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_starostina\Desktop\Старостина Л.Е\МП\ИЗМЕНЕНИЯ В МП 2026\Март 2026\Новая папка\"/>
    </mc:Choice>
  </mc:AlternateContent>
  <bookViews>
    <workbookView xWindow="0" yWindow="0" windowWidth="28800" windowHeight="11400"/>
  </bookViews>
  <sheets>
    <sheet name="Лист1" sheetId="1" r:id="rId1"/>
  </sheets>
  <definedNames>
    <definedName name="_xlnm.Print_Titles" localSheetId="0">Лист1!$4:$5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1" l="1"/>
  <c r="H17" i="1"/>
  <c r="J16" i="1"/>
  <c r="H16" i="1" s="1"/>
  <c r="O15" i="1"/>
  <c r="N15" i="1"/>
  <c r="M15" i="1"/>
  <c r="L15" i="1"/>
  <c r="K15" i="1"/>
  <c r="J14" i="1"/>
  <c r="H14" i="1"/>
  <c r="J13" i="1"/>
  <c r="H13" i="1" s="1"/>
  <c r="J12" i="1"/>
  <c r="H12" i="1" s="1"/>
  <c r="O11" i="1"/>
  <c r="O20" i="1" s="1"/>
  <c r="N11" i="1"/>
  <c r="N20" i="1" s="1"/>
  <c r="M11" i="1"/>
  <c r="M20" i="1" s="1"/>
  <c r="L11" i="1"/>
  <c r="L20" i="1" s="1"/>
  <c r="K11" i="1"/>
  <c r="K20" i="1" s="1"/>
  <c r="O10" i="1"/>
  <c r="O19" i="1" s="1"/>
  <c r="N10" i="1"/>
  <c r="N19" i="1" s="1"/>
  <c r="M10" i="1"/>
  <c r="M19" i="1" s="1"/>
  <c r="L10" i="1"/>
  <c r="L19" i="1" s="1"/>
  <c r="K10" i="1"/>
  <c r="K19" i="1" s="1"/>
  <c r="K9" i="1" l="1"/>
  <c r="K18" i="1" s="1"/>
  <c r="M9" i="1"/>
  <c r="M18" i="1" s="1"/>
  <c r="J15" i="1"/>
  <c r="H15" i="1" s="1"/>
  <c r="J11" i="1"/>
  <c r="H11" i="1" s="1"/>
  <c r="O9" i="1"/>
  <c r="O18" i="1" s="1"/>
  <c r="N9" i="1"/>
  <c r="N18" i="1" s="1"/>
  <c r="J10" i="1"/>
  <c r="L9" i="1"/>
  <c r="L18" i="1" s="1"/>
  <c r="J20" i="1" l="1"/>
  <c r="H10" i="1"/>
  <c r="J19" i="1"/>
  <c r="J9" i="1"/>
  <c r="H9" i="1" l="1"/>
  <c r="J18" i="1"/>
</calcChain>
</file>

<file path=xl/sharedStrings.xml><?xml version="1.0" encoding="utf-8"?>
<sst xmlns="http://schemas.openxmlformats.org/spreadsheetml/2006/main" count="57" uniqueCount="39">
  <si>
    <t>№ п/п</t>
  </si>
  <si>
    <t>Виды работ в соответствии с классифи-катором</t>
  </si>
  <si>
    <t>Сроки проведения работ</t>
  </si>
  <si>
    <t>Всего</t>
  </si>
  <si>
    <t>2026 год</t>
  </si>
  <si>
    <t>х</t>
  </si>
  <si>
    <t>Итого:</t>
  </si>
  <si>
    <t>Средства бюджета Московской области</t>
  </si>
  <si>
    <t>Капитальный ремонт (в т.ч. проектные и изыскательские работы)</t>
  </si>
  <si>
    <t>Итого по объекту:</t>
  </si>
  <si>
    <t>Всего по перечню</t>
  </si>
  <si>
    <t>Всего:</t>
  </si>
  <si>
    <t>Характеристика объекта</t>
  </si>
  <si>
    <t>Финансирование, в том числе распределение субсидий (тыс. руб.)</t>
  </si>
  <si>
    <t xml:space="preserve">Остаток сметной стоимости до ввода 
в эксплуатацию объекта капитального строительства/ 
до завершения работ
 (тыс.руб.)
</t>
  </si>
  <si>
    <t>Основное мероприятие 01 Обеспечение безопасности гидротехнических сооружений и проведение мероприятий по берегоукреплению</t>
  </si>
  <si>
    <t>Капитальный ремонт (в т.ч. проектные и изыскательские работы) плотины пруда на р. Вяземка в  п. Назарьево Одинцовского городского округа Московской области</t>
  </si>
  <si>
    <t>2027 год</t>
  </si>
  <si>
    <t xml:space="preserve">Предельная стоимость объекта капитального строительства/
работ
 (тыс. руб.)
</t>
  </si>
  <si>
    <t>Открытие объекта/
завершение работ</t>
  </si>
  <si>
    <t>Источники финансиро-вания</t>
  </si>
  <si>
    <t>1.1.</t>
  </si>
  <si>
    <t>контроля и экологии</t>
  </si>
  <si>
    <t>М.В. Артемова</t>
  </si>
  <si>
    <t>Сооружение 1948 года постройки, длина водопропуска 12м, протяженность 90 м, высота падения воды 3 м, обем 3039 куб.м., площадь покрытия 1098 кв.м.</t>
  </si>
  <si>
    <r>
      <rPr>
        <b/>
        <sz val="12"/>
        <color rgb="FF000000"/>
        <rFont val="Times New Roman"/>
        <family val="1"/>
        <charset val="204"/>
      </rPr>
      <t>Мероприятие 01.03</t>
    </r>
    <r>
      <rPr>
        <sz val="12"/>
        <color rgb="FF000000"/>
        <rFont val="Times New Roman"/>
        <family val="1"/>
        <charset val="204"/>
      </rPr>
      <t xml:space="preserve">
Капитальный ремонт гидротехнических сооружений, находящихся в муниципальной собственности, в том числе разработка проектной документации</t>
    </r>
  </si>
  <si>
    <t xml:space="preserve">Средства бюджета Одинцовского городского округа </t>
  </si>
  <si>
    <t xml:space="preserve">2028 год  </t>
  </si>
  <si>
    <t>2029 год</t>
  </si>
  <si>
    <t>2030 год</t>
  </si>
  <si>
    <t>Наименование объекта (имущества), адрес объекта (места нахождения имущества)</t>
  </si>
  <si>
    <t>Профинансировано на 01.01.2026 (тыс. руб.)</t>
  </si>
  <si>
    <t>Начальник Управления муниципального земельного</t>
  </si>
  <si>
    <t>1.2</t>
  </si>
  <si>
    <t>Капитальный ремонт (в т.ч. проектные и изыскательские работы) земляная плотина в саду в д. Шульгино</t>
  </si>
  <si>
    <t>Сооружение 1963 года постройки, длина плотины по гребню - 78,3 м, 
ширина по гребню - от 13,0 до 33,0 м</t>
  </si>
  <si>
    <t>Подпрограмма 2 "Развитие водохозяйственного комплекса"</t>
  </si>
  <si>
    <t xml:space="preserve">АДРЕСНЫЙ ПЕРЕЧЕНЬ ОБЪЕКТОВ МУНИЦИПАЛЬНОЙ СОБСТВЕННОСТИ, ИМУЩЕСТВА, ПРЕДНАЗНАЧЕННОГО ДЛЯ РЕШЕНИЯ ВОПРОСОВ МЕСТНОГО ЗНАЧЕНИЯ, 
ПРЕДУСМОТРЕННЫЙ МЕРОПРИЯТИЕМ 01.03 ПОДПРОГРАММЫ "РАЗВИТИЕ ВОДОХОЗЯЙСТВЕННОГО КОМПЛЕКСА МОСКОВСКОЙ ОБЛАСТИ"
</t>
  </si>
  <si>
    <t xml:space="preserve"> ПРОЕКТ                                                                          Приложение 3 к постановлению 
Администрации Одинцовского
 городского округа Московской области
от ____________ № __________
«Приложение 3 к Муниципальной программе"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</si>
</sst>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00"/>
    <numFmt numFmtId="165" formatCode="#,##0.00000"/>
  </numFmts>
  <fonts count="8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wrapText="1"/>
    </xf>
    <xf numFmtId="0" fontId="1" fillId="0" borderId="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top" wrapText="1"/>
    </xf>
    <xf numFmtId="0" fontId="1" fillId="0" borderId="6" xfId="0" applyFont="1" applyBorder="1" applyAlignment="1">
      <alignment vertical="top" wrapText="1"/>
    </xf>
    <xf numFmtId="0" fontId="6" fillId="0" borderId="0" xfId="0" applyFont="1"/>
    <xf numFmtId="0" fontId="1" fillId="0" borderId="1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0" fillId="0" borderId="0" xfId="0" applyAlignment="1">
      <alignment horizontal="center" vertical="top"/>
    </xf>
    <xf numFmtId="165" fontId="4" fillId="0" borderId="6" xfId="0" applyNumberFormat="1" applyFont="1" applyBorder="1" applyAlignment="1">
      <alignment horizontal="center" vertical="top" wrapText="1"/>
    </xf>
    <xf numFmtId="164" fontId="4" fillId="0" borderId="6" xfId="0" applyNumberFormat="1" applyFont="1" applyBorder="1" applyAlignment="1">
      <alignment horizontal="center" vertical="top" wrapText="1"/>
    </xf>
    <xf numFmtId="0" fontId="4" fillId="0" borderId="6" xfId="0" applyFont="1" applyBorder="1" applyAlignment="1">
      <alignment vertical="top" wrapText="1"/>
    </xf>
    <xf numFmtId="0" fontId="1" fillId="0" borderId="6" xfId="0" applyFont="1" applyBorder="1" applyAlignment="1">
      <alignment horizontal="center" wrapText="1"/>
    </xf>
    <xf numFmtId="165" fontId="4" fillId="0" borderId="6" xfId="0" applyNumberFormat="1" applyFont="1" applyBorder="1" applyAlignment="1">
      <alignment horizont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left" wrapText="1"/>
    </xf>
    <xf numFmtId="49" fontId="1" fillId="0" borderId="8" xfId="0" applyNumberFormat="1" applyFont="1" applyBorder="1" applyAlignment="1">
      <alignment horizontal="center" vertical="top" wrapText="1"/>
    </xf>
    <xf numFmtId="49" fontId="1" fillId="0" borderId="9" xfId="0" applyNumberFormat="1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 vertical="top" wrapText="1"/>
    </xf>
    <xf numFmtId="0" fontId="6" fillId="0" borderId="0" xfId="0" applyFont="1" applyAlignment="1">
      <alignment horizontal="right" vertical="center" wrapText="1"/>
    </xf>
    <xf numFmtId="0" fontId="1" fillId="0" borderId="6" xfId="0" applyFont="1" applyBorder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1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wrapText="1"/>
    </xf>
    <xf numFmtId="0" fontId="5" fillId="0" borderId="3" xfId="0" applyFont="1" applyBorder="1" applyAlignment="1">
      <alignment horizontal="center" vertical="center" wrapText="1"/>
    </xf>
    <xf numFmtId="0" fontId="1" fillId="0" borderId="8" xfId="0" applyFont="1" applyBorder="1" applyAlignment="1">
      <alignment vertical="top" wrapText="1"/>
    </xf>
    <xf numFmtId="0" fontId="1" fillId="0" borderId="9" xfId="0" applyFont="1" applyBorder="1" applyAlignment="1">
      <alignment vertical="top" wrapText="1"/>
    </xf>
    <xf numFmtId="0" fontId="1" fillId="0" borderId="10" xfId="0" applyFont="1" applyBorder="1" applyAlignment="1">
      <alignment vertical="top" wrapText="1"/>
    </xf>
    <xf numFmtId="0" fontId="1" fillId="0" borderId="8" xfId="0" applyFont="1" applyBorder="1" applyAlignment="1">
      <alignment horizontal="left" vertical="top" wrapText="1"/>
    </xf>
    <xf numFmtId="0" fontId="1" fillId="0" borderId="9" xfId="0" applyFont="1" applyBorder="1" applyAlignment="1">
      <alignment horizontal="left" vertical="top" wrapText="1"/>
    </xf>
    <xf numFmtId="0" fontId="1" fillId="0" borderId="10" xfId="0" applyFont="1" applyBorder="1" applyAlignment="1">
      <alignment horizontal="left" vertical="top" wrapText="1"/>
    </xf>
    <xf numFmtId="0" fontId="7" fillId="0" borderId="8" xfId="0" applyFont="1" applyBorder="1" applyAlignment="1">
      <alignment horizontal="center" vertical="top" wrapText="1"/>
    </xf>
    <xf numFmtId="0" fontId="1" fillId="0" borderId="6" xfId="0" applyFont="1" applyBorder="1" applyAlignment="1">
      <alignment vertical="top" wrapText="1"/>
    </xf>
    <xf numFmtId="0" fontId="1" fillId="0" borderId="6" xfId="0" applyNumberFormat="1" applyFont="1" applyBorder="1" applyAlignment="1">
      <alignment horizontal="center" vertical="center" wrapText="1"/>
    </xf>
    <xf numFmtId="0" fontId="2" fillId="0" borderId="6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top" wrapText="1"/>
    </xf>
    <xf numFmtId="0" fontId="7" fillId="0" borderId="10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3"/>
  <sheetViews>
    <sheetView tabSelected="1" view="pageLayout" topLeftCell="B1" zoomScaleNormal="100" zoomScaleSheetLayoutView="100" workbookViewId="0">
      <selection activeCell="J4" sqref="J4:O4"/>
    </sheetView>
  </sheetViews>
  <sheetFormatPr defaultRowHeight="15" x14ac:dyDescent="0.25"/>
  <cols>
    <col min="1" max="1" width="9.5703125" style="11" customWidth="1"/>
    <col min="2" max="2" width="23.7109375" customWidth="1"/>
    <col min="3" max="3" width="15.85546875" customWidth="1"/>
    <col min="4" max="4" width="17.28515625" customWidth="1"/>
    <col min="5" max="5" width="12.7109375" customWidth="1"/>
    <col min="6" max="6" width="12.85546875" customWidth="1"/>
    <col min="7" max="7" width="14.85546875" customWidth="1"/>
    <col min="8" max="9" width="15.7109375" customWidth="1"/>
    <col min="10" max="10" width="14.28515625" customWidth="1"/>
    <col min="11" max="11" width="12.5703125" customWidth="1"/>
    <col min="12" max="12" width="14.5703125" customWidth="1"/>
    <col min="13" max="13" width="14.28515625" customWidth="1"/>
    <col min="14" max="14" width="16.28515625" customWidth="1"/>
    <col min="15" max="15" width="11.5703125" customWidth="1"/>
    <col min="16" max="16" width="16.140625" customWidth="1"/>
  </cols>
  <sheetData>
    <row r="1" spans="1:16" ht="162" customHeight="1" x14ac:dyDescent="0.25">
      <c r="M1" s="24" t="s">
        <v>38</v>
      </c>
      <c r="N1" s="24"/>
      <c r="O1" s="24"/>
      <c r="P1" s="24"/>
    </row>
    <row r="2" spans="1:16" ht="39.75" customHeight="1" x14ac:dyDescent="0.25">
      <c r="C2" s="26" t="s">
        <v>37</v>
      </c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</row>
    <row r="3" spans="1:16" ht="17.25" customHeight="1" x14ac:dyDescent="0.25">
      <c r="E3" s="2"/>
      <c r="F3" s="2"/>
      <c r="G3" s="2"/>
      <c r="H3" s="2"/>
      <c r="I3" s="2"/>
      <c r="J3" s="2"/>
      <c r="K3" s="2"/>
    </row>
    <row r="4" spans="1:16" ht="34.5" customHeight="1" x14ac:dyDescent="0.25">
      <c r="A4" s="25" t="s">
        <v>0</v>
      </c>
      <c r="B4" s="39" t="s">
        <v>30</v>
      </c>
      <c r="C4" s="28" t="s">
        <v>12</v>
      </c>
      <c r="D4" s="28" t="s">
        <v>1</v>
      </c>
      <c r="E4" s="28" t="s">
        <v>2</v>
      </c>
      <c r="F4" s="28" t="s">
        <v>19</v>
      </c>
      <c r="G4" s="28" t="s">
        <v>18</v>
      </c>
      <c r="H4" s="28" t="s">
        <v>31</v>
      </c>
      <c r="I4" s="28" t="s">
        <v>20</v>
      </c>
      <c r="J4" s="28" t="s">
        <v>13</v>
      </c>
      <c r="K4" s="28"/>
      <c r="L4" s="28"/>
      <c r="M4" s="28"/>
      <c r="N4" s="28"/>
      <c r="O4" s="28"/>
      <c r="P4" s="25" t="s">
        <v>14</v>
      </c>
    </row>
    <row r="5" spans="1:16" ht="142.5" customHeight="1" x14ac:dyDescent="0.25">
      <c r="A5" s="25"/>
      <c r="B5" s="40"/>
      <c r="C5" s="28"/>
      <c r="D5" s="28"/>
      <c r="E5" s="28"/>
      <c r="F5" s="29"/>
      <c r="G5" s="29"/>
      <c r="H5" s="28"/>
      <c r="I5" s="28"/>
      <c r="J5" s="5" t="s">
        <v>3</v>
      </c>
      <c r="K5" s="1" t="s">
        <v>4</v>
      </c>
      <c r="L5" s="1" t="s">
        <v>17</v>
      </c>
      <c r="M5" s="1" t="s">
        <v>27</v>
      </c>
      <c r="N5" s="1" t="s">
        <v>28</v>
      </c>
      <c r="O5" s="1" t="s">
        <v>29</v>
      </c>
      <c r="P5" s="25"/>
    </row>
    <row r="6" spans="1:16" ht="15.75" x14ac:dyDescent="0.25">
      <c r="A6" s="6">
        <v>1</v>
      </c>
      <c r="B6" s="1">
        <v>2</v>
      </c>
      <c r="C6" s="1">
        <v>3</v>
      </c>
      <c r="D6" s="1">
        <v>4</v>
      </c>
      <c r="E6" s="1">
        <v>5</v>
      </c>
      <c r="F6" s="1">
        <v>6</v>
      </c>
      <c r="G6" s="1">
        <v>7</v>
      </c>
      <c r="H6" s="1">
        <v>8</v>
      </c>
      <c r="I6" s="1">
        <v>9</v>
      </c>
      <c r="J6" s="1">
        <v>10</v>
      </c>
      <c r="K6" s="1">
        <v>11</v>
      </c>
      <c r="L6" s="1">
        <v>12</v>
      </c>
      <c r="M6" s="1">
        <v>13</v>
      </c>
      <c r="N6" s="1">
        <v>12</v>
      </c>
      <c r="O6" s="1">
        <v>13</v>
      </c>
      <c r="P6" s="1">
        <v>14</v>
      </c>
    </row>
    <row r="7" spans="1:16" ht="25.5" customHeight="1" x14ac:dyDescent="0.25">
      <c r="A7" s="9"/>
      <c r="B7" s="3"/>
      <c r="C7" s="3"/>
      <c r="D7" s="3"/>
      <c r="E7" s="3"/>
      <c r="F7" s="30" t="s">
        <v>36</v>
      </c>
      <c r="G7" s="30"/>
      <c r="H7" s="30"/>
      <c r="I7" s="30"/>
      <c r="J7" s="30"/>
      <c r="K7" s="30"/>
      <c r="L7" s="3"/>
      <c r="M7" s="3"/>
      <c r="N7" s="3"/>
      <c r="O7" s="3"/>
      <c r="P7" s="4"/>
    </row>
    <row r="8" spans="1:16" ht="26.25" customHeight="1" x14ac:dyDescent="0.25">
      <c r="A8" s="10"/>
      <c r="B8" s="30" t="s">
        <v>15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41"/>
    </row>
    <row r="9" spans="1:16" ht="15.75" x14ac:dyDescent="0.25">
      <c r="A9" s="25">
        <v>1</v>
      </c>
      <c r="B9" s="38" t="s">
        <v>25</v>
      </c>
      <c r="C9" s="28" t="s">
        <v>5</v>
      </c>
      <c r="D9" s="28" t="s">
        <v>5</v>
      </c>
      <c r="E9" s="28" t="s">
        <v>5</v>
      </c>
      <c r="F9" s="28" t="s">
        <v>5</v>
      </c>
      <c r="G9" s="28" t="s">
        <v>5</v>
      </c>
      <c r="H9" s="13">
        <f t="shared" ref="H9:H14" si="0">SUM(J9)</f>
        <v>67685.350000000006</v>
      </c>
      <c r="I9" s="7" t="s">
        <v>6</v>
      </c>
      <c r="J9" s="12">
        <f t="shared" ref="J9:O9" si="1">SUM(J10:J11)</f>
        <v>67685.350000000006</v>
      </c>
      <c r="K9" s="12">
        <f t="shared" si="1"/>
        <v>67685.350000000006</v>
      </c>
      <c r="L9" s="12">
        <f t="shared" si="1"/>
        <v>0</v>
      </c>
      <c r="M9" s="12">
        <f t="shared" si="1"/>
        <v>0</v>
      </c>
      <c r="N9" s="12">
        <f t="shared" si="1"/>
        <v>0</v>
      </c>
      <c r="O9" s="12">
        <f t="shared" si="1"/>
        <v>0</v>
      </c>
      <c r="P9" s="1"/>
    </row>
    <row r="10" spans="1:16" ht="64.5" customHeight="1" x14ac:dyDescent="0.25">
      <c r="A10" s="25"/>
      <c r="B10" s="38"/>
      <c r="C10" s="28"/>
      <c r="D10" s="28"/>
      <c r="E10" s="28"/>
      <c r="F10" s="28"/>
      <c r="G10" s="28"/>
      <c r="H10" s="13">
        <f t="shared" si="0"/>
        <v>41932.560000000005</v>
      </c>
      <c r="I10" s="7" t="s">
        <v>7</v>
      </c>
      <c r="J10" s="12">
        <f>SUM(J13+J16)</f>
        <v>41932.560000000005</v>
      </c>
      <c r="K10" s="12">
        <f>SUM(K13+K16)</f>
        <v>41932.560000000005</v>
      </c>
      <c r="L10" s="12">
        <f>SUM(L13+L16)</f>
        <v>0</v>
      </c>
      <c r="M10" s="12">
        <f>SUM(M13+M16)</f>
        <v>0</v>
      </c>
      <c r="N10" s="12">
        <f>SUM(N13+N16)</f>
        <v>0</v>
      </c>
      <c r="O10" s="12">
        <f>SUM(O13+O16)</f>
        <v>0</v>
      </c>
      <c r="P10" s="1"/>
    </row>
    <row r="11" spans="1:16" ht="83.25" customHeight="1" x14ac:dyDescent="0.25">
      <c r="A11" s="25"/>
      <c r="B11" s="38"/>
      <c r="C11" s="28"/>
      <c r="D11" s="28"/>
      <c r="E11" s="28"/>
      <c r="F11" s="28"/>
      <c r="G11" s="28"/>
      <c r="H11" s="13">
        <f t="shared" si="0"/>
        <v>25752.79</v>
      </c>
      <c r="I11" s="7" t="s">
        <v>26</v>
      </c>
      <c r="J11" s="12">
        <f>SUM(J14+J17)</f>
        <v>25752.79</v>
      </c>
      <c r="K11" s="12">
        <f>SUM(K14+K17)</f>
        <v>25752.79</v>
      </c>
      <c r="L11" s="12">
        <f>SUM(L14+L17)</f>
        <v>0</v>
      </c>
      <c r="M11" s="12">
        <f>SUM(M14+M17)</f>
        <v>0</v>
      </c>
      <c r="N11" s="12">
        <f>SUM(N14+N17)</f>
        <v>0</v>
      </c>
      <c r="O11" s="12">
        <f>SUM(O14+O17)</f>
        <v>0</v>
      </c>
      <c r="P11" s="1"/>
    </row>
    <row r="12" spans="1:16" ht="31.5" customHeight="1" x14ac:dyDescent="0.25">
      <c r="A12" s="19" t="s">
        <v>21</v>
      </c>
      <c r="B12" s="31" t="s">
        <v>16</v>
      </c>
      <c r="C12" s="21" t="s">
        <v>24</v>
      </c>
      <c r="D12" s="34" t="s">
        <v>8</v>
      </c>
      <c r="E12" s="21">
        <v>2026</v>
      </c>
      <c r="F12" s="21"/>
      <c r="G12" s="21"/>
      <c r="H12" s="13">
        <f t="shared" si="0"/>
        <v>55903.35</v>
      </c>
      <c r="I12" s="14" t="s">
        <v>9</v>
      </c>
      <c r="J12" s="12">
        <f>SUM(K12:O12)</f>
        <v>55903.35</v>
      </c>
      <c r="K12" s="12">
        <v>55903.35</v>
      </c>
      <c r="L12" s="12">
        <v>0</v>
      </c>
      <c r="M12" s="12">
        <v>0</v>
      </c>
      <c r="N12" s="12">
        <v>0</v>
      </c>
      <c r="O12" s="12">
        <v>0</v>
      </c>
      <c r="P12" s="1"/>
    </row>
    <row r="13" spans="1:16" ht="63.75" customHeight="1" x14ac:dyDescent="0.25">
      <c r="A13" s="20"/>
      <c r="B13" s="32"/>
      <c r="C13" s="22"/>
      <c r="D13" s="35"/>
      <c r="E13" s="22"/>
      <c r="F13" s="22"/>
      <c r="G13" s="22"/>
      <c r="H13" s="13">
        <f t="shared" si="0"/>
        <v>34604.160000000003</v>
      </c>
      <c r="I13" s="14" t="s">
        <v>7</v>
      </c>
      <c r="J13" s="12">
        <f>SUM(K13:O13)</f>
        <v>34604.160000000003</v>
      </c>
      <c r="K13" s="12">
        <v>34604.160000000003</v>
      </c>
      <c r="L13" s="12">
        <v>0</v>
      </c>
      <c r="M13" s="12">
        <v>0</v>
      </c>
      <c r="N13" s="12">
        <v>0</v>
      </c>
      <c r="O13" s="12">
        <v>0</v>
      </c>
      <c r="P13" s="1"/>
    </row>
    <row r="14" spans="1:16" ht="74.25" customHeight="1" x14ac:dyDescent="0.25">
      <c r="A14" s="20"/>
      <c r="B14" s="33"/>
      <c r="C14" s="23"/>
      <c r="D14" s="36"/>
      <c r="E14" s="23"/>
      <c r="F14" s="23"/>
      <c r="G14" s="23"/>
      <c r="H14" s="13">
        <f t="shared" si="0"/>
        <v>21299.19</v>
      </c>
      <c r="I14" s="14" t="s">
        <v>26</v>
      </c>
      <c r="J14" s="12">
        <f>SUM(K14:O14)</f>
        <v>21299.19</v>
      </c>
      <c r="K14" s="12">
        <v>21299.19</v>
      </c>
      <c r="L14" s="12">
        <v>0</v>
      </c>
      <c r="M14" s="12">
        <v>0</v>
      </c>
      <c r="N14" s="12">
        <v>0</v>
      </c>
      <c r="O14" s="12">
        <v>0</v>
      </c>
      <c r="P14" s="1"/>
    </row>
    <row r="15" spans="1:16" ht="36" customHeight="1" x14ac:dyDescent="0.25">
      <c r="A15" s="19" t="s">
        <v>33</v>
      </c>
      <c r="B15" s="34" t="s">
        <v>34</v>
      </c>
      <c r="C15" s="37" t="s">
        <v>35</v>
      </c>
      <c r="D15" s="34" t="s">
        <v>8</v>
      </c>
      <c r="E15" s="21">
        <v>2026</v>
      </c>
      <c r="F15" s="21"/>
      <c r="G15" s="21"/>
      <c r="H15" s="13">
        <f>SUM(J15)</f>
        <v>11782</v>
      </c>
      <c r="I15" s="14" t="s">
        <v>9</v>
      </c>
      <c r="J15" s="12">
        <f>SUM(K15:O15)</f>
        <v>11782</v>
      </c>
      <c r="K15" s="12">
        <f>SUM(K16:K17)</f>
        <v>11782</v>
      </c>
      <c r="L15" s="12">
        <f>SUM(L16:L17)</f>
        <v>0</v>
      </c>
      <c r="M15" s="12">
        <f>SUM(M16:M17)</f>
        <v>0</v>
      </c>
      <c r="N15" s="12">
        <f>SUM(N16:N17)</f>
        <v>0</v>
      </c>
      <c r="O15" s="12">
        <f>SUM(O16:O17)</f>
        <v>0</v>
      </c>
      <c r="P15" s="17"/>
    </row>
    <row r="16" spans="1:16" ht="62.25" customHeight="1" x14ac:dyDescent="0.25">
      <c r="A16" s="20"/>
      <c r="B16" s="35"/>
      <c r="C16" s="46"/>
      <c r="D16" s="35"/>
      <c r="E16" s="22"/>
      <c r="F16" s="22"/>
      <c r="G16" s="22"/>
      <c r="H16" s="12">
        <f>SUM(J16)</f>
        <v>7328.4</v>
      </c>
      <c r="I16" s="14" t="s">
        <v>7</v>
      </c>
      <c r="J16" s="12">
        <f>SUM(K16:O16)</f>
        <v>7328.4</v>
      </c>
      <c r="K16" s="12">
        <v>7328.4</v>
      </c>
      <c r="L16" s="12">
        <v>0</v>
      </c>
      <c r="M16" s="12">
        <v>0</v>
      </c>
      <c r="N16" s="12">
        <v>0</v>
      </c>
      <c r="O16" s="12">
        <v>0</v>
      </c>
      <c r="P16" s="17"/>
    </row>
    <row r="17" spans="1:16" ht="27.75" customHeight="1" x14ac:dyDescent="0.25">
      <c r="A17" s="20"/>
      <c r="B17" s="36"/>
      <c r="C17" s="47"/>
      <c r="D17" s="36"/>
      <c r="E17" s="23"/>
      <c r="F17" s="23"/>
      <c r="G17" s="23"/>
      <c r="H17" s="12">
        <f>SUM(J17)</f>
        <v>4453.6000000000004</v>
      </c>
      <c r="I17" s="14" t="s">
        <v>26</v>
      </c>
      <c r="J17" s="12">
        <f>SUM(K17:O17)</f>
        <v>4453.6000000000004</v>
      </c>
      <c r="K17" s="12">
        <v>4453.6000000000004</v>
      </c>
      <c r="L17" s="12">
        <v>0</v>
      </c>
      <c r="M17" s="12">
        <v>0</v>
      </c>
      <c r="N17" s="12">
        <v>0</v>
      </c>
      <c r="O17" s="12">
        <v>0</v>
      </c>
      <c r="P17" s="17"/>
    </row>
    <row r="18" spans="1:16" ht="15.75" customHeight="1" x14ac:dyDescent="0.25">
      <c r="A18" s="42" t="s">
        <v>10</v>
      </c>
      <c r="B18" s="42"/>
      <c r="C18" s="28" t="s">
        <v>5</v>
      </c>
      <c r="D18" s="43" t="s">
        <v>5</v>
      </c>
      <c r="E18" s="43" t="s">
        <v>5</v>
      </c>
      <c r="F18" s="28" t="s">
        <v>5</v>
      </c>
      <c r="G18" s="28" t="s">
        <v>5</v>
      </c>
      <c r="H18" s="28" t="s">
        <v>5</v>
      </c>
      <c r="I18" s="18" t="s">
        <v>11</v>
      </c>
      <c r="J18" s="16">
        <f t="shared" ref="J18:O18" si="2">SUM(J9)</f>
        <v>67685.350000000006</v>
      </c>
      <c r="K18" s="16">
        <f t="shared" si="2"/>
        <v>67685.350000000006</v>
      </c>
      <c r="L18" s="16">
        <f t="shared" si="2"/>
        <v>0</v>
      </c>
      <c r="M18" s="16">
        <f t="shared" si="2"/>
        <v>0</v>
      </c>
      <c r="N18" s="16">
        <f t="shared" si="2"/>
        <v>0</v>
      </c>
      <c r="O18" s="16">
        <f t="shared" si="2"/>
        <v>0</v>
      </c>
      <c r="P18" s="15"/>
    </row>
    <row r="19" spans="1:16" ht="63" x14ac:dyDescent="0.25">
      <c r="A19" s="42"/>
      <c r="B19" s="42"/>
      <c r="C19" s="28"/>
      <c r="D19" s="44"/>
      <c r="E19" s="44"/>
      <c r="F19" s="28"/>
      <c r="G19" s="28"/>
      <c r="H19" s="28"/>
      <c r="I19" s="18" t="s">
        <v>7</v>
      </c>
      <c r="J19" s="16">
        <f t="shared" ref="J19:O20" si="3">SUM(J10)</f>
        <v>41932.560000000005</v>
      </c>
      <c r="K19" s="16">
        <f t="shared" si="3"/>
        <v>41932.560000000005</v>
      </c>
      <c r="L19" s="16">
        <f t="shared" si="3"/>
        <v>0</v>
      </c>
      <c r="M19" s="16">
        <f t="shared" si="3"/>
        <v>0</v>
      </c>
      <c r="N19" s="16">
        <f t="shared" si="3"/>
        <v>0</v>
      </c>
      <c r="O19" s="16">
        <f t="shared" si="3"/>
        <v>0</v>
      </c>
      <c r="P19" s="15"/>
    </row>
    <row r="20" spans="1:16" ht="78.75" x14ac:dyDescent="0.25">
      <c r="A20" s="42"/>
      <c r="B20" s="42"/>
      <c r="C20" s="28"/>
      <c r="D20" s="45"/>
      <c r="E20" s="45"/>
      <c r="F20" s="28"/>
      <c r="G20" s="28"/>
      <c r="H20" s="28"/>
      <c r="I20" s="18" t="s">
        <v>26</v>
      </c>
      <c r="J20" s="16">
        <f t="shared" si="3"/>
        <v>25752.79</v>
      </c>
      <c r="K20" s="16">
        <f t="shared" si="3"/>
        <v>25752.79</v>
      </c>
      <c r="L20" s="16">
        <f t="shared" si="3"/>
        <v>0</v>
      </c>
      <c r="M20" s="16">
        <f t="shared" si="3"/>
        <v>0</v>
      </c>
      <c r="N20" s="16">
        <f t="shared" si="3"/>
        <v>0</v>
      </c>
      <c r="O20" s="16">
        <f t="shared" si="3"/>
        <v>0</v>
      </c>
      <c r="P20" s="15"/>
    </row>
    <row r="22" spans="1:16" ht="15" customHeight="1" x14ac:dyDescent="0.25">
      <c r="B22" s="8" t="s">
        <v>32</v>
      </c>
      <c r="C22" s="8"/>
      <c r="D22" s="8"/>
      <c r="E22" s="8"/>
      <c r="F22" s="8"/>
      <c r="G22" s="8"/>
      <c r="H22" s="8"/>
      <c r="I22" s="8"/>
      <c r="J22" s="8"/>
      <c r="K22" s="8"/>
      <c r="L22" s="8"/>
    </row>
    <row r="23" spans="1:16" ht="15" customHeight="1" x14ac:dyDescent="0.25">
      <c r="B23" s="8" t="s">
        <v>22</v>
      </c>
      <c r="C23" s="8"/>
      <c r="D23" s="8"/>
      <c r="E23" s="8"/>
      <c r="F23" s="8"/>
      <c r="G23" s="8"/>
      <c r="H23" s="8"/>
      <c r="I23" s="8"/>
      <c r="J23" s="8"/>
      <c r="K23" s="8"/>
      <c r="L23" s="8" t="s">
        <v>23</v>
      </c>
    </row>
  </sheetData>
  <mergeCells count="43">
    <mergeCell ref="C15:C17"/>
    <mergeCell ref="A15:A17"/>
    <mergeCell ref="H18:H20"/>
    <mergeCell ref="A18:B20"/>
    <mergeCell ref="C18:C20"/>
    <mergeCell ref="D18:D20"/>
    <mergeCell ref="E18:E20"/>
    <mergeCell ref="F18:F20"/>
    <mergeCell ref="G18:G20"/>
    <mergeCell ref="F15:F17"/>
    <mergeCell ref="G15:G17"/>
    <mergeCell ref="B15:B17"/>
    <mergeCell ref="E15:E17"/>
    <mergeCell ref="D15:D17"/>
    <mergeCell ref="A4:A5"/>
    <mergeCell ref="C4:C5"/>
    <mergeCell ref="D4:D5"/>
    <mergeCell ref="E4:E5"/>
    <mergeCell ref="A9:A11"/>
    <mergeCell ref="B9:B11"/>
    <mergeCell ref="C9:C11"/>
    <mergeCell ref="D9:D11"/>
    <mergeCell ref="E9:E11"/>
    <mergeCell ref="B4:B5"/>
    <mergeCell ref="B8:P8"/>
    <mergeCell ref="F9:F11"/>
    <mergeCell ref="F12:F14"/>
    <mergeCell ref="G12:G14"/>
    <mergeCell ref="B12:B14"/>
    <mergeCell ref="E12:E14"/>
    <mergeCell ref="D12:D14"/>
    <mergeCell ref="C12:C14"/>
    <mergeCell ref="A12:A14"/>
    <mergeCell ref="M1:P1"/>
    <mergeCell ref="P4:P5"/>
    <mergeCell ref="C2:N2"/>
    <mergeCell ref="F4:F5"/>
    <mergeCell ref="H4:H5"/>
    <mergeCell ref="G4:G5"/>
    <mergeCell ref="G9:G11"/>
    <mergeCell ref="J4:O4"/>
    <mergeCell ref="I4:I5"/>
    <mergeCell ref="F7:K7"/>
  </mergeCells>
  <pageMargins left="0.39370078740157483" right="0.39370078740157483" top="0.39370078740157483" bottom="0.39370078740157483" header="0.11811023622047245" footer="0.11811023622047245"/>
  <pageSetup paperSize="9" scale="58" fitToHeight="0" orientation="landscape" r:id="rId1"/>
  <headerFooter differentFirst="1">
    <oddHeader>&amp;C&amp;P</oddHeader>
  </headerFooter>
  <rowBreaks count="1" manualBreakCount="1">
    <brk id="17" max="16383" man="1"/>
  </rowBreaks>
  <colBreaks count="1" manualBreakCount="1">
    <brk id="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Козлова Наталья Михайловна</dc:creator>
  <cp:lastModifiedBy>Старостина Людмила Евгеньевна</cp:lastModifiedBy>
  <cp:lastPrinted>2026-03-23T11:28:28Z</cp:lastPrinted>
  <dcterms:created xsi:type="dcterms:W3CDTF">2025-02-13T10:15:57Z</dcterms:created>
  <dcterms:modified xsi:type="dcterms:W3CDTF">2026-03-23T11:28:35Z</dcterms:modified>
</cp:coreProperties>
</file>