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61.16\clipboard\2 кабинет (ОТДЕЛ ПО ВЕТХОМУ И АВАРИЙНОМУ ФОНДУ)\7. МП 19\МП19 на 2026-2030 годы\4. Проект\"/>
    </mc:Choice>
  </mc:AlternateContent>
  <bookViews>
    <workbookView xWindow="0" yWindow="0" windowWidth="28800" windowHeight="11700"/>
  </bookViews>
  <sheets>
    <sheet name="18.03.2026" sheetId="1" r:id="rId1"/>
  </sheets>
  <definedNames>
    <definedName name="_xlnm.Print_Titles" localSheetId="0">'18.03.2026'!$5:$6</definedName>
    <definedName name="_xlnm.Print_Area" localSheetId="0">'18.03.2026'!$A$1:$K$32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21" i="1"/>
  <c r="H21" i="1"/>
  <c r="I21" i="1"/>
  <c r="J21" i="1"/>
  <c r="F21" i="1"/>
  <c r="J20" i="1"/>
  <c r="G20" i="1"/>
  <c r="H20" i="1"/>
  <c r="I20" i="1"/>
  <c r="F20" i="1"/>
  <c r="G8" i="1"/>
  <c r="H8" i="1"/>
  <c r="I8" i="1"/>
  <c r="J8" i="1"/>
  <c r="F8" i="1"/>
  <c r="G10" i="1"/>
  <c r="H10" i="1"/>
  <c r="I10" i="1"/>
  <c r="J10" i="1"/>
  <c r="F10" i="1"/>
  <c r="G16" i="1"/>
  <c r="H16" i="1"/>
  <c r="I16" i="1"/>
  <c r="J16" i="1"/>
  <c r="F16" i="1"/>
  <c r="E14" i="1" l="1"/>
  <c r="E17" i="1" l="1"/>
  <c r="E16" i="1" l="1"/>
  <c r="F9" i="1"/>
  <c r="F12" i="1" l="1"/>
  <c r="G9" i="1" l="1"/>
  <c r="H9" i="1"/>
  <c r="I9" i="1"/>
  <c r="J9" i="1"/>
  <c r="E21" i="1" l="1"/>
  <c r="E9" i="1"/>
  <c r="E20" i="1"/>
  <c r="H25" i="1"/>
  <c r="G25" i="1"/>
  <c r="H12" i="1"/>
  <c r="E13" i="1"/>
  <c r="E19" i="1" l="1"/>
  <c r="G12" i="1"/>
  <c r="E8" i="1" s="1"/>
  <c r="H24" i="1" l="1"/>
  <c r="H23" i="1" s="1"/>
  <c r="G24" i="1"/>
  <c r="E10" i="1" l="1"/>
  <c r="E12" i="1" l="1"/>
  <c r="J25" i="1"/>
  <c r="J24" i="1" l="1"/>
  <c r="J23" i="1" s="1"/>
  <c r="I24" i="1"/>
  <c r="I25" i="1"/>
  <c r="F24" i="1"/>
  <c r="F25" i="1"/>
  <c r="I23" i="1" l="1"/>
  <c r="E25" i="1" l="1"/>
  <c r="F23" i="1" l="1"/>
  <c r="E24" i="1" l="1"/>
  <c r="G23" i="1" l="1"/>
  <c r="E23" i="1" s="1"/>
</calcChain>
</file>

<file path=xl/sharedStrings.xml><?xml version="1.0" encoding="utf-8"?>
<sst xmlns="http://schemas.openxmlformats.org/spreadsheetml/2006/main" count="58" uniqueCount="36">
  <si>
    <t>N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</si>
  <si>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</si>
  <si>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</si>
  <si>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</si>
  <si>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</si>
  <si>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1.</t>
  </si>
  <si>
    <t>Средства бюджета Одинцовского городского округа</t>
  </si>
  <si>
    <t>1.1.</t>
  </si>
  <si>
    <t>Средства бюджета Московской области</t>
  </si>
  <si>
    <t>2026 год</t>
  </si>
  <si>
    <t>2027 год</t>
  </si>
  <si>
    <t>Всего 
(тыс. руб.)</t>
  </si>
  <si>
    <t>Итого:</t>
  </si>
  <si>
    <t xml:space="preserve">Итого по муниципальной программе  </t>
  </si>
  <si>
    <t xml:space="preserve">Подпрограмма 4 «Обеспечение мероприятий по переселению граждан из аварийного жилищного фонда в Московской области, признанного таковым после 1 января 2017 года» </t>
  </si>
  <si>
    <t>Итого по подпрограмме 4</t>
  </si>
  <si>
    <t>Начальник Управления жилищных отношений</t>
  </si>
  <si>
    <t xml:space="preserve">Начальник Управления бухгалтерского учета и отчетности - </t>
  </si>
  <si>
    <t>Главный бухгалтер Администрации</t>
  </si>
  <si>
    <t>Т.В. Бондарева</t>
  </si>
  <si>
    <t>Н.А. Стародубова</t>
  </si>
  <si>
    <t xml:space="preserve">Мероприятие 01.01
Обеспечение мероприятий по переселению граждан из аварийного жилищного фонда, признанного таковым после 1 января 2017 года
</t>
  </si>
  <si>
    <t>2026-2030</t>
  </si>
  <si>
    <t xml:space="preserve">Перечень мероприятий муниципальной программы Одинцовского городского округа Московской области                                                                                                                                                                                            «Переселение граждан из аварийного жилищного фонда» на 2026-2030 годы
</t>
  </si>
  <si>
    <t>2028 год</t>
  </si>
  <si>
    <t>2029 год</t>
  </si>
  <si>
    <t>2030 год</t>
  </si>
  <si>
    <t>Внебюджетные источники</t>
  </si>
  <si>
    <t>Управление жилищных отношений; Управление по закупкам для муниципальных нужд, МКУ «ЦМЗ Одинцовского городского округа»; Управление бухгалтерского учета и отчетности; Комитет по управлению муниципальным имуществом</t>
  </si>
  <si>
    <t>В пределах средств, предусмотренных в рамках договоров о комплексном развитии территории, договоров развития застроенных территорий, инвестиционных контрактов</t>
  </si>
  <si>
    <t>«Приложение 1 к Муниципальной программе</t>
  </si>
  <si>
    <t>».</t>
  </si>
  <si>
    <r>
      <rPr>
        <b/>
        <sz val="11"/>
        <color theme="1"/>
        <rFont val="Times New Roman"/>
        <family val="1"/>
        <charset val="204"/>
      </rPr>
      <t>Основное мероприятие 01.</t>
    </r>
    <r>
      <rPr>
        <sz val="11"/>
        <color theme="1"/>
        <rFont val="Times New Roman"/>
        <family val="1"/>
        <charset val="204"/>
      </rPr>
      <t xml:space="preserve">
Переселение граждан из аварийного жилищного фонда в Московской области, признанного таковым после 1 января 2017 года</t>
    </r>
  </si>
  <si>
    <t>1.2.</t>
  </si>
  <si>
    <t xml:space="preserve">Мероприятие 01.04
Обеспечение мероприятий по переселению граждан из аварийного жилищного фонда, признанного таковым после 1 января 2017 года, за счет средств местного бюджета
</t>
  </si>
  <si>
    <r>
      <t>Приложение к постановлению Администрации 
Одинцовского городского округа Московской области
  от______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 № _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</si>
</sst>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2"/>
      <color rgb="FF000000"/>
      <name val="Segoe UI"/>
      <family val="2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0" xfId="0" applyFill="1"/>
    <xf numFmtId="0" fontId="9" fillId="2" borderId="0" xfId="0" applyFont="1" applyFill="1"/>
    <xf numFmtId="0" fontId="3" fillId="2" borderId="0" xfId="0" applyFont="1" applyFill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0" xfId="0" applyFont="1" applyFill="1" applyAlignment="1">
      <alignment vertical="justify"/>
    </xf>
    <xf numFmtId="0" fontId="14" fillId="2" borderId="0" xfId="0" applyFont="1" applyFill="1"/>
    <xf numFmtId="0" fontId="13" fillId="2" borderId="0" xfId="0" applyFont="1" applyFill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/>
    <xf numFmtId="0" fontId="12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 wrapText="1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165" fontId="7" fillId="2" borderId="15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4" xfId="0" applyFont="1" applyFill="1" applyBorder="1" applyAlignment="1">
      <alignment horizontal="justify" vertical="top" wrapText="1"/>
    </xf>
    <xf numFmtId="165" fontId="1" fillId="2" borderId="13" xfId="0" applyNumberFormat="1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zoomScale="80" zoomScaleNormal="85" zoomScaleSheetLayoutView="80" workbookViewId="0">
      <pane ySplit="2" topLeftCell="A3" activePane="bottomLeft" state="frozen"/>
      <selection pane="bottomLeft" activeCell="N7" sqref="N7"/>
    </sheetView>
  </sheetViews>
  <sheetFormatPr defaultColWidth="8.85546875" defaultRowHeight="15" x14ac:dyDescent="0.25"/>
  <cols>
    <col min="1" max="1" width="5.5703125" style="3" customWidth="1"/>
    <col min="2" max="2" width="33.85546875" style="3" customWidth="1"/>
    <col min="3" max="3" width="13.85546875" style="3" customWidth="1"/>
    <col min="4" max="4" width="23.5703125" style="3" customWidth="1"/>
    <col min="5" max="5" width="17.140625" style="3" customWidth="1"/>
    <col min="6" max="6" width="17.7109375" style="36" customWidth="1"/>
    <col min="7" max="7" width="17.5703125" style="3" customWidth="1"/>
    <col min="8" max="8" width="16.85546875" style="3" customWidth="1"/>
    <col min="9" max="9" width="16.7109375" style="3" customWidth="1"/>
    <col min="10" max="10" width="14.7109375" style="3" customWidth="1"/>
    <col min="11" max="11" width="32.28515625" style="3" customWidth="1"/>
    <col min="12" max="16384" width="8.85546875" style="3"/>
  </cols>
  <sheetData>
    <row r="1" spans="1:11" ht="53.25" customHeight="1" x14ac:dyDescent="0.25">
      <c r="A1" s="47" t="s">
        <v>35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2" customFormat="1" ht="21" customHeight="1" x14ac:dyDescent="0.3">
      <c r="B2" s="4"/>
      <c r="F2" s="32"/>
      <c r="G2" s="5"/>
      <c r="H2" s="5"/>
      <c r="I2" s="77" t="s">
        <v>30</v>
      </c>
      <c r="J2" s="77"/>
      <c r="K2" s="77"/>
    </row>
    <row r="3" spans="1:11" s="2" customFormat="1" ht="36.75" customHeight="1" x14ac:dyDescent="0.25">
      <c r="A3" s="78" t="s">
        <v>23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s="2" customFormat="1" ht="18.75" customHeight="1" x14ac:dyDescent="0.25">
      <c r="A4" s="6"/>
      <c r="B4" s="7"/>
      <c r="C4" s="7"/>
      <c r="D4" s="7"/>
      <c r="E4" s="7"/>
      <c r="F4" s="31"/>
      <c r="G4" s="7"/>
      <c r="H4" s="7"/>
      <c r="I4" s="7"/>
      <c r="J4" s="7"/>
      <c r="K4" s="7"/>
    </row>
    <row r="5" spans="1:11" ht="27" customHeight="1" x14ac:dyDescent="0.25">
      <c r="A5" s="71" t="s">
        <v>0</v>
      </c>
      <c r="B5" s="71" t="s">
        <v>1</v>
      </c>
      <c r="C5" s="71" t="s">
        <v>2</v>
      </c>
      <c r="D5" s="71" t="s">
        <v>3</v>
      </c>
      <c r="E5" s="71" t="s">
        <v>11</v>
      </c>
      <c r="F5" s="82"/>
      <c r="G5" s="82"/>
      <c r="H5" s="82"/>
      <c r="I5" s="82"/>
      <c r="J5" s="82"/>
      <c r="K5" s="80" t="s">
        <v>4</v>
      </c>
    </row>
    <row r="6" spans="1:11" ht="30" customHeight="1" x14ac:dyDescent="0.25">
      <c r="A6" s="71"/>
      <c r="B6" s="71"/>
      <c r="C6" s="71"/>
      <c r="D6" s="71"/>
      <c r="E6" s="71"/>
      <c r="F6" s="28" t="s">
        <v>9</v>
      </c>
      <c r="G6" s="27" t="s">
        <v>10</v>
      </c>
      <c r="H6" s="27" t="s">
        <v>24</v>
      </c>
      <c r="I6" s="8" t="s">
        <v>25</v>
      </c>
      <c r="J6" s="8" t="s">
        <v>26</v>
      </c>
      <c r="K6" s="81"/>
    </row>
    <row r="7" spans="1:11" ht="23.45" customHeight="1" x14ac:dyDescent="0.25">
      <c r="A7" s="83" t="s">
        <v>14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28.5" customHeight="1" x14ac:dyDescent="0.25">
      <c r="A8" s="56" t="s">
        <v>5</v>
      </c>
      <c r="B8" s="50" t="s">
        <v>32</v>
      </c>
      <c r="C8" s="59" t="s">
        <v>22</v>
      </c>
      <c r="D8" s="11" t="s">
        <v>12</v>
      </c>
      <c r="E8" s="1">
        <f>SUM(F8:J8)</f>
        <v>1083522.6512500001</v>
      </c>
      <c r="F8" s="30">
        <f>F9+F10</f>
        <v>700136.49906000006</v>
      </c>
      <c r="G8" s="30">
        <f t="shared" ref="G8:J8" si="0">G9+G10</f>
        <v>383386.15218999999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53"/>
    </row>
    <row r="9" spans="1:11" ht="34.5" customHeight="1" x14ac:dyDescent="0.25">
      <c r="A9" s="57"/>
      <c r="B9" s="51"/>
      <c r="C9" s="60"/>
      <c r="D9" s="9" t="s">
        <v>8</v>
      </c>
      <c r="E9" s="1">
        <f>SUM(F9:J9)</f>
        <v>482912.27174999996</v>
      </c>
      <c r="F9" s="30">
        <f>F13</f>
        <v>243679.31279</v>
      </c>
      <c r="G9" s="30">
        <f t="shared" ref="G9:J9" si="1">G13</f>
        <v>239232.95895999999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54"/>
    </row>
    <row r="10" spans="1:11" ht="48" customHeight="1" x14ac:dyDescent="0.25">
      <c r="A10" s="57"/>
      <c r="B10" s="51"/>
      <c r="C10" s="60"/>
      <c r="D10" s="12" t="s">
        <v>6</v>
      </c>
      <c r="E10" s="1">
        <f t="shared" ref="E10:E13" si="2">SUM(F10:J10)</f>
        <v>600610.37950000004</v>
      </c>
      <c r="F10" s="30">
        <f>F14+F16</f>
        <v>456457.18627000001</v>
      </c>
      <c r="G10" s="30">
        <f t="shared" ref="G10:J10" si="3">G14+G16</f>
        <v>144153.19323</v>
      </c>
      <c r="H10" s="30">
        <f t="shared" si="3"/>
        <v>0</v>
      </c>
      <c r="I10" s="30">
        <f t="shared" si="3"/>
        <v>0</v>
      </c>
      <c r="J10" s="30">
        <f t="shared" si="3"/>
        <v>0</v>
      </c>
      <c r="K10" s="54"/>
    </row>
    <row r="11" spans="1:11" ht="40.5" customHeight="1" x14ac:dyDescent="0.25">
      <c r="A11" s="58"/>
      <c r="B11" s="52"/>
      <c r="C11" s="61"/>
      <c r="D11" s="40" t="s">
        <v>27</v>
      </c>
      <c r="E11" s="87" t="s">
        <v>29</v>
      </c>
      <c r="F11" s="88"/>
      <c r="G11" s="88"/>
      <c r="H11" s="88"/>
      <c r="I11" s="88"/>
      <c r="J11" s="89"/>
      <c r="K11" s="55"/>
    </row>
    <row r="12" spans="1:11" ht="26.25" customHeight="1" x14ac:dyDescent="0.25">
      <c r="A12" s="56" t="s">
        <v>7</v>
      </c>
      <c r="B12" s="50" t="s">
        <v>21</v>
      </c>
      <c r="C12" s="59" t="s">
        <v>22</v>
      </c>
      <c r="D12" s="38" t="s">
        <v>12</v>
      </c>
      <c r="E12" s="10">
        <f t="shared" si="2"/>
        <v>773897.87140000006</v>
      </c>
      <c r="F12" s="29">
        <f>F14+F13</f>
        <v>390511.71921000001</v>
      </c>
      <c r="G12" s="10">
        <f>G13+G14</f>
        <v>383386.15218999999</v>
      </c>
      <c r="H12" s="10">
        <f>H13+H14</f>
        <v>0</v>
      </c>
      <c r="I12" s="10">
        <v>0</v>
      </c>
      <c r="J12" s="10">
        <v>0</v>
      </c>
      <c r="K12" s="84" t="s">
        <v>28</v>
      </c>
    </row>
    <row r="13" spans="1:11" ht="33" customHeight="1" x14ac:dyDescent="0.25">
      <c r="A13" s="57"/>
      <c r="B13" s="72"/>
      <c r="C13" s="60"/>
      <c r="D13" s="39" t="s">
        <v>8</v>
      </c>
      <c r="E13" s="10">
        <f t="shared" si="2"/>
        <v>482912.27174999996</v>
      </c>
      <c r="F13" s="29">
        <v>243679.31279</v>
      </c>
      <c r="G13" s="29">
        <v>239232.95895999999</v>
      </c>
      <c r="H13" s="10">
        <v>0</v>
      </c>
      <c r="I13" s="10">
        <v>0</v>
      </c>
      <c r="J13" s="10">
        <v>0</v>
      </c>
      <c r="K13" s="85"/>
    </row>
    <row r="14" spans="1:11" ht="44.45" customHeight="1" x14ac:dyDescent="0.25">
      <c r="A14" s="57"/>
      <c r="B14" s="72"/>
      <c r="C14" s="60"/>
      <c r="D14" s="40" t="s">
        <v>6</v>
      </c>
      <c r="E14" s="10">
        <f>SUM(F14:J14)</f>
        <v>290985.59964999999</v>
      </c>
      <c r="F14" s="29">
        <v>146832.40642000001</v>
      </c>
      <c r="G14" s="29">
        <v>144153.19323</v>
      </c>
      <c r="H14" s="10">
        <v>0</v>
      </c>
      <c r="I14" s="10">
        <v>0</v>
      </c>
      <c r="J14" s="10">
        <v>0</v>
      </c>
      <c r="K14" s="85"/>
    </row>
    <row r="15" spans="1:11" ht="51" customHeight="1" x14ac:dyDescent="0.25">
      <c r="A15" s="58"/>
      <c r="B15" s="73"/>
      <c r="C15" s="61"/>
      <c r="D15" s="40" t="s">
        <v>27</v>
      </c>
      <c r="E15" s="87" t="s">
        <v>29</v>
      </c>
      <c r="F15" s="88"/>
      <c r="G15" s="88"/>
      <c r="H15" s="88"/>
      <c r="I15" s="88"/>
      <c r="J15" s="89"/>
      <c r="K15" s="86"/>
    </row>
    <row r="16" spans="1:11" ht="33" customHeight="1" x14ac:dyDescent="0.25">
      <c r="A16" s="43" t="s">
        <v>33</v>
      </c>
      <c r="B16" s="50" t="s">
        <v>34</v>
      </c>
      <c r="C16" s="59" t="s">
        <v>22</v>
      </c>
      <c r="D16" s="40" t="s">
        <v>12</v>
      </c>
      <c r="E16" s="10">
        <f t="shared" ref="E16:E17" si="4">SUM(F16:J16)</f>
        <v>309624.77984999999</v>
      </c>
      <c r="F16" s="41">
        <f>F17</f>
        <v>309624.77984999999</v>
      </c>
      <c r="G16" s="46">
        <f t="shared" ref="G16:J16" si="5">G17</f>
        <v>0</v>
      </c>
      <c r="H16" s="46">
        <f t="shared" si="5"/>
        <v>0</v>
      </c>
      <c r="I16" s="46">
        <f t="shared" si="5"/>
        <v>0</v>
      </c>
      <c r="J16" s="46">
        <f t="shared" si="5"/>
        <v>0</v>
      </c>
      <c r="K16" s="92" t="s">
        <v>28</v>
      </c>
    </row>
    <row r="17" spans="1:11" ht="47.25" customHeight="1" x14ac:dyDescent="0.25">
      <c r="A17" s="43"/>
      <c r="B17" s="72"/>
      <c r="C17" s="60"/>
      <c r="D17" s="40" t="s">
        <v>6</v>
      </c>
      <c r="E17" s="10">
        <f t="shared" si="4"/>
        <v>309624.77984999999</v>
      </c>
      <c r="F17" s="41">
        <v>309624.77984999999</v>
      </c>
      <c r="G17" s="41">
        <v>0</v>
      </c>
      <c r="H17" s="10">
        <v>0</v>
      </c>
      <c r="I17" s="10">
        <v>0</v>
      </c>
      <c r="J17" s="10">
        <v>0</v>
      </c>
      <c r="K17" s="93"/>
    </row>
    <row r="18" spans="1:11" ht="43.5" customHeight="1" x14ac:dyDescent="0.25">
      <c r="A18" s="43"/>
      <c r="B18" s="73"/>
      <c r="C18" s="61"/>
      <c r="D18" s="40" t="s">
        <v>27</v>
      </c>
      <c r="E18" s="87" t="s">
        <v>29</v>
      </c>
      <c r="F18" s="88"/>
      <c r="G18" s="88"/>
      <c r="H18" s="88"/>
      <c r="I18" s="88"/>
      <c r="J18" s="89"/>
      <c r="K18" s="94"/>
    </row>
    <row r="19" spans="1:11" ht="45" customHeight="1" x14ac:dyDescent="0.25">
      <c r="A19" s="62" t="s">
        <v>15</v>
      </c>
      <c r="B19" s="63"/>
      <c r="C19" s="64"/>
      <c r="D19" s="44" t="s">
        <v>12</v>
      </c>
      <c r="E19" s="14">
        <f t="shared" ref="E19:E25" si="6">SUM(F19:J19)</f>
        <v>1083522.6512500001</v>
      </c>
      <c r="F19" s="42">
        <f>F8</f>
        <v>700136.49906000006</v>
      </c>
      <c r="G19" s="45">
        <f t="shared" ref="G19:J19" si="7">G8</f>
        <v>383386.15218999999</v>
      </c>
      <c r="H19" s="45">
        <f t="shared" si="7"/>
        <v>0</v>
      </c>
      <c r="I19" s="45">
        <f t="shared" si="7"/>
        <v>0</v>
      </c>
      <c r="J19" s="45">
        <f t="shared" si="7"/>
        <v>0</v>
      </c>
      <c r="K19" s="50"/>
    </row>
    <row r="20" spans="1:11" ht="60.75" customHeight="1" x14ac:dyDescent="0.25">
      <c r="A20" s="65"/>
      <c r="B20" s="66"/>
      <c r="C20" s="67"/>
      <c r="D20" s="13" t="s">
        <v>8</v>
      </c>
      <c r="E20" s="14">
        <f t="shared" si="6"/>
        <v>482912.27174999996</v>
      </c>
      <c r="F20" s="42">
        <f>F9</f>
        <v>243679.31279</v>
      </c>
      <c r="G20" s="45">
        <f t="shared" ref="G20:I20" si="8">G9</f>
        <v>239232.95895999999</v>
      </c>
      <c r="H20" s="45">
        <f t="shared" si="8"/>
        <v>0</v>
      </c>
      <c r="I20" s="45">
        <f t="shared" si="8"/>
        <v>0</v>
      </c>
      <c r="J20" s="45">
        <f>J9</f>
        <v>0</v>
      </c>
      <c r="K20" s="51"/>
    </row>
    <row r="21" spans="1:11" ht="48" customHeight="1" x14ac:dyDescent="0.25">
      <c r="A21" s="65"/>
      <c r="B21" s="66"/>
      <c r="C21" s="67"/>
      <c r="D21" s="13" t="s">
        <v>6</v>
      </c>
      <c r="E21" s="14">
        <f>SUM(F21:J21)</f>
        <v>600610.37950000004</v>
      </c>
      <c r="F21" s="42">
        <f>F10</f>
        <v>456457.18627000001</v>
      </c>
      <c r="G21" s="45">
        <f t="shared" ref="G21:J21" si="9">G10</f>
        <v>144153.19323</v>
      </c>
      <c r="H21" s="45">
        <f t="shared" si="9"/>
        <v>0</v>
      </c>
      <c r="I21" s="45">
        <f t="shared" si="9"/>
        <v>0</v>
      </c>
      <c r="J21" s="45">
        <f t="shared" si="9"/>
        <v>0</v>
      </c>
      <c r="K21" s="51"/>
    </row>
    <row r="22" spans="1:11" ht="40.5" customHeight="1" x14ac:dyDescent="0.25">
      <c r="A22" s="68"/>
      <c r="B22" s="69"/>
      <c r="C22" s="70"/>
      <c r="D22" s="13" t="s">
        <v>27</v>
      </c>
      <c r="E22" s="74" t="s">
        <v>29</v>
      </c>
      <c r="F22" s="75"/>
      <c r="G22" s="75"/>
      <c r="H22" s="75"/>
      <c r="I22" s="75"/>
      <c r="J22" s="76"/>
      <c r="K22" s="52"/>
    </row>
    <row r="23" spans="1:11" ht="27.75" customHeight="1" x14ac:dyDescent="0.25">
      <c r="A23" s="71" t="s">
        <v>13</v>
      </c>
      <c r="B23" s="71"/>
      <c r="C23" s="71"/>
      <c r="D23" s="13" t="s">
        <v>12</v>
      </c>
      <c r="E23" s="14">
        <f t="shared" si="6"/>
        <v>1083522.6512500001</v>
      </c>
      <c r="F23" s="42">
        <f>SUM(F24:F25)</f>
        <v>700136.49906000006</v>
      </c>
      <c r="G23" s="14">
        <f>SUM(G24:G25)</f>
        <v>383386.15218999999</v>
      </c>
      <c r="H23" s="14">
        <f t="shared" ref="H23:J23" si="10">SUM(H24:H25)</f>
        <v>0</v>
      </c>
      <c r="I23" s="14">
        <f t="shared" si="10"/>
        <v>0</v>
      </c>
      <c r="J23" s="14">
        <f t="shared" si="10"/>
        <v>0</v>
      </c>
      <c r="K23" s="49"/>
    </row>
    <row r="24" spans="1:11" ht="37.15" customHeight="1" x14ac:dyDescent="0.25">
      <c r="A24" s="71"/>
      <c r="B24" s="71"/>
      <c r="C24" s="71"/>
      <c r="D24" s="13" t="s">
        <v>8</v>
      </c>
      <c r="E24" s="14">
        <f t="shared" si="6"/>
        <v>482912.27174999996</v>
      </c>
      <c r="F24" s="42">
        <f>F20</f>
        <v>243679.31279</v>
      </c>
      <c r="G24" s="14">
        <f>G20</f>
        <v>239232.95895999999</v>
      </c>
      <c r="H24" s="14">
        <f>H20</f>
        <v>0</v>
      </c>
      <c r="I24" s="14">
        <f>I20</f>
        <v>0</v>
      </c>
      <c r="J24" s="14">
        <f>J20</f>
        <v>0</v>
      </c>
      <c r="K24" s="49"/>
    </row>
    <row r="25" spans="1:11" ht="48" customHeight="1" x14ac:dyDescent="0.25">
      <c r="A25" s="71"/>
      <c r="B25" s="71"/>
      <c r="C25" s="71"/>
      <c r="D25" s="13" t="s">
        <v>6</v>
      </c>
      <c r="E25" s="14">
        <f t="shared" si="6"/>
        <v>600610.37950000004</v>
      </c>
      <c r="F25" s="42">
        <f>F21</f>
        <v>456457.18627000001</v>
      </c>
      <c r="G25" s="14">
        <f>G21</f>
        <v>144153.19323</v>
      </c>
      <c r="H25" s="14">
        <f t="shared" ref="H25:J25" si="11">H21</f>
        <v>0</v>
      </c>
      <c r="I25" s="14">
        <f t="shared" si="11"/>
        <v>0</v>
      </c>
      <c r="J25" s="14">
        <f t="shared" si="11"/>
        <v>0</v>
      </c>
      <c r="K25" s="49"/>
    </row>
    <row r="26" spans="1:11" ht="39.6" customHeight="1" x14ac:dyDescent="0.25">
      <c r="A26" s="71"/>
      <c r="B26" s="71"/>
      <c r="C26" s="71"/>
      <c r="D26" s="13" t="s">
        <v>27</v>
      </c>
      <c r="E26" s="74" t="s">
        <v>29</v>
      </c>
      <c r="F26" s="75"/>
      <c r="G26" s="75"/>
      <c r="H26" s="75"/>
      <c r="I26" s="75"/>
      <c r="J26" s="76"/>
      <c r="K26" s="49"/>
    </row>
    <row r="27" spans="1:11" ht="39.75" customHeight="1" x14ac:dyDescent="0.25">
      <c r="A27" s="15"/>
      <c r="B27" s="16"/>
      <c r="C27" s="16"/>
      <c r="D27" s="16"/>
      <c r="E27" s="16"/>
      <c r="F27" s="33"/>
      <c r="G27" s="16"/>
      <c r="H27" s="16"/>
      <c r="I27" s="16"/>
      <c r="J27" s="16"/>
      <c r="K27" s="16" t="s">
        <v>31</v>
      </c>
    </row>
    <row r="28" spans="1:11" s="18" customFormat="1" ht="19.5" customHeight="1" x14ac:dyDescent="0.3">
      <c r="B28" s="90" t="s">
        <v>16</v>
      </c>
      <c r="C28" s="90"/>
      <c r="D28" s="90"/>
      <c r="E28" s="90"/>
      <c r="F28" s="34"/>
      <c r="G28" s="17"/>
      <c r="H28" s="17"/>
      <c r="I28" s="17"/>
      <c r="J28" s="91" t="s">
        <v>19</v>
      </c>
      <c r="K28" s="91"/>
    </row>
    <row r="29" spans="1:11" s="18" customFormat="1" ht="19.5" customHeight="1" x14ac:dyDescent="0.3">
      <c r="B29" s="19"/>
      <c r="C29" s="20"/>
      <c r="D29" s="17"/>
      <c r="E29" s="17"/>
      <c r="F29" s="34"/>
      <c r="G29" s="17"/>
      <c r="H29" s="17"/>
      <c r="I29" s="17"/>
      <c r="J29" s="17"/>
      <c r="K29" s="21"/>
    </row>
    <row r="30" spans="1:11" s="18" customFormat="1" ht="19.5" customHeight="1" x14ac:dyDescent="0.3">
      <c r="B30" s="20"/>
      <c r="C30" s="20"/>
      <c r="D30" s="17"/>
      <c r="E30" s="17"/>
      <c r="F30" s="34"/>
      <c r="G30" s="17"/>
      <c r="H30" s="17"/>
      <c r="I30" s="17"/>
      <c r="J30" s="17"/>
      <c r="K30" s="21"/>
    </row>
    <row r="31" spans="1:11" s="18" customFormat="1" ht="19.5" customHeight="1" x14ac:dyDescent="0.3">
      <c r="B31" s="90" t="s">
        <v>17</v>
      </c>
      <c r="C31" s="90"/>
      <c r="D31" s="90"/>
      <c r="E31" s="90"/>
      <c r="F31" s="34"/>
      <c r="G31" s="17"/>
      <c r="H31" s="17"/>
      <c r="I31" s="17"/>
      <c r="J31" s="91" t="s">
        <v>20</v>
      </c>
      <c r="K31" s="91"/>
    </row>
    <row r="32" spans="1:11" s="18" customFormat="1" ht="42.75" customHeight="1" x14ac:dyDescent="0.3">
      <c r="B32" s="90" t="s">
        <v>18</v>
      </c>
      <c r="C32" s="90"/>
      <c r="D32" s="90"/>
      <c r="E32" s="90"/>
      <c r="F32" s="34"/>
      <c r="G32" s="17"/>
      <c r="H32" s="17"/>
      <c r="I32" s="17"/>
      <c r="J32" s="17"/>
      <c r="K32" s="22"/>
    </row>
    <row r="33" spans="2:11" s="18" customFormat="1" ht="42.75" customHeight="1" x14ac:dyDescent="0.3">
      <c r="B33" s="20"/>
      <c r="C33" s="20"/>
      <c r="D33" s="20"/>
      <c r="E33" s="26"/>
      <c r="F33" s="34"/>
      <c r="G33" s="17"/>
      <c r="H33" s="17"/>
      <c r="I33" s="17"/>
      <c r="J33" s="17"/>
      <c r="K33" s="21"/>
    </row>
    <row r="34" spans="2:11" s="18" customFormat="1" ht="22.5" customHeight="1" x14ac:dyDescent="0.3">
      <c r="B34" s="19"/>
      <c r="C34" s="23"/>
      <c r="F34" s="35"/>
      <c r="K34" s="21"/>
    </row>
    <row r="35" spans="2:11" x14ac:dyDescent="0.25">
      <c r="E35" s="24"/>
      <c r="K35" s="25"/>
    </row>
    <row r="36" spans="2:11" x14ac:dyDescent="0.25">
      <c r="F36" s="37"/>
    </row>
    <row r="37" spans="2:11" x14ac:dyDescent="0.25">
      <c r="F37" s="37"/>
    </row>
    <row r="41" spans="2:11" x14ac:dyDescent="0.25">
      <c r="F41" s="37"/>
    </row>
  </sheetData>
  <mergeCells count="36">
    <mergeCell ref="E18:J18"/>
    <mergeCell ref="C16:C18"/>
    <mergeCell ref="B16:B18"/>
    <mergeCell ref="B32:E32"/>
    <mergeCell ref="B31:E31"/>
    <mergeCell ref="J28:K28"/>
    <mergeCell ref="J31:K31"/>
    <mergeCell ref="B28:E28"/>
    <mergeCell ref="K16:K18"/>
    <mergeCell ref="A7:K7"/>
    <mergeCell ref="A12:A15"/>
    <mergeCell ref="K12:K15"/>
    <mergeCell ref="E11:J11"/>
    <mergeCell ref="E15:J15"/>
    <mergeCell ref="D5:D6"/>
    <mergeCell ref="A5:A6"/>
    <mergeCell ref="K5:K6"/>
    <mergeCell ref="E5:E6"/>
    <mergeCell ref="B5:B6"/>
    <mergeCell ref="F5:J5"/>
    <mergeCell ref="A1:K1"/>
    <mergeCell ref="K23:K26"/>
    <mergeCell ref="K19:K22"/>
    <mergeCell ref="K8:K11"/>
    <mergeCell ref="A8:A11"/>
    <mergeCell ref="B8:B11"/>
    <mergeCell ref="C8:C11"/>
    <mergeCell ref="A19:C22"/>
    <mergeCell ref="A23:C26"/>
    <mergeCell ref="B12:B15"/>
    <mergeCell ref="C12:C15"/>
    <mergeCell ref="E22:J22"/>
    <mergeCell ref="E26:J26"/>
    <mergeCell ref="I2:K2"/>
    <mergeCell ref="A3:K3"/>
    <mergeCell ref="C5:C6"/>
  </mergeCells>
  <printOptions horizontalCentered="1"/>
  <pageMargins left="0.59055118110236227" right="0.39370078740157483" top="0.59055118110236227" bottom="0.39370078740157483" header="0.11811023622047245" footer="0.11811023622047245"/>
  <pageSetup paperSize="9" scale="44" orientation="landscape" r:id="rId1"/>
  <headerFooter differentFirst="1">
    <oddHeader>&amp;C&amp;P</oddHead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18.03.2026</vt:lpstr>
      <vt:lpstr>'18.03.2026'!Заголовки_для_печати</vt:lpstr>
      <vt:lpstr>'18.03.2026'!Область_печати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Ильвуткин Сергей Борисович</dc:creator>
  <cp:lastModifiedBy>Чаплинская Ольга Владимировна</cp:lastModifiedBy>
  <cp:lastPrinted>2026-03-18T13:09:22Z</cp:lastPrinted>
  <dcterms:created xsi:type="dcterms:W3CDTF">2019-09-05T08:55:04Z</dcterms:created>
  <dcterms:modified xsi:type="dcterms:W3CDTF">2026-03-18T13:09:28Z</dcterms:modified>
</cp:coreProperties>
</file>