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Кабаков\Титульные списки\Проект Тит 2022\ТИТУЛ 2024\Титульные списки 2024\"/>
    </mc:Choice>
  </mc:AlternateContent>
  <bookViews>
    <workbookView xWindow="-105" yWindow="-105" windowWidth="23250" windowHeight="12570" tabRatio="814" activeTab="3"/>
  </bookViews>
  <sheets>
    <sheet name="Титул" sheetId="34" r:id="rId1"/>
    <sheet name="Свод" sheetId="30" r:id="rId2"/>
    <sheet name="ДТ" sheetId="32" state="hidden" r:id="rId3"/>
    <sheet name="Общественные пространства" sheetId="33" r:id="rId4"/>
  </sheets>
  <externalReferences>
    <externalReference r:id="rId5"/>
  </externalReferences>
  <definedNames>
    <definedName name="_Hlk38842750" localSheetId="1">Свод!$B$16</definedName>
    <definedName name="_Hlk38847491" localSheetId="1">Свод!$A$7</definedName>
    <definedName name="_xlnm._FilterDatabase" localSheetId="2" hidden="1">ДТ!$A$11:$JE$23</definedName>
    <definedName name="_xlnm._FilterDatabase" localSheetId="3" hidden="1">'Общественные пространства'!$A$10:$EM$990</definedName>
    <definedName name="Исполнитель">[1]!Таблица5[Исполнитель]</definedName>
    <definedName name="_xlnm.Print_Area" localSheetId="2">ДТ!$A$1:$JE$21</definedName>
    <definedName name="_xlnm.Print_Area" localSheetId="3">'Общественные пространства'!$A$1:$HU$37</definedName>
    <definedName name="_xlnm.Print_Area" localSheetId="1">Свод!$A$1:$M$138</definedName>
    <definedName name="_xlnm.Print_Area" localSheetId="0">Титул!$A$1:$H$12</definedName>
    <definedName name="Подотчетность">[1]!Таблица2[Подотчетность]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13" i="33" l="1"/>
  <c r="AU13" i="33"/>
  <c r="HU14" i="33"/>
  <c r="HS14" i="33"/>
  <c r="HM14" i="33"/>
  <c r="CX14" i="33"/>
  <c r="AY14" i="33"/>
  <c r="AU14" i="33"/>
  <c r="HM21" i="33" l="1"/>
  <c r="EZ18" i="33"/>
  <c r="CR18" i="33"/>
  <c r="CX12" i="33"/>
  <c r="HS11" i="33"/>
  <c r="B9" i="33"/>
  <c r="C9" i="33" s="1"/>
  <c r="D9" i="33" s="1"/>
  <c r="E9" i="33" s="1"/>
  <c r="F9" i="33" s="1"/>
  <c r="G9" i="33" s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R9" i="33" s="1"/>
  <c r="S9" i="33" s="1"/>
  <c r="T9" i="33" s="1"/>
  <c r="U9" i="33" s="1"/>
  <c r="V9" i="33" s="1"/>
  <c r="W9" i="33" s="1"/>
  <c r="X9" i="33" s="1"/>
  <c r="Y9" i="33" s="1"/>
  <c r="Z9" i="33" s="1"/>
  <c r="AA9" i="33" s="1"/>
  <c r="AB9" i="33" s="1"/>
  <c r="AC9" i="33" s="1"/>
  <c r="AD9" i="33" s="1"/>
  <c r="AE9" i="33" s="1"/>
  <c r="AF9" i="33" s="1"/>
  <c r="AG9" i="33" s="1"/>
  <c r="AH9" i="33" s="1"/>
  <c r="AI9" i="33" s="1"/>
  <c r="AJ9" i="33" s="1"/>
  <c r="AK9" i="33" s="1"/>
  <c r="AL9" i="33" s="1"/>
  <c r="AM9" i="33" s="1"/>
  <c r="AN9" i="33" s="1"/>
  <c r="AO9" i="33" s="1"/>
  <c r="AP9" i="33" s="1"/>
  <c r="AQ9" i="33" s="1"/>
  <c r="AR9" i="33" s="1"/>
  <c r="AS9" i="33" s="1"/>
  <c r="AT9" i="33" s="1"/>
  <c r="AU9" i="33" s="1"/>
  <c r="AV9" i="33" s="1"/>
  <c r="AW9" i="33" s="1"/>
  <c r="AX9" i="33" s="1"/>
  <c r="AY9" i="33" s="1"/>
  <c r="AZ9" i="33" s="1"/>
  <c r="BA9" i="33" s="1"/>
  <c r="BB9" i="33" s="1"/>
  <c r="BC9" i="33" s="1"/>
  <c r="BD9" i="33" s="1"/>
  <c r="BE9" i="33" s="1"/>
  <c r="BF9" i="33" s="1"/>
  <c r="BG9" i="33" s="1"/>
  <c r="BH9" i="33" s="1"/>
  <c r="BI9" i="33" s="1"/>
  <c r="BJ9" i="33" s="1"/>
  <c r="BK9" i="33" s="1"/>
  <c r="BL9" i="33" s="1"/>
  <c r="BM9" i="33" s="1"/>
  <c r="BN9" i="33" s="1"/>
  <c r="BO9" i="33" s="1"/>
  <c r="BP9" i="33" s="1"/>
  <c r="BQ9" i="33" s="1"/>
  <c r="BR9" i="33" s="1"/>
  <c r="BS9" i="33" s="1"/>
  <c r="BT9" i="33" s="1"/>
  <c r="BU9" i="33" s="1"/>
  <c r="BV9" i="33" s="1"/>
  <c r="BW9" i="33" s="1"/>
  <c r="BX9" i="33" s="1"/>
  <c r="BY9" i="33" s="1"/>
  <c r="BZ9" i="33" s="1"/>
  <c r="CA9" i="33" s="1"/>
  <c r="CB9" i="33" s="1"/>
  <c r="CC9" i="33" s="1"/>
  <c r="CD9" i="33" s="1"/>
  <c r="CE9" i="33" s="1"/>
  <c r="CF9" i="33" s="1"/>
  <c r="CG9" i="33" s="1"/>
  <c r="CH9" i="33" s="1"/>
  <c r="CI9" i="33" s="1"/>
  <c r="CJ9" i="33" s="1"/>
  <c r="CK9" i="33" s="1"/>
  <c r="CL9" i="33" s="1"/>
  <c r="CM9" i="33" s="1"/>
  <c r="CN9" i="33" s="1"/>
  <c r="CO9" i="33" s="1"/>
  <c r="CP9" i="33" s="1"/>
  <c r="CQ9" i="33" s="1"/>
  <c r="CR9" i="33" s="1"/>
  <c r="CS9" i="33" s="1"/>
  <c r="CT9" i="33" s="1"/>
  <c r="CU9" i="33" s="1"/>
  <c r="CV9" i="33" s="1"/>
  <c r="CW9" i="33" s="1"/>
  <c r="CX9" i="33" s="1"/>
  <c r="CY9" i="33" s="1"/>
  <c r="CZ9" i="33" s="1"/>
  <c r="DA9" i="33" s="1"/>
  <c r="DB9" i="33" s="1"/>
  <c r="DC9" i="33" s="1"/>
  <c r="DD9" i="33" s="1"/>
  <c r="DE9" i="33" s="1"/>
  <c r="DF9" i="33" s="1"/>
  <c r="DG9" i="33" s="1"/>
  <c r="DH9" i="33" s="1"/>
  <c r="DI9" i="33" s="1"/>
  <c r="DJ9" i="33" s="1"/>
  <c r="DK9" i="33" s="1"/>
  <c r="DL9" i="33" s="1"/>
  <c r="DM9" i="33" s="1"/>
  <c r="DN9" i="33" s="1"/>
  <c r="DO9" i="33" s="1"/>
  <c r="DP9" i="33" s="1"/>
  <c r="DQ9" i="33" s="1"/>
  <c r="DR9" i="33" s="1"/>
  <c r="DS9" i="33" s="1"/>
  <c r="DT9" i="33" s="1"/>
  <c r="DU9" i="33" s="1"/>
  <c r="DV9" i="33" s="1"/>
  <c r="DW9" i="33" s="1"/>
  <c r="DX9" i="33" s="1"/>
  <c r="DY9" i="33" s="1"/>
  <c r="DZ9" i="33" s="1"/>
  <c r="EA9" i="33" s="1"/>
  <c r="EB9" i="33" s="1"/>
  <c r="EC9" i="33" s="1"/>
  <c r="ED9" i="33" s="1"/>
  <c r="EE9" i="33" s="1"/>
  <c r="EF9" i="33" s="1"/>
  <c r="EG9" i="33" s="1"/>
  <c r="EH9" i="33" s="1"/>
  <c r="EI9" i="33" s="1"/>
  <c r="EJ9" i="33" s="1"/>
  <c r="EK9" i="33" s="1"/>
  <c r="EL9" i="33" s="1"/>
  <c r="EM9" i="33" s="1"/>
  <c r="EN9" i="33" s="1"/>
  <c r="EO9" i="33" s="1"/>
  <c r="EP9" i="33" s="1"/>
  <c r="EQ9" i="33" s="1"/>
  <c r="ER9" i="33" s="1"/>
  <c r="ES9" i="33" s="1"/>
  <c r="ET9" i="33" s="1"/>
  <c r="EU9" i="33" s="1"/>
  <c r="EV9" i="33" s="1"/>
  <c r="EW9" i="33" s="1"/>
  <c r="EX9" i="33" s="1"/>
  <c r="EY9" i="33" s="1"/>
  <c r="EZ9" i="33" s="1"/>
  <c r="FA9" i="33" s="1"/>
  <c r="FB9" i="33" s="1"/>
  <c r="FC9" i="33" s="1"/>
  <c r="FD9" i="33" s="1"/>
  <c r="FE9" i="33" s="1"/>
  <c r="FF9" i="33" s="1"/>
  <c r="FG9" i="33" s="1"/>
  <c r="FH9" i="33" s="1"/>
  <c r="FI9" i="33" s="1"/>
  <c r="FJ9" i="33" s="1"/>
  <c r="FK9" i="33" s="1"/>
  <c r="FL9" i="33" s="1"/>
  <c r="FM9" i="33" s="1"/>
  <c r="FN9" i="33" s="1"/>
  <c r="FO9" i="33" s="1"/>
  <c r="FP9" i="33" s="1"/>
  <c r="FQ9" i="33" s="1"/>
  <c r="FR9" i="33" s="1"/>
  <c r="FS9" i="33" s="1"/>
  <c r="FT9" i="33" s="1"/>
  <c r="FU9" i="33" s="1"/>
  <c r="FV9" i="33" s="1"/>
  <c r="FW9" i="33" s="1"/>
  <c r="FX9" i="33" s="1"/>
  <c r="FY9" i="33" s="1"/>
  <c r="FZ9" i="33" s="1"/>
  <c r="GA9" i="33" s="1"/>
  <c r="GB9" i="33" s="1"/>
  <c r="GC9" i="33" s="1"/>
  <c r="GD9" i="33" s="1"/>
  <c r="GE9" i="33" s="1"/>
  <c r="GF9" i="33" s="1"/>
  <c r="GG9" i="33" s="1"/>
  <c r="GH9" i="33" s="1"/>
  <c r="GI9" i="33" s="1"/>
  <c r="GJ9" i="33" s="1"/>
  <c r="GK9" i="33" s="1"/>
  <c r="GL9" i="33" s="1"/>
  <c r="GM9" i="33" s="1"/>
  <c r="GN9" i="33" s="1"/>
  <c r="GO9" i="33" s="1"/>
  <c r="GP9" i="33" s="1"/>
  <c r="GQ9" i="33" s="1"/>
  <c r="GR9" i="33" s="1"/>
  <c r="GS9" i="33" s="1"/>
  <c r="GT9" i="33" s="1"/>
  <c r="GU9" i="33" s="1"/>
  <c r="GV9" i="33" s="1"/>
  <c r="GW9" i="33" s="1"/>
  <c r="GX9" i="33" s="1"/>
  <c r="GY9" i="33" s="1"/>
  <c r="GZ9" i="33" s="1"/>
  <c r="HA9" i="33" s="1"/>
  <c r="HB9" i="33" s="1"/>
  <c r="HC9" i="33" s="1"/>
  <c r="HD9" i="33" s="1"/>
  <c r="HE9" i="33" s="1"/>
  <c r="HF9" i="33" s="1"/>
  <c r="HG9" i="33" s="1"/>
  <c r="HH9" i="33" s="1"/>
  <c r="HI9" i="33" s="1"/>
  <c r="HJ9" i="33" s="1"/>
  <c r="HK9" i="33" s="1"/>
  <c r="HL9" i="33" s="1"/>
  <c r="HM9" i="33" s="1"/>
  <c r="HN9" i="33" s="1"/>
  <c r="HO9" i="33" s="1"/>
  <c r="HP9" i="33" s="1"/>
  <c r="HQ9" i="33" s="1"/>
  <c r="HR9" i="33" s="1"/>
  <c r="HS9" i="33" s="1"/>
  <c r="HT9" i="33" s="1"/>
  <c r="HU9" i="33" s="1"/>
  <c r="G136" i="30" l="1"/>
  <c r="G127" i="30"/>
  <c r="G137" i="30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437" i="33"/>
  <c r="H438" i="33"/>
  <c r="H439" i="33"/>
  <c r="H440" i="33"/>
  <c r="H441" i="33"/>
  <c r="H442" i="33"/>
  <c r="H443" i="33"/>
  <c r="H444" i="33"/>
  <c r="H445" i="33"/>
  <c r="H446" i="33"/>
  <c r="H447" i="33"/>
  <c r="H448" i="33"/>
  <c r="H449" i="33"/>
  <c r="H450" i="33"/>
  <c r="H451" i="33"/>
  <c r="H452" i="33"/>
  <c r="H453" i="33"/>
  <c r="H454" i="33"/>
  <c r="H455" i="33"/>
  <c r="H456" i="33"/>
  <c r="H457" i="33"/>
  <c r="H458" i="33"/>
  <c r="H459" i="33"/>
  <c r="H460" i="33"/>
  <c r="H461" i="33"/>
  <c r="H462" i="33"/>
  <c r="H463" i="33"/>
  <c r="H464" i="33"/>
  <c r="H465" i="33"/>
  <c r="H466" i="33"/>
  <c r="H467" i="33"/>
  <c r="H468" i="33"/>
  <c r="H469" i="33"/>
  <c r="H470" i="33"/>
  <c r="H471" i="33"/>
  <c r="H472" i="33"/>
  <c r="H473" i="33"/>
  <c r="H474" i="33"/>
  <c r="H475" i="33"/>
  <c r="H476" i="33"/>
  <c r="H477" i="33"/>
  <c r="H478" i="33"/>
  <c r="H479" i="33"/>
  <c r="H480" i="33"/>
  <c r="H481" i="33"/>
  <c r="H482" i="33"/>
  <c r="H483" i="33"/>
  <c r="H484" i="33"/>
  <c r="H485" i="33"/>
  <c r="H486" i="33"/>
  <c r="H487" i="33"/>
  <c r="H488" i="33"/>
  <c r="H489" i="33"/>
  <c r="H490" i="33"/>
  <c r="H491" i="33"/>
  <c r="H492" i="33"/>
  <c r="H493" i="33"/>
  <c r="H494" i="33"/>
  <c r="H495" i="33"/>
  <c r="H496" i="33"/>
  <c r="H497" i="33"/>
  <c r="H498" i="33"/>
  <c r="H499" i="33"/>
  <c r="H500" i="33"/>
  <c r="H501" i="33"/>
  <c r="H502" i="33"/>
  <c r="H503" i="33"/>
  <c r="H504" i="33"/>
  <c r="H505" i="33"/>
  <c r="H506" i="33"/>
  <c r="H507" i="33"/>
  <c r="H508" i="33"/>
  <c r="H509" i="33"/>
  <c r="H510" i="33"/>
  <c r="H511" i="33"/>
  <c r="H512" i="33"/>
  <c r="H513" i="33"/>
  <c r="H514" i="33"/>
  <c r="H515" i="33"/>
  <c r="H516" i="33"/>
  <c r="H517" i="33"/>
  <c r="H518" i="33"/>
  <c r="H519" i="33"/>
  <c r="H520" i="33"/>
  <c r="H521" i="33"/>
  <c r="H522" i="33"/>
  <c r="H523" i="33"/>
  <c r="H524" i="33"/>
  <c r="H525" i="33"/>
  <c r="H526" i="33"/>
  <c r="H527" i="33"/>
  <c r="H528" i="33"/>
  <c r="H529" i="33"/>
  <c r="H530" i="33"/>
  <c r="H531" i="33"/>
  <c r="H532" i="33"/>
  <c r="H533" i="33"/>
  <c r="H534" i="33"/>
  <c r="H535" i="33"/>
  <c r="H536" i="33"/>
  <c r="H537" i="33"/>
  <c r="H538" i="33"/>
  <c r="H539" i="33"/>
  <c r="H540" i="33"/>
  <c r="H541" i="33"/>
  <c r="H542" i="33"/>
  <c r="H543" i="33"/>
  <c r="H544" i="33"/>
  <c r="H545" i="33"/>
  <c r="H546" i="33"/>
  <c r="H547" i="33"/>
  <c r="H548" i="33"/>
  <c r="H549" i="33"/>
  <c r="H550" i="33"/>
  <c r="H551" i="33"/>
  <c r="H552" i="33"/>
  <c r="H553" i="33"/>
  <c r="H554" i="33"/>
  <c r="H555" i="33"/>
  <c r="H556" i="33"/>
  <c r="H557" i="33"/>
  <c r="H558" i="33"/>
  <c r="H559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HI10" i="33" l="1"/>
  <c r="LR11" i="32"/>
  <c r="G135" i="30" l="1"/>
  <c r="G134" i="30" l="1"/>
  <c r="G130" i="30"/>
  <c r="G129" i="30"/>
  <c r="G128" i="30"/>
  <c r="G126" i="30"/>
  <c r="EL1236" i="32"/>
  <c r="EL1235" i="32"/>
  <c r="EL1234" i="32"/>
  <c r="EL1233" i="32"/>
  <c r="EL1232" i="32"/>
  <c r="EL1231" i="32"/>
  <c r="EL1230" i="32"/>
  <c r="EL1229" i="32"/>
  <c r="EL1228" i="32"/>
  <c r="EL1227" i="32"/>
  <c r="EL1226" i="32"/>
  <c r="EL1225" i="32"/>
  <c r="EL1224" i="32"/>
  <c r="EL1223" i="32"/>
  <c r="EL1222" i="32"/>
  <c r="EL1221" i="32"/>
  <c r="EL1220" i="32"/>
  <c r="EL1219" i="32"/>
  <c r="EL1218" i="32"/>
  <c r="EL1217" i="32"/>
  <c r="EL1216" i="32"/>
  <c r="EL1215" i="32"/>
  <c r="EL1214" i="32"/>
  <c r="EL1213" i="32"/>
  <c r="EL1212" i="32"/>
  <c r="EL1211" i="32"/>
  <c r="EL1210" i="32"/>
  <c r="EL1209" i="32"/>
  <c r="EL1208" i="32"/>
  <c r="EL1207" i="32"/>
  <c r="EL1206" i="32"/>
  <c r="EL1205" i="32"/>
  <c r="EL1204" i="32"/>
  <c r="EL1203" i="32"/>
  <c r="EL1202" i="32"/>
  <c r="EL1201" i="32"/>
  <c r="EL1200" i="32"/>
  <c r="EL1199" i="32"/>
  <c r="EL1198" i="32"/>
  <c r="EL1197" i="32"/>
  <c r="EL1196" i="32"/>
  <c r="EL1195" i="32"/>
  <c r="EL1194" i="32"/>
  <c r="EL1193" i="32"/>
  <c r="EL1192" i="32"/>
  <c r="EL1191" i="32"/>
  <c r="EL1190" i="32"/>
  <c r="EL1189" i="32"/>
  <c r="EL1188" i="32"/>
  <c r="EL1187" i="32"/>
  <c r="EL1186" i="32"/>
  <c r="EL1185" i="32"/>
  <c r="EL1184" i="32"/>
  <c r="EL1183" i="32"/>
  <c r="EL1182" i="32"/>
  <c r="EL1181" i="32"/>
  <c r="EL1180" i="32"/>
  <c r="EL1179" i="32"/>
  <c r="EL1178" i="32"/>
  <c r="EL1177" i="32"/>
  <c r="EL1176" i="32"/>
  <c r="EL1175" i="32"/>
  <c r="EL1174" i="32"/>
  <c r="EL1173" i="32"/>
  <c r="EL1172" i="32"/>
  <c r="EL1171" i="32"/>
  <c r="EL1170" i="32"/>
  <c r="EL1169" i="32"/>
  <c r="EL1168" i="32"/>
  <c r="EL1167" i="32"/>
  <c r="EL1166" i="32"/>
  <c r="EL1165" i="32"/>
  <c r="EL1164" i="32"/>
  <c r="EL1163" i="32"/>
  <c r="EL1162" i="32"/>
  <c r="EL1161" i="32"/>
  <c r="EL1160" i="32"/>
  <c r="EL1159" i="32"/>
  <c r="EL1158" i="32"/>
  <c r="EL1157" i="32"/>
  <c r="EL1156" i="32"/>
  <c r="EL1155" i="32"/>
  <c r="EL1154" i="32"/>
  <c r="EL1153" i="32"/>
  <c r="EL1152" i="32"/>
  <c r="EL1151" i="32"/>
  <c r="EL1150" i="32"/>
  <c r="EL1149" i="32"/>
  <c r="EL1148" i="32"/>
  <c r="EL1147" i="32"/>
  <c r="EL1146" i="32"/>
  <c r="EL1145" i="32"/>
  <c r="EL1144" i="32"/>
  <c r="EL1143" i="32"/>
  <c r="EL1142" i="32"/>
  <c r="EL1141" i="32"/>
  <c r="EL1140" i="32"/>
  <c r="EL1139" i="32"/>
  <c r="EL1138" i="32"/>
  <c r="EL1137" i="32"/>
  <c r="EL1136" i="32"/>
  <c r="EL1135" i="32"/>
  <c r="EL1134" i="32"/>
  <c r="EL1133" i="32"/>
  <c r="EL1132" i="32"/>
  <c r="EL1131" i="32"/>
  <c r="EL1130" i="32"/>
  <c r="EL1129" i="32"/>
  <c r="EL1128" i="32"/>
  <c r="EL1127" i="32"/>
  <c r="EL1126" i="32"/>
  <c r="EL1125" i="32"/>
  <c r="EL1124" i="32"/>
  <c r="EL1123" i="32"/>
  <c r="EL1122" i="32"/>
  <c r="EL1121" i="32"/>
  <c r="EL1120" i="32"/>
  <c r="EL1119" i="32"/>
  <c r="EL1118" i="32"/>
  <c r="EL1117" i="32"/>
  <c r="EL1116" i="32"/>
  <c r="EL1115" i="32"/>
  <c r="EL1114" i="32"/>
  <c r="EL1113" i="32"/>
  <c r="EL1112" i="32"/>
  <c r="EL1111" i="32"/>
  <c r="EL1110" i="32"/>
  <c r="EL1109" i="32"/>
  <c r="EL1108" i="32"/>
  <c r="EL1107" i="32"/>
  <c r="EL1106" i="32"/>
  <c r="EL1105" i="32"/>
  <c r="EL1104" i="32"/>
  <c r="EL1103" i="32"/>
  <c r="EL1102" i="32"/>
  <c r="EL1101" i="32"/>
  <c r="EL1100" i="32"/>
  <c r="EL1099" i="32"/>
  <c r="EL1098" i="32"/>
  <c r="EL1097" i="32"/>
  <c r="EL1096" i="32"/>
  <c r="EL1095" i="32"/>
  <c r="EL1094" i="32"/>
  <c r="EL1093" i="32"/>
  <c r="EL1092" i="32"/>
  <c r="EL1091" i="32"/>
  <c r="EL1090" i="32"/>
  <c r="EL1089" i="32"/>
  <c r="EL1088" i="32"/>
  <c r="EL1087" i="32"/>
  <c r="EL1086" i="32"/>
  <c r="EL1085" i="32"/>
  <c r="EL1084" i="32"/>
  <c r="EL1083" i="32"/>
  <c r="EL1082" i="32"/>
  <c r="EL1081" i="32"/>
  <c r="EL1080" i="32"/>
  <c r="EL1079" i="32"/>
  <c r="EL1078" i="32"/>
  <c r="EL1077" i="32"/>
  <c r="EL1076" i="32"/>
  <c r="EL1075" i="32"/>
  <c r="EL1074" i="32"/>
  <c r="EL1073" i="32"/>
  <c r="EL1072" i="32"/>
  <c r="EL1071" i="32"/>
  <c r="EL1070" i="32"/>
  <c r="EL1069" i="32"/>
  <c r="EL1068" i="32"/>
  <c r="EL1067" i="32"/>
  <c r="EL1066" i="32"/>
  <c r="EL1065" i="32"/>
  <c r="EL1064" i="32"/>
  <c r="EL1063" i="32"/>
  <c r="EL1062" i="32"/>
  <c r="EL1061" i="32"/>
  <c r="EL1060" i="32"/>
  <c r="EL1059" i="32"/>
  <c r="EL1058" i="32"/>
  <c r="EL1057" i="32"/>
  <c r="EL1056" i="32"/>
  <c r="EL1055" i="32"/>
  <c r="EL1054" i="32"/>
  <c r="EL1053" i="32"/>
  <c r="EL1052" i="32"/>
  <c r="EL1051" i="32"/>
  <c r="EL1050" i="32"/>
  <c r="EL1049" i="32"/>
  <c r="EL1048" i="32"/>
  <c r="EL1047" i="32"/>
  <c r="EL1046" i="32"/>
  <c r="EL1045" i="32"/>
  <c r="EL1044" i="32"/>
  <c r="EL1043" i="32"/>
  <c r="EL1042" i="32"/>
  <c r="EL1041" i="32"/>
  <c r="EL1040" i="32"/>
  <c r="EL1039" i="32"/>
  <c r="EL1038" i="32"/>
  <c r="EL1037" i="32"/>
  <c r="EL1036" i="32"/>
  <c r="EL1035" i="32"/>
  <c r="EL1034" i="32"/>
  <c r="EL1033" i="32"/>
  <c r="EL1032" i="32"/>
  <c r="EL1031" i="32"/>
  <c r="EL1030" i="32"/>
  <c r="EL1029" i="32"/>
  <c r="EL1028" i="32"/>
  <c r="EL1027" i="32"/>
  <c r="EL1026" i="32"/>
  <c r="EL1025" i="32"/>
  <c r="EL1024" i="32"/>
  <c r="EL1023" i="32"/>
  <c r="EL1022" i="32"/>
  <c r="EL1021" i="32"/>
  <c r="EL1020" i="32"/>
  <c r="EL1019" i="32"/>
  <c r="EL1018" i="32"/>
  <c r="EL1017" i="32"/>
  <c r="EL1016" i="32"/>
  <c r="EL1015" i="32"/>
  <c r="EL1014" i="32"/>
  <c r="EL1013" i="32"/>
  <c r="EL1012" i="32"/>
  <c r="EL1011" i="32"/>
  <c r="EL1010" i="32"/>
  <c r="EL1009" i="32"/>
  <c r="EL1008" i="32"/>
  <c r="EL1007" i="32"/>
  <c r="EL1006" i="32"/>
  <c r="EL1005" i="32"/>
  <c r="EL1004" i="32"/>
  <c r="EL1003" i="32"/>
  <c r="EL1002" i="32"/>
  <c r="EL1001" i="32"/>
  <c r="EL1000" i="32"/>
  <c r="EL999" i="32"/>
  <c r="EL998" i="32"/>
  <c r="EL997" i="32"/>
  <c r="EL996" i="32"/>
  <c r="EL995" i="32"/>
  <c r="EL994" i="32"/>
  <c r="EL993" i="32"/>
  <c r="EL992" i="32"/>
  <c r="EL991" i="32"/>
  <c r="EL990" i="32"/>
  <c r="EL989" i="32"/>
  <c r="EL988" i="32"/>
  <c r="EL987" i="32"/>
  <c r="EL986" i="32"/>
  <c r="EL985" i="32"/>
  <c r="EL984" i="32"/>
  <c r="EL983" i="32"/>
  <c r="EL982" i="32"/>
  <c r="EL981" i="32"/>
  <c r="EL980" i="32"/>
  <c r="EL979" i="32"/>
  <c r="EL978" i="32"/>
  <c r="EL977" i="32"/>
  <c r="EL976" i="32"/>
  <c r="EL975" i="32"/>
  <c r="EL974" i="32"/>
  <c r="EL973" i="32"/>
  <c r="EL972" i="32"/>
  <c r="EL971" i="32"/>
  <c r="EL970" i="32"/>
  <c r="EL969" i="32"/>
  <c r="EL968" i="32"/>
  <c r="EL967" i="32"/>
  <c r="EL966" i="32"/>
  <c r="EL965" i="32"/>
  <c r="EL964" i="32"/>
  <c r="EL963" i="32"/>
  <c r="EL962" i="32"/>
  <c r="EL961" i="32"/>
  <c r="EL960" i="32"/>
  <c r="EL959" i="32"/>
  <c r="EL958" i="32"/>
  <c r="EL957" i="32"/>
  <c r="EL956" i="32"/>
  <c r="EL955" i="32"/>
  <c r="EL954" i="32"/>
  <c r="EL953" i="32"/>
  <c r="EL952" i="32"/>
  <c r="EL951" i="32"/>
  <c r="EL950" i="32"/>
  <c r="EL949" i="32"/>
  <c r="EL948" i="32"/>
  <c r="EL947" i="32"/>
  <c r="EL946" i="32"/>
  <c r="EL945" i="32"/>
  <c r="EL944" i="32"/>
  <c r="EL943" i="32"/>
  <c r="EL942" i="32"/>
  <c r="EL941" i="32"/>
  <c r="EL940" i="32"/>
  <c r="EL939" i="32"/>
  <c r="EL938" i="32"/>
  <c r="EL937" i="32"/>
  <c r="EL936" i="32"/>
  <c r="EL935" i="32"/>
  <c r="EL934" i="32"/>
  <c r="EL933" i="32"/>
  <c r="EL932" i="32"/>
  <c r="EL931" i="32"/>
  <c r="EL930" i="32"/>
  <c r="EL929" i="32"/>
  <c r="EL928" i="32"/>
  <c r="EL927" i="32"/>
  <c r="EL926" i="32"/>
  <c r="EL925" i="32"/>
  <c r="EL924" i="32"/>
  <c r="EL923" i="32"/>
  <c r="EL922" i="32"/>
  <c r="EL921" i="32"/>
  <c r="EL920" i="32"/>
  <c r="EL919" i="32"/>
  <c r="EL918" i="32"/>
  <c r="EL917" i="32"/>
  <c r="EL916" i="32"/>
  <c r="EL915" i="32"/>
  <c r="EL914" i="32"/>
  <c r="EL913" i="32"/>
  <c r="EL912" i="32"/>
  <c r="EL911" i="32"/>
  <c r="EL910" i="32"/>
  <c r="EL909" i="32"/>
  <c r="EL908" i="32"/>
  <c r="EL907" i="32"/>
  <c r="EL906" i="32"/>
  <c r="EL905" i="32"/>
  <c r="EL904" i="32"/>
  <c r="EL903" i="32"/>
  <c r="EL902" i="32"/>
  <c r="EL901" i="32"/>
  <c r="EL900" i="32"/>
  <c r="EL899" i="32"/>
  <c r="EL898" i="32"/>
  <c r="EL897" i="32"/>
  <c r="EL896" i="32"/>
  <c r="EL895" i="32"/>
  <c r="EL894" i="32"/>
  <c r="EL893" i="32"/>
  <c r="EL892" i="32"/>
  <c r="EL891" i="32"/>
  <c r="EL890" i="32"/>
  <c r="EL889" i="32"/>
  <c r="EL888" i="32"/>
  <c r="EL887" i="32"/>
  <c r="EL886" i="32"/>
  <c r="EL885" i="32"/>
  <c r="EL884" i="32"/>
  <c r="EL883" i="32"/>
  <c r="EL882" i="32"/>
  <c r="EL881" i="32"/>
  <c r="EL880" i="32"/>
  <c r="EL879" i="32"/>
  <c r="EL878" i="32"/>
  <c r="EL877" i="32"/>
  <c r="EL876" i="32"/>
  <c r="EL875" i="32"/>
  <c r="EL874" i="32"/>
  <c r="EL873" i="32"/>
  <c r="EL872" i="32"/>
  <c r="EL871" i="32"/>
  <c r="EL870" i="32"/>
  <c r="EL869" i="32"/>
  <c r="EL868" i="32"/>
  <c r="EL867" i="32"/>
  <c r="EL866" i="32"/>
  <c r="EL865" i="32"/>
  <c r="EL864" i="32"/>
  <c r="EL863" i="32"/>
  <c r="EL862" i="32"/>
  <c r="EL861" i="32"/>
  <c r="EL860" i="32"/>
  <c r="EL859" i="32"/>
  <c r="EL858" i="32"/>
  <c r="EL857" i="32"/>
  <c r="EL856" i="32"/>
  <c r="EL855" i="32"/>
  <c r="EL854" i="32"/>
  <c r="EL853" i="32"/>
  <c r="EL852" i="32"/>
  <c r="EL851" i="32"/>
  <c r="EL850" i="32"/>
  <c r="EL849" i="32"/>
  <c r="EL848" i="32"/>
  <c r="EL847" i="32"/>
  <c r="EL846" i="32"/>
  <c r="EL845" i="32"/>
  <c r="EL844" i="32"/>
  <c r="EL843" i="32"/>
  <c r="EL842" i="32"/>
  <c r="EL841" i="32"/>
  <c r="EL840" i="32"/>
  <c r="EL839" i="32"/>
  <c r="EL838" i="32"/>
  <c r="EL837" i="32"/>
  <c r="EL836" i="32"/>
  <c r="EL835" i="32"/>
  <c r="EL834" i="32"/>
  <c r="EL833" i="32"/>
  <c r="EL832" i="32"/>
  <c r="EL831" i="32"/>
  <c r="EL830" i="32"/>
  <c r="EL829" i="32"/>
  <c r="EL828" i="32"/>
  <c r="EL827" i="32"/>
  <c r="EL826" i="32"/>
  <c r="EL825" i="32"/>
  <c r="EL824" i="32"/>
  <c r="EL823" i="32"/>
  <c r="EL822" i="32"/>
  <c r="EL821" i="32"/>
  <c r="EL820" i="32"/>
  <c r="EL819" i="32"/>
  <c r="EL818" i="32"/>
  <c r="EL817" i="32"/>
  <c r="EL816" i="32"/>
  <c r="EL815" i="32"/>
  <c r="EL814" i="32"/>
  <c r="EL813" i="32"/>
  <c r="EL812" i="32"/>
  <c r="EL811" i="32"/>
  <c r="EL810" i="32"/>
  <c r="EL809" i="32"/>
  <c r="EL808" i="32"/>
  <c r="EL807" i="32"/>
  <c r="EL806" i="32"/>
  <c r="EL805" i="32"/>
  <c r="EL804" i="32"/>
  <c r="EL803" i="32"/>
  <c r="EL802" i="32"/>
  <c r="EL801" i="32"/>
  <c r="EL800" i="32"/>
  <c r="EL799" i="32"/>
  <c r="EL798" i="32"/>
  <c r="EL797" i="32"/>
  <c r="EL796" i="32"/>
  <c r="EL795" i="32"/>
  <c r="EL794" i="32"/>
  <c r="EL793" i="32"/>
  <c r="EL792" i="32"/>
  <c r="EL791" i="32"/>
  <c r="EL790" i="32"/>
  <c r="EL789" i="32"/>
  <c r="EL788" i="32"/>
  <c r="EL787" i="32"/>
  <c r="EL786" i="32"/>
  <c r="EL785" i="32"/>
  <c r="EL784" i="32"/>
  <c r="EL783" i="32"/>
  <c r="EL782" i="32"/>
  <c r="EL781" i="32"/>
  <c r="EL780" i="32"/>
  <c r="EL779" i="32"/>
  <c r="EL778" i="32"/>
  <c r="EL777" i="32"/>
  <c r="EL776" i="32"/>
  <c r="EL775" i="32"/>
  <c r="EL774" i="32"/>
  <c r="EL773" i="32"/>
  <c r="EL772" i="32"/>
  <c r="EL771" i="32"/>
  <c r="EL770" i="32"/>
  <c r="EL769" i="32"/>
  <c r="EL768" i="32"/>
  <c r="EL767" i="32"/>
  <c r="EL766" i="32"/>
  <c r="EL765" i="32"/>
  <c r="EL764" i="32"/>
  <c r="EL763" i="32"/>
  <c r="EL762" i="32"/>
  <c r="EL761" i="32"/>
  <c r="EL760" i="32"/>
  <c r="EL759" i="32"/>
  <c r="EL758" i="32"/>
  <c r="EL757" i="32"/>
  <c r="EL756" i="32"/>
  <c r="EL755" i="32"/>
  <c r="EL754" i="32"/>
  <c r="EL753" i="32"/>
  <c r="EL752" i="32"/>
  <c r="EL751" i="32"/>
  <c r="EL750" i="32"/>
  <c r="EL749" i="32"/>
  <c r="EL748" i="32"/>
  <c r="EL747" i="32"/>
  <c r="EL746" i="32"/>
  <c r="EL745" i="32"/>
  <c r="EL744" i="32"/>
  <c r="EL743" i="32"/>
  <c r="EL742" i="32"/>
  <c r="EL741" i="32"/>
  <c r="EL740" i="32"/>
  <c r="EL739" i="32"/>
  <c r="EL738" i="32"/>
  <c r="EL737" i="32"/>
  <c r="EL736" i="32"/>
  <c r="EL735" i="32"/>
  <c r="EL734" i="32"/>
  <c r="EL733" i="32"/>
  <c r="EL732" i="32"/>
  <c r="EL731" i="32"/>
  <c r="EL730" i="32"/>
  <c r="EL729" i="32"/>
  <c r="EL728" i="32"/>
  <c r="EL727" i="32"/>
  <c r="EL726" i="32"/>
  <c r="EL725" i="32"/>
  <c r="EL724" i="32"/>
  <c r="EL723" i="32"/>
  <c r="EL722" i="32"/>
  <c r="EL721" i="32"/>
  <c r="EL720" i="32"/>
  <c r="EL719" i="32"/>
  <c r="EL718" i="32"/>
  <c r="EL717" i="32"/>
  <c r="EL716" i="32"/>
  <c r="EL715" i="32"/>
  <c r="EL714" i="32"/>
  <c r="EL713" i="32"/>
  <c r="EL712" i="32"/>
  <c r="EL711" i="32"/>
  <c r="EL710" i="32"/>
  <c r="EL709" i="32"/>
  <c r="EL708" i="32"/>
  <c r="EL707" i="32"/>
  <c r="EL706" i="32"/>
  <c r="EL705" i="32"/>
  <c r="EL704" i="32"/>
  <c r="EL703" i="32"/>
  <c r="EL702" i="32"/>
  <c r="EL701" i="32"/>
  <c r="EL700" i="32"/>
  <c r="EL699" i="32"/>
  <c r="EL698" i="32"/>
  <c r="EL697" i="32"/>
  <c r="EL696" i="32"/>
  <c r="EL695" i="32"/>
  <c r="EL694" i="32"/>
  <c r="EL693" i="32"/>
  <c r="EL692" i="32"/>
  <c r="EL691" i="32"/>
  <c r="EL690" i="32"/>
  <c r="EL689" i="32"/>
  <c r="EL688" i="32"/>
  <c r="EL687" i="32"/>
  <c r="EL686" i="32"/>
  <c r="EL685" i="32"/>
  <c r="EL684" i="32"/>
  <c r="EL683" i="32"/>
  <c r="EL682" i="32"/>
  <c r="EL681" i="32"/>
  <c r="EL680" i="32"/>
  <c r="EL679" i="32"/>
  <c r="EL678" i="32"/>
  <c r="EL677" i="32"/>
  <c r="EL676" i="32"/>
  <c r="EL675" i="32"/>
  <c r="EL674" i="32"/>
  <c r="EL673" i="32"/>
  <c r="EL672" i="32"/>
  <c r="EL671" i="32"/>
  <c r="EL670" i="32"/>
  <c r="EL669" i="32"/>
  <c r="EL668" i="32"/>
  <c r="EL667" i="32"/>
  <c r="EL666" i="32"/>
  <c r="EL665" i="32"/>
  <c r="EL664" i="32"/>
  <c r="EL663" i="32"/>
  <c r="EL662" i="32"/>
  <c r="EL661" i="32"/>
  <c r="EL660" i="32"/>
  <c r="EL659" i="32"/>
  <c r="EL658" i="32"/>
  <c r="EL657" i="32"/>
  <c r="EL656" i="32"/>
  <c r="EL655" i="32"/>
  <c r="EL654" i="32"/>
  <c r="EL653" i="32"/>
  <c r="EL652" i="32"/>
  <c r="EL651" i="32"/>
  <c r="EL650" i="32"/>
  <c r="EL649" i="32"/>
  <c r="EL648" i="32"/>
  <c r="EL647" i="32"/>
  <c r="EL646" i="32"/>
  <c r="EL645" i="32"/>
  <c r="EL644" i="32"/>
  <c r="EL643" i="32"/>
  <c r="EL642" i="32"/>
  <c r="EL641" i="32"/>
  <c r="EL640" i="32"/>
  <c r="EL639" i="32"/>
  <c r="EL638" i="32"/>
  <c r="EL637" i="32"/>
  <c r="EL636" i="32"/>
  <c r="EL635" i="32"/>
  <c r="EL634" i="32"/>
  <c r="EL633" i="32"/>
  <c r="EL632" i="32"/>
  <c r="EL631" i="32"/>
  <c r="EL630" i="32"/>
  <c r="EL629" i="32"/>
  <c r="EL628" i="32"/>
  <c r="EL627" i="32"/>
  <c r="EL626" i="32"/>
  <c r="EL625" i="32"/>
  <c r="EL624" i="32"/>
  <c r="EL623" i="32"/>
  <c r="EL622" i="32"/>
  <c r="EL621" i="32"/>
  <c r="EL620" i="32"/>
  <c r="EL619" i="32"/>
  <c r="EL618" i="32"/>
  <c r="EL617" i="32"/>
  <c r="EL616" i="32"/>
  <c r="EL615" i="32"/>
  <c r="EL614" i="32"/>
  <c r="EL613" i="32"/>
  <c r="EL612" i="32"/>
  <c r="EL611" i="32"/>
  <c r="EL610" i="32"/>
  <c r="EL609" i="32"/>
  <c r="EL608" i="32"/>
  <c r="EL607" i="32"/>
  <c r="EL606" i="32"/>
  <c r="EL605" i="32"/>
  <c r="EL604" i="32"/>
  <c r="EL603" i="32"/>
  <c r="EL602" i="32"/>
  <c r="EL601" i="32"/>
  <c r="EL600" i="32"/>
  <c r="EL599" i="32"/>
  <c r="EL598" i="32"/>
  <c r="EL597" i="32"/>
  <c r="EL596" i="32"/>
  <c r="EL595" i="32"/>
  <c r="EL594" i="32"/>
  <c r="EL593" i="32"/>
  <c r="EL592" i="32"/>
  <c r="EL591" i="32"/>
  <c r="EL590" i="32"/>
  <c r="EL589" i="32"/>
  <c r="EL588" i="32"/>
  <c r="EL587" i="32"/>
  <c r="EL586" i="32"/>
  <c r="EL585" i="32"/>
  <c r="EL584" i="32"/>
  <c r="EL583" i="32"/>
  <c r="EL582" i="32"/>
  <c r="EL581" i="32"/>
  <c r="EL580" i="32"/>
  <c r="EL579" i="32"/>
  <c r="EL578" i="32"/>
  <c r="EL577" i="32"/>
  <c r="EL576" i="32"/>
  <c r="EL575" i="32"/>
  <c r="EL574" i="32"/>
  <c r="EL573" i="32"/>
  <c r="EL572" i="32"/>
  <c r="EL571" i="32"/>
  <c r="EL570" i="32"/>
  <c r="EL569" i="32"/>
  <c r="EL568" i="32"/>
  <c r="EL567" i="32"/>
  <c r="EL566" i="32"/>
  <c r="EL565" i="32"/>
  <c r="EL564" i="32"/>
  <c r="EL563" i="32"/>
  <c r="EL562" i="32"/>
  <c r="EL561" i="32"/>
  <c r="EL560" i="32"/>
  <c r="EL559" i="32"/>
  <c r="EL558" i="32"/>
  <c r="EL557" i="32"/>
  <c r="EL556" i="32"/>
  <c r="EL555" i="32"/>
  <c r="EL554" i="32"/>
  <c r="EL553" i="32"/>
  <c r="EL552" i="32"/>
  <c r="EL551" i="32"/>
  <c r="EL550" i="32"/>
  <c r="EL549" i="32"/>
  <c r="EL548" i="32"/>
  <c r="EL547" i="32"/>
  <c r="EL546" i="32"/>
  <c r="EL545" i="32"/>
  <c r="EL544" i="32"/>
  <c r="EL543" i="32"/>
  <c r="EL542" i="32"/>
  <c r="EL541" i="32"/>
  <c r="EL540" i="32"/>
  <c r="EL539" i="32"/>
  <c r="EL538" i="32"/>
  <c r="EL537" i="32"/>
  <c r="EL536" i="32"/>
  <c r="EL535" i="32"/>
  <c r="EL534" i="32"/>
  <c r="EL533" i="32"/>
  <c r="EL532" i="32"/>
  <c r="EL531" i="32"/>
  <c r="EL530" i="32"/>
  <c r="EL529" i="32"/>
  <c r="EL528" i="32"/>
  <c r="EL527" i="32"/>
  <c r="EL526" i="32"/>
  <c r="EL525" i="32"/>
  <c r="EL524" i="32"/>
  <c r="EL523" i="32"/>
  <c r="EL522" i="32"/>
  <c r="EL521" i="32"/>
  <c r="EL520" i="32"/>
  <c r="EL519" i="32"/>
  <c r="EL518" i="32"/>
  <c r="EL517" i="32"/>
  <c r="EL516" i="32"/>
  <c r="EL515" i="32"/>
  <c r="EL514" i="32"/>
  <c r="EL513" i="32"/>
  <c r="EL512" i="32"/>
  <c r="EL511" i="32"/>
  <c r="EL510" i="32"/>
  <c r="EL509" i="32"/>
  <c r="EL508" i="32"/>
  <c r="EL507" i="32"/>
  <c r="EL506" i="32"/>
  <c r="EL505" i="32"/>
  <c r="EL504" i="32"/>
  <c r="EL503" i="32"/>
  <c r="EL502" i="32"/>
  <c r="EL501" i="32"/>
  <c r="EL500" i="32"/>
  <c r="EL499" i="32"/>
  <c r="EL498" i="32"/>
  <c r="EL497" i="32"/>
  <c r="EL496" i="32"/>
  <c r="EL495" i="32"/>
  <c r="EL494" i="32"/>
  <c r="EL493" i="32"/>
  <c r="EL492" i="32"/>
  <c r="EL491" i="32"/>
  <c r="EL490" i="32"/>
  <c r="EL489" i="32"/>
  <c r="EL488" i="32"/>
  <c r="EL487" i="32"/>
  <c r="EL486" i="32"/>
  <c r="EL485" i="32"/>
  <c r="EL484" i="32"/>
  <c r="EL483" i="32"/>
  <c r="EL482" i="32"/>
  <c r="EL481" i="32"/>
  <c r="EL480" i="32"/>
  <c r="EL479" i="32"/>
  <c r="EL478" i="32"/>
  <c r="EL477" i="32"/>
  <c r="EL476" i="32"/>
  <c r="EL475" i="32"/>
  <c r="EL474" i="32"/>
  <c r="EL473" i="32"/>
  <c r="EL472" i="32"/>
  <c r="EL471" i="32"/>
  <c r="EL470" i="32"/>
  <c r="EL469" i="32"/>
  <c r="EL468" i="32"/>
  <c r="EL467" i="32"/>
  <c r="EL466" i="32"/>
  <c r="EL465" i="32"/>
  <c r="EL464" i="32"/>
  <c r="EL463" i="32"/>
  <c r="EL462" i="32"/>
  <c r="EL461" i="32"/>
  <c r="EL460" i="32"/>
  <c r="EL459" i="32"/>
  <c r="EL458" i="32"/>
  <c r="EL457" i="32"/>
  <c r="EL456" i="32"/>
  <c r="EL455" i="32"/>
  <c r="EL454" i="32"/>
  <c r="EL453" i="32"/>
  <c r="EL452" i="32"/>
  <c r="EL451" i="32"/>
  <c r="EL450" i="32"/>
  <c r="EL449" i="32"/>
  <c r="EL448" i="32"/>
  <c r="EL447" i="32"/>
  <c r="EL446" i="32"/>
  <c r="EL445" i="32"/>
  <c r="EL444" i="32"/>
  <c r="EL443" i="32"/>
  <c r="EL442" i="32"/>
  <c r="EL441" i="32"/>
  <c r="EL440" i="32"/>
  <c r="EL439" i="32"/>
  <c r="EL438" i="32"/>
  <c r="EL437" i="32"/>
  <c r="EL436" i="32"/>
  <c r="EL435" i="32"/>
  <c r="EL434" i="32"/>
  <c r="EL433" i="32"/>
  <c r="EL432" i="32"/>
  <c r="EL431" i="32"/>
  <c r="EL430" i="32"/>
  <c r="EL429" i="32"/>
  <c r="EL428" i="32"/>
  <c r="EL427" i="32"/>
  <c r="EL426" i="32"/>
  <c r="EL425" i="32"/>
  <c r="EL424" i="32"/>
  <c r="EL423" i="32"/>
  <c r="EL422" i="32"/>
  <c r="EL421" i="32"/>
  <c r="EL420" i="32"/>
  <c r="EL419" i="32"/>
  <c r="EL418" i="32"/>
  <c r="EL417" i="32"/>
  <c r="EL416" i="32"/>
  <c r="EL415" i="32"/>
  <c r="EL414" i="32"/>
  <c r="EL413" i="32"/>
  <c r="EL412" i="32"/>
  <c r="EL411" i="32"/>
  <c r="EL410" i="32"/>
  <c r="EL409" i="32"/>
  <c r="EL408" i="32"/>
  <c r="EL407" i="32"/>
  <c r="EL406" i="32"/>
  <c r="EL405" i="32"/>
  <c r="EL404" i="32"/>
  <c r="EL403" i="32"/>
  <c r="EL402" i="32"/>
  <c r="EL401" i="32"/>
  <c r="EL400" i="32"/>
  <c r="EL399" i="32"/>
  <c r="EL398" i="32"/>
  <c r="EL397" i="32"/>
  <c r="EL396" i="32"/>
  <c r="EL395" i="32"/>
  <c r="EL394" i="32"/>
  <c r="EL393" i="32"/>
  <c r="EL392" i="32"/>
  <c r="EL391" i="32"/>
  <c r="EL390" i="32"/>
  <c r="EL389" i="32"/>
  <c r="EL388" i="32"/>
  <c r="EL387" i="32"/>
  <c r="EL386" i="32"/>
  <c r="EL385" i="32"/>
  <c r="EL384" i="32"/>
  <c r="EL383" i="32"/>
  <c r="EL382" i="32"/>
  <c r="EL381" i="32"/>
  <c r="EL380" i="32"/>
  <c r="EL379" i="32"/>
  <c r="EL378" i="32"/>
  <c r="EL377" i="32"/>
  <c r="EL376" i="32"/>
  <c r="EL375" i="32"/>
  <c r="EL374" i="32"/>
  <c r="EL373" i="32"/>
  <c r="EL372" i="32"/>
  <c r="EL371" i="32"/>
  <c r="EL370" i="32"/>
  <c r="EL369" i="32"/>
  <c r="EL368" i="32"/>
  <c r="EL367" i="32"/>
  <c r="EL366" i="32"/>
  <c r="EL365" i="32"/>
  <c r="EL364" i="32"/>
  <c r="EL363" i="32"/>
  <c r="EL362" i="32"/>
  <c r="EL361" i="32"/>
  <c r="EL360" i="32"/>
  <c r="EL359" i="32"/>
  <c r="EL358" i="32"/>
  <c r="EL357" i="32"/>
  <c r="EL356" i="32"/>
  <c r="EL355" i="32"/>
  <c r="EL354" i="32"/>
  <c r="EL353" i="32"/>
  <c r="EL352" i="32"/>
  <c r="EL351" i="32"/>
  <c r="EL350" i="32"/>
  <c r="EL349" i="32"/>
  <c r="EL348" i="32"/>
  <c r="EL347" i="32"/>
  <c r="EL346" i="32"/>
  <c r="EL345" i="32"/>
  <c r="EL344" i="32"/>
  <c r="EL343" i="32"/>
  <c r="EL342" i="32"/>
  <c r="EL341" i="32"/>
  <c r="EL340" i="32"/>
  <c r="EL339" i="32"/>
  <c r="EL338" i="32"/>
  <c r="EL337" i="32"/>
  <c r="EL336" i="32"/>
  <c r="EL335" i="32"/>
  <c r="EL334" i="32"/>
  <c r="EL333" i="32"/>
  <c r="EL332" i="32"/>
  <c r="EL331" i="32"/>
  <c r="EL330" i="32"/>
  <c r="EL329" i="32"/>
  <c r="EL328" i="32"/>
  <c r="EL327" i="32"/>
  <c r="EL326" i="32"/>
  <c r="EL325" i="32"/>
  <c r="EL324" i="32"/>
  <c r="EL323" i="32"/>
  <c r="EL322" i="32"/>
  <c r="EL321" i="32"/>
  <c r="EL320" i="32"/>
  <c r="EL319" i="32"/>
  <c r="EL318" i="32"/>
  <c r="EL317" i="32"/>
  <c r="EL316" i="32"/>
  <c r="EL315" i="32"/>
  <c r="EL314" i="32"/>
  <c r="EL313" i="32"/>
  <c r="EL312" i="32"/>
  <c r="EL311" i="32"/>
  <c r="EL310" i="32"/>
  <c r="EL309" i="32"/>
  <c r="EL308" i="32"/>
  <c r="EL307" i="32"/>
  <c r="EL306" i="32"/>
  <c r="EL305" i="32"/>
  <c r="EL304" i="32"/>
  <c r="EL303" i="32"/>
  <c r="EL302" i="32"/>
  <c r="EL301" i="32"/>
  <c r="EL300" i="32"/>
  <c r="EL299" i="32"/>
  <c r="EL298" i="32"/>
  <c r="EL297" i="32"/>
  <c r="EL296" i="32"/>
  <c r="EL295" i="32"/>
  <c r="EL294" i="32"/>
  <c r="EL293" i="32"/>
  <c r="EL292" i="32"/>
  <c r="EL291" i="32"/>
  <c r="EL290" i="32"/>
  <c r="EL289" i="32"/>
  <c r="EL288" i="32"/>
  <c r="EL287" i="32"/>
  <c r="EL286" i="32"/>
  <c r="EL285" i="32"/>
  <c r="EL284" i="32"/>
  <c r="EL283" i="32"/>
  <c r="EL282" i="32"/>
  <c r="EL281" i="32"/>
  <c r="EL280" i="32"/>
  <c r="EL279" i="32"/>
  <c r="EL278" i="32"/>
  <c r="EL277" i="32"/>
  <c r="EL276" i="32"/>
  <c r="EL275" i="32"/>
  <c r="EL274" i="32"/>
  <c r="EL273" i="32"/>
  <c r="EL272" i="32"/>
  <c r="EL271" i="32"/>
  <c r="EL270" i="32"/>
  <c r="EL269" i="32"/>
  <c r="EL268" i="32"/>
  <c r="EL267" i="32"/>
  <c r="EL266" i="32"/>
  <c r="EL265" i="32"/>
  <c r="EL264" i="32"/>
  <c r="EL263" i="32"/>
  <c r="EL262" i="32"/>
  <c r="EL261" i="32"/>
  <c r="EL260" i="32"/>
  <c r="EL259" i="32"/>
  <c r="EL258" i="32"/>
  <c r="EL257" i="32"/>
  <c r="EL256" i="32"/>
  <c r="EL255" i="32"/>
  <c r="EL254" i="32"/>
  <c r="EL253" i="32"/>
  <c r="EL252" i="32"/>
  <c r="EL251" i="32"/>
  <c r="EL250" i="32"/>
  <c r="EL249" i="32"/>
  <c r="EL248" i="32"/>
  <c r="EL247" i="32"/>
  <c r="EL246" i="32"/>
  <c r="EL245" i="32"/>
  <c r="EL244" i="32"/>
  <c r="EL243" i="32"/>
  <c r="EL242" i="32"/>
  <c r="EL241" i="32"/>
  <c r="EL240" i="32"/>
  <c r="EL239" i="32"/>
  <c r="EL238" i="32"/>
  <c r="EL237" i="32"/>
  <c r="EL236" i="32"/>
  <c r="EL235" i="32"/>
  <c r="EL234" i="32"/>
  <c r="EL233" i="32"/>
  <c r="EL232" i="32"/>
  <c r="EL231" i="32"/>
  <c r="EL230" i="32"/>
  <c r="EL229" i="32"/>
  <c r="EL228" i="32"/>
  <c r="EL227" i="32"/>
  <c r="EL226" i="32"/>
  <c r="EL225" i="32"/>
  <c r="EL224" i="32"/>
  <c r="EL223" i="32"/>
  <c r="EL222" i="32"/>
  <c r="EL221" i="32"/>
  <c r="EL220" i="32"/>
  <c r="EL219" i="32"/>
  <c r="EL218" i="32"/>
  <c r="EL217" i="32"/>
  <c r="EL216" i="32"/>
  <c r="EL215" i="32"/>
  <c r="EL214" i="32"/>
  <c r="EL213" i="32"/>
  <c r="EL212" i="32"/>
  <c r="EL211" i="32"/>
  <c r="EL210" i="32"/>
  <c r="EL209" i="32"/>
  <c r="EL208" i="32"/>
  <c r="EL207" i="32"/>
  <c r="EL206" i="32"/>
  <c r="EL205" i="32"/>
  <c r="EL204" i="32"/>
  <c r="EL203" i="32"/>
  <c r="EL202" i="32"/>
  <c r="EL201" i="32"/>
  <c r="EL200" i="32"/>
  <c r="EL199" i="32"/>
  <c r="EL198" i="32"/>
  <c r="EL197" i="32"/>
  <c r="EL196" i="32"/>
  <c r="EL195" i="32"/>
  <c r="EL194" i="32"/>
  <c r="EL193" i="32"/>
  <c r="EL192" i="32"/>
  <c r="EL191" i="32"/>
  <c r="EL190" i="32"/>
  <c r="EL189" i="32"/>
  <c r="EL188" i="32"/>
  <c r="EL187" i="32"/>
  <c r="EL186" i="32"/>
  <c r="EL185" i="32"/>
  <c r="EL184" i="32"/>
  <c r="EL183" i="32"/>
  <c r="EL182" i="32"/>
  <c r="EL181" i="32"/>
  <c r="EL180" i="32"/>
  <c r="EL179" i="32"/>
  <c r="EL178" i="32"/>
  <c r="EL177" i="32"/>
  <c r="EL176" i="32"/>
  <c r="EL175" i="32"/>
  <c r="EL174" i="32"/>
  <c r="EL173" i="32"/>
  <c r="EL172" i="32"/>
  <c r="EL171" i="32"/>
  <c r="EL170" i="32"/>
  <c r="EL169" i="32"/>
  <c r="EL168" i="32"/>
  <c r="EL167" i="32"/>
  <c r="EL166" i="32"/>
  <c r="EL165" i="32"/>
  <c r="EL164" i="32"/>
  <c r="EL163" i="32"/>
  <c r="EL162" i="32"/>
  <c r="EL161" i="32"/>
  <c r="EL160" i="32"/>
  <c r="EL159" i="32"/>
  <c r="EL158" i="32"/>
  <c r="EL157" i="32"/>
  <c r="EL156" i="32"/>
  <c r="EL155" i="32"/>
  <c r="EL154" i="32"/>
  <c r="EL153" i="32"/>
  <c r="EL152" i="32"/>
  <c r="EL151" i="32"/>
  <c r="EL150" i="32"/>
  <c r="EL149" i="32"/>
  <c r="EL148" i="32"/>
  <c r="EL147" i="32"/>
  <c r="EL146" i="32"/>
  <c r="EL145" i="32"/>
  <c r="EL144" i="32"/>
  <c r="EL143" i="32"/>
  <c r="EL142" i="32"/>
  <c r="EL141" i="32"/>
  <c r="EL140" i="32"/>
  <c r="EL139" i="32"/>
  <c r="EL138" i="32"/>
  <c r="EL137" i="32"/>
  <c r="EL136" i="32"/>
  <c r="EL135" i="32"/>
  <c r="EL134" i="32"/>
  <c r="EL133" i="32"/>
  <c r="EL132" i="32"/>
  <c r="EL131" i="32"/>
  <c r="EL130" i="32"/>
  <c r="EL129" i="32"/>
  <c r="EL128" i="32"/>
  <c r="EL127" i="32"/>
  <c r="EL126" i="32"/>
  <c r="EL125" i="32"/>
  <c r="EL124" i="32"/>
  <c r="EL123" i="32"/>
  <c r="EL122" i="32"/>
  <c r="EL121" i="32"/>
  <c r="EL120" i="32"/>
  <c r="EL119" i="32"/>
  <c r="EL118" i="32"/>
  <c r="EL117" i="32"/>
  <c r="EL116" i="32"/>
  <c r="EL115" i="32"/>
  <c r="EL114" i="32"/>
  <c r="EL113" i="32"/>
  <c r="EL112" i="32"/>
  <c r="EL111" i="32"/>
  <c r="EL110" i="32"/>
  <c r="EL109" i="32"/>
  <c r="EL108" i="32"/>
  <c r="EL107" i="32"/>
  <c r="EL106" i="32"/>
  <c r="EL105" i="32"/>
  <c r="EL104" i="32"/>
  <c r="EL103" i="32"/>
  <c r="EL102" i="32"/>
  <c r="EL101" i="32"/>
  <c r="EL100" i="32"/>
  <c r="EL99" i="32"/>
  <c r="EL98" i="32"/>
  <c r="EL97" i="32"/>
  <c r="EL96" i="32"/>
  <c r="EL95" i="32"/>
  <c r="EL94" i="32"/>
  <c r="EL93" i="32"/>
  <c r="EL92" i="32"/>
  <c r="EL91" i="32"/>
  <c r="EL90" i="32"/>
  <c r="EL89" i="32"/>
  <c r="EL88" i="32"/>
  <c r="EL87" i="32"/>
  <c r="EL86" i="32"/>
  <c r="EL85" i="32"/>
  <c r="EL84" i="32"/>
  <c r="EL83" i="32"/>
  <c r="EL82" i="32"/>
  <c r="EL81" i="32"/>
  <c r="EL80" i="32"/>
  <c r="EL79" i="32"/>
  <c r="EL78" i="32"/>
  <c r="EL77" i="32"/>
  <c r="EL76" i="32"/>
  <c r="EL75" i="32"/>
  <c r="EL74" i="32"/>
  <c r="EL73" i="32"/>
  <c r="EL72" i="32"/>
  <c r="EL71" i="32"/>
  <c r="EL70" i="32"/>
  <c r="EL69" i="32"/>
  <c r="EL68" i="32"/>
  <c r="EL67" i="32"/>
  <c r="EL66" i="32"/>
  <c r="EL65" i="32"/>
  <c r="EL64" i="32"/>
  <c r="EL63" i="32"/>
  <c r="EL62" i="32"/>
  <c r="EL61" i="32"/>
  <c r="EL60" i="32"/>
  <c r="EL59" i="32"/>
  <c r="EL58" i="32"/>
  <c r="EL57" i="32"/>
  <c r="EL56" i="32"/>
  <c r="EL55" i="32"/>
  <c r="EL54" i="32"/>
  <c r="EL53" i="32"/>
  <c r="EL52" i="32"/>
  <c r="EL51" i="32"/>
  <c r="EL50" i="32"/>
  <c r="EL49" i="32"/>
  <c r="EL48" i="32"/>
  <c r="EL47" i="32"/>
  <c r="EL46" i="32"/>
  <c r="EL45" i="32"/>
  <c r="EL44" i="32"/>
  <c r="EL43" i="32"/>
  <c r="EL42" i="32"/>
  <c r="EL41" i="32"/>
  <c r="EL40" i="32"/>
  <c r="EL39" i="32"/>
  <c r="EL38" i="32"/>
  <c r="EL37" i="32"/>
  <c r="EL36" i="32"/>
  <c r="EL35" i="32"/>
  <c r="EL34" i="32"/>
  <c r="EL33" i="32"/>
  <c r="EL32" i="32"/>
  <c r="EL31" i="32"/>
  <c r="EL30" i="32"/>
  <c r="EL29" i="32"/>
  <c r="EL28" i="32"/>
  <c r="EL27" i="32"/>
  <c r="EL26" i="32"/>
  <c r="EL25" i="32"/>
  <c r="EL24" i="32"/>
  <c r="EL23" i="32"/>
  <c r="EL22" i="32"/>
  <c r="EL21" i="32"/>
  <c r="EL20" i="32"/>
  <c r="EL19" i="32"/>
  <c r="EL18" i="32"/>
  <c r="EL17" i="32"/>
  <c r="EL16" i="32"/>
  <c r="EL15" i="32"/>
  <c r="EL14" i="32"/>
  <c r="EL13" i="32"/>
  <c r="EL12" i="32"/>
  <c r="DE1238" i="32"/>
  <c r="DE1237" i="32"/>
  <c r="DE1236" i="32"/>
  <c r="DE1235" i="32"/>
  <c r="DE1234" i="32"/>
  <c r="DE1233" i="32"/>
  <c r="DE1232" i="32"/>
  <c r="DE1231" i="32"/>
  <c r="DE1230" i="32"/>
  <c r="DE1229" i="32"/>
  <c r="DE1228" i="32"/>
  <c r="DE1227" i="32"/>
  <c r="DE1226" i="32"/>
  <c r="DE1225" i="32"/>
  <c r="DE1224" i="32"/>
  <c r="DE1223" i="32"/>
  <c r="DE1222" i="32"/>
  <c r="DE1221" i="32"/>
  <c r="DE1220" i="32"/>
  <c r="DE1219" i="32"/>
  <c r="DE1218" i="32"/>
  <c r="DE1217" i="32"/>
  <c r="DE1216" i="32"/>
  <c r="DE1215" i="32"/>
  <c r="DE1214" i="32"/>
  <c r="DE1213" i="32"/>
  <c r="DE1212" i="32"/>
  <c r="DE1211" i="32"/>
  <c r="DE1210" i="32"/>
  <c r="DE1209" i="32"/>
  <c r="DE1208" i="32"/>
  <c r="DE1207" i="32"/>
  <c r="DE1206" i="32"/>
  <c r="DE1205" i="32"/>
  <c r="DE1204" i="32"/>
  <c r="DE1203" i="32"/>
  <c r="DE1202" i="32"/>
  <c r="DE1201" i="32"/>
  <c r="DE1200" i="32"/>
  <c r="DE1199" i="32"/>
  <c r="DE1198" i="32"/>
  <c r="DE1197" i="32"/>
  <c r="DE1196" i="32"/>
  <c r="DE1195" i="32"/>
  <c r="DE1194" i="32"/>
  <c r="DE1193" i="32"/>
  <c r="DE1192" i="32"/>
  <c r="DE1191" i="32"/>
  <c r="DE1190" i="32"/>
  <c r="DE1189" i="32"/>
  <c r="DE1188" i="32"/>
  <c r="DE1187" i="32"/>
  <c r="DE1186" i="32"/>
  <c r="DE1185" i="32"/>
  <c r="DE1184" i="32"/>
  <c r="DE1183" i="32"/>
  <c r="DE1182" i="32"/>
  <c r="DE1181" i="32"/>
  <c r="DE1180" i="32"/>
  <c r="DE1179" i="32"/>
  <c r="DE1178" i="32"/>
  <c r="DE1177" i="32"/>
  <c r="DE1176" i="32"/>
  <c r="DE1175" i="32"/>
  <c r="DE1174" i="32"/>
  <c r="DE1173" i="32"/>
  <c r="DE1172" i="32"/>
  <c r="DE1171" i="32"/>
  <c r="DE1170" i="32"/>
  <c r="DE1169" i="32"/>
  <c r="DE1168" i="32"/>
  <c r="DE1167" i="32"/>
  <c r="DE1166" i="32"/>
  <c r="DE1165" i="32"/>
  <c r="DE1164" i="32"/>
  <c r="DE1163" i="32"/>
  <c r="DE1162" i="32"/>
  <c r="DE1161" i="32"/>
  <c r="DE1160" i="32"/>
  <c r="DE1159" i="32"/>
  <c r="DE1158" i="32"/>
  <c r="DE1157" i="32"/>
  <c r="DE1156" i="32"/>
  <c r="DE1155" i="32"/>
  <c r="DE1154" i="32"/>
  <c r="DE1153" i="32"/>
  <c r="DE1152" i="32"/>
  <c r="DE1151" i="32"/>
  <c r="DE1150" i="32"/>
  <c r="DE1149" i="32"/>
  <c r="DE1148" i="32"/>
  <c r="DE1147" i="32"/>
  <c r="DE1146" i="32"/>
  <c r="DE1145" i="32"/>
  <c r="DE1144" i="32"/>
  <c r="DE1143" i="32"/>
  <c r="DE1142" i="32"/>
  <c r="DE1141" i="32"/>
  <c r="DE1140" i="32"/>
  <c r="DE1139" i="32"/>
  <c r="DE1138" i="32"/>
  <c r="DE1137" i="32"/>
  <c r="DE1136" i="32"/>
  <c r="DE1135" i="32"/>
  <c r="DE1134" i="32"/>
  <c r="DE1133" i="32"/>
  <c r="DE1132" i="32"/>
  <c r="DE1131" i="32"/>
  <c r="DE1130" i="32"/>
  <c r="DE1129" i="32"/>
  <c r="DE1128" i="32"/>
  <c r="DE1127" i="32"/>
  <c r="DE1126" i="32"/>
  <c r="DE1125" i="32"/>
  <c r="DE1124" i="32"/>
  <c r="DE1123" i="32"/>
  <c r="DE1122" i="32"/>
  <c r="DE1121" i="32"/>
  <c r="DE1120" i="32"/>
  <c r="DE1119" i="32"/>
  <c r="DE1118" i="32"/>
  <c r="DE1117" i="32"/>
  <c r="DE1116" i="32"/>
  <c r="DE1115" i="32"/>
  <c r="DE1114" i="32"/>
  <c r="DE1113" i="32"/>
  <c r="DE1112" i="32"/>
  <c r="DE1111" i="32"/>
  <c r="DE1110" i="32"/>
  <c r="DE1109" i="32"/>
  <c r="DE1108" i="32"/>
  <c r="DE1107" i="32"/>
  <c r="DE1106" i="32"/>
  <c r="DE1105" i="32"/>
  <c r="DE1104" i="32"/>
  <c r="DE1103" i="32"/>
  <c r="DE1102" i="32"/>
  <c r="DE1101" i="32"/>
  <c r="DE1100" i="32"/>
  <c r="DE1099" i="32"/>
  <c r="DE1098" i="32"/>
  <c r="DE1097" i="32"/>
  <c r="DE1096" i="32"/>
  <c r="DE1095" i="32"/>
  <c r="DE1094" i="32"/>
  <c r="DE1093" i="32"/>
  <c r="DE1092" i="32"/>
  <c r="DE1091" i="32"/>
  <c r="DE1090" i="32"/>
  <c r="DE1089" i="32"/>
  <c r="DE1088" i="32"/>
  <c r="DE1087" i="32"/>
  <c r="DE1086" i="32"/>
  <c r="DE1085" i="32"/>
  <c r="DE1084" i="32"/>
  <c r="DE1083" i="32"/>
  <c r="DE1082" i="32"/>
  <c r="DE1081" i="32"/>
  <c r="DE1080" i="32"/>
  <c r="DE1079" i="32"/>
  <c r="DE1078" i="32"/>
  <c r="DE1077" i="32"/>
  <c r="DE1076" i="32"/>
  <c r="DE1075" i="32"/>
  <c r="DE1074" i="32"/>
  <c r="DE1073" i="32"/>
  <c r="DE1072" i="32"/>
  <c r="DE1071" i="32"/>
  <c r="DE1070" i="32"/>
  <c r="DE1069" i="32"/>
  <c r="DE1068" i="32"/>
  <c r="DE1067" i="32"/>
  <c r="DE1066" i="32"/>
  <c r="DE1065" i="32"/>
  <c r="DE1064" i="32"/>
  <c r="DE1063" i="32"/>
  <c r="DE1062" i="32"/>
  <c r="DE1061" i="32"/>
  <c r="DE1060" i="32"/>
  <c r="DE1059" i="32"/>
  <c r="DE1058" i="32"/>
  <c r="DE1057" i="32"/>
  <c r="DE1056" i="32"/>
  <c r="DE1055" i="32"/>
  <c r="DE1054" i="32"/>
  <c r="DE1053" i="32"/>
  <c r="DE1052" i="32"/>
  <c r="DE1051" i="32"/>
  <c r="DE1050" i="32"/>
  <c r="DE1049" i="32"/>
  <c r="DE1048" i="32"/>
  <c r="DE1047" i="32"/>
  <c r="DE1046" i="32"/>
  <c r="DE1045" i="32"/>
  <c r="DE1044" i="32"/>
  <c r="DE1043" i="32"/>
  <c r="DE1042" i="32"/>
  <c r="DE1041" i="32"/>
  <c r="DE1040" i="32"/>
  <c r="DE1039" i="32"/>
  <c r="DE1038" i="32"/>
  <c r="DE1037" i="32"/>
  <c r="DE1036" i="32"/>
  <c r="DE1035" i="32"/>
  <c r="DE1034" i="32"/>
  <c r="DE1033" i="32"/>
  <c r="DE1032" i="32"/>
  <c r="DE1031" i="32"/>
  <c r="DE1030" i="32"/>
  <c r="DE1029" i="32"/>
  <c r="DE1028" i="32"/>
  <c r="DE1027" i="32"/>
  <c r="DE1026" i="32"/>
  <c r="DE1025" i="32"/>
  <c r="DE1024" i="32"/>
  <c r="DE1023" i="32"/>
  <c r="DE1022" i="32"/>
  <c r="DE1021" i="32"/>
  <c r="DE1020" i="32"/>
  <c r="DE1019" i="32"/>
  <c r="DE1018" i="32"/>
  <c r="DE1017" i="32"/>
  <c r="DE1016" i="32"/>
  <c r="DE1015" i="32"/>
  <c r="DE1014" i="32"/>
  <c r="DE1013" i="32"/>
  <c r="DE1012" i="32"/>
  <c r="DE1011" i="32"/>
  <c r="DE1010" i="32"/>
  <c r="DE1009" i="32"/>
  <c r="DE1008" i="32"/>
  <c r="DE1007" i="32"/>
  <c r="DE1006" i="32"/>
  <c r="DE1005" i="32"/>
  <c r="DE1004" i="32"/>
  <c r="DE1003" i="32"/>
  <c r="DE1002" i="32"/>
  <c r="DE1001" i="32"/>
  <c r="DE1000" i="32"/>
  <c r="DE999" i="32"/>
  <c r="DE998" i="32"/>
  <c r="DE997" i="32"/>
  <c r="DE996" i="32"/>
  <c r="DE995" i="32"/>
  <c r="DE994" i="32"/>
  <c r="DE993" i="32"/>
  <c r="DE992" i="32"/>
  <c r="DE991" i="32"/>
  <c r="DE990" i="32"/>
  <c r="DE989" i="32"/>
  <c r="DE988" i="32"/>
  <c r="DE987" i="32"/>
  <c r="DE986" i="32"/>
  <c r="DE985" i="32"/>
  <c r="DE984" i="32"/>
  <c r="DE983" i="32"/>
  <c r="DE982" i="32"/>
  <c r="DE981" i="32"/>
  <c r="DE980" i="32"/>
  <c r="DE979" i="32"/>
  <c r="DE978" i="32"/>
  <c r="DE977" i="32"/>
  <c r="DE976" i="32"/>
  <c r="DE975" i="32"/>
  <c r="DE974" i="32"/>
  <c r="DE973" i="32"/>
  <c r="DE972" i="32"/>
  <c r="DE971" i="32"/>
  <c r="DE970" i="32"/>
  <c r="DE969" i="32"/>
  <c r="DE968" i="32"/>
  <c r="DE967" i="32"/>
  <c r="DE966" i="32"/>
  <c r="DE965" i="32"/>
  <c r="DE964" i="32"/>
  <c r="DE963" i="32"/>
  <c r="DE962" i="32"/>
  <c r="DE961" i="32"/>
  <c r="DE960" i="32"/>
  <c r="DE959" i="32"/>
  <c r="DE958" i="32"/>
  <c r="DE957" i="32"/>
  <c r="DE956" i="32"/>
  <c r="DE955" i="32"/>
  <c r="DE954" i="32"/>
  <c r="DE953" i="32"/>
  <c r="DE952" i="32"/>
  <c r="DE951" i="32"/>
  <c r="DE950" i="32"/>
  <c r="DE949" i="32"/>
  <c r="DE948" i="32"/>
  <c r="DE947" i="32"/>
  <c r="DE946" i="32"/>
  <c r="DE945" i="32"/>
  <c r="DE944" i="32"/>
  <c r="DE943" i="32"/>
  <c r="DE942" i="32"/>
  <c r="DE941" i="32"/>
  <c r="DE940" i="32"/>
  <c r="DE939" i="32"/>
  <c r="DE938" i="32"/>
  <c r="DE937" i="32"/>
  <c r="DE936" i="32"/>
  <c r="DE935" i="32"/>
  <c r="DE934" i="32"/>
  <c r="DE933" i="32"/>
  <c r="DE932" i="32"/>
  <c r="DE931" i="32"/>
  <c r="DE930" i="32"/>
  <c r="DE929" i="32"/>
  <c r="DE928" i="32"/>
  <c r="DE927" i="32"/>
  <c r="DE926" i="32"/>
  <c r="DE925" i="32"/>
  <c r="DE924" i="32"/>
  <c r="DE923" i="32"/>
  <c r="DE922" i="32"/>
  <c r="DE921" i="32"/>
  <c r="DE920" i="32"/>
  <c r="DE919" i="32"/>
  <c r="DE918" i="32"/>
  <c r="DE917" i="32"/>
  <c r="DE916" i="32"/>
  <c r="DE915" i="32"/>
  <c r="DE914" i="32"/>
  <c r="DE913" i="32"/>
  <c r="DE912" i="32"/>
  <c r="DE911" i="32"/>
  <c r="DE910" i="32"/>
  <c r="DE909" i="32"/>
  <c r="DE908" i="32"/>
  <c r="DE907" i="32"/>
  <c r="DE906" i="32"/>
  <c r="DE905" i="32"/>
  <c r="DE904" i="32"/>
  <c r="DE903" i="32"/>
  <c r="DE902" i="32"/>
  <c r="DE901" i="32"/>
  <c r="DE900" i="32"/>
  <c r="DE899" i="32"/>
  <c r="DE898" i="32"/>
  <c r="DE897" i="32"/>
  <c r="DE896" i="32"/>
  <c r="DE895" i="32"/>
  <c r="DE894" i="32"/>
  <c r="DE893" i="32"/>
  <c r="DE892" i="32"/>
  <c r="DE891" i="32"/>
  <c r="DE890" i="32"/>
  <c r="DE889" i="32"/>
  <c r="DE888" i="32"/>
  <c r="DE887" i="32"/>
  <c r="DE886" i="32"/>
  <c r="DE885" i="32"/>
  <c r="DE884" i="32"/>
  <c r="DE883" i="32"/>
  <c r="DE882" i="32"/>
  <c r="DE881" i="32"/>
  <c r="DE880" i="32"/>
  <c r="DE879" i="32"/>
  <c r="DE878" i="32"/>
  <c r="DE877" i="32"/>
  <c r="DE876" i="32"/>
  <c r="DE875" i="32"/>
  <c r="DE874" i="32"/>
  <c r="DE873" i="32"/>
  <c r="DE872" i="32"/>
  <c r="DE871" i="32"/>
  <c r="DE870" i="32"/>
  <c r="DE869" i="32"/>
  <c r="DE868" i="32"/>
  <c r="DE867" i="32"/>
  <c r="DE866" i="32"/>
  <c r="DE865" i="32"/>
  <c r="DE864" i="32"/>
  <c r="DE863" i="32"/>
  <c r="DE862" i="32"/>
  <c r="DE861" i="32"/>
  <c r="DE860" i="32"/>
  <c r="DE859" i="32"/>
  <c r="DE858" i="32"/>
  <c r="DE857" i="32"/>
  <c r="DE856" i="32"/>
  <c r="DE855" i="32"/>
  <c r="DE854" i="32"/>
  <c r="DE853" i="32"/>
  <c r="DE852" i="32"/>
  <c r="DE851" i="32"/>
  <c r="DE850" i="32"/>
  <c r="DE849" i="32"/>
  <c r="DE848" i="32"/>
  <c r="DE847" i="32"/>
  <c r="DE846" i="32"/>
  <c r="DE845" i="32"/>
  <c r="DE844" i="32"/>
  <c r="DE843" i="32"/>
  <c r="DE842" i="32"/>
  <c r="DE841" i="32"/>
  <c r="DE840" i="32"/>
  <c r="DE839" i="32"/>
  <c r="DE838" i="32"/>
  <c r="DE837" i="32"/>
  <c r="DE836" i="32"/>
  <c r="DE835" i="32"/>
  <c r="DE834" i="32"/>
  <c r="DE833" i="32"/>
  <c r="DE832" i="32"/>
  <c r="DE831" i="32"/>
  <c r="DE830" i="32"/>
  <c r="DE829" i="32"/>
  <c r="DE828" i="32"/>
  <c r="DE827" i="32"/>
  <c r="DE826" i="32"/>
  <c r="DE825" i="32"/>
  <c r="DE824" i="32"/>
  <c r="DE823" i="32"/>
  <c r="DE822" i="32"/>
  <c r="DE821" i="32"/>
  <c r="DE820" i="32"/>
  <c r="DE819" i="32"/>
  <c r="DE818" i="32"/>
  <c r="DE817" i="32"/>
  <c r="DE816" i="32"/>
  <c r="DE815" i="32"/>
  <c r="DE814" i="32"/>
  <c r="DE813" i="32"/>
  <c r="DE812" i="32"/>
  <c r="DE811" i="32"/>
  <c r="DE810" i="32"/>
  <c r="DE809" i="32"/>
  <c r="DE808" i="32"/>
  <c r="DE807" i="32"/>
  <c r="DE806" i="32"/>
  <c r="DE805" i="32"/>
  <c r="DE804" i="32"/>
  <c r="DE803" i="32"/>
  <c r="DE802" i="32"/>
  <c r="DE801" i="32"/>
  <c r="DE800" i="32"/>
  <c r="DE799" i="32"/>
  <c r="DE798" i="32"/>
  <c r="DE797" i="32"/>
  <c r="DE796" i="32"/>
  <c r="DE795" i="32"/>
  <c r="DE794" i="32"/>
  <c r="DE793" i="32"/>
  <c r="DE792" i="32"/>
  <c r="DE791" i="32"/>
  <c r="DE790" i="32"/>
  <c r="DE789" i="32"/>
  <c r="DE788" i="32"/>
  <c r="DE787" i="32"/>
  <c r="DE786" i="32"/>
  <c r="DE785" i="32"/>
  <c r="DE784" i="32"/>
  <c r="DE783" i="32"/>
  <c r="DE782" i="32"/>
  <c r="DE781" i="32"/>
  <c r="DE780" i="32"/>
  <c r="DE779" i="32"/>
  <c r="DE778" i="32"/>
  <c r="DE777" i="32"/>
  <c r="DE776" i="32"/>
  <c r="DE775" i="32"/>
  <c r="DE774" i="32"/>
  <c r="DE773" i="32"/>
  <c r="DE772" i="32"/>
  <c r="DE771" i="32"/>
  <c r="DE770" i="32"/>
  <c r="DE769" i="32"/>
  <c r="DE768" i="32"/>
  <c r="DE767" i="32"/>
  <c r="DE766" i="32"/>
  <c r="DE765" i="32"/>
  <c r="DE764" i="32"/>
  <c r="DE763" i="32"/>
  <c r="DE762" i="32"/>
  <c r="DE761" i="32"/>
  <c r="DE760" i="32"/>
  <c r="DE759" i="32"/>
  <c r="DE758" i="32"/>
  <c r="DE757" i="32"/>
  <c r="DE756" i="32"/>
  <c r="DE755" i="32"/>
  <c r="DE754" i="32"/>
  <c r="DE753" i="32"/>
  <c r="DE752" i="32"/>
  <c r="DE751" i="32"/>
  <c r="DE750" i="32"/>
  <c r="DE749" i="32"/>
  <c r="DE748" i="32"/>
  <c r="DE747" i="32"/>
  <c r="DE746" i="32"/>
  <c r="DE745" i="32"/>
  <c r="DE744" i="32"/>
  <c r="DE743" i="32"/>
  <c r="DE742" i="32"/>
  <c r="DE741" i="32"/>
  <c r="DE740" i="32"/>
  <c r="DE739" i="32"/>
  <c r="DE738" i="32"/>
  <c r="DE737" i="32"/>
  <c r="DE736" i="32"/>
  <c r="DE735" i="32"/>
  <c r="DE734" i="32"/>
  <c r="DE733" i="32"/>
  <c r="DE732" i="32"/>
  <c r="DE731" i="32"/>
  <c r="DE730" i="32"/>
  <c r="DE729" i="32"/>
  <c r="DE728" i="32"/>
  <c r="DE727" i="32"/>
  <c r="DE726" i="32"/>
  <c r="DE725" i="32"/>
  <c r="DE724" i="32"/>
  <c r="DE723" i="32"/>
  <c r="DE722" i="32"/>
  <c r="DE721" i="32"/>
  <c r="DE720" i="32"/>
  <c r="DE719" i="32"/>
  <c r="DE718" i="32"/>
  <c r="DE717" i="32"/>
  <c r="DE716" i="32"/>
  <c r="DE715" i="32"/>
  <c r="DE714" i="32"/>
  <c r="DE713" i="32"/>
  <c r="DE712" i="32"/>
  <c r="DE711" i="32"/>
  <c r="DE710" i="32"/>
  <c r="DE709" i="32"/>
  <c r="DE708" i="32"/>
  <c r="DE707" i="32"/>
  <c r="DE706" i="32"/>
  <c r="DE705" i="32"/>
  <c r="DE704" i="32"/>
  <c r="DE703" i="32"/>
  <c r="DE702" i="32"/>
  <c r="DE701" i="32"/>
  <c r="DE700" i="32"/>
  <c r="DE699" i="32"/>
  <c r="DE698" i="32"/>
  <c r="DE697" i="32"/>
  <c r="DE696" i="32"/>
  <c r="DE695" i="32"/>
  <c r="DE694" i="32"/>
  <c r="DE693" i="32"/>
  <c r="DE692" i="32"/>
  <c r="DE691" i="32"/>
  <c r="DE690" i="32"/>
  <c r="DE689" i="32"/>
  <c r="DE688" i="32"/>
  <c r="DE687" i="32"/>
  <c r="DE686" i="32"/>
  <c r="DE685" i="32"/>
  <c r="DE684" i="32"/>
  <c r="DE683" i="32"/>
  <c r="DE682" i="32"/>
  <c r="DE681" i="32"/>
  <c r="DE680" i="32"/>
  <c r="DE679" i="32"/>
  <c r="DE678" i="32"/>
  <c r="DE677" i="32"/>
  <c r="DE676" i="32"/>
  <c r="DE675" i="32"/>
  <c r="DE674" i="32"/>
  <c r="DE673" i="32"/>
  <c r="DE672" i="32"/>
  <c r="DE671" i="32"/>
  <c r="DE670" i="32"/>
  <c r="DE669" i="32"/>
  <c r="DE668" i="32"/>
  <c r="DE667" i="32"/>
  <c r="DE666" i="32"/>
  <c r="DE665" i="32"/>
  <c r="DE664" i="32"/>
  <c r="DE663" i="32"/>
  <c r="DE662" i="32"/>
  <c r="DE661" i="32"/>
  <c r="DE660" i="32"/>
  <c r="DE659" i="32"/>
  <c r="DE658" i="32"/>
  <c r="DE657" i="32"/>
  <c r="DE656" i="32"/>
  <c r="DE655" i="32"/>
  <c r="DE654" i="32"/>
  <c r="DE653" i="32"/>
  <c r="DE652" i="32"/>
  <c r="DE651" i="32"/>
  <c r="DE650" i="32"/>
  <c r="DE649" i="32"/>
  <c r="DE648" i="32"/>
  <c r="DE647" i="32"/>
  <c r="DE646" i="32"/>
  <c r="DE645" i="32"/>
  <c r="DE644" i="32"/>
  <c r="DE643" i="32"/>
  <c r="DE642" i="32"/>
  <c r="DE641" i="32"/>
  <c r="DE640" i="32"/>
  <c r="DE639" i="32"/>
  <c r="DE638" i="32"/>
  <c r="DE637" i="32"/>
  <c r="DE636" i="32"/>
  <c r="DE635" i="32"/>
  <c r="DE634" i="32"/>
  <c r="DE633" i="32"/>
  <c r="DE632" i="32"/>
  <c r="DE631" i="32"/>
  <c r="DE630" i="32"/>
  <c r="DE629" i="32"/>
  <c r="DE628" i="32"/>
  <c r="DE627" i="32"/>
  <c r="DE626" i="32"/>
  <c r="DE625" i="32"/>
  <c r="DE624" i="32"/>
  <c r="DE623" i="32"/>
  <c r="DE622" i="32"/>
  <c r="DE621" i="32"/>
  <c r="DE620" i="32"/>
  <c r="DE619" i="32"/>
  <c r="DE618" i="32"/>
  <c r="DE617" i="32"/>
  <c r="DE616" i="32"/>
  <c r="DE615" i="32"/>
  <c r="DE614" i="32"/>
  <c r="DE613" i="32"/>
  <c r="DE612" i="32"/>
  <c r="DE611" i="32"/>
  <c r="DE610" i="32"/>
  <c r="DE609" i="32"/>
  <c r="DE608" i="32"/>
  <c r="DE607" i="32"/>
  <c r="DE606" i="32"/>
  <c r="DE605" i="32"/>
  <c r="DE604" i="32"/>
  <c r="DE603" i="32"/>
  <c r="DE602" i="32"/>
  <c r="DE601" i="32"/>
  <c r="DE600" i="32"/>
  <c r="DE599" i="32"/>
  <c r="DE598" i="32"/>
  <c r="DE597" i="32"/>
  <c r="DE596" i="32"/>
  <c r="DE595" i="32"/>
  <c r="DE594" i="32"/>
  <c r="DE593" i="32"/>
  <c r="DE592" i="32"/>
  <c r="DE591" i="32"/>
  <c r="DE590" i="32"/>
  <c r="DE589" i="32"/>
  <c r="DE588" i="32"/>
  <c r="DE587" i="32"/>
  <c r="DE586" i="32"/>
  <c r="DE585" i="32"/>
  <c r="DE584" i="32"/>
  <c r="DE583" i="32"/>
  <c r="DE582" i="32"/>
  <c r="DE581" i="32"/>
  <c r="DE580" i="32"/>
  <c r="DE579" i="32"/>
  <c r="DE578" i="32"/>
  <c r="DE577" i="32"/>
  <c r="DE576" i="32"/>
  <c r="DE575" i="32"/>
  <c r="DE574" i="32"/>
  <c r="DE573" i="32"/>
  <c r="DE572" i="32"/>
  <c r="DE571" i="32"/>
  <c r="DE570" i="32"/>
  <c r="DE569" i="32"/>
  <c r="DE568" i="32"/>
  <c r="DE567" i="32"/>
  <c r="DE566" i="32"/>
  <c r="DE565" i="32"/>
  <c r="DE564" i="32"/>
  <c r="DE563" i="32"/>
  <c r="DE562" i="32"/>
  <c r="DE561" i="32"/>
  <c r="DE560" i="32"/>
  <c r="DE559" i="32"/>
  <c r="DE558" i="32"/>
  <c r="DE557" i="32"/>
  <c r="DE556" i="32"/>
  <c r="DE555" i="32"/>
  <c r="DE554" i="32"/>
  <c r="DE553" i="32"/>
  <c r="DE552" i="32"/>
  <c r="DE551" i="32"/>
  <c r="DE550" i="32"/>
  <c r="DE549" i="32"/>
  <c r="DE548" i="32"/>
  <c r="DE547" i="32"/>
  <c r="DE546" i="32"/>
  <c r="DE545" i="32"/>
  <c r="DE544" i="32"/>
  <c r="DE543" i="32"/>
  <c r="DE542" i="32"/>
  <c r="DE541" i="32"/>
  <c r="DE540" i="32"/>
  <c r="DE539" i="32"/>
  <c r="DE538" i="32"/>
  <c r="DE537" i="32"/>
  <c r="DE536" i="32"/>
  <c r="DE535" i="32"/>
  <c r="DE534" i="32"/>
  <c r="DE533" i="32"/>
  <c r="DE532" i="32"/>
  <c r="DE531" i="32"/>
  <c r="DE530" i="32"/>
  <c r="DE529" i="32"/>
  <c r="DE528" i="32"/>
  <c r="DE527" i="32"/>
  <c r="DE526" i="32"/>
  <c r="DE525" i="32"/>
  <c r="DE524" i="32"/>
  <c r="DE523" i="32"/>
  <c r="DE522" i="32"/>
  <c r="DE521" i="32"/>
  <c r="DE520" i="32"/>
  <c r="DE519" i="32"/>
  <c r="DE518" i="32"/>
  <c r="DE517" i="32"/>
  <c r="DE516" i="32"/>
  <c r="DE515" i="32"/>
  <c r="DE514" i="32"/>
  <c r="DE513" i="32"/>
  <c r="DE512" i="32"/>
  <c r="DE511" i="32"/>
  <c r="DE510" i="32"/>
  <c r="DE509" i="32"/>
  <c r="DE508" i="32"/>
  <c r="DE507" i="32"/>
  <c r="DE506" i="32"/>
  <c r="DE505" i="32"/>
  <c r="DE504" i="32"/>
  <c r="DE503" i="32"/>
  <c r="DE502" i="32"/>
  <c r="DE501" i="32"/>
  <c r="DE500" i="32"/>
  <c r="DE499" i="32"/>
  <c r="DE498" i="32"/>
  <c r="DE497" i="32"/>
  <c r="DE496" i="32"/>
  <c r="DE495" i="32"/>
  <c r="DE494" i="32"/>
  <c r="DE493" i="32"/>
  <c r="DE492" i="32"/>
  <c r="DE491" i="32"/>
  <c r="DE490" i="32"/>
  <c r="DE489" i="32"/>
  <c r="DE488" i="32"/>
  <c r="DE487" i="32"/>
  <c r="DE486" i="32"/>
  <c r="DE485" i="32"/>
  <c r="DE484" i="32"/>
  <c r="DE483" i="32"/>
  <c r="DE482" i="32"/>
  <c r="DE481" i="32"/>
  <c r="DE480" i="32"/>
  <c r="DE479" i="32"/>
  <c r="DE478" i="32"/>
  <c r="DE477" i="32"/>
  <c r="DE476" i="32"/>
  <c r="DE475" i="32"/>
  <c r="DE474" i="32"/>
  <c r="DE473" i="32"/>
  <c r="DE472" i="32"/>
  <c r="DE471" i="32"/>
  <c r="DE470" i="32"/>
  <c r="DE469" i="32"/>
  <c r="DE468" i="32"/>
  <c r="DE467" i="32"/>
  <c r="DE466" i="32"/>
  <c r="DE465" i="32"/>
  <c r="DE464" i="32"/>
  <c r="DE463" i="32"/>
  <c r="DE462" i="32"/>
  <c r="DE461" i="32"/>
  <c r="DE460" i="32"/>
  <c r="DE459" i="32"/>
  <c r="DE458" i="32"/>
  <c r="DE457" i="32"/>
  <c r="DE456" i="32"/>
  <c r="DE455" i="32"/>
  <c r="DE454" i="32"/>
  <c r="DE453" i="32"/>
  <c r="DE452" i="32"/>
  <c r="DE451" i="32"/>
  <c r="DE450" i="32"/>
  <c r="DE449" i="32"/>
  <c r="DE448" i="32"/>
  <c r="DE447" i="32"/>
  <c r="DE446" i="32"/>
  <c r="DE445" i="32"/>
  <c r="DE444" i="32"/>
  <c r="DE443" i="32"/>
  <c r="DE442" i="32"/>
  <c r="DE441" i="32"/>
  <c r="DE440" i="32"/>
  <c r="DE439" i="32"/>
  <c r="DE438" i="32"/>
  <c r="DE437" i="32"/>
  <c r="DE436" i="32"/>
  <c r="DE435" i="32"/>
  <c r="DE434" i="32"/>
  <c r="DE433" i="32"/>
  <c r="DE432" i="32"/>
  <c r="DE431" i="32"/>
  <c r="DE430" i="32"/>
  <c r="DE429" i="32"/>
  <c r="DE428" i="32"/>
  <c r="DE427" i="32"/>
  <c r="DE426" i="32"/>
  <c r="DE425" i="32"/>
  <c r="DE424" i="32"/>
  <c r="DE423" i="32"/>
  <c r="DE422" i="32"/>
  <c r="DE421" i="32"/>
  <c r="DE420" i="32"/>
  <c r="DE419" i="32"/>
  <c r="DE418" i="32"/>
  <c r="DE417" i="32"/>
  <c r="DE416" i="32"/>
  <c r="DE415" i="32"/>
  <c r="DE414" i="32"/>
  <c r="DE413" i="32"/>
  <c r="DE412" i="32"/>
  <c r="DE411" i="32"/>
  <c r="DE410" i="32"/>
  <c r="DE409" i="32"/>
  <c r="DE408" i="32"/>
  <c r="DE407" i="32"/>
  <c r="DE406" i="32"/>
  <c r="DE405" i="32"/>
  <c r="DE404" i="32"/>
  <c r="DE403" i="32"/>
  <c r="DE402" i="32"/>
  <c r="DE401" i="32"/>
  <c r="DE400" i="32"/>
  <c r="DE399" i="32"/>
  <c r="DE398" i="32"/>
  <c r="DE397" i="32"/>
  <c r="DE396" i="32"/>
  <c r="DE395" i="32"/>
  <c r="DE394" i="32"/>
  <c r="DE393" i="32"/>
  <c r="DE392" i="32"/>
  <c r="DE391" i="32"/>
  <c r="DE390" i="32"/>
  <c r="DE389" i="32"/>
  <c r="DE388" i="32"/>
  <c r="DE387" i="32"/>
  <c r="DE386" i="32"/>
  <c r="DE385" i="32"/>
  <c r="DE384" i="32"/>
  <c r="DE383" i="32"/>
  <c r="DE382" i="32"/>
  <c r="DE381" i="32"/>
  <c r="DE380" i="32"/>
  <c r="DE379" i="32"/>
  <c r="DE378" i="32"/>
  <c r="DE377" i="32"/>
  <c r="DE376" i="32"/>
  <c r="DE375" i="32"/>
  <c r="DE374" i="32"/>
  <c r="DE373" i="32"/>
  <c r="DE372" i="32"/>
  <c r="DE371" i="32"/>
  <c r="DE370" i="32"/>
  <c r="DE369" i="32"/>
  <c r="DE368" i="32"/>
  <c r="DE367" i="32"/>
  <c r="DE366" i="32"/>
  <c r="DE365" i="32"/>
  <c r="DE364" i="32"/>
  <c r="DE363" i="32"/>
  <c r="DE362" i="32"/>
  <c r="DE361" i="32"/>
  <c r="DE360" i="32"/>
  <c r="DE359" i="32"/>
  <c r="DE358" i="32"/>
  <c r="DE357" i="32"/>
  <c r="DE356" i="32"/>
  <c r="DE355" i="32"/>
  <c r="DE354" i="32"/>
  <c r="DE353" i="32"/>
  <c r="DE352" i="32"/>
  <c r="DE351" i="32"/>
  <c r="DE350" i="32"/>
  <c r="DE349" i="32"/>
  <c r="DE348" i="32"/>
  <c r="DE347" i="32"/>
  <c r="DE346" i="32"/>
  <c r="DE345" i="32"/>
  <c r="DE344" i="32"/>
  <c r="DE343" i="32"/>
  <c r="DE342" i="32"/>
  <c r="DE341" i="32"/>
  <c r="DE340" i="32"/>
  <c r="DE339" i="32"/>
  <c r="DE338" i="32"/>
  <c r="DE337" i="32"/>
  <c r="DE336" i="32"/>
  <c r="DE335" i="32"/>
  <c r="DE334" i="32"/>
  <c r="DE333" i="32"/>
  <c r="DE332" i="32"/>
  <c r="DE331" i="32"/>
  <c r="DE330" i="32"/>
  <c r="DE329" i="32"/>
  <c r="DE328" i="32"/>
  <c r="DE327" i="32"/>
  <c r="DE326" i="32"/>
  <c r="DE325" i="32"/>
  <c r="DE324" i="32"/>
  <c r="DE323" i="32"/>
  <c r="DE322" i="32"/>
  <c r="DE321" i="32"/>
  <c r="DE320" i="32"/>
  <c r="DE319" i="32"/>
  <c r="DE318" i="32"/>
  <c r="DE317" i="32"/>
  <c r="DE316" i="32"/>
  <c r="DE315" i="32"/>
  <c r="DE314" i="32"/>
  <c r="DE313" i="32"/>
  <c r="DE312" i="32"/>
  <c r="DE311" i="32"/>
  <c r="DE310" i="32"/>
  <c r="DE309" i="32"/>
  <c r="DE308" i="32"/>
  <c r="DE307" i="32"/>
  <c r="DE306" i="32"/>
  <c r="DE305" i="32"/>
  <c r="DE304" i="32"/>
  <c r="DE303" i="32"/>
  <c r="DE302" i="32"/>
  <c r="DE301" i="32"/>
  <c r="DE300" i="32"/>
  <c r="DE299" i="32"/>
  <c r="DE298" i="32"/>
  <c r="DE297" i="32"/>
  <c r="DE296" i="32"/>
  <c r="DE295" i="32"/>
  <c r="DE294" i="32"/>
  <c r="DE293" i="32"/>
  <c r="DE292" i="32"/>
  <c r="DE291" i="32"/>
  <c r="DE290" i="32"/>
  <c r="DE289" i="32"/>
  <c r="DE288" i="32"/>
  <c r="DE287" i="32"/>
  <c r="DE286" i="32"/>
  <c r="DE285" i="32"/>
  <c r="DE284" i="32"/>
  <c r="DE283" i="32"/>
  <c r="DE282" i="32"/>
  <c r="DE281" i="32"/>
  <c r="DE280" i="32"/>
  <c r="DE279" i="32"/>
  <c r="DE278" i="32"/>
  <c r="DE277" i="32"/>
  <c r="DE276" i="32"/>
  <c r="DE275" i="32"/>
  <c r="DE274" i="32"/>
  <c r="DE273" i="32"/>
  <c r="DE272" i="32"/>
  <c r="DE271" i="32"/>
  <c r="DE270" i="32"/>
  <c r="DE269" i="32"/>
  <c r="DE268" i="32"/>
  <c r="DE267" i="32"/>
  <c r="DE266" i="32"/>
  <c r="DE265" i="32"/>
  <c r="DE264" i="32"/>
  <c r="DE263" i="32"/>
  <c r="DE262" i="32"/>
  <c r="DE261" i="32"/>
  <c r="DE260" i="32"/>
  <c r="DE259" i="32"/>
  <c r="DE258" i="32"/>
  <c r="DE257" i="32"/>
  <c r="DE256" i="32"/>
  <c r="DE255" i="32"/>
  <c r="DE254" i="32"/>
  <c r="DE253" i="32"/>
  <c r="DE252" i="32"/>
  <c r="DE251" i="32"/>
  <c r="DE250" i="32"/>
  <c r="DE249" i="32"/>
  <c r="DE248" i="32"/>
  <c r="DE247" i="32"/>
  <c r="DE246" i="32"/>
  <c r="DE245" i="32"/>
  <c r="DE244" i="32"/>
  <c r="DE243" i="32"/>
  <c r="DE242" i="32"/>
  <c r="DE241" i="32"/>
  <c r="DE240" i="32"/>
  <c r="DE239" i="32"/>
  <c r="DE238" i="32"/>
  <c r="DE237" i="32"/>
  <c r="DE236" i="32"/>
  <c r="DE235" i="32"/>
  <c r="DE234" i="32"/>
  <c r="DE233" i="32"/>
  <c r="DE232" i="32"/>
  <c r="DE231" i="32"/>
  <c r="DE230" i="32"/>
  <c r="DE229" i="32"/>
  <c r="DE228" i="32"/>
  <c r="DE227" i="32"/>
  <c r="DE226" i="32"/>
  <c r="DE225" i="32"/>
  <c r="DE224" i="32"/>
  <c r="DE223" i="32"/>
  <c r="DE222" i="32"/>
  <c r="DE221" i="32"/>
  <c r="DE220" i="32"/>
  <c r="DE219" i="32"/>
  <c r="DE218" i="32"/>
  <c r="DE217" i="32"/>
  <c r="DE216" i="32"/>
  <c r="DE215" i="32"/>
  <c r="DE214" i="32"/>
  <c r="DE213" i="32"/>
  <c r="DE212" i="32"/>
  <c r="DE211" i="32"/>
  <c r="DE210" i="32"/>
  <c r="DE209" i="32"/>
  <c r="DE208" i="32"/>
  <c r="DE207" i="32"/>
  <c r="DE206" i="32"/>
  <c r="DE205" i="32"/>
  <c r="DE204" i="32"/>
  <c r="DE203" i="32"/>
  <c r="DE202" i="32"/>
  <c r="DE201" i="32"/>
  <c r="DE200" i="32"/>
  <c r="DE199" i="32"/>
  <c r="DE198" i="32"/>
  <c r="DE197" i="32"/>
  <c r="DE196" i="32"/>
  <c r="DE195" i="32"/>
  <c r="DE194" i="32"/>
  <c r="DE193" i="32"/>
  <c r="DE192" i="32"/>
  <c r="DE191" i="32"/>
  <c r="DE190" i="32"/>
  <c r="DE189" i="32"/>
  <c r="DE188" i="32"/>
  <c r="DE187" i="32"/>
  <c r="DE186" i="32"/>
  <c r="DE185" i="32"/>
  <c r="DE184" i="32"/>
  <c r="DE183" i="32"/>
  <c r="DE182" i="32"/>
  <c r="DE181" i="32"/>
  <c r="DE180" i="32"/>
  <c r="DE179" i="32"/>
  <c r="DE178" i="32"/>
  <c r="DE177" i="32"/>
  <c r="DE176" i="32"/>
  <c r="DE175" i="32"/>
  <c r="DE174" i="32"/>
  <c r="DE173" i="32"/>
  <c r="DE172" i="32"/>
  <c r="DE171" i="32"/>
  <c r="DE170" i="32"/>
  <c r="DE169" i="32"/>
  <c r="DE168" i="32"/>
  <c r="DE167" i="32"/>
  <c r="DE166" i="32"/>
  <c r="DE165" i="32"/>
  <c r="DE164" i="32"/>
  <c r="DE163" i="32"/>
  <c r="DE162" i="32"/>
  <c r="DE161" i="32"/>
  <c r="DE160" i="32"/>
  <c r="DE159" i="32"/>
  <c r="DE158" i="32"/>
  <c r="DE157" i="32"/>
  <c r="DE156" i="32"/>
  <c r="DE155" i="32"/>
  <c r="DE154" i="32"/>
  <c r="DE153" i="32"/>
  <c r="DE152" i="32"/>
  <c r="DE151" i="32"/>
  <c r="DE150" i="32"/>
  <c r="DE149" i="32"/>
  <c r="DE148" i="32"/>
  <c r="DE147" i="32"/>
  <c r="DE146" i="32"/>
  <c r="DE145" i="32"/>
  <c r="DE144" i="32"/>
  <c r="DE143" i="32"/>
  <c r="DE142" i="32"/>
  <c r="DE141" i="32"/>
  <c r="DE140" i="32"/>
  <c r="DE139" i="32"/>
  <c r="DE138" i="32"/>
  <c r="DE137" i="32"/>
  <c r="DE136" i="32"/>
  <c r="DE135" i="32"/>
  <c r="DE134" i="32"/>
  <c r="DE133" i="32"/>
  <c r="DE132" i="32"/>
  <c r="DE131" i="32"/>
  <c r="DE130" i="32"/>
  <c r="DE129" i="32"/>
  <c r="DE128" i="32"/>
  <c r="DE127" i="32"/>
  <c r="DE126" i="32"/>
  <c r="DE125" i="32"/>
  <c r="DE124" i="32"/>
  <c r="DE123" i="32"/>
  <c r="DE122" i="32"/>
  <c r="DE121" i="32"/>
  <c r="DE120" i="32"/>
  <c r="DE119" i="32"/>
  <c r="DE118" i="32"/>
  <c r="DE117" i="32"/>
  <c r="DE116" i="32"/>
  <c r="DE115" i="32"/>
  <c r="DE114" i="32"/>
  <c r="DE113" i="32"/>
  <c r="DE112" i="32"/>
  <c r="DE111" i="32"/>
  <c r="DE110" i="32"/>
  <c r="DE109" i="32"/>
  <c r="DE108" i="32"/>
  <c r="DE107" i="32"/>
  <c r="DE106" i="32"/>
  <c r="DE105" i="32"/>
  <c r="DE104" i="32"/>
  <c r="DE103" i="32"/>
  <c r="DE102" i="32"/>
  <c r="DE101" i="32"/>
  <c r="DE100" i="32"/>
  <c r="DE99" i="32"/>
  <c r="DE98" i="32"/>
  <c r="DE97" i="32"/>
  <c r="DE96" i="32"/>
  <c r="DE95" i="32"/>
  <c r="DE94" i="32"/>
  <c r="DE93" i="32"/>
  <c r="DE92" i="32"/>
  <c r="DE91" i="32"/>
  <c r="DE90" i="32"/>
  <c r="DE89" i="32"/>
  <c r="DE88" i="32"/>
  <c r="DE87" i="32"/>
  <c r="DE86" i="32"/>
  <c r="DE85" i="32"/>
  <c r="DE84" i="32"/>
  <c r="DE83" i="32"/>
  <c r="DE82" i="32"/>
  <c r="DE81" i="32"/>
  <c r="DE80" i="32"/>
  <c r="DE79" i="32"/>
  <c r="DE78" i="32"/>
  <c r="DE77" i="32"/>
  <c r="DE76" i="32"/>
  <c r="DE75" i="32"/>
  <c r="DE74" i="32"/>
  <c r="DE73" i="32"/>
  <c r="DE72" i="32"/>
  <c r="DE71" i="32"/>
  <c r="DE70" i="32"/>
  <c r="DE69" i="32"/>
  <c r="DE68" i="32"/>
  <c r="DE67" i="32"/>
  <c r="DE66" i="32"/>
  <c r="DE65" i="32"/>
  <c r="DE64" i="32"/>
  <c r="DE63" i="32"/>
  <c r="DE62" i="32"/>
  <c r="DE61" i="32"/>
  <c r="DE60" i="32"/>
  <c r="DE59" i="32"/>
  <c r="DE58" i="32"/>
  <c r="DE57" i="32"/>
  <c r="DE56" i="32"/>
  <c r="DE55" i="32"/>
  <c r="DE54" i="32"/>
  <c r="DE53" i="32"/>
  <c r="DE52" i="32"/>
  <c r="DE51" i="32"/>
  <c r="DE50" i="32"/>
  <c r="DE49" i="32"/>
  <c r="DE48" i="32"/>
  <c r="DE47" i="32"/>
  <c r="DE46" i="32"/>
  <c r="DE45" i="32"/>
  <c r="DE44" i="32"/>
  <c r="DE43" i="32"/>
  <c r="DE42" i="32"/>
  <c r="DE41" i="32"/>
  <c r="DE40" i="32"/>
  <c r="DE39" i="32"/>
  <c r="DE38" i="32"/>
  <c r="DE37" i="32"/>
  <c r="DE36" i="32"/>
  <c r="DE35" i="32"/>
  <c r="DE34" i="32"/>
  <c r="DE33" i="32"/>
  <c r="DE32" i="32"/>
  <c r="DE31" i="32"/>
  <c r="DE30" i="32"/>
  <c r="DE29" i="32"/>
  <c r="DE28" i="32"/>
  <c r="DE27" i="32"/>
  <c r="DE26" i="32"/>
  <c r="DE25" i="32"/>
  <c r="DE24" i="32"/>
  <c r="DE23" i="32"/>
  <c r="DE22" i="32"/>
  <c r="DE21" i="32"/>
  <c r="DE20" i="32"/>
  <c r="DE19" i="32"/>
  <c r="DE18" i="32"/>
  <c r="DE17" i="32"/>
  <c r="DE16" i="32"/>
  <c r="DE15" i="32"/>
  <c r="DE14" i="32"/>
  <c r="DE13" i="32"/>
  <c r="DE12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G125" i="30"/>
  <c r="G138" i="30" l="1"/>
  <c r="L53" i="30"/>
  <c r="JW1276" i="32"/>
  <c r="JW1275" i="32"/>
  <c r="JW1274" i="32"/>
  <c r="JW1273" i="32"/>
  <c r="JW1272" i="32"/>
  <c r="JW1271" i="32"/>
  <c r="JW1270" i="32"/>
  <c r="JW1269" i="32"/>
  <c r="JW1268" i="32"/>
  <c r="JW1267" i="32"/>
  <c r="JW1266" i="32"/>
  <c r="JW1265" i="32"/>
  <c r="JW1264" i="32"/>
  <c r="JW1263" i="32"/>
  <c r="JW1262" i="32"/>
  <c r="JW1261" i="32"/>
  <c r="JW1260" i="32"/>
  <c r="JW1259" i="32"/>
  <c r="JW1258" i="32"/>
  <c r="JW1257" i="32"/>
  <c r="JW1256" i="32"/>
  <c r="JW1255" i="32"/>
  <c r="JW1254" i="32"/>
  <c r="JW1253" i="32"/>
  <c r="JW1252" i="32"/>
  <c r="JW1251" i="32"/>
  <c r="JW1250" i="32"/>
  <c r="JW1249" i="32"/>
  <c r="JW1248" i="32"/>
  <c r="JW1247" i="32"/>
  <c r="JW1246" i="32"/>
  <c r="JW1245" i="32"/>
  <c r="JW1244" i="32"/>
  <c r="JW1243" i="32"/>
  <c r="JW1242" i="32"/>
  <c r="JW1241" i="32"/>
  <c r="JW1240" i="32"/>
  <c r="JW1239" i="32"/>
  <c r="JW1238" i="32"/>
  <c r="JW1237" i="32"/>
  <c r="JW1236" i="32"/>
  <c r="JW1235" i="32"/>
  <c r="JW1234" i="32"/>
  <c r="JW1233" i="32"/>
  <c r="JW1232" i="32"/>
  <c r="JW1231" i="32"/>
  <c r="JW1230" i="32"/>
  <c r="JW1229" i="32"/>
  <c r="JW1228" i="32"/>
  <c r="JW1227" i="32"/>
  <c r="JW1226" i="32"/>
  <c r="JW1225" i="32"/>
  <c r="JW1224" i="32"/>
  <c r="JW1223" i="32"/>
  <c r="JW1222" i="32"/>
  <c r="JW1221" i="32"/>
  <c r="JW1220" i="32"/>
  <c r="JW1219" i="32"/>
  <c r="JW1218" i="32"/>
  <c r="JW1217" i="32"/>
  <c r="JW1216" i="32"/>
  <c r="JW1215" i="32"/>
  <c r="JW1214" i="32"/>
  <c r="JW1213" i="32"/>
  <c r="JW1212" i="32"/>
  <c r="JW1211" i="32"/>
  <c r="JW1210" i="32"/>
  <c r="JW1209" i="32"/>
  <c r="JW1208" i="32"/>
  <c r="JW1207" i="32"/>
  <c r="JW1206" i="32"/>
  <c r="JW1205" i="32"/>
  <c r="JW1204" i="32"/>
  <c r="JW1203" i="32"/>
  <c r="JW1202" i="32"/>
  <c r="JW1201" i="32"/>
  <c r="JW1200" i="32"/>
  <c r="JW1199" i="32"/>
  <c r="JW1198" i="32"/>
  <c r="JW1197" i="32"/>
  <c r="JW1196" i="32"/>
  <c r="JW1195" i="32"/>
  <c r="JW1194" i="32"/>
  <c r="JW1193" i="32"/>
  <c r="JW1192" i="32"/>
  <c r="JW1191" i="32"/>
  <c r="JW1190" i="32"/>
  <c r="JW1189" i="32"/>
  <c r="JW1188" i="32"/>
  <c r="JW1187" i="32"/>
  <c r="JW1186" i="32"/>
  <c r="JW1185" i="32"/>
  <c r="JW1184" i="32"/>
  <c r="JW1183" i="32"/>
  <c r="JW1182" i="32"/>
  <c r="JW1181" i="32"/>
  <c r="JW1180" i="32"/>
  <c r="JW1179" i="32"/>
  <c r="JW1178" i="32"/>
  <c r="JW1177" i="32"/>
  <c r="JW1176" i="32"/>
  <c r="JW1175" i="32"/>
  <c r="JW1174" i="32"/>
  <c r="JW1173" i="32"/>
  <c r="JW1172" i="32"/>
  <c r="JW1171" i="32"/>
  <c r="JW1170" i="32"/>
  <c r="JW1169" i="32"/>
  <c r="JW1168" i="32"/>
  <c r="JW1167" i="32"/>
  <c r="JW1166" i="32"/>
  <c r="JW1165" i="32"/>
  <c r="JW1164" i="32"/>
  <c r="JW1163" i="32"/>
  <c r="JW1162" i="32"/>
  <c r="JW1161" i="32"/>
  <c r="JW1160" i="32"/>
  <c r="JW1159" i="32"/>
  <c r="JW1158" i="32"/>
  <c r="JW1157" i="32"/>
  <c r="JW1156" i="32"/>
  <c r="JW1155" i="32"/>
  <c r="JW1154" i="32"/>
  <c r="JW1153" i="32"/>
  <c r="JW1152" i="32"/>
  <c r="JW1151" i="32"/>
  <c r="JW1150" i="32"/>
  <c r="JW1149" i="32"/>
  <c r="JW1148" i="32"/>
  <c r="JW1147" i="32"/>
  <c r="JW1146" i="32"/>
  <c r="JW1145" i="32"/>
  <c r="JW1144" i="32"/>
  <c r="JW1143" i="32"/>
  <c r="JW1142" i="32"/>
  <c r="JW1141" i="32"/>
  <c r="JW1140" i="32"/>
  <c r="JW1139" i="32"/>
  <c r="JW1138" i="32"/>
  <c r="JW1137" i="32"/>
  <c r="JW1136" i="32"/>
  <c r="JW1135" i="32"/>
  <c r="JW1134" i="32"/>
  <c r="JW1133" i="32"/>
  <c r="JW1132" i="32"/>
  <c r="JW1131" i="32"/>
  <c r="JW1130" i="32"/>
  <c r="JW1129" i="32"/>
  <c r="JW1128" i="32"/>
  <c r="JW1127" i="32"/>
  <c r="JW1126" i="32"/>
  <c r="JW1125" i="32"/>
  <c r="JW1124" i="32"/>
  <c r="JW1123" i="32"/>
  <c r="JW1122" i="32"/>
  <c r="JW1121" i="32"/>
  <c r="JW1120" i="32"/>
  <c r="JW1119" i="32"/>
  <c r="JW1118" i="32"/>
  <c r="JW1117" i="32"/>
  <c r="JW1116" i="32"/>
  <c r="JW1115" i="32"/>
  <c r="JW1114" i="32"/>
  <c r="JW1113" i="32"/>
  <c r="JW1112" i="32"/>
  <c r="JW1111" i="32"/>
  <c r="JW1110" i="32"/>
  <c r="JW1109" i="32"/>
  <c r="JW1108" i="32"/>
  <c r="JW1107" i="32"/>
  <c r="JW1106" i="32"/>
  <c r="JW1105" i="32"/>
  <c r="JW1104" i="32"/>
  <c r="JW1103" i="32"/>
  <c r="JW1102" i="32"/>
  <c r="JW1101" i="32"/>
  <c r="JW1100" i="32"/>
  <c r="JW1099" i="32"/>
  <c r="JW1098" i="32"/>
  <c r="JW1097" i="32"/>
  <c r="JW1096" i="32"/>
  <c r="JW1095" i="32"/>
  <c r="JW1094" i="32"/>
  <c r="JW1093" i="32"/>
  <c r="JW1092" i="32"/>
  <c r="JW1091" i="32"/>
  <c r="JW1090" i="32"/>
  <c r="JW1089" i="32"/>
  <c r="JW1088" i="32"/>
  <c r="JW1087" i="32"/>
  <c r="JW1086" i="32"/>
  <c r="JW1085" i="32"/>
  <c r="JW1084" i="32"/>
  <c r="JW1083" i="32"/>
  <c r="JW1082" i="32"/>
  <c r="JW1081" i="32"/>
  <c r="JW1080" i="32"/>
  <c r="JW1079" i="32"/>
  <c r="JW1078" i="32"/>
  <c r="JW1077" i="32"/>
  <c r="JW1076" i="32"/>
  <c r="JW1075" i="32"/>
  <c r="JW1074" i="32"/>
  <c r="JW1073" i="32"/>
  <c r="JW1072" i="32"/>
  <c r="JW1071" i="32"/>
  <c r="JW1070" i="32"/>
  <c r="JW1069" i="32"/>
  <c r="JW1068" i="32"/>
  <c r="JW1067" i="32"/>
  <c r="JW1066" i="32"/>
  <c r="JW1065" i="32"/>
  <c r="JW1064" i="32"/>
  <c r="JW1063" i="32"/>
  <c r="JW1062" i="32"/>
  <c r="JW1061" i="32"/>
  <c r="JW1060" i="32"/>
  <c r="JW1059" i="32"/>
  <c r="JW1058" i="32"/>
  <c r="JW1057" i="32"/>
  <c r="JW1056" i="32"/>
  <c r="JW1055" i="32"/>
  <c r="JW1054" i="32"/>
  <c r="JW1053" i="32"/>
  <c r="JW1052" i="32"/>
  <c r="JW1051" i="32"/>
  <c r="JW1050" i="32"/>
  <c r="JW1049" i="32"/>
  <c r="JW1048" i="32"/>
  <c r="JW1047" i="32"/>
  <c r="JW1046" i="32"/>
  <c r="JW1045" i="32"/>
  <c r="JW1044" i="32"/>
  <c r="JW1043" i="32"/>
  <c r="JW1042" i="32"/>
  <c r="JW1041" i="32"/>
  <c r="JW1040" i="32"/>
  <c r="JW1039" i="32"/>
  <c r="JW1038" i="32"/>
  <c r="JW1037" i="32"/>
  <c r="JW1036" i="32"/>
  <c r="JW1035" i="32"/>
  <c r="JW1034" i="32"/>
  <c r="JW1033" i="32"/>
  <c r="JW1032" i="32"/>
  <c r="JW1031" i="32"/>
  <c r="JW1030" i="32"/>
  <c r="JW1029" i="32"/>
  <c r="JW1028" i="32"/>
  <c r="JW1027" i="32"/>
  <c r="JW1026" i="32"/>
  <c r="JW1025" i="32"/>
  <c r="JW1024" i="32"/>
  <c r="JW1023" i="32"/>
  <c r="JW1022" i="32"/>
  <c r="JW1021" i="32"/>
  <c r="JW1020" i="32"/>
  <c r="JW1019" i="32"/>
  <c r="JW1018" i="32"/>
  <c r="JW1017" i="32"/>
  <c r="JW1016" i="32"/>
  <c r="JW1015" i="32"/>
  <c r="JW1014" i="32"/>
  <c r="JW1013" i="32"/>
  <c r="JW1012" i="32"/>
  <c r="JW1011" i="32"/>
  <c r="JW1010" i="32"/>
  <c r="JW1009" i="32"/>
  <c r="JW1008" i="32"/>
  <c r="JW1007" i="32"/>
  <c r="JW1006" i="32"/>
  <c r="JW1005" i="32"/>
  <c r="JW1004" i="32"/>
  <c r="JW1003" i="32"/>
  <c r="JW1002" i="32"/>
  <c r="JW1001" i="32"/>
  <c r="JW1000" i="32"/>
  <c r="JW999" i="32"/>
  <c r="JW998" i="32"/>
  <c r="JW997" i="32"/>
  <c r="JW996" i="32"/>
  <c r="JW995" i="32"/>
  <c r="JW994" i="32"/>
  <c r="JW993" i="32"/>
  <c r="JW992" i="32"/>
  <c r="JW991" i="32"/>
  <c r="JW990" i="32"/>
  <c r="JW989" i="32"/>
  <c r="JW988" i="32"/>
  <c r="JW987" i="32"/>
  <c r="JW986" i="32"/>
  <c r="JW985" i="32"/>
  <c r="JW984" i="32"/>
  <c r="JW983" i="32"/>
  <c r="JW982" i="32"/>
  <c r="JW981" i="32"/>
  <c r="JW980" i="32"/>
  <c r="JW979" i="32"/>
  <c r="JW978" i="32"/>
  <c r="JW977" i="32"/>
  <c r="JW976" i="32"/>
  <c r="JW975" i="32"/>
  <c r="JW974" i="32"/>
  <c r="JW973" i="32"/>
  <c r="JW972" i="32"/>
  <c r="JW971" i="32"/>
  <c r="JW970" i="32"/>
  <c r="JW969" i="32"/>
  <c r="JW968" i="32"/>
  <c r="JW967" i="32"/>
  <c r="JW966" i="32"/>
  <c r="JW965" i="32"/>
  <c r="JW964" i="32"/>
  <c r="JW963" i="32"/>
  <c r="JW962" i="32"/>
  <c r="JW961" i="32"/>
  <c r="JW960" i="32"/>
  <c r="JW959" i="32"/>
  <c r="JW958" i="32"/>
  <c r="JW957" i="32"/>
  <c r="JW956" i="32"/>
  <c r="JW955" i="32"/>
  <c r="JW954" i="32"/>
  <c r="JW953" i="32"/>
  <c r="JW952" i="32"/>
  <c r="JW951" i="32"/>
  <c r="JW950" i="32"/>
  <c r="JW949" i="32"/>
  <c r="JW948" i="32"/>
  <c r="JW947" i="32"/>
  <c r="JW946" i="32"/>
  <c r="JW945" i="32"/>
  <c r="JW944" i="32"/>
  <c r="JW943" i="32"/>
  <c r="JW942" i="32"/>
  <c r="JW941" i="32"/>
  <c r="JW940" i="32"/>
  <c r="JW939" i="32"/>
  <c r="JW938" i="32"/>
  <c r="JW937" i="32"/>
  <c r="JW936" i="32"/>
  <c r="JW935" i="32"/>
  <c r="JW934" i="32"/>
  <c r="JW933" i="32"/>
  <c r="JW932" i="32"/>
  <c r="JW931" i="32"/>
  <c r="JW930" i="32"/>
  <c r="JW929" i="32"/>
  <c r="JW928" i="32"/>
  <c r="JW927" i="32"/>
  <c r="JW926" i="32"/>
  <c r="JW925" i="32"/>
  <c r="JW924" i="32"/>
  <c r="JW923" i="32"/>
  <c r="JW922" i="32"/>
  <c r="JW921" i="32"/>
  <c r="JW920" i="32"/>
  <c r="JW919" i="32"/>
  <c r="JW918" i="32"/>
  <c r="JW917" i="32"/>
  <c r="JW916" i="32"/>
  <c r="JW915" i="32"/>
  <c r="JW914" i="32"/>
  <c r="JW913" i="32"/>
  <c r="JW912" i="32"/>
  <c r="JW911" i="32"/>
  <c r="JW910" i="32"/>
  <c r="JW909" i="32"/>
  <c r="JW908" i="32"/>
  <c r="JW907" i="32"/>
  <c r="JW906" i="32"/>
  <c r="JW905" i="32"/>
  <c r="JW904" i="32"/>
  <c r="JW903" i="32"/>
  <c r="JW902" i="32"/>
  <c r="JW901" i="32"/>
  <c r="JW900" i="32"/>
  <c r="JW899" i="32"/>
  <c r="JW898" i="32"/>
  <c r="JW897" i="32"/>
  <c r="JW896" i="32"/>
  <c r="JW895" i="32"/>
  <c r="JW894" i="32"/>
  <c r="JW893" i="32"/>
  <c r="JW892" i="32"/>
  <c r="JW891" i="32"/>
  <c r="JW890" i="32"/>
  <c r="JW889" i="32"/>
  <c r="JW888" i="32"/>
  <c r="JW887" i="32"/>
  <c r="JW886" i="32"/>
  <c r="JW885" i="32"/>
  <c r="JW884" i="32"/>
  <c r="JW883" i="32"/>
  <c r="JW882" i="32"/>
  <c r="JW881" i="32"/>
  <c r="JW880" i="32"/>
  <c r="JW879" i="32"/>
  <c r="JW878" i="32"/>
  <c r="JW877" i="32"/>
  <c r="JW876" i="32"/>
  <c r="JW875" i="32"/>
  <c r="JW874" i="32"/>
  <c r="JW873" i="32"/>
  <c r="JW872" i="32"/>
  <c r="JW871" i="32"/>
  <c r="JW870" i="32"/>
  <c r="JW869" i="32"/>
  <c r="JW868" i="32"/>
  <c r="JW867" i="32"/>
  <c r="JW866" i="32"/>
  <c r="JW865" i="32"/>
  <c r="JW864" i="32"/>
  <c r="JW863" i="32"/>
  <c r="JW862" i="32"/>
  <c r="JW861" i="32"/>
  <c r="JW860" i="32"/>
  <c r="JW859" i="32"/>
  <c r="JW858" i="32"/>
  <c r="JW857" i="32"/>
  <c r="JW856" i="32"/>
  <c r="JW855" i="32"/>
  <c r="JW854" i="32"/>
  <c r="JW853" i="32"/>
  <c r="JW852" i="32"/>
  <c r="JW851" i="32"/>
  <c r="JW850" i="32"/>
  <c r="JW849" i="32"/>
  <c r="JW848" i="32"/>
  <c r="JW847" i="32"/>
  <c r="JW846" i="32"/>
  <c r="JW845" i="32"/>
  <c r="JW844" i="32"/>
  <c r="JW843" i="32"/>
  <c r="JW842" i="32"/>
  <c r="JW841" i="32"/>
  <c r="JW840" i="32"/>
  <c r="JW839" i="32"/>
  <c r="JW838" i="32"/>
  <c r="JW837" i="32"/>
  <c r="JW836" i="32"/>
  <c r="JW835" i="32"/>
  <c r="JW834" i="32"/>
  <c r="JW833" i="32"/>
  <c r="JW832" i="32"/>
  <c r="JW831" i="32"/>
  <c r="JW830" i="32"/>
  <c r="JW829" i="32"/>
  <c r="JW828" i="32"/>
  <c r="JW827" i="32"/>
  <c r="JW826" i="32"/>
  <c r="JW825" i="32"/>
  <c r="JW824" i="32"/>
  <c r="JW823" i="32"/>
  <c r="JW822" i="32"/>
  <c r="JW821" i="32"/>
  <c r="JW820" i="32"/>
  <c r="JW819" i="32"/>
  <c r="JW818" i="32"/>
  <c r="JW817" i="32"/>
  <c r="JW816" i="32"/>
  <c r="JW815" i="32"/>
  <c r="JW814" i="32"/>
  <c r="JW813" i="32"/>
  <c r="JW812" i="32"/>
  <c r="JW811" i="32"/>
  <c r="JW810" i="32"/>
  <c r="JW809" i="32"/>
  <c r="JW808" i="32"/>
  <c r="JW807" i="32"/>
  <c r="JW806" i="32"/>
  <c r="JW805" i="32"/>
  <c r="JW804" i="32"/>
  <c r="JW803" i="32"/>
  <c r="JW802" i="32"/>
  <c r="JW801" i="32"/>
  <c r="JW800" i="32"/>
  <c r="JW799" i="32"/>
  <c r="JW798" i="32"/>
  <c r="JW797" i="32"/>
  <c r="JW796" i="32"/>
  <c r="JW795" i="32"/>
  <c r="JW794" i="32"/>
  <c r="JW793" i="32"/>
  <c r="JW792" i="32"/>
  <c r="JW791" i="32"/>
  <c r="JW790" i="32"/>
  <c r="JW789" i="32"/>
  <c r="JW788" i="32"/>
  <c r="JW787" i="32"/>
  <c r="JW786" i="32"/>
  <c r="JW785" i="32"/>
  <c r="JW784" i="32"/>
  <c r="JW783" i="32"/>
  <c r="JW782" i="32"/>
  <c r="JW781" i="32"/>
  <c r="JW780" i="32"/>
  <c r="JW779" i="32"/>
  <c r="JW778" i="32"/>
  <c r="JW777" i="32"/>
  <c r="JW776" i="32"/>
  <c r="JW775" i="32"/>
  <c r="JW774" i="32"/>
  <c r="JW773" i="32"/>
  <c r="JW772" i="32"/>
  <c r="JW771" i="32"/>
  <c r="JW770" i="32"/>
  <c r="JW769" i="32"/>
  <c r="JW768" i="32"/>
  <c r="JW767" i="32"/>
  <c r="JW766" i="32"/>
  <c r="JW765" i="32"/>
  <c r="JW764" i="32"/>
  <c r="JW763" i="32"/>
  <c r="JW762" i="32"/>
  <c r="JW761" i="32"/>
  <c r="JW760" i="32"/>
  <c r="JW759" i="32"/>
  <c r="JW758" i="32"/>
  <c r="JW757" i="32"/>
  <c r="JW756" i="32"/>
  <c r="JW755" i="32"/>
  <c r="JW754" i="32"/>
  <c r="JW753" i="32"/>
  <c r="JW752" i="32"/>
  <c r="JW751" i="32"/>
  <c r="JW750" i="32"/>
  <c r="JW749" i="32"/>
  <c r="JW748" i="32"/>
  <c r="JW747" i="32"/>
  <c r="JW746" i="32"/>
  <c r="JW745" i="32"/>
  <c r="JW744" i="32"/>
  <c r="JW743" i="32"/>
  <c r="JW742" i="32"/>
  <c r="JW741" i="32"/>
  <c r="JW740" i="32"/>
  <c r="JW739" i="32"/>
  <c r="JW738" i="32"/>
  <c r="JW737" i="32"/>
  <c r="JW736" i="32"/>
  <c r="JW735" i="32"/>
  <c r="JW734" i="32"/>
  <c r="JW733" i="32"/>
  <c r="JW732" i="32"/>
  <c r="JW731" i="32"/>
  <c r="JW730" i="32"/>
  <c r="JW729" i="32"/>
  <c r="JW728" i="32"/>
  <c r="JW727" i="32"/>
  <c r="JW726" i="32"/>
  <c r="JW725" i="32"/>
  <c r="JW724" i="32"/>
  <c r="JW723" i="32"/>
  <c r="JW722" i="32"/>
  <c r="JW721" i="32"/>
  <c r="JW720" i="32"/>
  <c r="JW719" i="32"/>
  <c r="JW718" i="32"/>
  <c r="JW717" i="32"/>
  <c r="JW716" i="32"/>
  <c r="JW715" i="32"/>
  <c r="JW714" i="32"/>
  <c r="JW713" i="32"/>
  <c r="JW712" i="32"/>
  <c r="JW711" i="32"/>
  <c r="JW710" i="32"/>
  <c r="JW709" i="32"/>
  <c r="JW708" i="32"/>
  <c r="JW707" i="32"/>
  <c r="JW706" i="32"/>
  <c r="JW705" i="32"/>
  <c r="JW704" i="32"/>
  <c r="JW703" i="32"/>
  <c r="JW702" i="32"/>
  <c r="JW701" i="32"/>
  <c r="JW700" i="32"/>
  <c r="JW699" i="32"/>
  <c r="JW698" i="32"/>
  <c r="JW697" i="32"/>
  <c r="JW696" i="32"/>
  <c r="JW695" i="32"/>
  <c r="JW694" i="32"/>
  <c r="JW693" i="32"/>
  <c r="JW692" i="32"/>
  <c r="JW691" i="32"/>
  <c r="JW690" i="32"/>
  <c r="JW689" i="32"/>
  <c r="JW688" i="32"/>
  <c r="JW687" i="32"/>
  <c r="JW686" i="32"/>
  <c r="JW685" i="32"/>
  <c r="JW684" i="32"/>
  <c r="JW683" i="32"/>
  <c r="JW682" i="32"/>
  <c r="JW681" i="32"/>
  <c r="JW680" i="32"/>
  <c r="JW679" i="32"/>
  <c r="JW678" i="32"/>
  <c r="JW677" i="32"/>
  <c r="JW676" i="32"/>
  <c r="JW675" i="32"/>
  <c r="JW674" i="32"/>
  <c r="JW673" i="32"/>
  <c r="JW672" i="32"/>
  <c r="JW671" i="32"/>
  <c r="JW670" i="32"/>
  <c r="JW669" i="32"/>
  <c r="JW668" i="32"/>
  <c r="JW667" i="32"/>
  <c r="JW666" i="32"/>
  <c r="JW665" i="32"/>
  <c r="JW664" i="32"/>
  <c r="JW663" i="32"/>
  <c r="JW662" i="32"/>
  <c r="JW661" i="32"/>
  <c r="JW660" i="32"/>
  <c r="JW659" i="32"/>
  <c r="JW658" i="32"/>
  <c r="JW657" i="32"/>
  <c r="JW656" i="32"/>
  <c r="JW655" i="32"/>
  <c r="JW654" i="32"/>
  <c r="JW653" i="32"/>
  <c r="JW652" i="32"/>
  <c r="JW651" i="32"/>
  <c r="JW650" i="32"/>
  <c r="JW649" i="32"/>
  <c r="JW648" i="32"/>
  <c r="JW647" i="32"/>
  <c r="JW646" i="32"/>
  <c r="JW645" i="32"/>
  <c r="JW644" i="32"/>
  <c r="JW643" i="32"/>
  <c r="JW642" i="32"/>
  <c r="JW641" i="32"/>
  <c r="JW640" i="32"/>
  <c r="JW639" i="32"/>
  <c r="JW638" i="32"/>
  <c r="JW637" i="32"/>
  <c r="JW636" i="32"/>
  <c r="JW635" i="32"/>
  <c r="JW634" i="32"/>
  <c r="JW633" i="32"/>
  <c r="JW632" i="32"/>
  <c r="JW631" i="32"/>
  <c r="JW630" i="32"/>
  <c r="JW629" i="32"/>
  <c r="JW628" i="32"/>
  <c r="JW627" i="32"/>
  <c r="JW626" i="32"/>
  <c r="JW625" i="32"/>
  <c r="JW624" i="32"/>
  <c r="JW623" i="32"/>
  <c r="JW622" i="32"/>
  <c r="JW621" i="32"/>
  <c r="JW620" i="32"/>
  <c r="JW619" i="32"/>
  <c r="JW618" i="32"/>
  <c r="JW617" i="32"/>
  <c r="JW616" i="32"/>
  <c r="JW615" i="32"/>
  <c r="JW614" i="32"/>
  <c r="JW613" i="32"/>
  <c r="JW612" i="32"/>
  <c r="JW611" i="32"/>
  <c r="JW610" i="32"/>
  <c r="JW609" i="32"/>
  <c r="JW608" i="32"/>
  <c r="JW607" i="32"/>
  <c r="JW606" i="32"/>
  <c r="JW605" i="32"/>
  <c r="JW604" i="32"/>
  <c r="JW603" i="32"/>
  <c r="JW602" i="32"/>
  <c r="JW601" i="32"/>
  <c r="JW600" i="32"/>
  <c r="JW599" i="32"/>
  <c r="JW598" i="32"/>
  <c r="JW597" i="32"/>
  <c r="JW596" i="32"/>
  <c r="JW595" i="32"/>
  <c r="JW594" i="32"/>
  <c r="JW593" i="32"/>
  <c r="JW592" i="32"/>
  <c r="JW591" i="32"/>
  <c r="JW590" i="32"/>
  <c r="JW589" i="32"/>
  <c r="JW588" i="32"/>
  <c r="JW587" i="32"/>
  <c r="JW586" i="32"/>
  <c r="JW585" i="32"/>
  <c r="JW584" i="32"/>
  <c r="JW583" i="32"/>
  <c r="JW582" i="32"/>
  <c r="JW581" i="32"/>
  <c r="JW580" i="32"/>
  <c r="JW579" i="32"/>
  <c r="JW578" i="32"/>
  <c r="JW577" i="32"/>
  <c r="JW576" i="32"/>
  <c r="JW575" i="32"/>
  <c r="JW574" i="32"/>
  <c r="JW573" i="32"/>
  <c r="JW572" i="32"/>
  <c r="JW571" i="32"/>
  <c r="JW570" i="32"/>
  <c r="JW569" i="32"/>
  <c r="JW568" i="32"/>
  <c r="JW567" i="32"/>
  <c r="JW566" i="32"/>
  <c r="JW565" i="32"/>
  <c r="JW564" i="32"/>
  <c r="JW563" i="32"/>
  <c r="JW562" i="32"/>
  <c r="JW561" i="32"/>
  <c r="JW560" i="32"/>
  <c r="JW559" i="32"/>
  <c r="JW558" i="32"/>
  <c r="JW557" i="32"/>
  <c r="JW556" i="32"/>
  <c r="JW555" i="32"/>
  <c r="JW554" i="32"/>
  <c r="JW553" i="32"/>
  <c r="JW552" i="32"/>
  <c r="JW551" i="32"/>
  <c r="JW550" i="32"/>
  <c r="JW549" i="32"/>
  <c r="JW548" i="32"/>
  <c r="JW547" i="32"/>
  <c r="JW546" i="32"/>
  <c r="JW545" i="32"/>
  <c r="JW544" i="32"/>
  <c r="JW543" i="32"/>
  <c r="JW542" i="32"/>
  <c r="JW541" i="32"/>
  <c r="JW540" i="32"/>
  <c r="JW539" i="32"/>
  <c r="JW538" i="32"/>
  <c r="JW537" i="32"/>
  <c r="JW536" i="32"/>
  <c r="JW535" i="32"/>
  <c r="JW534" i="32"/>
  <c r="JW533" i="32"/>
  <c r="JW532" i="32"/>
  <c r="JW531" i="32"/>
  <c r="JW530" i="32"/>
  <c r="JW529" i="32"/>
  <c r="JW528" i="32"/>
  <c r="JW527" i="32"/>
  <c r="JW526" i="32"/>
  <c r="JW525" i="32"/>
  <c r="JW524" i="32"/>
  <c r="JW523" i="32"/>
  <c r="JW522" i="32"/>
  <c r="JW521" i="32"/>
  <c r="JW520" i="32"/>
  <c r="JW519" i="32"/>
  <c r="JW518" i="32"/>
  <c r="JW517" i="32"/>
  <c r="JW516" i="32"/>
  <c r="JW515" i="32"/>
  <c r="JW514" i="32"/>
  <c r="JW513" i="32"/>
  <c r="JW512" i="32"/>
  <c r="JW511" i="32"/>
  <c r="JW510" i="32"/>
  <c r="JW509" i="32"/>
  <c r="JW508" i="32"/>
  <c r="JW507" i="32"/>
  <c r="JW506" i="32"/>
  <c r="JW505" i="32"/>
  <c r="JW504" i="32"/>
  <c r="JW503" i="32"/>
  <c r="JW502" i="32"/>
  <c r="JW501" i="32"/>
  <c r="JW500" i="32"/>
  <c r="JW499" i="32"/>
  <c r="JW498" i="32"/>
  <c r="JW497" i="32"/>
  <c r="JW496" i="32"/>
  <c r="JW495" i="32"/>
  <c r="JW494" i="32"/>
  <c r="JW493" i="32"/>
  <c r="JW492" i="32"/>
  <c r="JW491" i="32"/>
  <c r="JW490" i="32"/>
  <c r="JW489" i="32"/>
  <c r="JW488" i="32"/>
  <c r="JW487" i="32"/>
  <c r="JW486" i="32"/>
  <c r="JW485" i="32"/>
  <c r="JW484" i="32"/>
  <c r="JW483" i="32"/>
  <c r="JW482" i="32"/>
  <c r="JW481" i="32"/>
  <c r="JW480" i="32"/>
  <c r="JW479" i="32"/>
  <c r="JW478" i="32"/>
  <c r="JW477" i="32"/>
  <c r="JW476" i="32"/>
  <c r="JW475" i="32"/>
  <c r="JW474" i="32"/>
  <c r="JW473" i="32"/>
  <c r="JW472" i="32"/>
  <c r="JW471" i="32"/>
  <c r="JW470" i="32"/>
  <c r="JW469" i="32"/>
  <c r="JW468" i="32"/>
  <c r="JW467" i="32"/>
  <c r="JW466" i="32"/>
  <c r="JW465" i="32"/>
  <c r="JW464" i="32"/>
  <c r="JW463" i="32"/>
  <c r="JW462" i="32"/>
  <c r="JW461" i="32"/>
  <c r="JW460" i="32"/>
  <c r="JW459" i="32"/>
  <c r="JW458" i="32"/>
  <c r="JW457" i="32"/>
  <c r="JW456" i="32"/>
  <c r="JW455" i="32"/>
  <c r="JW454" i="32"/>
  <c r="JW453" i="32"/>
  <c r="JW452" i="32"/>
  <c r="JW451" i="32"/>
  <c r="JW450" i="32"/>
  <c r="JW449" i="32"/>
  <c r="JW448" i="32"/>
  <c r="JW447" i="32"/>
  <c r="JW446" i="32"/>
  <c r="JW445" i="32"/>
  <c r="JW444" i="32"/>
  <c r="JW443" i="32"/>
  <c r="JW442" i="32"/>
  <c r="JW441" i="32"/>
  <c r="JW440" i="32"/>
  <c r="JW439" i="32"/>
  <c r="JW438" i="32"/>
  <c r="JW437" i="32"/>
  <c r="JW436" i="32"/>
  <c r="JW435" i="32"/>
  <c r="JW434" i="32"/>
  <c r="JW433" i="32"/>
  <c r="JW432" i="32"/>
  <c r="JW431" i="32"/>
  <c r="JW430" i="32"/>
  <c r="JW429" i="32"/>
  <c r="JW428" i="32"/>
  <c r="JW427" i="32"/>
  <c r="JW426" i="32"/>
  <c r="JW425" i="32"/>
  <c r="JW424" i="32"/>
  <c r="JW423" i="32"/>
  <c r="JW422" i="32"/>
  <c r="JW421" i="32"/>
  <c r="JW420" i="32"/>
  <c r="JW419" i="32"/>
  <c r="JW418" i="32"/>
  <c r="JW417" i="32"/>
  <c r="JW416" i="32"/>
  <c r="JW415" i="32"/>
  <c r="JW414" i="32"/>
  <c r="JW413" i="32"/>
  <c r="JW412" i="32"/>
  <c r="JW411" i="32"/>
  <c r="JW410" i="32"/>
  <c r="JW409" i="32"/>
  <c r="JW408" i="32"/>
  <c r="JW407" i="32"/>
  <c r="JW406" i="32"/>
  <c r="JW405" i="32"/>
  <c r="JW404" i="32"/>
  <c r="JW403" i="32"/>
  <c r="JW402" i="32"/>
  <c r="JW401" i="32"/>
  <c r="JW400" i="32"/>
  <c r="JW399" i="32"/>
  <c r="JW398" i="32"/>
  <c r="JW397" i="32"/>
  <c r="JW396" i="32"/>
  <c r="JW395" i="32"/>
  <c r="JW394" i="32"/>
  <c r="JW393" i="32"/>
  <c r="JW392" i="32"/>
  <c r="JW391" i="32"/>
  <c r="JW390" i="32"/>
  <c r="JW389" i="32"/>
  <c r="JW388" i="32"/>
  <c r="JW387" i="32"/>
  <c r="JW386" i="32"/>
  <c r="JW385" i="32"/>
  <c r="JW384" i="32"/>
  <c r="JW383" i="32"/>
  <c r="JW382" i="32"/>
  <c r="JW381" i="32"/>
  <c r="JW380" i="32"/>
  <c r="JW379" i="32"/>
  <c r="JW378" i="32"/>
  <c r="JW377" i="32"/>
  <c r="JW376" i="32"/>
  <c r="JW375" i="32"/>
  <c r="JW374" i="32"/>
  <c r="JW373" i="32"/>
  <c r="JW372" i="32"/>
  <c r="JW371" i="32"/>
  <c r="JW370" i="32"/>
  <c r="JW369" i="32"/>
  <c r="JW368" i="32"/>
  <c r="JW367" i="32"/>
  <c r="JW366" i="32"/>
  <c r="JW365" i="32"/>
  <c r="JW364" i="32"/>
  <c r="JW363" i="32"/>
  <c r="JW362" i="32"/>
  <c r="JW361" i="32"/>
  <c r="JW360" i="32"/>
  <c r="JW359" i="32"/>
  <c r="JW358" i="32"/>
  <c r="JW357" i="32"/>
  <c r="JW356" i="32"/>
  <c r="JW355" i="32"/>
  <c r="JW354" i="32"/>
  <c r="JW353" i="32"/>
  <c r="JW352" i="32"/>
  <c r="JW351" i="32"/>
  <c r="JW350" i="32"/>
  <c r="JW349" i="32"/>
  <c r="JW348" i="32"/>
  <c r="JW347" i="32"/>
  <c r="JW346" i="32"/>
  <c r="JW345" i="32"/>
  <c r="JW344" i="32"/>
  <c r="JW343" i="32"/>
  <c r="JW342" i="32"/>
  <c r="JW341" i="32"/>
  <c r="JW340" i="32"/>
  <c r="JW339" i="32"/>
  <c r="JW338" i="32"/>
  <c r="JW337" i="32"/>
  <c r="JW336" i="32"/>
  <c r="JW335" i="32"/>
  <c r="JW334" i="32"/>
  <c r="JW333" i="32"/>
  <c r="JW332" i="32"/>
  <c r="JW331" i="32"/>
  <c r="JW330" i="32"/>
  <c r="JW329" i="32"/>
  <c r="JW328" i="32"/>
  <c r="JW327" i="32"/>
  <c r="JW326" i="32"/>
  <c r="JW325" i="32"/>
  <c r="JW324" i="32"/>
  <c r="JW323" i="32"/>
  <c r="JW322" i="32"/>
  <c r="JW321" i="32"/>
  <c r="JW320" i="32"/>
  <c r="JW319" i="32"/>
  <c r="JW318" i="32"/>
  <c r="JW317" i="32"/>
  <c r="JW316" i="32"/>
  <c r="JW315" i="32"/>
  <c r="JW314" i="32"/>
  <c r="JW313" i="32"/>
  <c r="JW312" i="32"/>
  <c r="JW311" i="32"/>
  <c r="JW310" i="32"/>
  <c r="JW309" i="32"/>
  <c r="JW308" i="32"/>
  <c r="JW307" i="32"/>
  <c r="JW306" i="32"/>
  <c r="JW305" i="32"/>
  <c r="JW304" i="32"/>
  <c r="JW303" i="32"/>
  <c r="JW302" i="32"/>
  <c r="JW301" i="32"/>
  <c r="JW300" i="32"/>
  <c r="JW299" i="32"/>
  <c r="JW298" i="32"/>
  <c r="JW297" i="32"/>
  <c r="JW296" i="32"/>
  <c r="JW295" i="32"/>
  <c r="JW294" i="32"/>
  <c r="JW293" i="32"/>
  <c r="JW292" i="32"/>
  <c r="JW291" i="32"/>
  <c r="JW290" i="32"/>
  <c r="JW289" i="32"/>
  <c r="JW288" i="32"/>
  <c r="JW287" i="32"/>
  <c r="JW286" i="32"/>
  <c r="JW285" i="32"/>
  <c r="JW284" i="32"/>
  <c r="JW283" i="32"/>
  <c r="JW282" i="32"/>
  <c r="JW281" i="32"/>
  <c r="JW280" i="32"/>
  <c r="JW279" i="32"/>
  <c r="JW278" i="32"/>
  <c r="JW277" i="32"/>
  <c r="JW276" i="32"/>
  <c r="JW275" i="32"/>
  <c r="JW274" i="32"/>
  <c r="JW273" i="32"/>
  <c r="JW272" i="32"/>
  <c r="JW271" i="32"/>
  <c r="JW270" i="32"/>
  <c r="JW269" i="32"/>
  <c r="JW268" i="32"/>
  <c r="JW267" i="32"/>
  <c r="JW266" i="32"/>
  <c r="JW265" i="32"/>
  <c r="JW264" i="32"/>
  <c r="JW263" i="32"/>
  <c r="JW262" i="32"/>
  <c r="JW261" i="32"/>
  <c r="JW260" i="32"/>
  <c r="JW259" i="32"/>
  <c r="JW258" i="32"/>
  <c r="JW257" i="32"/>
  <c r="JW256" i="32"/>
  <c r="JW255" i="32"/>
  <c r="JW254" i="32"/>
  <c r="JW253" i="32"/>
  <c r="JW252" i="32"/>
  <c r="JW251" i="32"/>
  <c r="JW250" i="32"/>
  <c r="JW249" i="32"/>
  <c r="JW248" i="32"/>
  <c r="JW247" i="32"/>
  <c r="JW246" i="32"/>
  <c r="JW245" i="32"/>
  <c r="JW244" i="32"/>
  <c r="JW243" i="32"/>
  <c r="JW242" i="32"/>
  <c r="JW241" i="32"/>
  <c r="JW240" i="32"/>
  <c r="JW239" i="32"/>
  <c r="JW238" i="32"/>
  <c r="JW237" i="32"/>
  <c r="JW236" i="32"/>
  <c r="JW235" i="32"/>
  <c r="JW234" i="32"/>
  <c r="JW233" i="32"/>
  <c r="JW232" i="32"/>
  <c r="JW231" i="32"/>
  <c r="JW230" i="32"/>
  <c r="JW229" i="32"/>
  <c r="JW228" i="32"/>
  <c r="JW227" i="32"/>
  <c r="JW226" i="32"/>
  <c r="JW225" i="32"/>
  <c r="JW224" i="32"/>
  <c r="JW223" i="32"/>
  <c r="JW222" i="32"/>
  <c r="JW221" i="32"/>
  <c r="JW220" i="32"/>
  <c r="JW219" i="32"/>
  <c r="JW218" i="32"/>
  <c r="JW217" i="32"/>
  <c r="JW216" i="32"/>
  <c r="JW215" i="32"/>
  <c r="JW214" i="32"/>
  <c r="JW213" i="32"/>
  <c r="JW212" i="32"/>
  <c r="JW211" i="32"/>
  <c r="JW210" i="32"/>
  <c r="JW209" i="32"/>
  <c r="JW208" i="32"/>
  <c r="JW207" i="32"/>
  <c r="JW206" i="32"/>
  <c r="JW205" i="32"/>
  <c r="JW204" i="32"/>
  <c r="JW203" i="32"/>
  <c r="JW202" i="32"/>
  <c r="JW201" i="32"/>
  <c r="JW200" i="32"/>
  <c r="JW199" i="32"/>
  <c r="JW198" i="32"/>
  <c r="JW197" i="32"/>
  <c r="JW196" i="32"/>
  <c r="JW195" i="32"/>
  <c r="JW194" i="32"/>
  <c r="JW193" i="32"/>
  <c r="JW192" i="32"/>
  <c r="JW191" i="32"/>
  <c r="JW190" i="32"/>
  <c r="JW189" i="32"/>
  <c r="JW188" i="32"/>
  <c r="JW187" i="32"/>
  <c r="JW186" i="32"/>
  <c r="JW185" i="32"/>
  <c r="JW184" i="32"/>
  <c r="JW183" i="32"/>
  <c r="JW182" i="32"/>
  <c r="JW181" i="32"/>
  <c r="JW180" i="32"/>
  <c r="JW179" i="32"/>
  <c r="JW178" i="32"/>
  <c r="JW177" i="32"/>
  <c r="JW176" i="32"/>
  <c r="JW175" i="32"/>
  <c r="JW174" i="32"/>
  <c r="JW173" i="32"/>
  <c r="JW172" i="32"/>
  <c r="JW171" i="32"/>
  <c r="JW170" i="32"/>
  <c r="JW169" i="32"/>
  <c r="JW168" i="32"/>
  <c r="JW167" i="32"/>
  <c r="JW166" i="32"/>
  <c r="JW165" i="32"/>
  <c r="JW164" i="32"/>
  <c r="JW163" i="32"/>
  <c r="JW162" i="32"/>
  <c r="JW161" i="32"/>
  <c r="JW160" i="32"/>
  <c r="JW159" i="32"/>
  <c r="JW158" i="32"/>
  <c r="JW157" i="32"/>
  <c r="JW156" i="32"/>
  <c r="JW155" i="32"/>
  <c r="JW154" i="32"/>
  <c r="JW153" i="32"/>
  <c r="JW152" i="32"/>
  <c r="JW151" i="32"/>
  <c r="JW150" i="32"/>
  <c r="JW149" i="32"/>
  <c r="JW148" i="32"/>
  <c r="JW147" i="32"/>
  <c r="JW146" i="32"/>
  <c r="JW145" i="32"/>
  <c r="JW144" i="32"/>
  <c r="JW143" i="32"/>
  <c r="JW142" i="32"/>
  <c r="JW141" i="32"/>
  <c r="JW140" i="32"/>
  <c r="JW139" i="32"/>
  <c r="JW138" i="32"/>
  <c r="JW137" i="32"/>
  <c r="JW136" i="32"/>
  <c r="JW135" i="32"/>
  <c r="JW134" i="32"/>
  <c r="JW133" i="32"/>
  <c r="JW132" i="32"/>
  <c r="JW131" i="32"/>
  <c r="JW130" i="32"/>
  <c r="JW129" i="32"/>
  <c r="JW128" i="32"/>
  <c r="JW127" i="32"/>
  <c r="JW126" i="32"/>
  <c r="JW125" i="32"/>
  <c r="JW124" i="32"/>
  <c r="JW123" i="32"/>
  <c r="JW122" i="32"/>
  <c r="JW121" i="32"/>
  <c r="JW120" i="32"/>
  <c r="JW119" i="32"/>
  <c r="JW118" i="32"/>
  <c r="JW117" i="32"/>
  <c r="JW116" i="32"/>
  <c r="JW115" i="32"/>
  <c r="JW114" i="32"/>
  <c r="JW113" i="32"/>
  <c r="JW112" i="32"/>
  <c r="JW111" i="32"/>
  <c r="JW110" i="32"/>
  <c r="JW109" i="32"/>
  <c r="JW108" i="32"/>
  <c r="JW107" i="32"/>
  <c r="JW106" i="32"/>
  <c r="JW105" i="32"/>
  <c r="JW104" i="32"/>
  <c r="JW103" i="32"/>
  <c r="JW102" i="32"/>
  <c r="JW101" i="32"/>
  <c r="JW100" i="32"/>
  <c r="JW99" i="32"/>
  <c r="JW98" i="32"/>
  <c r="JW97" i="32"/>
  <c r="JW96" i="32"/>
  <c r="JW95" i="32"/>
  <c r="JW94" i="32"/>
  <c r="JW93" i="32"/>
  <c r="JW92" i="32"/>
  <c r="JW91" i="32"/>
  <c r="JW90" i="32"/>
  <c r="JW89" i="32"/>
  <c r="JW88" i="32"/>
  <c r="JW87" i="32"/>
  <c r="JW86" i="32"/>
  <c r="JW85" i="32"/>
  <c r="JW84" i="32"/>
  <c r="JW83" i="32"/>
  <c r="JW82" i="32"/>
  <c r="JW81" i="32"/>
  <c r="JW80" i="32"/>
  <c r="JW79" i="32"/>
  <c r="JW78" i="32"/>
  <c r="JW77" i="32"/>
  <c r="JW76" i="32"/>
  <c r="JW75" i="32"/>
  <c r="JW74" i="32"/>
  <c r="JW73" i="32"/>
  <c r="JW72" i="32"/>
  <c r="JW71" i="32"/>
  <c r="JW70" i="32"/>
  <c r="JW69" i="32"/>
  <c r="JW68" i="32"/>
  <c r="JW67" i="32"/>
  <c r="JW66" i="32"/>
  <c r="JW65" i="32"/>
  <c r="JW64" i="32"/>
  <c r="JW63" i="32"/>
  <c r="JW62" i="32"/>
  <c r="JW61" i="32"/>
  <c r="JW60" i="32"/>
  <c r="JW59" i="32"/>
  <c r="JW58" i="32"/>
  <c r="JW57" i="32"/>
  <c r="JW56" i="32"/>
  <c r="JW55" i="32"/>
  <c r="JW54" i="32"/>
  <c r="JW53" i="32"/>
  <c r="JW52" i="32"/>
  <c r="JW51" i="32"/>
  <c r="JW50" i="32"/>
  <c r="JW49" i="32"/>
  <c r="JW48" i="32"/>
  <c r="JW47" i="32"/>
  <c r="JW46" i="32"/>
  <c r="JW45" i="32"/>
  <c r="JW44" i="32"/>
  <c r="JW43" i="32"/>
  <c r="JW42" i="32"/>
  <c r="JW41" i="32"/>
  <c r="JW40" i="32"/>
  <c r="JW39" i="32"/>
  <c r="JW38" i="32"/>
  <c r="JW37" i="32"/>
  <c r="JW36" i="32"/>
  <c r="JW35" i="32"/>
  <c r="JW34" i="32"/>
  <c r="JW33" i="32"/>
  <c r="JW32" i="32"/>
  <c r="JW31" i="32"/>
  <c r="JW30" i="32"/>
  <c r="JW29" i="32"/>
  <c r="JW28" i="32"/>
  <c r="JW27" i="32"/>
  <c r="JW26" i="32"/>
  <c r="JW25" i="32"/>
  <c r="JW24" i="32"/>
  <c r="JW23" i="32"/>
  <c r="JW22" i="32"/>
  <c r="JW21" i="32"/>
  <c r="JW20" i="32"/>
  <c r="JW19" i="32"/>
  <c r="JW18" i="32"/>
  <c r="JW17" i="32"/>
  <c r="JW16" i="32"/>
  <c r="JW15" i="32"/>
  <c r="JW14" i="32"/>
  <c r="JW13" i="32"/>
  <c r="JT1244" i="32"/>
  <c r="JT1243" i="32"/>
  <c r="JT1242" i="32"/>
  <c r="JT1241" i="32"/>
  <c r="JT1240" i="32"/>
  <c r="JT1239" i="32"/>
  <c r="JT1238" i="32"/>
  <c r="JT1237" i="32"/>
  <c r="JT1236" i="32"/>
  <c r="JT1235" i="32"/>
  <c r="JT1234" i="32"/>
  <c r="JT1233" i="32"/>
  <c r="JT1232" i="32"/>
  <c r="JT1231" i="32"/>
  <c r="JT1230" i="32"/>
  <c r="JT1229" i="32"/>
  <c r="JT1228" i="32"/>
  <c r="JT1227" i="32"/>
  <c r="JT1226" i="32"/>
  <c r="JT1225" i="32"/>
  <c r="JT1224" i="32"/>
  <c r="JT1223" i="32"/>
  <c r="JT1222" i="32"/>
  <c r="JT1221" i="32"/>
  <c r="JT1220" i="32"/>
  <c r="JT1219" i="32"/>
  <c r="JT1218" i="32"/>
  <c r="JT1217" i="32"/>
  <c r="JT1216" i="32"/>
  <c r="JT1215" i="32"/>
  <c r="JT1214" i="32"/>
  <c r="JT1213" i="32"/>
  <c r="JT1212" i="32"/>
  <c r="JT1211" i="32"/>
  <c r="JT1210" i="32"/>
  <c r="JT1209" i="32"/>
  <c r="JT1208" i="32"/>
  <c r="JT1207" i="32"/>
  <c r="JT1206" i="32"/>
  <c r="JT1205" i="32"/>
  <c r="JT1204" i="32"/>
  <c r="JT1203" i="32"/>
  <c r="JT1202" i="32"/>
  <c r="JT1201" i="32"/>
  <c r="JT1200" i="32"/>
  <c r="JT1199" i="32"/>
  <c r="JT1198" i="32"/>
  <c r="JT1197" i="32"/>
  <c r="JT1196" i="32"/>
  <c r="JT1195" i="32"/>
  <c r="JT1194" i="32"/>
  <c r="JT1193" i="32"/>
  <c r="JT1192" i="32"/>
  <c r="JT1191" i="32"/>
  <c r="JT1190" i="32"/>
  <c r="JT1189" i="32"/>
  <c r="JT1188" i="32"/>
  <c r="JT1187" i="32"/>
  <c r="JT1186" i="32"/>
  <c r="JT1185" i="32"/>
  <c r="JT1184" i="32"/>
  <c r="JT1183" i="32"/>
  <c r="JT1182" i="32"/>
  <c r="JT1181" i="32"/>
  <c r="JT1180" i="32"/>
  <c r="JT1179" i="32"/>
  <c r="JT1178" i="32"/>
  <c r="JT1177" i="32"/>
  <c r="JT1176" i="32"/>
  <c r="JT1175" i="32"/>
  <c r="JT1174" i="32"/>
  <c r="JT1173" i="32"/>
  <c r="JT1172" i="32"/>
  <c r="JT1171" i="32"/>
  <c r="JT1170" i="32"/>
  <c r="JT1169" i="32"/>
  <c r="JT1168" i="32"/>
  <c r="JT1167" i="32"/>
  <c r="JT1166" i="32"/>
  <c r="JT1165" i="32"/>
  <c r="JT1164" i="32"/>
  <c r="JT1163" i="32"/>
  <c r="JT1162" i="32"/>
  <c r="JT1161" i="32"/>
  <c r="JT1160" i="32"/>
  <c r="JT1159" i="32"/>
  <c r="JT1158" i="32"/>
  <c r="JT1157" i="32"/>
  <c r="JT1156" i="32"/>
  <c r="JT1155" i="32"/>
  <c r="JT1154" i="32"/>
  <c r="JT1153" i="32"/>
  <c r="JT1152" i="32"/>
  <c r="JT1151" i="32"/>
  <c r="JT1150" i="32"/>
  <c r="JT1149" i="32"/>
  <c r="JT1148" i="32"/>
  <c r="JT1147" i="32"/>
  <c r="JT1146" i="32"/>
  <c r="JT1145" i="32"/>
  <c r="JT1144" i="32"/>
  <c r="JT1143" i="32"/>
  <c r="JT1142" i="32"/>
  <c r="JT1141" i="32"/>
  <c r="JT1140" i="32"/>
  <c r="JT1139" i="32"/>
  <c r="JT1138" i="32"/>
  <c r="JT1137" i="32"/>
  <c r="JT1136" i="32"/>
  <c r="JT1135" i="32"/>
  <c r="JT1134" i="32"/>
  <c r="JT1133" i="32"/>
  <c r="JT1132" i="32"/>
  <c r="JT1131" i="32"/>
  <c r="JT1130" i="32"/>
  <c r="JT1129" i="32"/>
  <c r="JT1128" i="32"/>
  <c r="JT1127" i="32"/>
  <c r="JT1126" i="32"/>
  <c r="JT1125" i="32"/>
  <c r="JT1124" i="32"/>
  <c r="JT1123" i="32"/>
  <c r="JT1122" i="32"/>
  <c r="JT1121" i="32"/>
  <c r="JT1120" i="32"/>
  <c r="JT1119" i="32"/>
  <c r="JT1118" i="32"/>
  <c r="JT1117" i="32"/>
  <c r="JT1116" i="32"/>
  <c r="JT1115" i="32"/>
  <c r="JT1114" i="32"/>
  <c r="JT1113" i="32"/>
  <c r="JT1112" i="32"/>
  <c r="JT1111" i="32"/>
  <c r="JT1110" i="32"/>
  <c r="JT1109" i="32"/>
  <c r="JT1108" i="32"/>
  <c r="JT1107" i="32"/>
  <c r="JT1106" i="32"/>
  <c r="JT1105" i="32"/>
  <c r="JT1104" i="32"/>
  <c r="JT1103" i="32"/>
  <c r="JT1102" i="32"/>
  <c r="JT1101" i="32"/>
  <c r="JT1100" i="32"/>
  <c r="JT1099" i="32"/>
  <c r="JT1098" i="32"/>
  <c r="JT1097" i="32"/>
  <c r="JT1096" i="32"/>
  <c r="JT1095" i="32"/>
  <c r="JT1094" i="32"/>
  <c r="JT1093" i="32"/>
  <c r="JT1092" i="32"/>
  <c r="JT1091" i="32"/>
  <c r="JT1090" i="32"/>
  <c r="JT1089" i="32"/>
  <c r="JT1088" i="32"/>
  <c r="JT1087" i="32"/>
  <c r="JT1086" i="32"/>
  <c r="JT1085" i="32"/>
  <c r="JT1084" i="32"/>
  <c r="JT1083" i="32"/>
  <c r="JT1082" i="32"/>
  <c r="JT1081" i="32"/>
  <c r="JT1080" i="32"/>
  <c r="JT1079" i="32"/>
  <c r="JT1078" i="32"/>
  <c r="JT1077" i="32"/>
  <c r="JT1076" i="32"/>
  <c r="JT1075" i="32"/>
  <c r="JT1074" i="32"/>
  <c r="JT1073" i="32"/>
  <c r="JT1072" i="32"/>
  <c r="JT1071" i="32"/>
  <c r="JT1070" i="32"/>
  <c r="JT1069" i="32"/>
  <c r="JT1068" i="32"/>
  <c r="JT1067" i="32"/>
  <c r="JT1066" i="32"/>
  <c r="JT1065" i="32"/>
  <c r="JT1064" i="32"/>
  <c r="JT1063" i="32"/>
  <c r="JT1062" i="32"/>
  <c r="JT1061" i="32"/>
  <c r="JT1060" i="32"/>
  <c r="JT1059" i="32"/>
  <c r="JT1058" i="32"/>
  <c r="JT1057" i="32"/>
  <c r="JT1056" i="32"/>
  <c r="JT1055" i="32"/>
  <c r="JT1054" i="32"/>
  <c r="JT1053" i="32"/>
  <c r="JT1052" i="32"/>
  <c r="JT1051" i="32"/>
  <c r="JT1050" i="32"/>
  <c r="JT1049" i="32"/>
  <c r="JT1048" i="32"/>
  <c r="JT1047" i="32"/>
  <c r="JT1046" i="32"/>
  <c r="JT1045" i="32"/>
  <c r="JT1044" i="32"/>
  <c r="JT1043" i="32"/>
  <c r="JT1042" i="32"/>
  <c r="JT1041" i="32"/>
  <c r="JT1040" i="32"/>
  <c r="JT1039" i="32"/>
  <c r="JT1038" i="32"/>
  <c r="JT1037" i="32"/>
  <c r="JT1036" i="32"/>
  <c r="JT1035" i="32"/>
  <c r="JT1034" i="32"/>
  <c r="JT1033" i="32"/>
  <c r="JT1032" i="32"/>
  <c r="JT1031" i="32"/>
  <c r="JT1030" i="32"/>
  <c r="JT1029" i="32"/>
  <c r="JT1028" i="32"/>
  <c r="JT1027" i="32"/>
  <c r="JT1026" i="32"/>
  <c r="JT1025" i="32"/>
  <c r="JT1024" i="32"/>
  <c r="JT1023" i="32"/>
  <c r="JT1022" i="32"/>
  <c r="JT1021" i="32"/>
  <c r="JT1020" i="32"/>
  <c r="JT1019" i="32"/>
  <c r="JT1018" i="32"/>
  <c r="JT1017" i="32"/>
  <c r="JT1016" i="32"/>
  <c r="JT1015" i="32"/>
  <c r="JT1014" i="32"/>
  <c r="JT1013" i="32"/>
  <c r="JT1012" i="32"/>
  <c r="JT1011" i="32"/>
  <c r="JT1010" i="32"/>
  <c r="JT1009" i="32"/>
  <c r="JT1008" i="32"/>
  <c r="JT1007" i="32"/>
  <c r="JT1006" i="32"/>
  <c r="JT1005" i="32"/>
  <c r="JT1004" i="32"/>
  <c r="JT1003" i="32"/>
  <c r="JT1002" i="32"/>
  <c r="JT1001" i="32"/>
  <c r="JT1000" i="32"/>
  <c r="JT999" i="32"/>
  <c r="JT998" i="32"/>
  <c r="JT997" i="32"/>
  <c r="JT996" i="32"/>
  <c r="JT995" i="32"/>
  <c r="JT994" i="32"/>
  <c r="JT993" i="32"/>
  <c r="JT992" i="32"/>
  <c r="JT991" i="32"/>
  <c r="JT990" i="32"/>
  <c r="JT989" i="32"/>
  <c r="JT988" i="32"/>
  <c r="JT987" i="32"/>
  <c r="JT986" i="32"/>
  <c r="JT985" i="32"/>
  <c r="JT984" i="32"/>
  <c r="JT983" i="32"/>
  <c r="JT982" i="32"/>
  <c r="JT981" i="32"/>
  <c r="JT980" i="32"/>
  <c r="JT979" i="32"/>
  <c r="JT978" i="32"/>
  <c r="JT977" i="32"/>
  <c r="JT976" i="32"/>
  <c r="JT975" i="32"/>
  <c r="JT974" i="32"/>
  <c r="JT973" i="32"/>
  <c r="JT972" i="32"/>
  <c r="JT971" i="32"/>
  <c r="JT970" i="32"/>
  <c r="JT969" i="32"/>
  <c r="JT968" i="32"/>
  <c r="JT967" i="32"/>
  <c r="JT966" i="32"/>
  <c r="JT965" i="32"/>
  <c r="JT964" i="32"/>
  <c r="JT963" i="32"/>
  <c r="JT962" i="32"/>
  <c r="JT961" i="32"/>
  <c r="JT960" i="32"/>
  <c r="JT959" i="32"/>
  <c r="JT958" i="32"/>
  <c r="JT957" i="32"/>
  <c r="JT956" i="32"/>
  <c r="JT955" i="32"/>
  <c r="JT954" i="32"/>
  <c r="JT953" i="32"/>
  <c r="JT952" i="32"/>
  <c r="JT951" i="32"/>
  <c r="JT950" i="32"/>
  <c r="JT949" i="32"/>
  <c r="JT948" i="32"/>
  <c r="JT947" i="32"/>
  <c r="JT946" i="32"/>
  <c r="JT945" i="32"/>
  <c r="JT944" i="32"/>
  <c r="JT943" i="32"/>
  <c r="JT942" i="32"/>
  <c r="JT941" i="32"/>
  <c r="JT940" i="32"/>
  <c r="JT939" i="32"/>
  <c r="JT938" i="32"/>
  <c r="JT937" i="32"/>
  <c r="JT936" i="32"/>
  <c r="JT935" i="32"/>
  <c r="JT934" i="32"/>
  <c r="JT933" i="32"/>
  <c r="JT932" i="32"/>
  <c r="JT931" i="32"/>
  <c r="JT930" i="32"/>
  <c r="JT929" i="32"/>
  <c r="JT928" i="32"/>
  <c r="JT927" i="32"/>
  <c r="JT926" i="32"/>
  <c r="JT925" i="32"/>
  <c r="JT924" i="32"/>
  <c r="JT923" i="32"/>
  <c r="JT922" i="32"/>
  <c r="JT921" i="32"/>
  <c r="JT920" i="32"/>
  <c r="JT919" i="32"/>
  <c r="JT918" i="32"/>
  <c r="JT917" i="32"/>
  <c r="JT916" i="32"/>
  <c r="JT915" i="32"/>
  <c r="JT914" i="32"/>
  <c r="JT913" i="32"/>
  <c r="JT912" i="32"/>
  <c r="JT911" i="32"/>
  <c r="JT910" i="32"/>
  <c r="JT909" i="32"/>
  <c r="JT908" i="32"/>
  <c r="JT907" i="32"/>
  <c r="JT906" i="32"/>
  <c r="JT905" i="32"/>
  <c r="JT904" i="32"/>
  <c r="JT903" i="32"/>
  <c r="JT902" i="32"/>
  <c r="JT901" i="32"/>
  <c r="JT900" i="32"/>
  <c r="JT899" i="32"/>
  <c r="JT898" i="32"/>
  <c r="JT897" i="32"/>
  <c r="JT896" i="32"/>
  <c r="JT895" i="32"/>
  <c r="JT894" i="32"/>
  <c r="JT893" i="32"/>
  <c r="JT892" i="32"/>
  <c r="JT891" i="32"/>
  <c r="JT890" i="32"/>
  <c r="JT889" i="32"/>
  <c r="JT888" i="32"/>
  <c r="JT887" i="32"/>
  <c r="JT886" i="32"/>
  <c r="JT885" i="32"/>
  <c r="JT884" i="32"/>
  <c r="JT883" i="32"/>
  <c r="JT882" i="32"/>
  <c r="JT881" i="32"/>
  <c r="JT880" i="32"/>
  <c r="JT879" i="32"/>
  <c r="JT878" i="32"/>
  <c r="JT877" i="32"/>
  <c r="JT876" i="32"/>
  <c r="JT875" i="32"/>
  <c r="JT874" i="32"/>
  <c r="JT873" i="32"/>
  <c r="JT872" i="32"/>
  <c r="JT871" i="32"/>
  <c r="JT870" i="32"/>
  <c r="JT869" i="32"/>
  <c r="JT868" i="32"/>
  <c r="JT867" i="32"/>
  <c r="JT866" i="32"/>
  <c r="JT865" i="32"/>
  <c r="JT864" i="32"/>
  <c r="JT863" i="32"/>
  <c r="JT862" i="32"/>
  <c r="JT861" i="32"/>
  <c r="JT860" i="32"/>
  <c r="JT859" i="32"/>
  <c r="JT858" i="32"/>
  <c r="JT857" i="32"/>
  <c r="JT856" i="32"/>
  <c r="JT855" i="32"/>
  <c r="JT854" i="32"/>
  <c r="JT853" i="32"/>
  <c r="JT852" i="32"/>
  <c r="JT851" i="32"/>
  <c r="JT850" i="32"/>
  <c r="JT849" i="32"/>
  <c r="JT848" i="32"/>
  <c r="JT847" i="32"/>
  <c r="JT846" i="32"/>
  <c r="JT845" i="32"/>
  <c r="JT844" i="32"/>
  <c r="JT843" i="32"/>
  <c r="JT842" i="32"/>
  <c r="JT841" i="32"/>
  <c r="JT840" i="32"/>
  <c r="JT839" i="32"/>
  <c r="JT838" i="32"/>
  <c r="JT837" i="32"/>
  <c r="JT836" i="32"/>
  <c r="JT835" i="32"/>
  <c r="JT834" i="32"/>
  <c r="JT833" i="32"/>
  <c r="JT832" i="32"/>
  <c r="JT831" i="32"/>
  <c r="JT830" i="32"/>
  <c r="JT829" i="32"/>
  <c r="JT828" i="32"/>
  <c r="JT827" i="32"/>
  <c r="JT826" i="32"/>
  <c r="JT825" i="32"/>
  <c r="JT824" i="32"/>
  <c r="JT823" i="32"/>
  <c r="JT822" i="32"/>
  <c r="JT821" i="32"/>
  <c r="JT820" i="32"/>
  <c r="JT819" i="32"/>
  <c r="JT818" i="32"/>
  <c r="JT817" i="32"/>
  <c r="JT816" i="32"/>
  <c r="JT815" i="32"/>
  <c r="JT814" i="32"/>
  <c r="JT813" i="32"/>
  <c r="JT812" i="32"/>
  <c r="JT811" i="32"/>
  <c r="JT810" i="32"/>
  <c r="JT809" i="32"/>
  <c r="JT808" i="32"/>
  <c r="JT807" i="32"/>
  <c r="JT806" i="32"/>
  <c r="JT805" i="32"/>
  <c r="JT804" i="32"/>
  <c r="JT803" i="32"/>
  <c r="JT802" i="32"/>
  <c r="JT801" i="32"/>
  <c r="JT800" i="32"/>
  <c r="JT799" i="32"/>
  <c r="JT798" i="32"/>
  <c r="JT797" i="32"/>
  <c r="JT796" i="32"/>
  <c r="JT795" i="32"/>
  <c r="JT794" i="32"/>
  <c r="JT793" i="32"/>
  <c r="JT792" i="32"/>
  <c r="JT791" i="32"/>
  <c r="JT790" i="32"/>
  <c r="JT789" i="32"/>
  <c r="JT788" i="32"/>
  <c r="JT787" i="32"/>
  <c r="JT786" i="32"/>
  <c r="JT785" i="32"/>
  <c r="JT784" i="32"/>
  <c r="JT783" i="32"/>
  <c r="JT782" i="32"/>
  <c r="JT781" i="32"/>
  <c r="JT780" i="32"/>
  <c r="JT779" i="32"/>
  <c r="JT778" i="32"/>
  <c r="JT777" i="32"/>
  <c r="JT776" i="32"/>
  <c r="JT775" i="32"/>
  <c r="JT774" i="32"/>
  <c r="JT773" i="32"/>
  <c r="JT772" i="32"/>
  <c r="JT771" i="32"/>
  <c r="JT770" i="32"/>
  <c r="JT769" i="32"/>
  <c r="JT768" i="32"/>
  <c r="JT767" i="32"/>
  <c r="JT766" i="32"/>
  <c r="JT765" i="32"/>
  <c r="JT764" i="32"/>
  <c r="JT763" i="32"/>
  <c r="JT762" i="32"/>
  <c r="JT761" i="32"/>
  <c r="JT760" i="32"/>
  <c r="JT759" i="32"/>
  <c r="JT758" i="32"/>
  <c r="JT757" i="32"/>
  <c r="JT756" i="32"/>
  <c r="JT755" i="32"/>
  <c r="JT754" i="32"/>
  <c r="JT753" i="32"/>
  <c r="JT752" i="32"/>
  <c r="JT751" i="32"/>
  <c r="JT750" i="32"/>
  <c r="JT749" i="32"/>
  <c r="JT748" i="32"/>
  <c r="JT747" i="32"/>
  <c r="JT746" i="32"/>
  <c r="JT745" i="32"/>
  <c r="JT744" i="32"/>
  <c r="JT743" i="32"/>
  <c r="JT742" i="32"/>
  <c r="JT741" i="32"/>
  <c r="JT740" i="32"/>
  <c r="JT739" i="32"/>
  <c r="JT738" i="32"/>
  <c r="JT737" i="32"/>
  <c r="JT736" i="32"/>
  <c r="JT735" i="32"/>
  <c r="JT734" i="32"/>
  <c r="JT733" i="32"/>
  <c r="JT732" i="32"/>
  <c r="JT731" i="32"/>
  <c r="JT730" i="32"/>
  <c r="JT729" i="32"/>
  <c r="JT728" i="32"/>
  <c r="JT727" i="32"/>
  <c r="JT726" i="32"/>
  <c r="JT725" i="32"/>
  <c r="JT724" i="32"/>
  <c r="JT723" i="32"/>
  <c r="JT722" i="32"/>
  <c r="JT721" i="32"/>
  <c r="JT720" i="32"/>
  <c r="JT719" i="32"/>
  <c r="JT718" i="32"/>
  <c r="JT717" i="32"/>
  <c r="JT716" i="32"/>
  <c r="JT715" i="32"/>
  <c r="JT714" i="32"/>
  <c r="JT713" i="32"/>
  <c r="JT712" i="32"/>
  <c r="JT711" i="32"/>
  <c r="JT710" i="32"/>
  <c r="JT709" i="32"/>
  <c r="JT708" i="32"/>
  <c r="JT707" i="32"/>
  <c r="JT706" i="32"/>
  <c r="JT705" i="32"/>
  <c r="JT704" i="32"/>
  <c r="JT703" i="32"/>
  <c r="JT702" i="32"/>
  <c r="JT701" i="32"/>
  <c r="JT700" i="32"/>
  <c r="JT699" i="32"/>
  <c r="JT698" i="32"/>
  <c r="JT697" i="32"/>
  <c r="JT696" i="32"/>
  <c r="JT695" i="32"/>
  <c r="JT694" i="32"/>
  <c r="JT693" i="32"/>
  <c r="JT692" i="32"/>
  <c r="JT691" i="32"/>
  <c r="JT690" i="32"/>
  <c r="JT689" i="32"/>
  <c r="JT688" i="32"/>
  <c r="JT687" i="32"/>
  <c r="JT686" i="32"/>
  <c r="JT685" i="32"/>
  <c r="JT684" i="32"/>
  <c r="JT683" i="32"/>
  <c r="JT682" i="32"/>
  <c r="JT681" i="32"/>
  <c r="JT680" i="32"/>
  <c r="JT679" i="32"/>
  <c r="JT678" i="32"/>
  <c r="JT677" i="32"/>
  <c r="JT676" i="32"/>
  <c r="JT675" i="32"/>
  <c r="JT674" i="32"/>
  <c r="JT673" i="32"/>
  <c r="JT672" i="32"/>
  <c r="JT671" i="32"/>
  <c r="JT670" i="32"/>
  <c r="JT669" i="32"/>
  <c r="JT668" i="32"/>
  <c r="JT667" i="32"/>
  <c r="JT666" i="32"/>
  <c r="JT665" i="32"/>
  <c r="JT664" i="32"/>
  <c r="JT663" i="32"/>
  <c r="JT662" i="32"/>
  <c r="JT661" i="32"/>
  <c r="JT660" i="32"/>
  <c r="JT659" i="32"/>
  <c r="JT658" i="32"/>
  <c r="JT657" i="32"/>
  <c r="JT656" i="32"/>
  <c r="JT655" i="32"/>
  <c r="JT654" i="32"/>
  <c r="JT653" i="32"/>
  <c r="JT652" i="32"/>
  <c r="JT651" i="32"/>
  <c r="JT650" i="32"/>
  <c r="JT649" i="32"/>
  <c r="JT648" i="32"/>
  <c r="JT647" i="32"/>
  <c r="JT646" i="32"/>
  <c r="JT645" i="32"/>
  <c r="JT644" i="32"/>
  <c r="JT643" i="32"/>
  <c r="JT642" i="32"/>
  <c r="JT641" i="32"/>
  <c r="JT640" i="32"/>
  <c r="JT639" i="32"/>
  <c r="JT638" i="32"/>
  <c r="JT637" i="32"/>
  <c r="JT636" i="32"/>
  <c r="JT635" i="32"/>
  <c r="JT634" i="32"/>
  <c r="JT633" i="32"/>
  <c r="JT632" i="32"/>
  <c r="JT631" i="32"/>
  <c r="JT630" i="32"/>
  <c r="JT629" i="32"/>
  <c r="JT628" i="32"/>
  <c r="JT627" i="32"/>
  <c r="JT626" i="32"/>
  <c r="JT625" i="32"/>
  <c r="JT624" i="32"/>
  <c r="JT623" i="32"/>
  <c r="JT622" i="32"/>
  <c r="JT621" i="32"/>
  <c r="JT620" i="32"/>
  <c r="JT619" i="32"/>
  <c r="JT618" i="32"/>
  <c r="JT617" i="32"/>
  <c r="JT616" i="32"/>
  <c r="JT615" i="32"/>
  <c r="JT614" i="32"/>
  <c r="JT613" i="32"/>
  <c r="JT612" i="32"/>
  <c r="JT611" i="32"/>
  <c r="JT610" i="32"/>
  <c r="JT609" i="32"/>
  <c r="JT608" i="32"/>
  <c r="JT607" i="32"/>
  <c r="JT606" i="32"/>
  <c r="JT605" i="32"/>
  <c r="JT604" i="32"/>
  <c r="JT603" i="32"/>
  <c r="JT602" i="32"/>
  <c r="JT601" i="32"/>
  <c r="JT600" i="32"/>
  <c r="JT599" i="32"/>
  <c r="JT598" i="32"/>
  <c r="JT597" i="32"/>
  <c r="JT596" i="32"/>
  <c r="JT595" i="32"/>
  <c r="JT594" i="32"/>
  <c r="JT593" i="32"/>
  <c r="JT592" i="32"/>
  <c r="JT591" i="32"/>
  <c r="JT590" i="32"/>
  <c r="JT589" i="32"/>
  <c r="JT588" i="32"/>
  <c r="JT587" i="32"/>
  <c r="JT586" i="32"/>
  <c r="JT585" i="32"/>
  <c r="JT584" i="32"/>
  <c r="JT583" i="32"/>
  <c r="JT582" i="32"/>
  <c r="JT581" i="32"/>
  <c r="JT580" i="32"/>
  <c r="JT579" i="32"/>
  <c r="JT578" i="32"/>
  <c r="JT577" i="32"/>
  <c r="JT576" i="32"/>
  <c r="JT575" i="32"/>
  <c r="JT574" i="32"/>
  <c r="JT573" i="32"/>
  <c r="JT572" i="32"/>
  <c r="JT571" i="32"/>
  <c r="JT570" i="32"/>
  <c r="JT569" i="32"/>
  <c r="JT568" i="32"/>
  <c r="JT567" i="32"/>
  <c r="JT566" i="32"/>
  <c r="JT565" i="32"/>
  <c r="JT564" i="32"/>
  <c r="JT563" i="32"/>
  <c r="JT562" i="32"/>
  <c r="JT561" i="32"/>
  <c r="JT560" i="32"/>
  <c r="JT559" i="32"/>
  <c r="JT558" i="32"/>
  <c r="JT557" i="32"/>
  <c r="JT556" i="32"/>
  <c r="JT555" i="32"/>
  <c r="JT554" i="32"/>
  <c r="JT553" i="32"/>
  <c r="JT552" i="32"/>
  <c r="JT551" i="32"/>
  <c r="JT550" i="32"/>
  <c r="JT549" i="32"/>
  <c r="JT548" i="32"/>
  <c r="JT547" i="32"/>
  <c r="JT546" i="32"/>
  <c r="JT545" i="32"/>
  <c r="JT544" i="32"/>
  <c r="JT543" i="32"/>
  <c r="JT542" i="32"/>
  <c r="JT541" i="32"/>
  <c r="JT540" i="32"/>
  <c r="JT539" i="32"/>
  <c r="JT538" i="32"/>
  <c r="JT537" i="32"/>
  <c r="JT536" i="32"/>
  <c r="JT535" i="32"/>
  <c r="JT534" i="32"/>
  <c r="JT533" i="32"/>
  <c r="JT532" i="32"/>
  <c r="JT531" i="32"/>
  <c r="JT530" i="32"/>
  <c r="JT529" i="32"/>
  <c r="JT528" i="32"/>
  <c r="JT527" i="32"/>
  <c r="JT526" i="32"/>
  <c r="JT525" i="32"/>
  <c r="JT524" i="32"/>
  <c r="JT523" i="32"/>
  <c r="JT522" i="32"/>
  <c r="JT521" i="32"/>
  <c r="JT520" i="32"/>
  <c r="JT519" i="32"/>
  <c r="JT518" i="32"/>
  <c r="JT517" i="32"/>
  <c r="JT516" i="32"/>
  <c r="JT515" i="32"/>
  <c r="JT514" i="32"/>
  <c r="JT513" i="32"/>
  <c r="JT512" i="32"/>
  <c r="JT511" i="32"/>
  <c r="JT510" i="32"/>
  <c r="JT509" i="32"/>
  <c r="JT508" i="32"/>
  <c r="JT507" i="32"/>
  <c r="JT506" i="32"/>
  <c r="JT505" i="32"/>
  <c r="JT504" i="32"/>
  <c r="JT503" i="32"/>
  <c r="JT502" i="32"/>
  <c r="JT501" i="32"/>
  <c r="JT500" i="32"/>
  <c r="JT499" i="32"/>
  <c r="JT498" i="32"/>
  <c r="JT497" i="32"/>
  <c r="JT496" i="32"/>
  <c r="JT495" i="32"/>
  <c r="JT494" i="32"/>
  <c r="JT493" i="32"/>
  <c r="JT492" i="32"/>
  <c r="JT491" i="32"/>
  <c r="JT490" i="32"/>
  <c r="JT489" i="32"/>
  <c r="JT488" i="32"/>
  <c r="JT487" i="32"/>
  <c r="JT486" i="32"/>
  <c r="JT485" i="32"/>
  <c r="JT484" i="32"/>
  <c r="JT483" i="32"/>
  <c r="JT482" i="32"/>
  <c r="JT481" i="32"/>
  <c r="JT480" i="32"/>
  <c r="JT479" i="32"/>
  <c r="JT478" i="32"/>
  <c r="JT477" i="32"/>
  <c r="JT476" i="32"/>
  <c r="JT475" i="32"/>
  <c r="JT474" i="32"/>
  <c r="JT473" i="32"/>
  <c r="JT472" i="32"/>
  <c r="JT471" i="32"/>
  <c r="JT470" i="32"/>
  <c r="JT469" i="32"/>
  <c r="JT468" i="32"/>
  <c r="JT467" i="32"/>
  <c r="JT466" i="32"/>
  <c r="JT465" i="32"/>
  <c r="JT464" i="32"/>
  <c r="JT463" i="32"/>
  <c r="JT462" i="32"/>
  <c r="JT461" i="32"/>
  <c r="JT460" i="32"/>
  <c r="JT459" i="32"/>
  <c r="JT458" i="32"/>
  <c r="JT457" i="32"/>
  <c r="JT456" i="32"/>
  <c r="JT455" i="32"/>
  <c r="JT454" i="32"/>
  <c r="JT453" i="32"/>
  <c r="JT452" i="32"/>
  <c r="JT451" i="32"/>
  <c r="JT450" i="32"/>
  <c r="JT449" i="32"/>
  <c r="JT448" i="32"/>
  <c r="JT447" i="32"/>
  <c r="JT446" i="32"/>
  <c r="JT445" i="32"/>
  <c r="JT444" i="32"/>
  <c r="JT443" i="32"/>
  <c r="JT442" i="32"/>
  <c r="JT441" i="32"/>
  <c r="JT440" i="32"/>
  <c r="JT439" i="32"/>
  <c r="JT438" i="32"/>
  <c r="JT437" i="32"/>
  <c r="JT436" i="32"/>
  <c r="JT435" i="32"/>
  <c r="JT434" i="32"/>
  <c r="JT433" i="32"/>
  <c r="JT432" i="32"/>
  <c r="JT431" i="32"/>
  <c r="JT430" i="32"/>
  <c r="JT429" i="32"/>
  <c r="JT428" i="32"/>
  <c r="JT427" i="32"/>
  <c r="JT426" i="32"/>
  <c r="JT425" i="32"/>
  <c r="JT424" i="32"/>
  <c r="JT423" i="32"/>
  <c r="JT422" i="32"/>
  <c r="JT421" i="32"/>
  <c r="JT420" i="32"/>
  <c r="JT419" i="32"/>
  <c r="JT418" i="32"/>
  <c r="JT417" i="32"/>
  <c r="JT416" i="32"/>
  <c r="JT415" i="32"/>
  <c r="JT414" i="32"/>
  <c r="JT413" i="32"/>
  <c r="JT412" i="32"/>
  <c r="JT411" i="32"/>
  <c r="JT410" i="32"/>
  <c r="JT409" i="32"/>
  <c r="JT408" i="32"/>
  <c r="JT407" i="32"/>
  <c r="JT406" i="32"/>
  <c r="JT405" i="32"/>
  <c r="JT404" i="32"/>
  <c r="JT403" i="32"/>
  <c r="JT402" i="32"/>
  <c r="JT401" i="32"/>
  <c r="JT400" i="32"/>
  <c r="JT399" i="32"/>
  <c r="JT398" i="32"/>
  <c r="JT397" i="32"/>
  <c r="JT396" i="32"/>
  <c r="JT395" i="32"/>
  <c r="JT394" i="32"/>
  <c r="JT393" i="32"/>
  <c r="JT392" i="32"/>
  <c r="JT391" i="32"/>
  <c r="JT390" i="32"/>
  <c r="JT389" i="32"/>
  <c r="JT388" i="32"/>
  <c r="JT387" i="32"/>
  <c r="JT386" i="32"/>
  <c r="JT385" i="32"/>
  <c r="JT384" i="32"/>
  <c r="JT383" i="32"/>
  <c r="JT382" i="32"/>
  <c r="JT381" i="32"/>
  <c r="JT380" i="32"/>
  <c r="JT379" i="32"/>
  <c r="JT378" i="32"/>
  <c r="JT377" i="32"/>
  <c r="JT376" i="32"/>
  <c r="JT375" i="32"/>
  <c r="JT374" i="32"/>
  <c r="JT373" i="32"/>
  <c r="JT372" i="32"/>
  <c r="JT371" i="32"/>
  <c r="JT370" i="32"/>
  <c r="JT369" i="32"/>
  <c r="JT368" i="32"/>
  <c r="JT367" i="32"/>
  <c r="JT366" i="32"/>
  <c r="JT365" i="32"/>
  <c r="JT364" i="32"/>
  <c r="JT363" i="32"/>
  <c r="JT362" i="32"/>
  <c r="JT361" i="32"/>
  <c r="JT360" i="32"/>
  <c r="JT359" i="32"/>
  <c r="JT358" i="32"/>
  <c r="JT357" i="32"/>
  <c r="JT356" i="32"/>
  <c r="JT355" i="32"/>
  <c r="JT354" i="32"/>
  <c r="JT353" i="32"/>
  <c r="JT352" i="32"/>
  <c r="JT351" i="32"/>
  <c r="JT350" i="32"/>
  <c r="JT349" i="32"/>
  <c r="JT348" i="32"/>
  <c r="JT347" i="32"/>
  <c r="JT346" i="32"/>
  <c r="JT345" i="32"/>
  <c r="JT344" i="32"/>
  <c r="JT343" i="32"/>
  <c r="JT342" i="32"/>
  <c r="JT341" i="32"/>
  <c r="JT340" i="32"/>
  <c r="JT339" i="32"/>
  <c r="JT338" i="32"/>
  <c r="JT337" i="32"/>
  <c r="JT336" i="32"/>
  <c r="JT335" i="32"/>
  <c r="JT334" i="32"/>
  <c r="JT333" i="32"/>
  <c r="JT332" i="32"/>
  <c r="JT331" i="32"/>
  <c r="JT330" i="32"/>
  <c r="JT329" i="32"/>
  <c r="JT328" i="32"/>
  <c r="JT327" i="32"/>
  <c r="JT326" i="32"/>
  <c r="JT325" i="32"/>
  <c r="JT324" i="32"/>
  <c r="JT323" i="32"/>
  <c r="JT322" i="32"/>
  <c r="JT321" i="32"/>
  <c r="JT320" i="32"/>
  <c r="JT319" i="32"/>
  <c r="JT318" i="32"/>
  <c r="JT317" i="32"/>
  <c r="JT316" i="32"/>
  <c r="JT315" i="32"/>
  <c r="JT314" i="32"/>
  <c r="JT313" i="32"/>
  <c r="JT312" i="32"/>
  <c r="JT311" i="32"/>
  <c r="JT310" i="32"/>
  <c r="JT309" i="32"/>
  <c r="JT308" i="32"/>
  <c r="JT307" i="32"/>
  <c r="JT306" i="32"/>
  <c r="JT305" i="32"/>
  <c r="JT304" i="32"/>
  <c r="JT303" i="32"/>
  <c r="JT302" i="32"/>
  <c r="JT301" i="32"/>
  <c r="JT300" i="32"/>
  <c r="JT299" i="32"/>
  <c r="JT298" i="32"/>
  <c r="JT297" i="32"/>
  <c r="JT296" i="32"/>
  <c r="JT295" i="32"/>
  <c r="JT294" i="32"/>
  <c r="JT293" i="32"/>
  <c r="JT292" i="32"/>
  <c r="JT291" i="32"/>
  <c r="JT290" i="32"/>
  <c r="JT289" i="32"/>
  <c r="JT288" i="32"/>
  <c r="JT287" i="32"/>
  <c r="JT286" i="32"/>
  <c r="JT285" i="32"/>
  <c r="JT284" i="32"/>
  <c r="JT283" i="32"/>
  <c r="JT282" i="32"/>
  <c r="JT281" i="32"/>
  <c r="JT280" i="32"/>
  <c r="JT279" i="32"/>
  <c r="JT278" i="32"/>
  <c r="JT277" i="32"/>
  <c r="JT276" i="32"/>
  <c r="JT275" i="32"/>
  <c r="JT274" i="32"/>
  <c r="JT273" i="32"/>
  <c r="JT272" i="32"/>
  <c r="JT271" i="32"/>
  <c r="JT270" i="32"/>
  <c r="JT269" i="32"/>
  <c r="JT268" i="32"/>
  <c r="JT267" i="32"/>
  <c r="JT266" i="32"/>
  <c r="JT265" i="32"/>
  <c r="JT264" i="32"/>
  <c r="JT263" i="32"/>
  <c r="JT262" i="32"/>
  <c r="JT261" i="32"/>
  <c r="JT260" i="32"/>
  <c r="JT259" i="32"/>
  <c r="JT258" i="32"/>
  <c r="JT257" i="32"/>
  <c r="JT256" i="32"/>
  <c r="JT255" i="32"/>
  <c r="JT254" i="32"/>
  <c r="JT253" i="32"/>
  <c r="JT252" i="32"/>
  <c r="JT251" i="32"/>
  <c r="JT250" i="32"/>
  <c r="JT249" i="32"/>
  <c r="JT248" i="32"/>
  <c r="JT247" i="32"/>
  <c r="JT246" i="32"/>
  <c r="JT245" i="32"/>
  <c r="JT244" i="32"/>
  <c r="JT243" i="32"/>
  <c r="JT242" i="32"/>
  <c r="JT241" i="32"/>
  <c r="JT240" i="32"/>
  <c r="JT239" i="32"/>
  <c r="JT238" i="32"/>
  <c r="JT237" i="32"/>
  <c r="JT236" i="32"/>
  <c r="JT235" i="32"/>
  <c r="JT234" i="32"/>
  <c r="JT233" i="32"/>
  <c r="JT232" i="32"/>
  <c r="JT231" i="32"/>
  <c r="JT230" i="32"/>
  <c r="JT229" i="32"/>
  <c r="JT228" i="32"/>
  <c r="JT227" i="32"/>
  <c r="JT226" i="32"/>
  <c r="JT225" i="32"/>
  <c r="JT224" i="32"/>
  <c r="JT223" i="32"/>
  <c r="JT222" i="32"/>
  <c r="JT221" i="32"/>
  <c r="JT220" i="32"/>
  <c r="JT219" i="32"/>
  <c r="JT218" i="32"/>
  <c r="JT217" i="32"/>
  <c r="JT216" i="32"/>
  <c r="JT215" i="32"/>
  <c r="JT214" i="32"/>
  <c r="JT213" i="32"/>
  <c r="JT212" i="32"/>
  <c r="JT211" i="32"/>
  <c r="JT210" i="32"/>
  <c r="JT209" i="32"/>
  <c r="JT208" i="32"/>
  <c r="JT207" i="32"/>
  <c r="JT206" i="32"/>
  <c r="JT205" i="32"/>
  <c r="JT204" i="32"/>
  <c r="JT203" i="32"/>
  <c r="JT202" i="32"/>
  <c r="JT201" i="32"/>
  <c r="JT200" i="32"/>
  <c r="JT199" i="32"/>
  <c r="JT198" i="32"/>
  <c r="JT197" i="32"/>
  <c r="JT196" i="32"/>
  <c r="JT195" i="32"/>
  <c r="JT194" i="32"/>
  <c r="JT193" i="32"/>
  <c r="JT192" i="32"/>
  <c r="JT191" i="32"/>
  <c r="JT190" i="32"/>
  <c r="JT189" i="32"/>
  <c r="JT188" i="32"/>
  <c r="JT187" i="32"/>
  <c r="JT186" i="32"/>
  <c r="JT185" i="32"/>
  <c r="JT184" i="32"/>
  <c r="JT183" i="32"/>
  <c r="JT182" i="32"/>
  <c r="JT181" i="32"/>
  <c r="JT180" i="32"/>
  <c r="JT179" i="32"/>
  <c r="JT178" i="32"/>
  <c r="JT177" i="32"/>
  <c r="JT176" i="32"/>
  <c r="JT175" i="32"/>
  <c r="JT174" i="32"/>
  <c r="JT173" i="32"/>
  <c r="JT172" i="32"/>
  <c r="JT171" i="32"/>
  <c r="JT170" i="32"/>
  <c r="JT169" i="32"/>
  <c r="JT168" i="32"/>
  <c r="JT167" i="32"/>
  <c r="JT166" i="32"/>
  <c r="JT165" i="32"/>
  <c r="JT164" i="32"/>
  <c r="JT163" i="32"/>
  <c r="JT162" i="32"/>
  <c r="JT161" i="32"/>
  <c r="JT160" i="32"/>
  <c r="JT159" i="32"/>
  <c r="JT158" i="32"/>
  <c r="JT157" i="32"/>
  <c r="JT156" i="32"/>
  <c r="JT155" i="32"/>
  <c r="JT154" i="32"/>
  <c r="JT153" i="32"/>
  <c r="JT152" i="32"/>
  <c r="JT151" i="32"/>
  <c r="JT150" i="32"/>
  <c r="JT149" i="32"/>
  <c r="JT148" i="32"/>
  <c r="JT147" i="32"/>
  <c r="JT146" i="32"/>
  <c r="JT145" i="32"/>
  <c r="JT144" i="32"/>
  <c r="JT143" i="32"/>
  <c r="JT142" i="32"/>
  <c r="JT141" i="32"/>
  <c r="JT140" i="32"/>
  <c r="JT139" i="32"/>
  <c r="JT138" i="32"/>
  <c r="JT137" i="32"/>
  <c r="JT136" i="32"/>
  <c r="JT135" i="32"/>
  <c r="JT134" i="32"/>
  <c r="JT133" i="32"/>
  <c r="JT132" i="32"/>
  <c r="JT131" i="32"/>
  <c r="JT130" i="32"/>
  <c r="JT129" i="32"/>
  <c r="JT128" i="32"/>
  <c r="JT127" i="32"/>
  <c r="JT126" i="32"/>
  <c r="JT125" i="32"/>
  <c r="JT124" i="32"/>
  <c r="JT123" i="32"/>
  <c r="JT122" i="32"/>
  <c r="JT121" i="32"/>
  <c r="JT120" i="32"/>
  <c r="JT119" i="32"/>
  <c r="JT118" i="32"/>
  <c r="JT117" i="32"/>
  <c r="JT116" i="32"/>
  <c r="JT115" i="32"/>
  <c r="JT114" i="32"/>
  <c r="JT113" i="32"/>
  <c r="JT112" i="32"/>
  <c r="JT111" i="32"/>
  <c r="JT110" i="32"/>
  <c r="JT109" i="32"/>
  <c r="JT108" i="32"/>
  <c r="JT107" i="32"/>
  <c r="JT106" i="32"/>
  <c r="JT105" i="32"/>
  <c r="JT104" i="32"/>
  <c r="JT103" i="32"/>
  <c r="JT102" i="32"/>
  <c r="JT101" i="32"/>
  <c r="JT100" i="32"/>
  <c r="JT99" i="32"/>
  <c r="JT98" i="32"/>
  <c r="JT97" i="32"/>
  <c r="JT96" i="32"/>
  <c r="JT95" i="32"/>
  <c r="JT94" i="32"/>
  <c r="JT93" i="32"/>
  <c r="JT92" i="32"/>
  <c r="JT91" i="32"/>
  <c r="JT90" i="32"/>
  <c r="JT89" i="32"/>
  <c r="JT88" i="32"/>
  <c r="JT87" i="32"/>
  <c r="JT86" i="32"/>
  <c r="JT85" i="32"/>
  <c r="JT84" i="32"/>
  <c r="JT83" i="32"/>
  <c r="JT82" i="32"/>
  <c r="JT81" i="32"/>
  <c r="JT80" i="32"/>
  <c r="JT79" i="32"/>
  <c r="JT78" i="32"/>
  <c r="JT77" i="32"/>
  <c r="JT76" i="32"/>
  <c r="JT75" i="32"/>
  <c r="JT74" i="32"/>
  <c r="JT73" i="32"/>
  <c r="JT72" i="32"/>
  <c r="JT71" i="32"/>
  <c r="JT70" i="32"/>
  <c r="JT69" i="32"/>
  <c r="JT68" i="32"/>
  <c r="JT67" i="32"/>
  <c r="JT66" i="32"/>
  <c r="JT65" i="32"/>
  <c r="JT64" i="32"/>
  <c r="JT63" i="32"/>
  <c r="JT62" i="32"/>
  <c r="JT61" i="32"/>
  <c r="JT60" i="32"/>
  <c r="JT59" i="32"/>
  <c r="JT58" i="32"/>
  <c r="JT57" i="32"/>
  <c r="JT56" i="32"/>
  <c r="JT55" i="32"/>
  <c r="JT54" i="32"/>
  <c r="JT53" i="32"/>
  <c r="JT52" i="32"/>
  <c r="JT51" i="32"/>
  <c r="JT50" i="32"/>
  <c r="JT49" i="32"/>
  <c r="JT48" i="32"/>
  <c r="JT47" i="32"/>
  <c r="JT46" i="32"/>
  <c r="JT45" i="32"/>
  <c r="JT44" i="32"/>
  <c r="JT43" i="32"/>
  <c r="JT42" i="32"/>
  <c r="JT41" i="32"/>
  <c r="JT40" i="32"/>
  <c r="JT39" i="32"/>
  <c r="JT38" i="32"/>
  <c r="JT37" i="32"/>
  <c r="JT36" i="32"/>
  <c r="JT35" i="32"/>
  <c r="JT34" i="32"/>
  <c r="JT33" i="32"/>
  <c r="JT32" i="32"/>
  <c r="JT31" i="32"/>
  <c r="JT30" i="32"/>
  <c r="JT29" i="32"/>
  <c r="JT28" i="32"/>
  <c r="JT27" i="32"/>
  <c r="JT26" i="32"/>
  <c r="JT25" i="32"/>
  <c r="JT24" i="32"/>
  <c r="JT23" i="32"/>
  <c r="JT22" i="32"/>
  <c r="JT21" i="32"/>
  <c r="JT20" i="32"/>
  <c r="JT19" i="32"/>
  <c r="JT18" i="32"/>
  <c r="JT17" i="32"/>
  <c r="JT16" i="32"/>
  <c r="JT15" i="32"/>
  <c r="JT14" i="32"/>
  <c r="JT13" i="32"/>
  <c r="JW12" i="32"/>
  <c r="JT12" i="32"/>
  <c r="G124" i="30"/>
  <c r="G123" i="30"/>
  <c r="G122" i="30"/>
  <c r="KV1258" i="32"/>
  <c r="KV1257" i="32"/>
  <c r="KV1256" i="32"/>
  <c r="KV1255" i="32"/>
  <c r="KV1254" i="32"/>
  <c r="KV1253" i="32"/>
  <c r="KV1252" i="32"/>
  <c r="KV1251" i="32"/>
  <c r="KV1250" i="32"/>
  <c r="KV1249" i="32"/>
  <c r="KV1248" i="32"/>
  <c r="KV1247" i="32"/>
  <c r="KV1246" i="32"/>
  <c r="KV1245" i="32"/>
  <c r="KV1244" i="32"/>
  <c r="KV1243" i="32"/>
  <c r="KV1242" i="32"/>
  <c r="KV1241" i="32"/>
  <c r="KV1240" i="32"/>
  <c r="KV1239" i="32"/>
  <c r="KV1238" i="32"/>
  <c r="KV1237" i="32"/>
  <c r="KV1236" i="32"/>
  <c r="KV1235" i="32"/>
  <c r="KV1234" i="32"/>
  <c r="KV1233" i="32"/>
  <c r="KV1232" i="32"/>
  <c r="KV1231" i="32"/>
  <c r="KV1230" i="32"/>
  <c r="KV1229" i="32"/>
  <c r="KV1228" i="32"/>
  <c r="KV1227" i="32"/>
  <c r="KV1226" i="32"/>
  <c r="KV1225" i="32"/>
  <c r="KV1224" i="32"/>
  <c r="KV1223" i="32"/>
  <c r="KV1222" i="32"/>
  <c r="KV1221" i="32"/>
  <c r="KV1220" i="32"/>
  <c r="KV1219" i="32"/>
  <c r="KV1218" i="32"/>
  <c r="KV1217" i="32"/>
  <c r="KV1216" i="32"/>
  <c r="KV1215" i="32"/>
  <c r="KV1214" i="32"/>
  <c r="KV1213" i="32"/>
  <c r="KV1212" i="32"/>
  <c r="KV1211" i="32"/>
  <c r="KV1210" i="32"/>
  <c r="KV1209" i="32"/>
  <c r="KV1208" i="32"/>
  <c r="KV1207" i="32"/>
  <c r="KV1206" i="32"/>
  <c r="KV1205" i="32"/>
  <c r="KV1204" i="32"/>
  <c r="KV1203" i="32"/>
  <c r="KV1202" i="32"/>
  <c r="KV1201" i="32"/>
  <c r="KV1200" i="32"/>
  <c r="KV1199" i="32"/>
  <c r="KV1198" i="32"/>
  <c r="KV1197" i="32"/>
  <c r="KV1196" i="32"/>
  <c r="KV1195" i="32"/>
  <c r="KV1194" i="32"/>
  <c r="KV1193" i="32"/>
  <c r="KV1192" i="32"/>
  <c r="KV1191" i="32"/>
  <c r="KV1190" i="32"/>
  <c r="KV1189" i="32"/>
  <c r="KV1188" i="32"/>
  <c r="KV1187" i="32"/>
  <c r="KV1186" i="32"/>
  <c r="KV1185" i="32"/>
  <c r="KV1184" i="32"/>
  <c r="KV1183" i="32"/>
  <c r="KV1182" i="32"/>
  <c r="KV1181" i="32"/>
  <c r="KV1180" i="32"/>
  <c r="KV1179" i="32"/>
  <c r="KV1178" i="32"/>
  <c r="KV1177" i="32"/>
  <c r="KV1176" i="32"/>
  <c r="KV1175" i="32"/>
  <c r="KV1174" i="32"/>
  <c r="KV1173" i="32"/>
  <c r="KV1172" i="32"/>
  <c r="KV1171" i="32"/>
  <c r="KV1170" i="32"/>
  <c r="KV1169" i="32"/>
  <c r="KV1168" i="32"/>
  <c r="KV1167" i="32"/>
  <c r="KV1166" i="32"/>
  <c r="KV1165" i="32"/>
  <c r="KV1164" i="32"/>
  <c r="KV1163" i="32"/>
  <c r="KV1162" i="32"/>
  <c r="KV1161" i="32"/>
  <c r="KV1160" i="32"/>
  <c r="KV1159" i="32"/>
  <c r="KV1158" i="32"/>
  <c r="KV1157" i="32"/>
  <c r="KV1156" i="32"/>
  <c r="KV1155" i="32"/>
  <c r="KV1154" i="32"/>
  <c r="KV1153" i="32"/>
  <c r="KV1152" i="32"/>
  <c r="KV1151" i="32"/>
  <c r="KV1150" i="32"/>
  <c r="KV1149" i="32"/>
  <c r="KV1148" i="32"/>
  <c r="KV1147" i="32"/>
  <c r="KV1146" i="32"/>
  <c r="KV1145" i="32"/>
  <c r="KV1144" i="32"/>
  <c r="KV1143" i="32"/>
  <c r="KV1142" i="32"/>
  <c r="KV1141" i="32"/>
  <c r="KV1140" i="32"/>
  <c r="KV1139" i="32"/>
  <c r="KV1138" i="32"/>
  <c r="KV1137" i="32"/>
  <c r="KV1136" i="32"/>
  <c r="KV1135" i="32"/>
  <c r="KV1134" i="32"/>
  <c r="KV1133" i="32"/>
  <c r="KV1132" i="32"/>
  <c r="KV1131" i="32"/>
  <c r="KV1130" i="32"/>
  <c r="KV1129" i="32"/>
  <c r="KV1128" i="32"/>
  <c r="KV1127" i="32"/>
  <c r="KV1126" i="32"/>
  <c r="KV1125" i="32"/>
  <c r="KV1124" i="32"/>
  <c r="KV1123" i="32"/>
  <c r="KV1122" i="32"/>
  <c r="KV1121" i="32"/>
  <c r="KV1120" i="32"/>
  <c r="KV1119" i="32"/>
  <c r="KV1118" i="32"/>
  <c r="KV1117" i="32"/>
  <c r="KV1116" i="32"/>
  <c r="KV1115" i="32"/>
  <c r="KV1114" i="32"/>
  <c r="KV1113" i="32"/>
  <c r="KV1112" i="32"/>
  <c r="KV1111" i="32"/>
  <c r="KV1110" i="32"/>
  <c r="KV1109" i="32"/>
  <c r="KV1108" i="32"/>
  <c r="KV1107" i="32"/>
  <c r="KV1106" i="32"/>
  <c r="KV1105" i="32"/>
  <c r="KV1104" i="32"/>
  <c r="KV1103" i="32"/>
  <c r="KV1102" i="32"/>
  <c r="KV1101" i="32"/>
  <c r="KV1100" i="32"/>
  <c r="KV1099" i="32"/>
  <c r="KV1098" i="32"/>
  <c r="KV1097" i="32"/>
  <c r="KV1096" i="32"/>
  <c r="KV1095" i="32"/>
  <c r="KV1094" i="32"/>
  <c r="KV1093" i="32"/>
  <c r="KV1092" i="32"/>
  <c r="KV1091" i="32"/>
  <c r="KV1090" i="32"/>
  <c r="KV1089" i="32"/>
  <c r="KV1088" i="32"/>
  <c r="KV1087" i="32"/>
  <c r="KV1086" i="32"/>
  <c r="KV1085" i="32"/>
  <c r="KV1084" i="32"/>
  <c r="KV1083" i="32"/>
  <c r="KV1082" i="32"/>
  <c r="KV1081" i="32"/>
  <c r="KV1080" i="32"/>
  <c r="KV1079" i="32"/>
  <c r="KV1078" i="32"/>
  <c r="KV1077" i="32"/>
  <c r="KV1076" i="32"/>
  <c r="KV1075" i="32"/>
  <c r="KV1074" i="32"/>
  <c r="KV1073" i="32"/>
  <c r="KV1072" i="32"/>
  <c r="KV1071" i="32"/>
  <c r="KV1070" i="32"/>
  <c r="KV1069" i="32"/>
  <c r="KV1068" i="32"/>
  <c r="KV1067" i="32"/>
  <c r="KV1066" i="32"/>
  <c r="KV1065" i="32"/>
  <c r="KV1064" i="32"/>
  <c r="KV1063" i="32"/>
  <c r="KV1062" i="32"/>
  <c r="KV1061" i="32"/>
  <c r="KV1060" i="32"/>
  <c r="KV1059" i="32"/>
  <c r="KV1058" i="32"/>
  <c r="KV1057" i="32"/>
  <c r="KV1056" i="32"/>
  <c r="KV1055" i="32"/>
  <c r="KV1054" i="32"/>
  <c r="KV1053" i="32"/>
  <c r="KV1052" i="32"/>
  <c r="KV1051" i="32"/>
  <c r="KV1050" i="32"/>
  <c r="KV1049" i="32"/>
  <c r="KV1048" i="32"/>
  <c r="KV1047" i="32"/>
  <c r="KV1046" i="32"/>
  <c r="KV1045" i="32"/>
  <c r="KV1044" i="32"/>
  <c r="KV1043" i="32"/>
  <c r="KV1042" i="32"/>
  <c r="KV1041" i="32"/>
  <c r="KV1040" i="32"/>
  <c r="KV1039" i="32"/>
  <c r="KV1038" i="32"/>
  <c r="KV1037" i="32"/>
  <c r="KV1036" i="32"/>
  <c r="KV1035" i="32"/>
  <c r="KV1034" i="32"/>
  <c r="KV1033" i="32"/>
  <c r="KV1032" i="32"/>
  <c r="KV1031" i="32"/>
  <c r="KV1030" i="32"/>
  <c r="KV1029" i="32"/>
  <c r="KV1028" i="32"/>
  <c r="KV1027" i="32"/>
  <c r="KV1026" i="32"/>
  <c r="KV1025" i="32"/>
  <c r="KV1024" i="32"/>
  <c r="KV1023" i="32"/>
  <c r="KV1022" i="32"/>
  <c r="KV1021" i="32"/>
  <c r="KV1020" i="32"/>
  <c r="KV1019" i="32"/>
  <c r="KV1018" i="32"/>
  <c r="KV1017" i="32"/>
  <c r="KV1016" i="32"/>
  <c r="KV1015" i="32"/>
  <c r="KV1014" i="32"/>
  <c r="KV1013" i="32"/>
  <c r="KV1012" i="32"/>
  <c r="KV1011" i="32"/>
  <c r="KV1010" i="32"/>
  <c r="KV1009" i="32"/>
  <c r="KV1008" i="32"/>
  <c r="KV1007" i="32"/>
  <c r="KV1006" i="32"/>
  <c r="KV1005" i="32"/>
  <c r="KV1004" i="32"/>
  <c r="KV1003" i="32"/>
  <c r="KV1002" i="32"/>
  <c r="KV1001" i="32"/>
  <c r="KV1000" i="32"/>
  <c r="KV999" i="32"/>
  <c r="KV998" i="32"/>
  <c r="KV997" i="32"/>
  <c r="KV996" i="32"/>
  <c r="KV995" i="32"/>
  <c r="KV994" i="32"/>
  <c r="KV993" i="32"/>
  <c r="KV992" i="32"/>
  <c r="KV991" i="32"/>
  <c r="KV990" i="32"/>
  <c r="KV989" i="32"/>
  <c r="KV988" i="32"/>
  <c r="KV987" i="32"/>
  <c r="KV986" i="32"/>
  <c r="KV985" i="32"/>
  <c r="KV984" i="32"/>
  <c r="KV983" i="32"/>
  <c r="KV982" i="32"/>
  <c r="KV981" i="32"/>
  <c r="KV980" i="32"/>
  <c r="KV979" i="32"/>
  <c r="KV978" i="32"/>
  <c r="KV977" i="32"/>
  <c r="KV976" i="32"/>
  <c r="KV975" i="32"/>
  <c r="KV974" i="32"/>
  <c r="KV973" i="32"/>
  <c r="KV972" i="32"/>
  <c r="KV971" i="32"/>
  <c r="KV970" i="32"/>
  <c r="KV969" i="32"/>
  <c r="KV968" i="32"/>
  <c r="KV967" i="32"/>
  <c r="KV966" i="32"/>
  <c r="KV965" i="32"/>
  <c r="KV964" i="32"/>
  <c r="KV963" i="32"/>
  <c r="KV962" i="32"/>
  <c r="KV961" i="32"/>
  <c r="KV960" i="32"/>
  <c r="KV959" i="32"/>
  <c r="KV958" i="32"/>
  <c r="KV957" i="32"/>
  <c r="KV956" i="32"/>
  <c r="KV955" i="32"/>
  <c r="KV954" i="32"/>
  <c r="KV953" i="32"/>
  <c r="KV952" i="32"/>
  <c r="KV951" i="32"/>
  <c r="KV950" i="32"/>
  <c r="KV949" i="32"/>
  <c r="KV948" i="32"/>
  <c r="KV947" i="32"/>
  <c r="KV946" i="32"/>
  <c r="KV945" i="32"/>
  <c r="KV944" i="32"/>
  <c r="KV943" i="32"/>
  <c r="KV942" i="32"/>
  <c r="KV941" i="32"/>
  <c r="KV940" i="32"/>
  <c r="KV939" i="32"/>
  <c r="KV938" i="32"/>
  <c r="KV937" i="32"/>
  <c r="KV936" i="32"/>
  <c r="KV935" i="32"/>
  <c r="KV934" i="32"/>
  <c r="KV933" i="32"/>
  <c r="KV932" i="32"/>
  <c r="KV931" i="32"/>
  <c r="KV930" i="32"/>
  <c r="KV929" i="32"/>
  <c r="KV928" i="32"/>
  <c r="KV927" i="32"/>
  <c r="KV926" i="32"/>
  <c r="KV925" i="32"/>
  <c r="KV924" i="32"/>
  <c r="KV923" i="32"/>
  <c r="KV922" i="32"/>
  <c r="KV921" i="32"/>
  <c r="KV920" i="32"/>
  <c r="KV919" i="32"/>
  <c r="KV918" i="32"/>
  <c r="KV917" i="32"/>
  <c r="KV916" i="32"/>
  <c r="KV915" i="32"/>
  <c r="KV914" i="32"/>
  <c r="KV913" i="32"/>
  <c r="KV912" i="32"/>
  <c r="KV911" i="32"/>
  <c r="KV910" i="32"/>
  <c r="KV909" i="32"/>
  <c r="KV908" i="32"/>
  <c r="KV907" i="32"/>
  <c r="KV906" i="32"/>
  <c r="KV905" i="32"/>
  <c r="KV904" i="32"/>
  <c r="KV903" i="32"/>
  <c r="KV902" i="32"/>
  <c r="KV901" i="32"/>
  <c r="KV900" i="32"/>
  <c r="KV899" i="32"/>
  <c r="KV898" i="32"/>
  <c r="KV897" i="32"/>
  <c r="KV896" i="32"/>
  <c r="KV895" i="32"/>
  <c r="KV894" i="32"/>
  <c r="KV893" i="32"/>
  <c r="KV892" i="32"/>
  <c r="KV891" i="32"/>
  <c r="KV890" i="32"/>
  <c r="KV889" i="32"/>
  <c r="KV888" i="32"/>
  <c r="KV887" i="32"/>
  <c r="KV886" i="32"/>
  <c r="KV885" i="32"/>
  <c r="KV884" i="32"/>
  <c r="KV883" i="32"/>
  <c r="KV882" i="32"/>
  <c r="KV881" i="32"/>
  <c r="KV880" i="32"/>
  <c r="KV879" i="32"/>
  <c r="KV878" i="32"/>
  <c r="KV877" i="32"/>
  <c r="KV876" i="32"/>
  <c r="KV875" i="32"/>
  <c r="KV874" i="32"/>
  <c r="KV873" i="32"/>
  <c r="KV872" i="32"/>
  <c r="KV871" i="32"/>
  <c r="KV870" i="32"/>
  <c r="KV869" i="32"/>
  <c r="KV868" i="32"/>
  <c r="KV867" i="32"/>
  <c r="KV866" i="32"/>
  <c r="KV865" i="32"/>
  <c r="KV864" i="32"/>
  <c r="KV863" i="32"/>
  <c r="KV862" i="32"/>
  <c r="KV861" i="32"/>
  <c r="KV860" i="32"/>
  <c r="KV859" i="32"/>
  <c r="KV858" i="32"/>
  <c r="KV857" i="32"/>
  <c r="KV856" i="32"/>
  <c r="KV855" i="32"/>
  <c r="KV854" i="32"/>
  <c r="KV853" i="32"/>
  <c r="KV852" i="32"/>
  <c r="KV851" i="32"/>
  <c r="KV850" i="32"/>
  <c r="KV849" i="32"/>
  <c r="KV848" i="32"/>
  <c r="KV847" i="32"/>
  <c r="KV846" i="32"/>
  <c r="KV845" i="32"/>
  <c r="KV844" i="32"/>
  <c r="KV843" i="32"/>
  <c r="KV842" i="32"/>
  <c r="KV841" i="32"/>
  <c r="KV840" i="32"/>
  <c r="KV839" i="32"/>
  <c r="KV838" i="32"/>
  <c r="KV837" i="32"/>
  <c r="KV836" i="32"/>
  <c r="KV835" i="32"/>
  <c r="KV834" i="32"/>
  <c r="KV833" i="32"/>
  <c r="KV832" i="32"/>
  <c r="KV831" i="32"/>
  <c r="KV830" i="32"/>
  <c r="KV829" i="32"/>
  <c r="KV828" i="32"/>
  <c r="KV827" i="32"/>
  <c r="KV826" i="32"/>
  <c r="KV825" i="32"/>
  <c r="KV824" i="32"/>
  <c r="KV823" i="32"/>
  <c r="KV822" i="32"/>
  <c r="KV821" i="32"/>
  <c r="KV820" i="32"/>
  <c r="KV819" i="32"/>
  <c r="KV818" i="32"/>
  <c r="KV817" i="32"/>
  <c r="KV816" i="32"/>
  <c r="KV815" i="32"/>
  <c r="KV814" i="32"/>
  <c r="KV813" i="32"/>
  <c r="KV812" i="32"/>
  <c r="KV811" i="32"/>
  <c r="KV810" i="32"/>
  <c r="KV809" i="32"/>
  <c r="KV808" i="32"/>
  <c r="KV807" i="32"/>
  <c r="KV806" i="32"/>
  <c r="KV805" i="32"/>
  <c r="KV804" i="32"/>
  <c r="KV803" i="32"/>
  <c r="KV802" i="32"/>
  <c r="KV801" i="32"/>
  <c r="KV800" i="32"/>
  <c r="KV799" i="32"/>
  <c r="KV798" i="32"/>
  <c r="KV797" i="32"/>
  <c r="KV796" i="32"/>
  <c r="KV795" i="32"/>
  <c r="KV794" i="32"/>
  <c r="KV793" i="32"/>
  <c r="KV792" i="32"/>
  <c r="KV791" i="32"/>
  <c r="KV790" i="32"/>
  <c r="KV789" i="32"/>
  <c r="KV788" i="32"/>
  <c r="KV787" i="32"/>
  <c r="KV786" i="32"/>
  <c r="KV785" i="32"/>
  <c r="KV784" i="32"/>
  <c r="KV783" i="32"/>
  <c r="KV782" i="32"/>
  <c r="KV781" i="32"/>
  <c r="KV780" i="32"/>
  <c r="KV779" i="32"/>
  <c r="KV778" i="32"/>
  <c r="KV777" i="32"/>
  <c r="KV776" i="32"/>
  <c r="KV775" i="32"/>
  <c r="KV774" i="32"/>
  <c r="KV773" i="32"/>
  <c r="KV772" i="32"/>
  <c r="KV771" i="32"/>
  <c r="KV770" i="32"/>
  <c r="KV769" i="32"/>
  <c r="KV768" i="32"/>
  <c r="KV767" i="32"/>
  <c r="KV766" i="32"/>
  <c r="KV765" i="32"/>
  <c r="KV764" i="32"/>
  <c r="KV763" i="32"/>
  <c r="KV762" i="32"/>
  <c r="KV761" i="32"/>
  <c r="KV760" i="32"/>
  <c r="KV759" i="32"/>
  <c r="KV758" i="32"/>
  <c r="KV757" i="32"/>
  <c r="KV756" i="32"/>
  <c r="KV755" i="32"/>
  <c r="KV754" i="32"/>
  <c r="KV753" i="32"/>
  <c r="KV752" i="32"/>
  <c r="KV751" i="32"/>
  <c r="KV750" i="32"/>
  <c r="KV749" i="32"/>
  <c r="KV748" i="32"/>
  <c r="KV747" i="32"/>
  <c r="KV746" i="32"/>
  <c r="KV745" i="32"/>
  <c r="KV744" i="32"/>
  <c r="KV743" i="32"/>
  <c r="KV742" i="32"/>
  <c r="KV741" i="32"/>
  <c r="KV740" i="32"/>
  <c r="KV739" i="32"/>
  <c r="KV738" i="32"/>
  <c r="KV737" i="32"/>
  <c r="KV736" i="32"/>
  <c r="KV735" i="32"/>
  <c r="KV734" i="32"/>
  <c r="KV733" i="32"/>
  <c r="KV732" i="32"/>
  <c r="KV731" i="32"/>
  <c r="KV730" i="32"/>
  <c r="KV729" i="32"/>
  <c r="KV728" i="32"/>
  <c r="KV727" i="32"/>
  <c r="KV726" i="32"/>
  <c r="KV725" i="32"/>
  <c r="KV724" i="32"/>
  <c r="KV723" i="32"/>
  <c r="KV722" i="32"/>
  <c r="KV721" i="32"/>
  <c r="KV720" i="32"/>
  <c r="KV719" i="32"/>
  <c r="KV718" i="32"/>
  <c r="KV717" i="32"/>
  <c r="KV716" i="32"/>
  <c r="KV715" i="32"/>
  <c r="KV714" i="32"/>
  <c r="KV713" i="32"/>
  <c r="KV712" i="32"/>
  <c r="KV711" i="32"/>
  <c r="KV710" i="32"/>
  <c r="KV709" i="32"/>
  <c r="KV708" i="32"/>
  <c r="KV707" i="32"/>
  <c r="KV706" i="32"/>
  <c r="KV705" i="32"/>
  <c r="KV704" i="32"/>
  <c r="KV703" i="32"/>
  <c r="KV702" i="32"/>
  <c r="KV701" i="32"/>
  <c r="KV700" i="32"/>
  <c r="KV699" i="32"/>
  <c r="KV698" i="32"/>
  <c r="KV697" i="32"/>
  <c r="KV696" i="32"/>
  <c r="KV695" i="32"/>
  <c r="KV694" i="32"/>
  <c r="KV693" i="32"/>
  <c r="KV692" i="32"/>
  <c r="KV691" i="32"/>
  <c r="KV690" i="32"/>
  <c r="KV689" i="32"/>
  <c r="KV688" i="32"/>
  <c r="KV687" i="32"/>
  <c r="KV686" i="32"/>
  <c r="KV685" i="32"/>
  <c r="KV684" i="32"/>
  <c r="KV683" i="32"/>
  <c r="KV682" i="32"/>
  <c r="KV681" i="32"/>
  <c r="KV680" i="32"/>
  <c r="KV679" i="32"/>
  <c r="KV678" i="32"/>
  <c r="KV677" i="32"/>
  <c r="KV676" i="32"/>
  <c r="KV675" i="32"/>
  <c r="KV674" i="32"/>
  <c r="KV673" i="32"/>
  <c r="KV672" i="32"/>
  <c r="KV671" i="32"/>
  <c r="KV670" i="32"/>
  <c r="KV669" i="32"/>
  <c r="KV668" i="32"/>
  <c r="KV667" i="32"/>
  <c r="KV666" i="32"/>
  <c r="KV665" i="32"/>
  <c r="KV664" i="32"/>
  <c r="KV663" i="32"/>
  <c r="KV662" i="32"/>
  <c r="KV661" i="32"/>
  <c r="KV660" i="32"/>
  <c r="KV659" i="32"/>
  <c r="KV658" i="32"/>
  <c r="KV657" i="32"/>
  <c r="KV656" i="32"/>
  <c r="KV655" i="32"/>
  <c r="KV654" i="32"/>
  <c r="KV653" i="32"/>
  <c r="KV652" i="32"/>
  <c r="KV651" i="32"/>
  <c r="KV650" i="32"/>
  <c r="KV649" i="32"/>
  <c r="KV648" i="32"/>
  <c r="KV647" i="32"/>
  <c r="KV646" i="32"/>
  <c r="KV645" i="32"/>
  <c r="KV644" i="32"/>
  <c r="KV643" i="32"/>
  <c r="KV642" i="32"/>
  <c r="KV641" i="32"/>
  <c r="KV640" i="32"/>
  <c r="KV639" i="32"/>
  <c r="KV638" i="32"/>
  <c r="KV637" i="32"/>
  <c r="KV636" i="32"/>
  <c r="KV635" i="32"/>
  <c r="KV634" i="32"/>
  <c r="KV633" i="32"/>
  <c r="KV632" i="32"/>
  <c r="KV631" i="32"/>
  <c r="KV630" i="32"/>
  <c r="KV629" i="32"/>
  <c r="KV628" i="32"/>
  <c r="KV627" i="32"/>
  <c r="KV626" i="32"/>
  <c r="KV625" i="32"/>
  <c r="KV624" i="32"/>
  <c r="KV623" i="32"/>
  <c r="KV622" i="32"/>
  <c r="KV621" i="32"/>
  <c r="KV620" i="32"/>
  <c r="KV619" i="32"/>
  <c r="KV618" i="32"/>
  <c r="KV617" i="32"/>
  <c r="KV616" i="32"/>
  <c r="KV615" i="32"/>
  <c r="KV614" i="32"/>
  <c r="KV613" i="32"/>
  <c r="KV612" i="32"/>
  <c r="KV611" i="32"/>
  <c r="KV610" i="32"/>
  <c r="KV609" i="32"/>
  <c r="KV608" i="32"/>
  <c r="KV607" i="32"/>
  <c r="KV606" i="32"/>
  <c r="KV605" i="32"/>
  <c r="KV604" i="32"/>
  <c r="KV603" i="32"/>
  <c r="KV602" i="32"/>
  <c r="KV601" i="32"/>
  <c r="KV600" i="32"/>
  <c r="KV599" i="32"/>
  <c r="KV598" i="32"/>
  <c r="KV597" i="32"/>
  <c r="KV596" i="32"/>
  <c r="KV595" i="32"/>
  <c r="KV594" i="32"/>
  <c r="KV593" i="32"/>
  <c r="KV592" i="32"/>
  <c r="KV591" i="32"/>
  <c r="KV590" i="32"/>
  <c r="KV589" i="32"/>
  <c r="KV588" i="32"/>
  <c r="KV587" i="32"/>
  <c r="KV586" i="32"/>
  <c r="KV585" i="32"/>
  <c r="KV584" i="32"/>
  <c r="KV583" i="32"/>
  <c r="KV582" i="32"/>
  <c r="KV581" i="32"/>
  <c r="KV580" i="32"/>
  <c r="KV579" i="32"/>
  <c r="KV578" i="32"/>
  <c r="KV577" i="32"/>
  <c r="KV576" i="32"/>
  <c r="KV575" i="32"/>
  <c r="KV574" i="32"/>
  <c r="KV573" i="32"/>
  <c r="KV572" i="32"/>
  <c r="KV571" i="32"/>
  <c r="KV570" i="32"/>
  <c r="KV569" i="32"/>
  <c r="KV568" i="32"/>
  <c r="KV567" i="32"/>
  <c r="KV566" i="32"/>
  <c r="KV565" i="32"/>
  <c r="KV564" i="32"/>
  <c r="KV563" i="32"/>
  <c r="KV562" i="32"/>
  <c r="KV561" i="32"/>
  <c r="KV560" i="32"/>
  <c r="KV559" i="32"/>
  <c r="KV558" i="32"/>
  <c r="KV557" i="32"/>
  <c r="KV556" i="32"/>
  <c r="KV555" i="32"/>
  <c r="KV554" i="32"/>
  <c r="KV553" i="32"/>
  <c r="KV552" i="32"/>
  <c r="KV551" i="32"/>
  <c r="KV550" i="32"/>
  <c r="KV549" i="32"/>
  <c r="KV548" i="32"/>
  <c r="KV547" i="32"/>
  <c r="KV546" i="32"/>
  <c r="KV545" i="32"/>
  <c r="KV544" i="32"/>
  <c r="KV543" i="32"/>
  <c r="KV542" i="32"/>
  <c r="KV541" i="32"/>
  <c r="KV540" i="32"/>
  <c r="KV539" i="32"/>
  <c r="KV538" i="32"/>
  <c r="KV537" i="32"/>
  <c r="KV536" i="32"/>
  <c r="KV535" i="32"/>
  <c r="KV534" i="32"/>
  <c r="KV533" i="32"/>
  <c r="KV532" i="32"/>
  <c r="KV531" i="32"/>
  <c r="KV530" i="32"/>
  <c r="KV529" i="32"/>
  <c r="KV528" i="32"/>
  <c r="KV527" i="32"/>
  <c r="KV526" i="32"/>
  <c r="KV525" i="32"/>
  <c r="KV524" i="32"/>
  <c r="KV523" i="32"/>
  <c r="KV522" i="32"/>
  <c r="KV521" i="32"/>
  <c r="KV520" i="32"/>
  <c r="KV519" i="32"/>
  <c r="KV518" i="32"/>
  <c r="KV517" i="32"/>
  <c r="KV516" i="32"/>
  <c r="KV515" i="32"/>
  <c r="KV514" i="32"/>
  <c r="KV513" i="32"/>
  <c r="KV512" i="32"/>
  <c r="KV511" i="32"/>
  <c r="KV510" i="32"/>
  <c r="KV509" i="32"/>
  <c r="KV508" i="32"/>
  <c r="KV507" i="32"/>
  <c r="KV506" i="32"/>
  <c r="KV505" i="32"/>
  <c r="KV504" i="32"/>
  <c r="KV503" i="32"/>
  <c r="KV502" i="32"/>
  <c r="KV501" i="32"/>
  <c r="KV500" i="32"/>
  <c r="KV499" i="32"/>
  <c r="KV498" i="32"/>
  <c r="KV497" i="32"/>
  <c r="KV496" i="32"/>
  <c r="KV495" i="32"/>
  <c r="KV494" i="32"/>
  <c r="KV493" i="32"/>
  <c r="KV492" i="32"/>
  <c r="KV491" i="32"/>
  <c r="KV490" i="32"/>
  <c r="KV489" i="32"/>
  <c r="KV488" i="32"/>
  <c r="KV487" i="32"/>
  <c r="KV486" i="32"/>
  <c r="KV485" i="32"/>
  <c r="KV484" i="32"/>
  <c r="KV483" i="32"/>
  <c r="KV482" i="32"/>
  <c r="KV481" i="32"/>
  <c r="KV480" i="32"/>
  <c r="KV479" i="32"/>
  <c r="KV478" i="32"/>
  <c r="KV477" i="32"/>
  <c r="KV476" i="32"/>
  <c r="KV475" i="32"/>
  <c r="KV474" i="32"/>
  <c r="KV473" i="32"/>
  <c r="KV472" i="32"/>
  <c r="KV471" i="32"/>
  <c r="KV470" i="32"/>
  <c r="KV469" i="32"/>
  <c r="KV468" i="32"/>
  <c r="KV467" i="32"/>
  <c r="KV466" i="32"/>
  <c r="KV465" i="32"/>
  <c r="KV464" i="32"/>
  <c r="KV463" i="32"/>
  <c r="KV462" i="32"/>
  <c r="KV461" i="32"/>
  <c r="KV460" i="32"/>
  <c r="KV459" i="32"/>
  <c r="KV458" i="32"/>
  <c r="KV457" i="32"/>
  <c r="KV456" i="32"/>
  <c r="KV455" i="32"/>
  <c r="KV454" i="32"/>
  <c r="KV453" i="32"/>
  <c r="KV452" i="32"/>
  <c r="KV451" i="32"/>
  <c r="KV450" i="32"/>
  <c r="KV449" i="32"/>
  <c r="KV448" i="32"/>
  <c r="KV447" i="32"/>
  <c r="KV446" i="32"/>
  <c r="KV445" i="32"/>
  <c r="KV444" i="32"/>
  <c r="KV443" i="32"/>
  <c r="KV442" i="32"/>
  <c r="KV441" i="32"/>
  <c r="KV440" i="32"/>
  <c r="KV439" i="32"/>
  <c r="KV438" i="32"/>
  <c r="KV437" i="32"/>
  <c r="KV436" i="32"/>
  <c r="KV435" i="32"/>
  <c r="KV434" i="32"/>
  <c r="KV433" i="32"/>
  <c r="KV432" i="32"/>
  <c r="KV431" i="32"/>
  <c r="KV430" i="32"/>
  <c r="KV429" i="32"/>
  <c r="KV428" i="32"/>
  <c r="KV427" i="32"/>
  <c r="KV426" i="32"/>
  <c r="KV425" i="32"/>
  <c r="KV424" i="32"/>
  <c r="KV423" i="32"/>
  <c r="KV422" i="32"/>
  <c r="KV421" i="32"/>
  <c r="KV420" i="32"/>
  <c r="KV419" i="32"/>
  <c r="KV418" i="32"/>
  <c r="KV417" i="32"/>
  <c r="KV416" i="32"/>
  <c r="KV415" i="32"/>
  <c r="KV414" i="32"/>
  <c r="KV413" i="32"/>
  <c r="KV412" i="32"/>
  <c r="KV411" i="32"/>
  <c r="KV410" i="32"/>
  <c r="KV409" i="32"/>
  <c r="KV408" i="32"/>
  <c r="KV407" i="32"/>
  <c r="KV406" i="32"/>
  <c r="KV405" i="32"/>
  <c r="KV404" i="32"/>
  <c r="KV403" i="32"/>
  <c r="KV402" i="32"/>
  <c r="KV401" i="32"/>
  <c r="KV400" i="32"/>
  <c r="KV399" i="32"/>
  <c r="KV398" i="32"/>
  <c r="KV397" i="32"/>
  <c r="KV396" i="32"/>
  <c r="KV395" i="32"/>
  <c r="KV394" i="32"/>
  <c r="KV393" i="32"/>
  <c r="KV392" i="32"/>
  <c r="KV391" i="32"/>
  <c r="KV390" i="32"/>
  <c r="KV389" i="32"/>
  <c r="KV388" i="32"/>
  <c r="KV387" i="32"/>
  <c r="KV386" i="32"/>
  <c r="KV385" i="32"/>
  <c r="KV384" i="32"/>
  <c r="KV383" i="32"/>
  <c r="KV382" i="32"/>
  <c r="KV381" i="32"/>
  <c r="KV380" i="32"/>
  <c r="KV379" i="32"/>
  <c r="KV378" i="32"/>
  <c r="KV377" i="32"/>
  <c r="KV376" i="32"/>
  <c r="KV375" i="32"/>
  <c r="KV374" i="32"/>
  <c r="KV373" i="32"/>
  <c r="KV372" i="32"/>
  <c r="KV371" i="32"/>
  <c r="KV370" i="32"/>
  <c r="KV369" i="32"/>
  <c r="KV368" i="32"/>
  <c r="KV367" i="32"/>
  <c r="KV366" i="32"/>
  <c r="KV365" i="32"/>
  <c r="KV364" i="32"/>
  <c r="KV363" i="32"/>
  <c r="KV362" i="32"/>
  <c r="KV361" i="32"/>
  <c r="KV360" i="32"/>
  <c r="KV359" i="32"/>
  <c r="KV358" i="32"/>
  <c r="KV357" i="32"/>
  <c r="KV356" i="32"/>
  <c r="KV355" i="32"/>
  <c r="KV354" i="32"/>
  <c r="KV353" i="32"/>
  <c r="KV352" i="32"/>
  <c r="KV351" i="32"/>
  <c r="KV350" i="32"/>
  <c r="KV349" i="32"/>
  <c r="KV348" i="32"/>
  <c r="KV347" i="32"/>
  <c r="KV346" i="32"/>
  <c r="KV345" i="32"/>
  <c r="KV344" i="32"/>
  <c r="KV343" i="32"/>
  <c r="KV342" i="32"/>
  <c r="KV341" i="32"/>
  <c r="KV340" i="32"/>
  <c r="KV339" i="32"/>
  <c r="KV338" i="32"/>
  <c r="KV337" i="32"/>
  <c r="KV336" i="32"/>
  <c r="KV335" i="32"/>
  <c r="KV334" i="32"/>
  <c r="KV333" i="32"/>
  <c r="KV332" i="32"/>
  <c r="KV331" i="32"/>
  <c r="KV330" i="32"/>
  <c r="KV329" i="32"/>
  <c r="KV328" i="32"/>
  <c r="KV327" i="32"/>
  <c r="KV326" i="32"/>
  <c r="KV325" i="32"/>
  <c r="KV324" i="32"/>
  <c r="KV323" i="32"/>
  <c r="KV322" i="32"/>
  <c r="KV321" i="32"/>
  <c r="KV320" i="32"/>
  <c r="KV319" i="32"/>
  <c r="KV318" i="32"/>
  <c r="KV317" i="32"/>
  <c r="KV316" i="32"/>
  <c r="KV315" i="32"/>
  <c r="KV314" i="32"/>
  <c r="KV313" i="32"/>
  <c r="KV312" i="32"/>
  <c r="KV311" i="32"/>
  <c r="KV310" i="32"/>
  <c r="KV309" i="32"/>
  <c r="KV308" i="32"/>
  <c r="KV307" i="32"/>
  <c r="KV306" i="32"/>
  <c r="KV305" i="32"/>
  <c r="KV304" i="32"/>
  <c r="KV303" i="32"/>
  <c r="KV302" i="32"/>
  <c r="KV301" i="32"/>
  <c r="KV300" i="32"/>
  <c r="KV299" i="32"/>
  <c r="KV298" i="32"/>
  <c r="KV297" i="32"/>
  <c r="KV296" i="32"/>
  <c r="KV295" i="32"/>
  <c r="KV294" i="32"/>
  <c r="KV293" i="32"/>
  <c r="KV292" i="32"/>
  <c r="KV291" i="32"/>
  <c r="KV290" i="32"/>
  <c r="KV289" i="32"/>
  <c r="KV288" i="32"/>
  <c r="KV287" i="32"/>
  <c r="KV286" i="32"/>
  <c r="KV285" i="32"/>
  <c r="KV284" i="32"/>
  <c r="KV283" i="32"/>
  <c r="KV282" i="32"/>
  <c r="KV281" i="32"/>
  <c r="KV280" i="32"/>
  <c r="KV279" i="32"/>
  <c r="KV278" i="32"/>
  <c r="KV277" i="32"/>
  <c r="KV276" i="32"/>
  <c r="KV275" i="32"/>
  <c r="KV274" i="32"/>
  <c r="KV273" i="32"/>
  <c r="KV272" i="32"/>
  <c r="KV271" i="32"/>
  <c r="KV270" i="32"/>
  <c r="KV269" i="32"/>
  <c r="KV268" i="32"/>
  <c r="KV267" i="32"/>
  <c r="KV266" i="32"/>
  <c r="KV265" i="32"/>
  <c r="KV264" i="32"/>
  <c r="KV263" i="32"/>
  <c r="KV262" i="32"/>
  <c r="KV261" i="32"/>
  <c r="KV260" i="32"/>
  <c r="KV259" i="32"/>
  <c r="KV258" i="32"/>
  <c r="KV257" i="32"/>
  <c r="KV256" i="32"/>
  <c r="KV255" i="32"/>
  <c r="KV254" i="32"/>
  <c r="KV253" i="32"/>
  <c r="KV252" i="32"/>
  <c r="KV251" i="32"/>
  <c r="KV250" i="32"/>
  <c r="KV249" i="32"/>
  <c r="KV248" i="32"/>
  <c r="KV247" i="32"/>
  <c r="KV246" i="32"/>
  <c r="KV245" i="32"/>
  <c r="KV244" i="32"/>
  <c r="KV243" i="32"/>
  <c r="KV242" i="32"/>
  <c r="KV241" i="32"/>
  <c r="KV240" i="32"/>
  <c r="KV239" i="32"/>
  <c r="KV238" i="32"/>
  <c r="KV237" i="32"/>
  <c r="KV236" i="32"/>
  <c r="KV235" i="32"/>
  <c r="KV234" i="32"/>
  <c r="KV233" i="32"/>
  <c r="KV232" i="32"/>
  <c r="KV231" i="32"/>
  <c r="KV230" i="32"/>
  <c r="KV229" i="32"/>
  <c r="KV228" i="32"/>
  <c r="KV227" i="32"/>
  <c r="KV226" i="32"/>
  <c r="KV225" i="32"/>
  <c r="KV224" i="32"/>
  <c r="KV223" i="32"/>
  <c r="KV222" i="32"/>
  <c r="KV221" i="32"/>
  <c r="KV220" i="32"/>
  <c r="KV219" i="32"/>
  <c r="KV218" i="32"/>
  <c r="KV217" i="32"/>
  <c r="KV216" i="32"/>
  <c r="KV215" i="32"/>
  <c r="KV214" i="32"/>
  <c r="KV213" i="32"/>
  <c r="KV212" i="32"/>
  <c r="KV211" i="32"/>
  <c r="KV210" i="32"/>
  <c r="KV209" i="32"/>
  <c r="KV208" i="32"/>
  <c r="KV207" i="32"/>
  <c r="KV206" i="32"/>
  <c r="KV205" i="32"/>
  <c r="KV204" i="32"/>
  <c r="KV203" i="32"/>
  <c r="KV202" i="32"/>
  <c r="KV201" i="32"/>
  <c r="KV200" i="32"/>
  <c r="KV199" i="32"/>
  <c r="KV198" i="32"/>
  <c r="KV197" i="32"/>
  <c r="KV196" i="32"/>
  <c r="KV195" i="32"/>
  <c r="KV194" i="32"/>
  <c r="KV193" i="32"/>
  <c r="KV192" i="32"/>
  <c r="KV191" i="32"/>
  <c r="KV190" i="32"/>
  <c r="KV189" i="32"/>
  <c r="KV188" i="32"/>
  <c r="KV187" i="32"/>
  <c r="KV186" i="32"/>
  <c r="KV185" i="32"/>
  <c r="KV184" i="32"/>
  <c r="KV183" i="32"/>
  <c r="KV182" i="32"/>
  <c r="KV181" i="32"/>
  <c r="KV180" i="32"/>
  <c r="KV179" i="32"/>
  <c r="KV178" i="32"/>
  <c r="KV177" i="32"/>
  <c r="KV176" i="32"/>
  <c r="KV175" i="32"/>
  <c r="KV174" i="32"/>
  <c r="KV173" i="32"/>
  <c r="KV172" i="32"/>
  <c r="KV171" i="32"/>
  <c r="KV170" i="32"/>
  <c r="KV169" i="32"/>
  <c r="KV168" i="32"/>
  <c r="KV167" i="32"/>
  <c r="KV166" i="32"/>
  <c r="KV165" i="32"/>
  <c r="KV164" i="32"/>
  <c r="KV163" i="32"/>
  <c r="KV162" i="32"/>
  <c r="KV161" i="32"/>
  <c r="KV160" i="32"/>
  <c r="KV159" i="32"/>
  <c r="KV158" i="32"/>
  <c r="KV157" i="32"/>
  <c r="KV156" i="32"/>
  <c r="KV155" i="32"/>
  <c r="KV154" i="32"/>
  <c r="KV153" i="32"/>
  <c r="KV152" i="32"/>
  <c r="KV151" i="32"/>
  <c r="KV150" i="32"/>
  <c r="KV149" i="32"/>
  <c r="KV148" i="32"/>
  <c r="KV147" i="32"/>
  <c r="KV146" i="32"/>
  <c r="KV145" i="32"/>
  <c r="KV144" i="32"/>
  <c r="KV143" i="32"/>
  <c r="KV142" i="32"/>
  <c r="KV141" i="32"/>
  <c r="KV140" i="32"/>
  <c r="KV139" i="32"/>
  <c r="KV138" i="32"/>
  <c r="KV137" i="32"/>
  <c r="KV136" i="32"/>
  <c r="KV135" i="32"/>
  <c r="KV134" i="32"/>
  <c r="KV133" i="32"/>
  <c r="KV132" i="32"/>
  <c r="KV131" i="32"/>
  <c r="KV130" i="32"/>
  <c r="KV129" i="32"/>
  <c r="KV128" i="32"/>
  <c r="KV127" i="32"/>
  <c r="KV126" i="32"/>
  <c r="KV125" i="32"/>
  <c r="KV124" i="32"/>
  <c r="KV123" i="32"/>
  <c r="KV122" i="32"/>
  <c r="KV121" i="32"/>
  <c r="KV120" i="32"/>
  <c r="KV119" i="32"/>
  <c r="KV118" i="32"/>
  <c r="KV117" i="32"/>
  <c r="KV116" i="32"/>
  <c r="KV115" i="32"/>
  <c r="KV114" i="32"/>
  <c r="KV113" i="32"/>
  <c r="KV112" i="32"/>
  <c r="KV111" i="32"/>
  <c r="KV110" i="32"/>
  <c r="KV109" i="32"/>
  <c r="KV108" i="32"/>
  <c r="KV107" i="32"/>
  <c r="KV106" i="32"/>
  <c r="KV105" i="32"/>
  <c r="KV104" i="32"/>
  <c r="KV103" i="32"/>
  <c r="KV102" i="32"/>
  <c r="KV101" i="32"/>
  <c r="KV100" i="32"/>
  <c r="KV99" i="32"/>
  <c r="KV98" i="32"/>
  <c r="KV97" i="32"/>
  <c r="KV96" i="32"/>
  <c r="KV95" i="32"/>
  <c r="KV94" i="32"/>
  <c r="KV93" i="32"/>
  <c r="KV92" i="32"/>
  <c r="KV91" i="32"/>
  <c r="KV90" i="32"/>
  <c r="KV89" i="32"/>
  <c r="KV88" i="32"/>
  <c r="KV87" i="32"/>
  <c r="KV86" i="32"/>
  <c r="KV85" i="32"/>
  <c r="KV84" i="32"/>
  <c r="KV83" i="32"/>
  <c r="KV82" i="32"/>
  <c r="KV81" i="32"/>
  <c r="KV80" i="32"/>
  <c r="KV79" i="32"/>
  <c r="KV78" i="32"/>
  <c r="KV77" i="32"/>
  <c r="KV76" i="32"/>
  <c r="KV75" i="32"/>
  <c r="KV74" i="32"/>
  <c r="KV73" i="32"/>
  <c r="KV72" i="32"/>
  <c r="KV71" i="32"/>
  <c r="KV70" i="32"/>
  <c r="KV69" i="32"/>
  <c r="KV68" i="32"/>
  <c r="KV67" i="32"/>
  <c r="KV66" i="32"/>
  <c r="KV65" i="32"/>
  <c r="KV64" i="32"/>
  <c r="KV63" i="32"/>
  <c r="KV62" i="32"/>
  <c r="KV61" i="32"/>
  <c r="KV60" i="32"/>
  <c r="KV59" i="32"/>
  <c r="KV58" i="32"/>
  <c r="KV57" i="32"/>
  <c r="KV56" i="32"/>
  <c r="KV55" i="32"/>
  <c r="KV54" i="32"/>
  <c r="KV53" i="32"/>
  <c r="KV52" i="32"/>
  <c r="KV51" i="32"/>
  <c r="KV50" i="32"/>
  <c r="KV49" i="32"/>
  <c r="KV48" i="32"/>
  <c r="KV47" i="32"/>
  <c r="KV46" i="32"/>
  <c r="KV45" i="32"/>
  <c r="KV44" i="32"/>
  <c r="KV43" i="32"/>
  <c r="KV42" i="32"/>
  <c r="KV41" i="32"/>
  <c r="KV40" i="32"/>
  <c r="KV39" i="32"/>
  <c r="KV38" i="32"/>
  <c r="KV37" i="32"/>
  <c r="KV36" i="32"/>
  <c r="KV35" i="32"/>
  <c r="KV34" i="32"/>
  <c r="KV33" i="32"/>
  <c r="KV32" i="32"/>
  <c r="KV31" i="32"/>
  <c r="KV30" i="32"/>
  <c r="KV29" i="32"/>
  <c r="KV28" i="32"/>
  <c r="KV27" i="32"/>
  <c r="KV26" i="32"/>
  <c r="KV25" i="32"/>
  <c r="KV24" i="32"/>
  <c r="KV23" i="32"/>
  <c r="KV22" i="32"/>
  <c r="KV21" i="32"/>
  <c r="KV20" i="32"/>
  <c r="KV19" i="32"/>
  <c r="KV18" i="32"/>
  <c r="KV17" i="32"/>
  <c r="KV16" i="32"/>
  <c r="KV15" i="32"/>
  <c r="KV14" i="32"/>
  <c r="KV13" i="32"/>
  <c r="KV12" i="32"/>
  <c r="KD1272" i="32"/>
  <c r="KC1272" i="32"/>
  <c r="KB1272" i="32"/>
  <c r="KA1272" i="32"/>
  <c r="KD1271" i="32"/>
  <c r="KC1271" i="32"/>
  <c r="KB1271" i="32"/>
  <c r="KA1271" i="32"/>
  <c r="KD1270" i="32"/>
  <c r="KC1270" i="32"/>
  <c r="KB1270" i="32"/>
  <c r="KA1270" i="32"/>
  <c r="KD1269" i="32"/>
  <c r="KC1269" i="32"/>
  <c r="KB1269" i="32"/>
  <c r="KA1269" i="32"/>
  <c r="KD1268" i="32"/>
  <c r="KC1268" i="32"/>
  <c r="KB1268" i="32"/>
  <c r="KA1268" i="32"/>
  <c r="KD1267" i="32"/>
  <c r="KC1267" i="32"/>
  <c r="KB1267" i="32"/>
  <c r="KA1267" i="32"/>
  <c r="KD1266" i="32"/>
  <c r="KC1266" i="32"/>
  <c r="KB1266" i="32"/>
  <c r="KA1266" i="32"/>
  <c r="KD1265" i="32"/>
  <c r="KC1265" i="32"/>
  <c r="KB1265" i="32"/>
  <c r="KA1265" i="32"/>
  <c r="KD1264" i="32"/>
  <c r="KC1264" i="32"/>
  <c r="KB1264" i="32"/>
  <c r="KA1264" i="32"/>
  <c r="KD1263" i="32"/>
  <c r="KC1263" i="32"/>
  <c r="KB1263" i="32"/>
  <c r="KA1263" i="32"/>
  <c r="KD1262" i="32"/>
  <c r="KC1262" i="32"/>
  <c r="KB1262" i="32"/>
  <c r="KA1262" i="32"/>
  <c r="KD1261" i="32"/>
  <c r="KC1261" i="32"/>
  <c r="KB1261" i="32"/>
  <c r="KA1261" i="32"/>
  <c r="KD1260" i="32"/>
  <c r="KC1260" i="32"/>
  <c r="KB1260" i="32"/>
  <c r="KA1260" i="32"/>
  <c r="KD1259" i="32"/>
  <c r="KC1259" i="32"/>
  <c r="KB1259" i="32"/>
  <c r="KA1259" i="32"/>
  <c r="KD1258" i="32"/>
  <c r="KC1258" i="32"/>
  <c r="KB1258" i="32"/>
  <c r="KA1258" i="32"/>
  <c r="KD1257" i="32"/>
  <c r="KC1257" i="32"/>
  <c r="KB1257" i="32"/>
  <c r="KA1257" i="32"/>
  <c r="KD1256" i="32"/>
  <c r="KC1256" i="32"/>
  <c r="KB1256" i="32"/>
  <c r="KA1256" i="32"/>
  <c r="KD1255" i="32"/>
  <c r="KC1255" i="32"/>
  <c r="KB1255" i="32"/>
  <c r="KA1255" i="32"/>
  <c r="KD1254" i="32"/>
  <c r="KC1254" i="32"/>
  <c r="KB1254" i="32"/>
  <c r="KA1254" i="32"/>
  <c r="KD1253" i="32"/>
  <c r="KC1253" i="32"/>
  <c r="KB1253" i="32"/>
  <c r="KA1253" i="32"/>
  <c r="KD1252" i="32"/>
  <c r="KC1252" i="32"/>
  <c r="KB1252" i="32"/>
  <c r="KA1252" i="32"/>
  <c r="KD1251" i="32"/>
  <c r="KC1251" i="32"/>
  <c r="KB1251" i="32"/>
  <c r="KA1251" i="32"/>
  <c r="KD1250" i="32"/>
  <c r="KC1250" i="32"/>
  <c r="KB1250" i="32"/>
  <c r="KA1250" i="32"/>
  <c r="KD1249" i="32"/>
  <c r="KC1249" i="32"/>
  <c r="KB1249" i="32"/>
  <c r="KA1249" i="32"/>
  <c r="KD1248" i="32"/>
  <c r="KC1248" i="32"/>
  <c r="KB1248" i="32"/>
  <c r="KA1248" i="32"/>
  <c r="KD1247" i="32"/>
  <c r="KC1247" i="32"/>
  <c r="KB1247" i="32"/>
  <c r="KA1247" i="32"/>
  <c r="KD1246" i="32"/>
  <c r="KC1246" i="32"/>
  <c r="KB1246" i="32"/>
  <c r="KA1246" i="32"/>
  <c r="KD1245" i="32"/>
  <c r="KC1245" i="32"/>
  <c r="KB1245" i="32"/>
  <c r="KA1245" i="32"/>
  <c r="KD1244" i="32"/>
  <c r="KC1244" i="32"/>
  <c r="KB1244" i="32"/>
  <c r="KA1244" i="32"/>
  <c r="KD1243" i="32"/>
  <c r="KC1243" i="32"/>
  <c r="KB1243" i="32"/>
  <c r="KA1243" i="32"/>
  <c r="KD1242" i="32"/>
  <c r="KC1242" i="32"/>
  <c r="KB1242" i="32"/>
  <c r="KA1242" i="32"/>
  <c r="KD1241" i="32"/>
  <c r="KC1241" i="32"/>
  <c r="KB1241" i="32"/>
  <c r="KA1241" i="32"/>
  <c r="KD1240" i="32"/>
  <c r="KC1240" i="32"/>
  <c r="KB1240" i="32"/>
  <c r="KA1240" i="32"/>
  <c r="KD1239" i="32"/>
  <c r="KC1239" i="32"/>
  <c r="KB1239" i="32"/>
  <c r="KA1239" i="32"/>
  <c r="KD1238" i="32"/>
  <c r="KC1238" i="32"/>
  <c r="KB1238" i="32"/>
  <c r="KA1238" i="32"/>
  <c r="KD1237" i="32"/>
  <c r="KC1237" i="32"/>
  <c r="KB1237" i="32"/>
  <c r="KA1237" i="32"/>
  <c r="KD1236" i="32"/>
  <c r="KC1236" i="32"/>
  <c r="KB1236" i="32"/>
  <c r="KA1236" i="32"/>
  <c r="KD1235" i="32"/>
  <c r="KC1235" i="32"/>
  <c r="KB1235" i="32"/>
  <c r="KA1235" i="32"/>
  <c r="KD1234" i="32"/>
  <c r="KC1234" i="32"/>
  <c r="KB1234" i="32"/>
  <c r="KA1234" i="32"/>
  <c r="KD1233" i="32"/>
  <c r="KC1233" i="32"/>
  <c r="KB1233" i="32"/>
  <c r="KA1233" i="32"/>
  <c r="KD1232" i="32"/>
  <c r="KC1232" i="32"/>
  <c r="KB1232" i="32"/>
  <c r="KA1232" i="32"/>
  <c r="KD1231" i="32"/>
  <c r="KC1231" i="32"/>
  <c r="KB1231" i="32"/>
  <c r="KA1231" i="32"/>
  <c r="KD1230" i="32"/>
  <c r="KC1230" i="32"/>
  <c r="KB1230" i="32"/>
  <c r="KA1230" i="32"/>
  <c r="KD1229" i="32"/>
  <c r="KC1229" i="32"/>
  <c r="KB1229" i="32"/>
  <c r="KA1229" i="32"/>
  <c r="KD1228" i="32"/>
  <c r="KC1228" i="32"/>
  <c r="KB1228" i="32"/>
  <c r="KA1228" i="32"/>
  <c r="KD1227" i="32"/>
  <c r="KC1227" i="32"/>
  <c r="KB1227" i="32"/>
  <c r="KA1227" i="32"/>
  <c r="KD1226" i="32"/>
  <c r="KC1226" i="32"/>
  <c r="KB1226" i="32"/>
  <c r="KA1226" i="32"/>
  <c r="KD1225" i="32"/>
  <c r="KC1225" i="32"/>
  <c r="KB1225" i="32"/>
  <c r="KA1225" i="32"/>
  <c r="KD1224" i="32"/>
  <c r="KC1224" i="32"/>
  <c r="KB1224" i="32"/>
  <c r="KA1224" i="32"/>
  <c r="KD1223" i="32"/>
  <c r="KC1223" i="32"/>
  <c r="KB1223" i="32"/>
  <c r="KA1223" i="32"/>
  <c r="KD1222" i="32"/>
  <c r="KC1222" i="32"/>
  <c r="KB1222" i="32"/>
  <c r="KA1222" i="32"/>
  <c r="KD1221" i="32"/>
  <c r="KC1221" i="32"/>
  <c r="KB1221" i="32"/>
  <c r="KA1221" i="32"/>
  <c r="KD1220" i="32"/>
  <c r="KC1220" i="32"/>
  <c r="KB1220" i="32"/>
  <c r="KA1220" i="32"/>
  <c r="KD1219" i="32"/>
  <c r="KC1219" i="32"/>
  <c r="KB1219" i="32"/>
  <c r="KA1219" i="32"/>
  <c r="KD1218" i="32"/>
  <c r="KC1218" i="32"/>
  <c r="KB1218" i="32"/>
  <c r="KA1218" i="32"/>
  <c r="KD1217" i="32"/>
  <c r="KC1217" i="32"/>
  <c r="KB1217" i="32"/>
  <c r="KA1217" i="32"/>
  <c r="KD1216" i="32"/>
  <c r="KC1216" i="32"/>
  <c r="KB1216" i="32"/>
  <c r="KA1216" i="32"/>
  <c r="KD1215" i="32"/>
  <c r="KC1215" i="32"/>
  <c r="KB1215" i="32"/>
  <c r="KA1215" i="32"/>
  <c r="KD1214" i="32"/>
  <c r="KC1214" i="32"/>
  <c r="KB1214" i="32"/>
  <c r="KA1214" i="32"/>
  <c r="KD1213" i="32"/>
  <c r="KC1213" i="32"/>
  <c r="KB1213" i="32"/>
  <c r="KA1213" i="32"/>
  <c r="KD1212" i="32"/>
  <c r="KC1212" i="32"/>
  <c r="KB1212" i="32"/>
  <c r="KA1212" i="32"/>
  <c r="KD1211" i="32"/>
  <c r="KC1211" i="32"/>
  <c r="KB1211" i="32"/>
  <c r="KA1211" i="32"/>
  <c r="KD1210" i="32"/>
  <c r="KC1210" i="32"/>
  <c r="KB1210" i="32"/>
  <c r="KA1210" i="32"/>
  <c r="KD1209" i="32"/>
  <c r="KC1209" i="32"/>
  <c r="KB1209" i="32"/>
  <c r="KA1209" i="32"/>
  <c r="KD1208" i="32"/>
  <c r="KC1208" i="32"/>
  <c r="KB1208" i="32"/>
  <c r="KA1208" i="32"/>
  <c r="KD1207" i="32"/>
  <c r="KC1207" i="32"/>
  <c r="KB1207" i="32"/>
  <c r="KA1207" i="32"/>
  <c r="KD1206" i="32"/>
  <c r="KC1206" i="32"/>
  <c r="KB1206" i="32"/>
  <c r="KA1206" i="32"/>
  <c r="KD1205" i="32"/>
  <c r="KC1205" i="32"/>
  <c r="KB1205" i="32"/>
  <c r="KA1205" i="32"/>
  <c r="KD1204" i="32"/>
  <c r="KC1204" i="32"/>
  <c r="KB1204" i="32"/>
  <c r="KA1204" i="32"/>
  <c r="KD1203" i="32"/>
  <c r="KC1203" i="32"/>
  <c r="KB1203" i="32"/>
  <c r="KA1203" i="32"/>
  <c r="KD1202" i="32"/>
  <c r="KC1202" i="32"/>
  <c r="KB1202" i="32"/>
  <c r="KA1202" i="32"/>
  <c r="KD1201" i="32"/>
  <c r="KC1201" i="32"/>
  <c r="KB1201" i="32"/>
  <c r="KA1201" i="32"/>
  <c r="KD1200" i="32"/>
  <c r="KC1200" i="32"/>
  <c r="KB1200" i="32"/>
  <c r="KA1200" i="32"/>
  <c r="KD1199" i="32"/>
  <c r="KC1199" i="32"/>
  <c r="KB1199" i="32"/>
  <c r="KA1199" i="32"/>
  <c r="KD1198" i="32"/>
  <c r="KC1198" i="32"/>
  <c r="KB1198" i="32"/>
  <c r="KA1198" i="32"/>
  <c r="KD1197" i="32"/>
  <c r="KC1197" i="32"/>
  <c r="KB1197" i="32"/>
  <c r="KA1197" i="32"/>
  <c r="KD1196" i="32"/>
  <c r="KC1196" i="32"/>
  <c r="KB1196" i="32"/>
  <c r="KA1196" i="32"/>
  <c r="KD1195" i="32"/>
  <c r="KC1195" i="32"/>
  <c r="KB1195" i="32"/>
  <c r="KA1195" i="32"/>
  <c r="KD1194" i="32"/>
  <c r="KC1194" i="32"/>
  <c r="KB1194" i="32"/>
  <c r="KA1194" i="32"/>
  <c r="KD1193" i="32"/>
  <c r="KC1193" i="32"/>
  <c r="KB1193" i="32"/>
  <c r="KA1193" i="32"/>
  <c r="KD1192" i="32"/>
  <c r="KC1192" i="32"/>
  <c r="KB1192" i="32"/>
  <c r="KA1192" i="32"/>
  <c r="KD1191" i="32"/>
  <c r="KC1191" i="32"/>
  <c r="KB1191" i="32"/>
  <c r="KA1191" i="32"/>
  <c r="KD1190" i="32"/>
  <c r="KC1190" i="32"/>
  <c r="KB1190" i="32"/>
  <c r="KA1190" i="32"/>
  <c r="KD1189" i="32"/>
  <c r="KC1189" i="32"/>
  <c r="KB1189" i="32"/>
  <c r="KA1189" i="32"/>
  <c r="KD1188" i="32"/>
  <c r="KC1188" i="32"/>
  <c r="KB1188" i="32"/>
  <c r="KA1188" i="32"/>
  <c r="KD1187" i="32"/>
  <c r="KC1187" i="32"/>
  <c r="KB1187" i="32"/>
  <c r="KA1187" i="32"/>
  <c r="KD1186" i="32"/>
  <c r="KC1186" i="32"/>
  <c r="KB1186" i="32"/>
  <c r="KA1186" i="32"/>
  <c r="KD1185" i="32"/>
  <c r="KC1185" i="32"/>
  <c r="KB1185" i="32"/>
  <c r="KA1185" i="32"/>
  <c r="KD1184" i="32"/>
  <c r="KC1184" i="32"/>
  <c r="KB1184" i="32"/>
  <c r="KA1184" i="32"/>
  <c r="KD1183" i="32"/>
  <c r="KC1183" i="32"/>
  <c r="KB1183" i="32"/>
  <c r="KA1183" i="32"/>
  <c r="KD1182" i="32"/>
  <c r="KC1182" i="32"/>
  <c r="KB1182" i="32"/>
  <c r="KA1182" i="32"/>
  <c r="KD1181" i="32"/>
  <c r="KC1181" i="32"/>
  <c r="KB1181" i="32"/>
  <c r="KA1181" i="32"/>
  <c r="KD1180" i="32"/>
  <c r="KC1180" i="32"/>
  <c r="KB1180" i="32"/>
  <c r="KA1180" i="32"/>
  <c r="KD1179" i="32"/>
  <c r="KC1179" i="32"/>
  <c r="KB1179" i="32"/>
  <c r="KA1179" i="32"/>
  <c r="KD1178" i="32"/>
  <c r="KC1178" i="32"/>
  <c r="KB1178" i="32"/>
  <c r="KA1178" i="32"/>
  <c r="KD1177" i="32"/>
  <c r="KC1177" i="32"/>
  <c r="KB1177" i="32"/>
  <c r="KA1177" i="32"/>
  <c r="KD1176" i="32"/>
  <c r="KC1176" i="32"/>
  <c r="KB1176" i="32"/>
  <c r="KA1176" i="32"/>
  <c r="KD1175" i="32"/>
  <c r="KC1175" i="32"/>
  <c r="KB1175" i="32"/>
  <c r="KA1175" i="32"/>
  <c r="KD1174" i="32"/>
  <c r="KC1174" i="32"/>
  <c r="KB1174" i="32"/>
  <c r="KA1174" i="32"/>
  <c r="KD1173" i="32"/>
  <c r="KC1173" i="32"/>
  <c r="KB1173" i="32"/>
  <c r="KA1173" i="32"/>
  <c r="KD1172" i="32"/>
  <c r="KC1172" i="32"/>
  <c r="KB1172" i="32"/>
  <c r="KA1172" i="32"/>
  <c r="KD1171" i="32"/>
  <c r="KC1171" i="32"/>
  <c r="KB1171" i="32"/>
  <c r="KA1171" i="32"/>
  <c r="KD1170" i="32"/>
  <c r="KC1170" i="32"/>
  <c r="KB1170" i="32"/>
  <c r="KA1170" i="32"/>
  <c r="KD1169" i="32"/>
  <c r="KC1169" i="32"/>
  <c r="KB1169" i="32"/>
  <c r="KA1169" i="32"/>
  <c r="KD1168" i="32"/>
  <c r="KC1168" i="32"/>
  <c r="KB1168" i="32"/>
  <c r="KA1168" i="32"/>
  <c r="KD1167" i="32"/>
  <c r="KC1167" i="32"/>
  <c r="KB1167" i="32"/>
  <c r="KA1167" i="32"/>
  <c r="KD1166" i="32"/>
  <c r="KC1166" i="32"/>
  <c r="KB1166" i="32"/>
  <c r="KA1166" i="32"/>
  <c r="KD1165" i="32"/>
  <c r="KC1165" i="32"/>
  <c r="KB1165" i="32"/>
  <c r="KA1165" i="32"/>
  <c r="KD1164" i="32"/>
  <c r="KC1164" i="32"/>
  <c r="KB1164" i="32"/>
  <c r="KA1164" i="32"/>
  <c r="KD1163" i="32"/>
  <c r="KC1163" i="32"/>
  <c r="KB1163" i="32"/>
  <c r="KA1163" i="32"/>
  <c r="KD1162" i="32"/>
  <c r="KC1162" i="32"/>
  <c r="KB1162" i="32"/>
  <c r="KA1162" i="32"/>
  <c r="KD1161" i="32"/>
  <c r="KC1161" i="32"/>
  <c r="KB1161" i="32"/>
  <c r="KA1161" i="32"/>
  <c r="KD1160" i="32"/>
  <c r="KC1160" i="32"/>
  <c r="KB1160" i="32"/>
  <c r="KA1160" i="32"/>
  <c r="KD1159" i="32"/>
  <c r="KC1159" i="32"/>
  <c r="KB1159" i="32"/>
  <c r="KA1159" i="32"/>
  <c r="KD1158" i="32"/>
  <c r="KC1158" i="32"/>
  <c r="KB1158" i="32"/>
  <c r="KA1158" i="32"/>
  <c r="KD1157" i="32"/>
  <c r="KC1157" i="32"/>
  <c r="KB1157" i="32"/>
  <c r="KA1157" i="32"/>
  <c r="KD1156" i="32"/>
  <c r="KC1156" i="32"/>
  <c r="KB1156" i="32"/>
  <c r="KA1156" i="32"/>
  <c r="KD1155" i="32"/>
  <c r="KC1155" i="32"/>
  <c r="KB1155" i="32"/>
  <c r="KA1155" i="32"/>
  <c r="KD1154" i="32"/>
  <c r="KC1154" i="32"/>
  <c r="KB1154" i="32"/>
  <c r="KA1154" i="32"/>
  <c r="KD1153" i="32"/>
  <c r="KC1153" i="32"/>
  <c r="KB1153" i="32"/>
  <c r="KA1153" i="32"/>
  <c r="KD1152" i="32"/>
  <c r="KC1152" i="32"/>
  <c r="KB1152" i="32"/>
  <c r="KA1152" i="32"/>
  <c r="KD1151" i="32"/>
  <c r="KC1151" i="32"/>
  <c r="KB1151" i="32"/>
  <c r="KA1151" i="32"/>
  <c r="KD1150" i="32"/>
  <c r="KC1150" i="32"/>
  <c r="KB1150" i="32"/>
  <c r="KA1150" i="32"/>
  <c r="KD1149" i="32"/>
  <c r="KC1149" i="32"/>
  <c r="KB1149" i="32"/>
  <c r="KA1149" i="32"/>
  <c r="KD1148" i="32"/>
  <c r="KC1148" i="32"/>
  <c r="KB1148" i="32"/>
  <c r="KA1148" i="32"/>
  <c r="KD1147" i="32"/>
  <c r="KC1147" i="32"/>
  <c r="KB1147" i="32"/>
  <c r="KA1147" i="32"/>
  <c r="KD1146" i="32"/>
  <c r="KC1146" i="32"/>
  <c r="KB1146" i="32"/>
  <c r="KA1146" i="32"/>
  <c r="KD1145" i="32"/>
  <c r="KC1145" i="32"/>
  <c r="KB1145" i="32"/>
  <c r="KA1145" i="32"/>
  <c r="KD1144" i="32"/>
  <c r="KC1144" i="32"/>
  <c r="KB1144" i="32"/>
  <c r="KA1144" i="32"/>
  <c r="KD1143" i="32"/>
  <c r="KC1143" i="32"/>
  <c r="KB1143" i="32"/>
  <c r="KA1143" i="32"/>
  <c r="KD1142" i="32"/>
  <c r="KC1142" i="32"/>
  <c r="KB1142" i="32"/>
  <c r="KA1142" i="32"/>
  <c r="KD1141" i="32"/>
  <c r="KC1141" i="32"/>
  <c r="KB1141" i="32"/>
  <c r="KA1141" i="32"/>
  <c r="KD1140" i="32"/>
  <c r="KC1140" i="32"/>
  <c r="KB1140" i="32"/>
  <c r="KA1140" i="32"/>
  <c r="KD1139" i="32"/>
  <c r="KC1139" i="32"/>
  <c r="KB1139" i="32"/>
  <c r="KA1139" i="32"/>
  <c r="KD1138" i="32"/>
  <c r="KC1138" i="32"/>
  <c r="KB1138" i="32"/>
  <c r="KA1138" i="32"/>
  <c r="KD1137" i="32"/>
  <c r="KC1137" i="32"/>
  <c r="KB1137" i="32"/>
  <c r="KA1137" i="32"/>
  <c r="JZ1137" i="32" s="1"/>
  <c r="KD1136" i="32"/>
  <c r="KC1136" i="32"/>
  <c r="KB1136" i="32"/>
  <c r="KA1136" i="32"/>
  <c r="KD1135" i="32"/>
  <c r="KC1135" i="32"/>
  <c r="KB1135" i="32"/>
  <c r="KA1135" i="32"/>
  <c r="JZ1135" i="32" s="1"/>
  <c r="KD1134" i="32"/>
  <c r="KC1134" i="32"/>
  <c r="KB1134" i="32"/>
  <c r="KA1134" i="32"/>
  <c r="KD1133" i="32"/>
  <c r="KC1133" i="32"/>
  <c r="KB1133" i="32"/>
  <c r="KA1133" i="32"/>
  <c r="KD1132" i="32"/>
  <c r="KC1132" i="32"/>
  <c r="KB1132" i="32"/>
  <c r="KA1132" i="32"/>
  <c r="KD1131" i="32"/>
  <c r="KC1131" i="32"/>
  <c r="KB1131" i="32"/>
  <c r="KA1131" i="32"/>
  <c r="KD1130" i="32"/>
  <c r="KC1130" i="32"/>
  <c r="KB1130" i="32"/>
  <c r="KA1130" i="32"/>
  <c r="KD1129" i="32"/>
  <c r="KC1129" i="32"/>
  <c r="KB1129" i="32"/>
  <c r="KA1129" i="32"/>
  <c r="JZ1129" i="32" s="1"/>
  <c r="KD1128" i="32"/>
  <c r="KC1128" i="32"/>
  <c r="KB1128" i="32"/>
  <c r="KA1128" i="32"/>
  <c r="KD1127" i="32"/>
  <c r="KC1127" i="32"/>
  <c r="KB1127" i="32"/>
  <c r="KA1127" i="32"/>
  <c r="KD1126" i="32"/>
  <c r="KC1126" i="32"/>
  <c r="KB1126" i="32"/>
  <c r="KA1126" i="32"/>
  <c r="KD1125" i="32"/>
  <c r="KC1125" i="32"/>
  <c r="KB1125" i="32"/>
  <c r="KA1125" i="32"/>
  <c r="KD1124" i="32"/>
  <c r="KC1124" i="32"/>
  <c r="KB1124" i="32"/>
  <c r="KA1124" i="32"/>
  <c r="KD1123" i="32"/>
  <c r="KC1123" i="32"/>
  <c r="KB1123" i="32"/>
  <c r="KA1123" i="32"/>
  <c r="JZ1123" i="32" s="1"/>
  <c r="KD1122" i="32"/>
  <c r="KC1122" i="32"/>
  <c r="KB1122" i="32"/>
  <c r="KA1122" i="32"/>
  <c r="KD1121" i="32"/>
  <c r="KC1121" i="32"/>
  <c r="KB1121" i="32"/>
  <c r="KA1121" i="32"/>
  <c r="KD1120" i="32"/>
  <c r="KC1120" i="32"/>
  <c r="KB1120" i="32"/>
  <c r="KA1120" i="32"/>
  <c r="KD1119" i="32"/>
  <c r="KC1119" i="32"/>
  <c r="KB1119" i="32"/>
  <c r="KA1119" i="32"/>
  <c r="KD1118" i="32"/>
  <c r="KC1118" i="32"/>
  <c r="KB1118" i="32"/>
  <c r="KA1118" i="32"/>
  <c r="KD1117" i="32"/>
  <c r="KC1117" i="32"/>
  <c r="KB1117" i="32"/>
  <c r="KA1117" i="32"/>
  <c r="JZ1117" i="32" s="1"/>
  <c r="KD1116" i="32"/>
  <c r="KC1116" i="32"/>
  <c r="KB1116" i="32"/>
  <c r="KA1116" i="32"/>
  <c r="KD1115" i="32"/>
  <c r="KC1115" i="32"/>
  <c r="KB1115" i="32"/>
  <c r="KA1115" i="32"/>
  <c r="KD1114" i="32"/>
  <c r="KC1114" i="32"/>
  <c r="KB1114" i="32"/>
  <c r="KA1114" i="32"/>
  <c r="KD1113" i="32"/>
  <c r="KC1113" i="32"/>
  <c r="KB1113" i="32"/>
  <c r="KA1113" i="32"/>
  <c r="KD1112" i="32"/>
  <c r="KC1112" i="32"/>
  <c r="KB1112" i="32"/>
  <c r="KA1112" i="32"/>
  <c r="KD1111" i="32"/>
  <c r="KC1111" i="32"/>
  <c r="KB1111" i="32"/>
  <c r="KA1111" i="32"/>
  <c r="JZ1111" i="32" s="1"/>
  <c r="KD1110" i="32"/>
  <c r="KC1110" i="32"/>
  <c r="KB1110" i="32"/>
  <c r="KA1110" i="32"/>
  <c r="KD1109" i="32"/>
  <c r="KC1109" i="32"/>
  <c r="KB1109" i="32"/>
  <c r="KA1109" i="32"/>
  <c r="KD1108" i="32"/>
  <c r="KC1108" i="32"/>
  <c r="KB1108" i="32"/>
  <c r="KA1108" i="32"/>
  <c r="KD1107" i="32"/>
  <c r="KC1107" i="32"/>
  <c r="KB1107" i="32"/>
  <c r="KA1107" i="32"/>
  <c r="KD1106" i="32"/>
  <c r="KC1106" i="32"/>
  <c r="KB1106" i="32"/>
  <c r="KA1106" i="32"/>
  <c r="KD1105" i="32"/>
  <c r="KC1105" i="32"/>
  <c r="KB1105" i="32"/>
  <c r="KA1105" i="32"/>
  <c r="KD1104" i="32"/>
  <c r="KC1104" i="32"/>
  <c r="KB1104" i="32"/>
  <c r="KA1104" i="32"/>
  <c r="KD1103" i="32"/>
  <c r="KC1103" i="32"/>
  <c r="KB1103" i="32"/>
  <c r="KA1103" i="32"/>
  <c r="KD1102" i="32"/>
  <c r="KC1102" i="32"/>
  <c r="KB1102" i="32"/>
  <c r="KA1102" i="32"/>
  <c r="KD1101" i="32"/>
  <c r="KC1101" i="32"/>
  <c r="KB1101" i="32"/>
  <c r="KA1101" i="32"/>
  <c r="KD1100" i="32"/>
  <c r="KC1100" i="32"/>
  <c r="KB1100" i="32"/>
  <c r="KA1100" i="32"/>
  <c r="KD1099" i="32"/>
  <c r="KC1099" i="32"/>
  <c r="KB1099" i="32"/>
  <c r="KA1099" i="32"/>
  <c r="KD1098" i="32"/>
  <c r="KC1098" i="32"/>
  <c r="KB1098" i="32"/>
  <c r="KA1098" i="32"/>
  <c r="KD1097" i="32"/>
  <c r="KC1097" i="32"/>
  <c r="KB1097" i="32"/>
  <c r="KA1097" i="32"/>
  <c r="KD1096" i="32"/>
  <c r="KC1096" i="32"/>
  <c r="KB1096" i="32"/>
  <c r="KA1096" i="32"/>
  <c r="KD1095" i="32"/>
  <c r="KC1095" i="32"/>
  <c r="KB1095" i="32"/>
  <c r="KA1095" i="32"/>
  <c r="KD1094" i="32"/>
  <c r="KC1094" i="32"/>
  <c r="KB1094" i="32"/>
  <c r="KA1094" i="32"/>
  <c r="KD1093" i="32"/>
  <c r="KC1093" i="32"/>
  <c r="KB1093" i="32"/>
  <c r="KA1093" i="32"/>
  <c r="KD1092" i="32"/>
  <c r="KC1092" i="32"/>
  <c r="KB1092" i="32"/>
  <c r="KA1092" i="32"/>
  <c r="KD1091" i="32"/>
  <c r="KC1091" i="32"/>
  <c r="KB1091" i="32"/>
  <c r="KA1091" i="32"/>
  <c r="KD1090" i="32"/>
  <c r="KC1090" i="32"/>
  <c r="KB1090" i="32"/>
  <c r="KA1090" i="32"/>
  <c r="KD1089" i="32"/>
  <c r="KC1089" i="32"/>
  <c r="KB1089" i="32"/>
  <c r="KA1089" i="32"/>
  <c r="KD1088" i="32"/>
  <c r="KC1088" i="32"/>
  <c r="KB1088" i="32"/>
  <c r="KA1088" i="32"/>
  <c r="KD1087" i="32"/>
  <c r="KC1087" i="32"/>
  <c r="KB1087" i="32"/>
  <c r="KA1087" i="32"/>
  <c r="KD1086" i="32"/>
  <c r="KC1086" i="32"/>
  <c r="KB1086" i="32"/>
  <c r="KA1086" i="32"/>
  <c r="KD1085" i="32"/>
  <c r="KC1085" i="32"/>
  <c r="KB1085" i="32"/>
  <c r="KA1085" i="32"/>
  <c r="KD1084" i="32"/>
  <c r="KC1084" i="32"/>
  <c r="KB1084" i="32"/>
  <c r="KA1084" i="32"/>
  <c r="KD1083" i="32"/>
  <c r="KC1083" i="32"/>
  <c r="KB1083" i="32"/>
  <c r="KA1083" i="32"/>
  <c r="KD1082" i="32"/>
  <c r="KC1082" i="32"/>
  <c r="KB1082" i="32"/>
  <c r="KA1082" i="32"/>
  <c r="KD1081" i="32"/>
  <c r="KC1081" i="32"/>
  <c r="KB1081" i="32"/>
  <c r="KA1081" i="32"/>
  <c r="KD1080" i="32"/>
  <c r="KC1080" i="32"/>
  <c r="KB1080" i="32"/>
  <c r="KA1080" i="32"/>
  <c r="KD1079" i="32"/>
  <c r="KC1079" i="32"/>
  <c r="KB1079" i="32"/>
  <c r="KA1079" i="32"/>
  <c r="KD1078" i="32"/>
  <c r="KC1078" i="32"/>
  <c r="KB1078" i="32"/>
  <c r="KA1078" i="32"/>
  <c r="KD1077" i="32"/>
  <c r="KC1077" i="32"/>
  <c r="KB1077" i="32"/>
  <c r="KA1077" i="32"/>
  <c r="KD1076" i="32"/>
  <c r="KC1076" i="32"/>
  <c r="KB1076" i="32"/>
  <c r="KA1076" i="32"/>
  <c r="KD1075" i="32"/>
  <c r="KC1075" i="32"/>
  <c r="KB1075" i="32"/>
  <c r="KA1075" i="32"/>
  <c r="KD1074" i="32"/>
  <c r="KC1074" i="32"/>
  <c r="KB1074" i="32"/>
  <c r="KA1074" i="32"/>
  <c r="KD1073" i="32"/>
  <c r="KC1073" i="32"/>
  <c r="KB1073" i="32"/>
  <c r="KA1073" i="32"/>
  <c r="KD1072" i="32"/>
  <c r="KC1072" i="32"/>
  <c r="KB1072" i="32"/>
  <c r="KA1072" i="32"/>
  <c r="KD1071" i="32"/>
  <c r="KC1071" i="32"/>
  <c r="KB1071" i="32"/>
  <c r="KA1071" i="32"/>
  <c r="KD1070" i="32"/>
  <c r="KC1070" i="32"/>
  <c r="KB1070" i="32"/>
  <c r="KA1070" i="32"/>
  <c r="KD1069" i="32"/>
  <c r="KC1069" i="32"/>
  <c r="KB1069" i="32"/>
  <c r="KA1069" i="32"/>
  <c r="JZ1069" i="32" s="1"/>
  <c r="KD1068" i="32"/>
  <c r="KC1068" i="32"/>
  <c r="KB1068" i="32"/>
  <c r="KA1068" i="32"/>
  <c r="KD1067" i="32"/>
  <c r="KC1067" i="32"/>
  <c r="KB1067" i="32"/>
  <c r="KA1067" i="32"/>
  <c r="KD1066" i="32"/>
  <c r="KC1066" i="32"/>
  <c r="KB1066" i="32"/>
  <c r="KA1066" i="32"/>
  <c r="KD1065" i="32"/>
  <c r="KC1065" i="32"/>
  <c r="KB1065" i="32"/>
  <c r="KA1065" i="32"/>
  <c r="KD1064" i="32"/>
  <c r="KC1064" i="32"/>
  <c r="KB1064" i="32"/>
  <c r="KA1064" i="32"/>
  <c r="KD1063" i="32"/>
  <c r="KC1063" i="32"/>
  <c r="KB1063" i="32"/>
  <c r="KA1063" i="32"/>
  <c r="JZ1063" i="32" s="1"/>
  <c r="KD1062" i="32"/>
  <c r="KC1062" i="32"/>
  <c r="KB1062" i="32"/>
  <c r="KA1062" i="32"/>
  <c r="KD1061" i="32"/>
  <c r="KC1061" i="32"/>
  <c r="KB1061" i="32"/>
  <c r="KA1061" i="32"/>
  <c r="KD1060" i="32"/>
  <c r="KC1060" i="32"/>
  <c r="KB1060" i="32"/>
  <c r="KA1060" i="32"/>
  <c r="KD1059" i="32"/>
  <c r="KC1059" i="32"/>
  <c r="KB1059" i="32"/>
  <c r="KA1059" i="32"/>
  <c r="KD1058" i="32"/>
  <c r="KC1058" i="32"/>
  <c r="KB1058" i="32"/>
  <c r="KA1058" i="32"/>
  <c r="KD1057" i="32"/>
  <c r="KC1057" i="32"/>
  <c r="KB1057" i="32"/>
  <c r="KA1057" i="32"/>
  <c r="JZ1057" i="32" s="1"/>
  <c r="KD1056" i="32"/>
  <c r="KC1056" i="32"/>
  <c r="KB1056" i="32"/>
  <c r="KA1056" i="32"/>
  <c r="KD1055" i="32"/>
  <c r="KC1055" i="32"/>
  <c r="KB1055" i="32"/>
  <c r="KA1055" i="32"/>
  <c r="KD1054" i="32"/>
  <c r="KC1054" i="32"/>
  <c r="KB1054" i="32"/>
  <c r="KA1054" i="32"/>
  <c r="KD1053" i="32"/>
  <c r="KC1053" i="32"/>
  <c r="KB1053" i="32"/>
  <c r="KA1053" i="32"/>
  <c r="KD1052" i="32"/>
  <c r="KC1052" i="32"/>
  <c r="KB1052" i="32"/>
  <c r="KA1052" i="32"/>
  <c r="KD1051" i="32"/>
  <c r="KC1051" i="32"/>
  <c r="KB1051" i="32"/>
  <c r="KA1051" i="32"/>
  <c r="JZ1051" i="32" s="1"/>
  <c r="KD1050" i="32"/>
  <c r="KC1050" i="32"/>
  <c r="KB1050" i="32"/>
  <c r="KA1050" i="32"/>
  <c r="KD1049" i="32"/>
  <c r="KC1049" i="32"/>
  <c r="KB1049" i="32"/>
  <c r="KA1049" i="32"/>
  <c r="KD1048" i="32"/>
  <c r="KC1048" i="32"/>
  <c r="KB1048" i="32"/>
  <c r="KA1048" i="32"/>
  <c r="KD1047" i="32"/>
  <c r="KC1047" i="32"/>
  <c r="KB1047" i="32"/>
  <c r="KA1047" i="32"/>
  <c r="KD1046" i="32"/>
  <c r="KC1046" i="32"/>
  <c r="KB1046" i="32"/>
  <c r="KA1046" i="32"/>
  <c r="KD1045" i="32"/>
  <c r="KC1045" i="32"/>
  <c r="KB1045" i="32"/>
  <c r="KA1045" i="32"/>
  <c r="JZ1045" i="32" s="1"/>
  <c r="KD1044" i="32"/>
  <c r="KC1044" i="32"/>
  <c r="KB1044" i="32"/>
  <c r="KA1044" i="32"/>
  <c r="KD1043" i="32"/>
  <c r="KC1043" i="32"/>
  <c r="KB1043" i="32"/>
  <c r="KA1043" i="32"/>
  <c r="KD1042" i="32"/>
  <c r="KC1042" i="32"/>
  <c r="KB1042" i="32"/>
  <c r="KA1042" i="32"/>
  <c r="KD1041" i="32"/>
  <c r="KC1041" i="32"/>
  <c r="KB1041" i="32"/>
  <c r="KA1041" i="32"/>
  <c r="KD1040" i="32"/>
  <c r="KC1040" i="32"/>
  <c r="KB1040" i="32"/>
  <c r="KA1040" i="32"/>
  <c r="KD1039" i="32"/>
  <c r="KC1039" i="32"/>
  <c r="KB1039" i="32"/>
  <c r="KA1039" i="32"/>
  <c r="JZ1039" i="32" s="1"/>
  <c r="KD1038" i="32"/>
  <c r="KC1038" i="32"/>
  <c r="KB1038" i="32"/>
  <c r="KA1038" i="32"/>
  <c r="KD1037" i="32"/>
  <c r="KC1037" i="32"/>
  <c r="KB1037" i="32"/>
  <c r="KA1037" i="32"/>
  <c r="KD1036" i="32"/>
  <c r="KC1036" i="32"/>
  <c r="KB1036" i="32"/>
  <c r="KA1036" i="32"/>
  <c r="JZ1036" i="32" s="1"/>
  <c r="KD1035" i="32"/>
  <c r="KC1035" i="32"/>
  <c r="KB1035" i="32"/>
  <c r="KA1035" i="32"/>
  <c r="KD1034" i="32"/>
  <c r="KC1034" i="32"/>
  <c r="KB1034" i="32"/>
  <c r="KA1034" i="32"/>
  <c r="KD1033" i="32"/>
  <c r="KC1033" i="32"/>
  <c r="KB1033" i="32"/>
  <c r="KA1033" i="32"/>
  <c r="KD1032" i="32"/>
  <c r="KC1032" i="32"/>
  <c r="KB1032" i="32"/>
  <c r="KA1032" i="32"/>
  <c r="KD1031" i="32"/>
  <c r="KC1031" i="32"/>
  <c r="KB1031" i="32"/>
  <c r="KA1031" i="32"/>
  <c r="KD1030" i="32"/>
  <c r="KC1030" i="32"/>
  <c r="KB1030" i="32"/>
  <c r="KA1030" i="32"/>
  <c r="JZ1030" i="32" s="1"/>
  <c r="KD1029" i="32"/>
  <c r="KC1029" i="32"/>
  <c r="KB1029" i="32"/>
  <c r="KA1029" i="32"/>
  <c r="KD1028" i="32"/>
  <c r="KC1028" i="32"/>
  <c r="KB1028" i="32"/>
  <c r="KA1028" i="32"/>
  <c r="KD1027" i="32"/>
  <c r="KC1027" i="32"/>
  <c r="KB1027" i="32"/>
  <c r="KA1027" i="32"/>
  <c r="KD1026" i="32"/>
  <c r="KC1026" i="32"/>
  <c r="KB1026" i="32"/>
  <c r="KA1026" i="32"/>
  <c r="KD1025" i="32"/>
  <c r="KC1025" i="32"/>
  <c r="KB1025" i="32"/>
  <c r="KA1025" i="32"/>
  <c r="KD1024" i="32"/>
  <c r="KC1024" i="32"/>
  <c r="KB1024" i="32"/>
  <c r="KA1024" i="32"/>
  <c r="JZ1024" i="32" s="1"/>
  <c r="KD1023" i="32"/>
  <c r="KC1023" i="32"/>
  <c r="KB1023" i="32"/>
  <c r="KA1023" i="32"/>
  <c r="KD1022" i="32"/>
  <c r="KC1022" i="32"/>
  <c r="KB1022" i="32"/>
  <c r="KA1022" i="32"/>
  <c r="KD1021" i="32"/>
  <c r="KC1021" i="32"/>
  <c r="KB1021" i="32"/>
  <c r="KA1021" i="32"/>
  <c r="KD1020" i="32"/>
  <c r="KC1020" i="32"/>
  <c r="KB1020" i="32"/>
  <c r="KA1020" i="32"/>
  <c r="KD1019" i="32"/>
  <c r="KC1019" i="32"/>
  <c r="KB1019" i="32"/>
  <c r="KA1019" i="32"/>
  <c r="KD1018" i="32"/>
  <c r="KC1018" i="32"/>
  <c r="KB1018" i="32"/>
  <c r="KA1018" i="32"/>
  <c r="JZ1018" i="32" s="1"/>
  <c r="KD1017" i="32"/>
  <c r="KC1017" i="32"/>
  <c r="KB1017" i="32"/>
  <c r="KA1017" i="32"/>
  <c r="KD1016" i="32"/>
  <c r="KC1016" i="32"/>
  <c r="KB1016" i="32"/>
  <c r="KA1016" i="32"/>
  <c r="KD1015" i="32"/>
  <c r="KC1015" i="32"/>
  <c r="KB1015" i="32"/>
  <c r="KA1015" i="32"/>
  <c r="KD1014" i="32"/>
  <c r="KC1014" i="32"/>
  <c r="KB1014" i="32"/>
  <c r="KA1014" i="32"/>
  <c r="KD1013" i="32"/>
  <c r="KC1013" i="32"/>
  <c r="KB1013" i="32"/>
  <c r="KA1013" i="32"/>
  <c r="KD1012" i="32"/>
  <c r="KC1012" i="32"/>
  <c r="KB1012" i="32"/>
  <c r="KA1012" i="32"/>
  <c r="JZ1012" i="32" s="1"/>
  <c r="KD1011" i="32"/>
  <c r="KC1011" i="32"/>
  <c r="KB1011" i="32"/>
  <c r="KA1011" i="32"/>
  <c r="KD1010" i="32"/>
  <c r="KC1010" i="32"/>
  <c r="KB1010" i="32"/>
  <c r="KA1010" i="32"/>
  <c r="KD1009" i="32"/>
  <c r="KC1009" i="32"/>
  <c r="KB1009" i="32"/>
  <c r="KA1009" i="32"/>
  <c r="KD1008" i="32"/>
  <c r="KC1008" i="32"/>
  <c r="KB1008" i="32"/>
  <c r="KA1008" i="32"/>
  <c r="KD1007" i="32"/>
  <c r="KC1007" i="32"/>
  <c r="KB1007" i="32"/>
  <c r="KA1007" i="32"/>
  <c r="KD1006" i="32"/>
  <c r="KC1006" i="32"/>
  <c r="KB1006" i="32"/>
  <c r="KA1006" i="32"/>
  <c r="KD1005" i="32"/>
  <c r="KC1005" i="32"/>
  <c r="KB1005" i="32"/>
  <c r="KA1005" i="32"/>
  <c r="KD1004" i="32"/>
  <c r="KC1004" i="32"/>
  <c r="KB1004" i="32"/>
  <c r="KA1004" i="32"/>
  <c r="KD1003" i="32"/>
  <c r="KC1003" i="32"/>
  <c r="KB1003" i="32"/>
  <c r="KA1003" i="32"/>
  <c r="KD1002" i="32"/>
  <c r="KC1002" i="32"/>
  <c r="KB1002" i="32"/>
  <c r="KA1002" i="32"/>
  <c r="KD1001" i="32"/>
  <c r="KC1001" i="32"/>
  <c r="KB1001" i="32"/>
  <c r="KA1001" i="32"/>
  <c r="KD1000" i="32"/>
  <c r="KC1000" i="32"/>
  <c r="KB1000" i="32"/>
  <c r="KA1000" i="32"/>
  <c r="KD999" i="32"/>
  <c r="KC999" i="32"/>
  <c r="KB999" i="32"/>
  <c r="KA999" i="32"/>
  <c r="KD998" i="32"/>
  <c r="KC998" i="32"/>
  <c r="KB998" i="32"/>
  <c r="KA998" i="32"/>
  <c r="KD997" i="32"/>
  <c r="KC997" i="32"/>
  <c r="KB997" i="32"/>
  <c r="KA997" i="32"/>
  <c r="KD996" i="32"/>
  <c r="KC996" i="32"/>
  <c r="KB996" i="32"/>
  <c r="KA996" i="32"/>
  <c r="KD995" i="32"/>
  <c r="KC995" i="32"/>
  <c r="KB995" i="32"/>
  <c r="KA995" i="32"/>
  <c r="KD994" i="32"/>
  <c r="KC994" i="32"/>
  <c r="KB994" i="32"/>
  <c r="KA994" i="32"/>
  <c r="KD993" i="32"/>
  <c r="KC993" i="32"/>
  <c r="KB993" i="32"/>
  <c r="KA993" i="32"/>
  <c r="KD992" i="32"/>
  <c r="KC992" i="32"/>
  <c r="KB992" i="32"/>
  <c r="KA992" i="32"/>
  <c r="KD991" i="32"/>
  <c r="KC991" i="32"/>
  <c r="KB991" i="32"/>
  <c r="KA991" i="32"/>
  <c r="KD990" i="32"/>
  <c r="KC990" i="32"/>
  <c r="KB990" i="32"/>
  <c r="KA990" i="32"/>
  <c r="KD989" i="32"/>
  <c r="KC989" i="32"/>
  <c r="KB989" i="32"/>
  <c r="KA989" i="32"/>
  <c r="KD988" i="32"/>
  <c r="KC988" i="32"/>
  <c r="KB988" i="32"/>
  <c r="KA988" i="32"/>
  <c r="KD987" i="32"/>
  <c r="KC987" i="32"/>
  <c r="KB987" i="32"/>
  <c r="KA987" i="32"/>
  <c r="KD986" i="32"/>
  <c r="KC986" i="32"/>
  <c r="KB986" i="32"/>
  <c r="KA986" i="32"/>
  <c r="KD985" i="32"/>
  <c r="KC985" i="32"/>
  <c r="KB985" i="32"/>
  <c r="KA985" i="32"/>
  <c r="KD984" i="32"/>
  <c r="KC984" i="32"/>
  <c r="KB984" i="32"/>
  <c r="KA984" i="32"/>
  <c r="KD983" i="32"/>
  <c r="KC983" i="32"/>
  <c r="KB983" i="32"/>
  <c r="KA983" i="32"/>
  <c r="KD982" i="32"/>
  <c r="KC982" i="32"/>
  <c r="KB982" i="32"/>
  <c r="KA982" i="32"/>
  <c r="KD981" i="32"/>
  <c r="KC981" i="32"/>
  <c r="KB981" i="32"/>
  <c r="KA981" i="32"/>
  <c r="KD980" i="32"/>
  <c r="KC980" i="32"/>
  <c r="KB980" i="32"/>
  <c r="KA980" i="32"/>
  <c r="KD979" i="32"/>
  <c r="KC979" i="32"/>
  <c r="KB979" i="32"/>
  <c r="KA979" i="32"/>
  <c r="KD978" i="32"/>
  <c r="KC978" i="32"/>
  <c r="KB978" i="32"/>
  <c r="KA978" i="32"/>
  <c r="KD977" i="32"/>
  <c r="KC977" i="32"/>
  <c r="KB977" i="32"/>
  <c r="KA977" i="32"/>
  <c r="KD976" i="32"/>
  <c r="KC976" i="32"/>
  <c r="KB976" i="32"/>
  <c r="KA976" i="32"/>
  <c r="KD975" i="32"/>
  <c r="KC975" i="32"/>
  <c r="KB975" i="32"/>
  <c r="KA975" i="32"/>
  <c r="KD974" i="32"/>
  <c r="KC974" i="32"/>
  <c r="KB974" i="32"/>
  <c r="KA974" i="32"/>
  <c r="KD973" i="32"/>
  <c r="KC973" i="32"/>
  <c r="KB973" i="32"/>
  <c r="KA973" i="32"/>
  <c r="KD972" i="32"/>
  <c r="KC972" i="32"/>
  <c r="KB972" i="32"/>
  <c r="KA972" i="32"/>
  <c r="KD971" i="32"/>
  <c r="KC971" i="32"/>
  <c r="KB971" i="32"/>
  <c r="KA971" i="32"/>
  <c r="KD970" i="32"/>
  <c r="KC970" i="32"/>
  <c r="KB970" i="32"/>
  <c r="KA970" i="32"/>
  <c r="KD969" i="32"/>
  <c r="KC969" i="32"/>
  <c r="KB969" i="32"/>
  <c r="KA969" i="32"/>
  <c r="KD968" i="32"/>
  <c r="KC968" i="32"/>
  <c r="KB968" i="32"/>
  <c r="KA968" i="32"/>
  <c r="KD967" i="32"/>
  <c r="KC967" i="32"/>
  <c r="KB967" i="32"/>
  <c r="KA967" i="32"/>
  <c r="JZ967" i="32" s="1"/>
  <c r="KD966" i="32"/>
  <c r="KC966" i="32"/>
  <c r="KB966" i="32"/>
  <c r="KA966" i="32"/>
  <c r="KD965" i="32"/>
  <c r="KC965" i="32"/>
  <c r="KB965" i="32"/>
  <c r="KA965" i="32"/>
  <c r="KD964" i="32"/>
  <c r="KC964" i="32"/>
  <c r="KB964" i="32"/>
  <c r="KA964" i="32"/>
  <c r="JZ964" i="32" s="1"/>
  <c r="KD963" i="32"/>
  <c r="KC963" i="32"/>
  <c r="KB963" i="32"/>
  <c r="KA963" i="32"/>
  <c r="KD962" i="32"/>
  <c r="KC962" i="32"/>
  <c r="KB962" i="32"/>
  <c r="KA962" i="32"/>
  <c r="KD961" i="32"/>
  <c r="KC961" i="32"/>
  <c r="KB961" i="32"/>
  <c r="KA961" i="32"/>
  <c r="KD960" i="32"/>
  <c r="KC960" i="32"/>
  <c r="KB960" i="32"/>
  <c r="KA960" i="32"/>
  <c r="KD959" i="32"/>
  <c r="KC959" i="32"/>
  <c r="KB959" i="32"/>
  <c r="KA959" i="32"/>
  <c r="KD958" i="32"/>
  <c r="KC958" i="32"/>
  <c r="KB958" i="32"/>
  <c r="KA958" i="32"/>
  <c r="JZ958" i="32" s="1"/>
  <c r="KD957" i="32"/>
  <c r="KC957" i="32"/>
  <c r="KB957" i="32"/>
  <c r="KA957" i="32"/>
  <c r="KD956" i="32"/>
  <c r="KC956" i="32"/>
  <c r="KB956" i="32"/>
  <c r="KA956" i="32"/>
  <c r="KD955" i="32"/>
  <c r="KC955" i="32"/>
  <c r="KB955" i="32"/>
  <c r="KA955" i="32"/>
  <c r="KD954" i="32"/>
  <c r="KC954" i="32"/>
  <c r="KB954" i="32"/>
  <c r="KA954" i="32"/>
  <c r="KD953" i="32"/>
  <c r="KC953" i="32"/>
  <c r="KB953" i="32"/>
  <c r="KA953" i="32"/>
  <c r="KD952" i="32"/>
  <c r="KC952" i="32"/>
  <c r="KB952" i="32"/>
  <c r="KA952" i="32"/>
  <c r="JZ952" i="32" s="1"/>
  <c r="KD951" i="32"/>
  <c r="KC951" i="32"/>
  <c r="KB951" i="32"/>
  <c r="KA951" i="32"/>
  <c r="KD950" i="32"/>
  <c r="KC950" i="32"/>
  <c r="KB950" i="32"/>
  <c r="KA950" i="32"/>
  <c r="KD949" i="32"/>
  <c r="KC949" i="32"/>
  <c r="KB949" i="32"/>
  <c r="KA949" i="32"/>
  <c r="KD948" i="32"/>
  <c r="KC948" i="32"/>
  <c r="KB948" i="32"/>
  <c r="KA948" i="32"/>
  <c r="KD947" i="32"/>
  <c r="KC947" i="32"/>
  <c r="KB947" i="32"/>
  <c r="KA947" i="32"/>
  <c r="KD946" i="32"/>
  <c r="KC946" i="32"/>
  <c r="KB946" i="32"/>
  <c r="KA946" i="32"/>
  <c r="JZ946" i="32" s="1"/>
  <c r="KD945" i="32"/>
  <c r="KC945" i="32"/>
  <c r="KB945" i="32"/>
  <c r="KA945" i="32"/>
  <c r="KD944" i="32"/>
  <c r="KC944" i="32"/>
  <c r="KB944" i="32"/>
  <c r="KA944" i="32"/>
  <c r="KD943" i="32"/>
  <c r="KC943" i="32"/>
  <c r="KB943" i="32"/>
  <c r="KA943" i="32"/>
  <c r="KD942" i="32"/>
  <c r="KC942" i="32"/>
  <c r="KB942" i="32"/>
  <c r="KA942" i="32"/>
  <c r="KD941" i="32"/>
  <c r="KC941" i="32"/>
  <c r="KB941" i="32"/>
  <c r="KA941" i="32"/>
  <c r="KD940" i="32"/>
  <c r="KC940" i="32"/>
  <c r="KB940" i="32"/>
  <c r="KA940" i="32"/>
  <c r="JZ940" i="32" s="1"/>
  <c r="KD939" i="32"/>
  <c r="KC939" i="32"/>
  <c r="KB939" i="32"/>
  <c r="KA939" i="32"/>
  <c r="KD938" i="32"/>
  <c r="KC938" i="32"/>
  <c r="KB938" i="32"/>
  <c r="KA938" i="32"/>
  <c r="KD937" i="32"/>
  <c r="KC937" i="32"/>
  <c r="KB937" i="32"/>
  <c r="KA937" i="32"/>
  <c r="KD936" i="32"/>
  <c r="KC936" i="32"/>
  <c r="KB936" i="32"/>
  <c r="KA936" i="32"/>
  <c r="KD935" i="32"/>
  <c r="KC935" i="32"/>
  <c r="KB935" i="32"/>
  <c r="KA935" i="32"/>
  <c r="KD934" i="32"/>
  <c r="KC934" i="32"/>
  <c r="KB934" i="32"/>
  <c r="KA934" i="32"/>
  <c r="JZ934" i="32" s="1"/>
  <c r="KD933" i="32"/>
  <c r="KC933" i="32"/>
  <c r="KB933" i="32"/>
  <c r="KA933" i="32"/>
  <c r="KD932" i="32"/>
  <c r="KC932" i="32"/>
  <c r="KB932" i="32"/>
  <c r="KA932" i="32"/>
  <c r="KD931" i="32"/>
  <c r="KC931" i="32"/>
  <c r="KB931" i="32"/>
  <c r="KA931" i="32"/>
  <c r="KD930" i="32"/>
  <c r="KC930" i="32"/>
  <c r="KB930" i="32"/>
  <c r="KA930" i="32"/>
  <c r="KD929" i="32"/>
  <c r="KC929" i="32"/>
  <c r="KB929" i="32"/>
  <c r="KA929" i="32"/>
  <c r="KD928" i="32"/>
  <c r="KC928" i="32"/>
  <c r="KB928" i="32"/>
  <c r="KA928" i="32"/>
  <c r="JZ928" i="32" s="1"/>
  <c r="KD927" i="32"/>
  <c r="KC927" i="32"/>
  <c r="KB927" i="32"/>
  <c r="KA927" i="32"/>
  <c r="KD926" i="32"/>
  <c r="KC926" i="32"/>
  <c r="KB926" i="32"/>
  <c r="KA926" i="32"/>
  <c r="KD925" i="32"/>
  <c r="KC925" i="32"/>
  <c r="KB925" i="32"/>
  <c r="KA925" i="32"/>
  <c r="KD924" i="32"/>
  <c r="KC924" i="32"/>
  <c r="KB924" i="32"/>
  <c r="KA924" i="32"/>
  <c r="KD923" i="32"/>
  <c r="KC923" i="32"/>
  <c r="KB923" i="32"/>
  <c r="KA923" i="32"/>
  <c r="KD922" i="32"/>
  <c r="KC922" i="32"/>
  <c r="KB922" i="32"/>
  <c r="KA922" i="32"/>
  <c r="JZ922" i="32" s="1"/>
  <c r="KD921" i="32"/>
  <c r="KC921" i="32"/>
  <c r="KB921" i="32"/>
  <c r="KA921" i="32"/>
  <c r="KD920" i="32"/>
  <c r="KC920" i="32"/>
  <c r="KB920" i="32"/>
  <c r="KA920" i="32"/>
  <c r="KD919" i="32"/>
  <c r="KC919" i="32"/>
  <c r="KB919" i="32"/>
  <c r="KA919" i="32"/>
  <c r="KD918" i="32"/>
  <c r="KC918" i="32"/>
  <c r="KB918" i="32"/>
  <c r="KA918" i="32"/>
  <c r="KD917" i="32"/>
  <c r="KC917" i="32"/>
  <c r="KB917" i="32"/>
  <c r="KA917" i="32"/>
  <c r="KD916" i="32"/>
  <c r="KC916" i="32"/>
  <c r="KB916" i="32"/>
  <c r="KA916" i="32"/>
  <c r="JZ916" i="32" s="1"/>
  <c r="KD915" i="32"/>
  <c r="KC915" i="32"/>
  <c r="KB915" i="32"/>
  <c r="KA915" i="32"/>
  <c r="KD914" i="32"/>
  <c r="KC914" i="32"/>
  <c r="KB914" i="32"/>
  <c r="KA914" i="32"/>
  <c r="KD913" i="32"/>
  <c r="KC913" i="32"/>
  <c r="KB913" i="32"/>
  <c r="KA913" i="32"/>
  <c r="KD912" i="32"/>
  <c r="KC912" i="32"/>
  <c r="KB912" i="32"/>
  <c r="KA912" i="32"/>
  <c r="KD911" i="32"/>
  <c r="KC911" i="32"/>
  <c r="KB911" i="32"/>
  <c r="KA911" i="32"/>
  <c r="KD910" i="32"/>
  <c r="KC910" i="32"/>
  <c r="KB910" i="32"/>
  <c r="KA910" i="32"/>
  <c r="JZ910" i="32" s="1"/>
  <c r="KD909" i="32"/>
  <c r="KC909" i="32"/>
  <c r="KB909" i="32"/>
  <c r="KA909" i="32"/>
  <c r="KD908" i="32"/>
  <c r="KC908" i="32"/>
  <c r="KB908" i="32"/>
  <c r="KA908" i="32"/>
  <c r="KD907" i="32"/>
  <c r="KC907" i="32"/>
  <c r="KB907" i="32"/>
  <c r="KA907" i="32"/>
  <c r="KD906" i="32"/>
  <c r="KC906" i="32"/>
  <c r="KB906" i="32"/>
  <c r="KA906" i="32"/>
  <c r="KD905" i="32"/>
  <c r="KC905" i="32"/>
  <c r="KB905" i="32"/>
  <c r="KA905" i="32"/>
  <c r="KD904" i="32"/>
  <c r="KC904" i="32"/>
  <c r="KB904" i="32"/>
  <c r="KA904" i="32"/>
  <c r="JZ904" i="32" s="1"/>
  <c r="KD903" i="32"/>
  <c r="KC903" i="32"/>
  <c r="KB903" i="32"/>
  <c r="KA903" i="32"/>
  <c r="KD902" i="32"/>
  <c r="KC902" i="32"/>
  <c r="KB902" i="32"/>
  <c r="KA902" i="32"/>
  <c r="KD901" i="32"/>
  <c r="KC901" i="32"/>
  <c r="KB901" i="32"/>
  <c r="KA901" i="32"/>
  <c r="KD900" i="32"/>
  <c r="KC900" i="32"/>
  <c r="KB900" i="32"/>
  <c r="KA900" i="32"/>
  <c r="KD899" i="32"/>
  <c r="KC899" i="32"/>
  <c r="KB899" i="32"/>
  <c r="KA899" i="32"/>
  <c r="KD898" i="32"/>
  <c r="KC898" i="32"/>
  <c r="KB898" i="32"/>
  <c r="KA898" i="32"/>
  <c r="JZ898" i="32" s="1"/>
  <c r="KD897" i="32"/>
  <c r="KC897" i="32"/>
  <c r="KB897" i="32"/>
  <c r="KA897" i="32"/>
  <c r="KD896" i="32"/>
  <c r="KC896" i="32"/>
  <c r="KB896" i="32"/>
  <c r="KA896" i="32"/>
  <c r="KD895" i="32"/>
  <c r="KC895" i="32"/>
  <c r="KB895" i="32"/>
  <c r="KA895" i="32"/>
  <c r="KD894" i="32"/>
  <c r="KC894" i="32"/>
  <c r="KB894" i="32"/>
  <c r="KA894" i="32"/>
  <c r="KD893" i="32"/>
  <c r="KC893" i="32"/>
  <c r="KB893" i="32"/>
  <c r="KA893" i="32"/>
  <c r="KD892" i="32"/>
  <c r="KC892" i="32"/>
  <c r="KB892" i="32"/>
  <c r="KA892" i="32"/>
  <c r="JZ892" i="32" s="1"/>
  <c r="KD891" i="32"/>
  <c r="KC891" i="32"/>
  <c r="KB891" i="32"/>
  <c r="KA891" i="32"/>
  <c r="KD890" i="32"/>
  <c r="KC890" i="32"/>
  <c r="KB890" i="32"/>
  <c r="KA890" i="32"/>
  <c r="KD889" i="32"/>
  <c r="KC889" i="32"/>
  <c r="KB889" i="32"/>
  <c r="KA889" i="32"/>
  <c r="KD888" i="32"/>
  <c r="KC888" i="32"/>
  <c r="KB888" i="32"/>
  <c r="KA888" i="32"/>
  <c r="KD887" i="32"/>
  <c r="KC887" i="32"/>
  <c r="KB887" i="32"/>
  <c r="KA887" i="32"/>
  <c r="KD886" i="32"/>
  <c r="KC886" i="32"/>
  <c r="KB886" i="32"/>
  <c r="KA886" i="32"/>
  <c r="JZ886" i="32" s="1"/>
  <c r="KD885" i="32"/>
  <c r="KC885" i="32"/>
  <c r="KB885" i="32"/>
  <c r="KA885" i="32"/>
  <c r="KD884" i="32"/>
  <c r="KC884" i="32"/>
  <c r="KB884" i="32"/>
  <c r="KA884" i="32"/>
  <c r="KD883" i="32"/>
  <c r="KC883" i="32"/>
  <c r="KB883" i="32"/>
  <c r="KA883" i="32"/>
  <c r="KD882" i="32"/>
  <c r="KC882" i="32"/>
  <c r="KB882" i="32"/>
  <c r="KA882" i="32"/>
  <c r="KD881" i="32"/>
  <c r="KC881" i="32"/>
  <c r="KB881" i="32"/>
  <c r="KA881" i="32"/>
  <c r="KD880" i="32"/>
  <c r="KC880" i="32"/>
  <c r="KB880" i="32"/>
  <c r="KA880" i="32"/>
  <c r="KD879" i="32"/>
  <c r="KC879" i="32"/>
  <c r="KB879" i="32"/>
  <c r="KA879" i="32"/>
  <c r="KD878" i="32"/>
  <c r="KC878" i="32"/>
  <c r="KB878" i="32"/>
  <c r="KA878" i="32"/>
  <c r="KD877" i="32"/>
  <c r="KC877" i="32"/>
  <c r="KB877" i="32"/>
  <c r="KA877" i="32"/>
  <c r="KD876" i="32"/>
  <c r="KC876" i="32"/>
  <c r="KB876" i="32"/>
  <c r="KA876" i="32"/>
  <c r="KD875" i="32"/>
  <c r="KC875" i="32"/>
  <c r="KB875" i="32"/>
  <c r="KA875" i="32"/>
  <c r="KD874" i="32"/>
  <c r="KC874" i="32"/>
  <c r="KB874" i="32"/>
  <c r="KA874" i="32"/>
  <c r="KD873" i="32"/>
  <c r="KC873" i="32"/>
  <c r="KB873" i="32"/>
  <c r="KA873" i="32"/>
  <c r="KD872" i="32"/>
  <c r="KC872" i="32"/>
  <c r="KB872" i="32"/>
  <c r="KA872" i="32"/>
  <c r="KD871" i="32"/>
  <c r="KC871" i="32"/>
  <c r="KB871" i="32"/>
  <c r="KA871" i="32"/>
  <c r="KD870" i="32"/>
  <c r="KC870" i="32"/>
  <c r="KB870" i="32"/>
  <c r="KA870" i="32"/>
  <c r="KD869" i="32"/>
  <c r="KC869" i="32"/>
  <c r="KB869" i="32"/>
  <c r="KA869" i="32"/>
  <c r="KD868" i="32"/>
  <c r="KC868" i="32"/>
  <c r="KB868" i="32"/>
  <c r="KA868" i="32"/>
  <c r="KD867" i="32"/>
  <c r="KC867" i="32"/>
  <c r="KB867" i="32"/>
  <c r="KA867" i="32"/>
  <c r="KD866" i="32"/>
  <c r="KC866" i="32"/>
  <c r="KB866" i="32"/>
  <c r="KA866" i="32"/>
  <c r="KD865" i="32"/>
  <c r="KC865" i="32"/>
  <c r="KB865" i="32"/>
  <c r="KA865" i="32"/>
  <c r="KD864" i="32"/>
  <c r="KC864" i="32"/>
  <c r="KB864" i="32"/>
  <c r="KA864" i="32"/>
  <c r="KD863" i="32"/>
  <c r="KC863" i="32"/>
  <c r="KB863" i="32"/>
  <c r="KA863" i="32"/>
  <c r="KD862" i="32"/>
  <c r="KC862" i="32"/>
  <c r="KB862" i="32"/>
  <c r="KA862" i="32"/>
  <c r="KD861" i="32"/>
  <c r="KC861" i="32"/>
  <c r="KB861" i="32"/>
  <c r="KA861" i="32"/>
  <c r="KD860" i="32"/>
  <c r="KC860" i="32"/>
  <c r="KB860" i="32"/>
  <c r="KA860" i="32"/>
  <c r="KD859" i="32"/>
  <c r="KC859" i="32"/>
  <c r="KB859" i="32"/>
  <c r="KA859" i="32"/>
  <c r="KD858" i="32"/>
  <c r="KC858" i="32"/>
  <c r="KB858" i="32"/>
  <c r="KA858" i="32"/>
  <c r="KD857" i="32"/>
  <c r="KC857" i="32"/>
  <c r="KB857" i="32"/>
  <c r="KA857" i="32"/>
  <c r="KD856" i="32"/>
  <c r="KC856" i="32"/>
  <c r="KB856" i="32"/>
  <c r="KA856" i="32"/>
  <c r="KD855" i="32"/>
  <c r="KC855" i="32"/>
  <c r="KB855" i="32"/>
  <c r="KA855" i="32"/>
  <c r="KD854" i="32"/>
  <c r="KC854" i="32"/>
  <c r="KB854" i="32"/>
  <c r="KA854" i="32"/>
  <c r="KD853" i="32"/>
  <c r="KC853" i="32"/>
  <c r="KB853" i="32"/>
  <c r="KA853" i="32"/>
  <c r="KD852" i="32"/>
  <c r="KC852" i="32"/>
  <c r="KB852" i="32"/>
  <c r="KA852" i="32"/>
  <c r="KD851" i="32"/>
  <c r="KC851" i="32"/>
  <c r="KB851" i="32"/>
  <c r="KA851" i="32"/>
  <c r="KD850" i="32"/>
  <c r="KC850" i="32"/>
  <c r="KB850" i="32"/>
  <c r="KA850" i="32"/>
  <c r="KD849" i="32"/>
  <c r="KC849" i="32"/>
  <c r="KB849" i="32"/>
  <c r="KA849" i="32"/>
  <c r="KD848" i="32"/>
  <c r="KC848" i="32"/>
  <c r="KB848" i="32"/>
  <c r="KA848" i="32"/>
  <c r="KD847" i="32"/>
  <c r="KC847" i="32"/>
  <c r="KB847" i="32"/>
  <c r="KA847" i="32"/>
  <c r="KD846" i="32"/>
  <c r="KC846" i="32"/>
  <c r="KB846" i="32"/>
  <c r="KA846" i="32"/>
  <c r="KD845" i="32"/>
  <c r="KC845" i="32"/>
  <c r="KB845" i="32"/>
  <c r="KA845" i="32"/>
  <c r="KD844" i="32"/>
  <c r="KC844" i="32"/>
  <c r="KB844" i="32"/>
  <c r="KA844" i="32"/>
  <c r="KD843" i="32"/>
  <c r="KC843" i="32"/>
  <c r="KB843" i="32"/>
  <c r="KA843" i="32"/>
  <c r="KD842" i="32"/>
  <c r="KC842" i="32"/>
  <c r="KB842" i="32"/>
  <c r="KA842" i="32"/>
  <c r="KD841" i="32"/>
  <c r="KC841" i="32"/>
  <c r="KB841" i="32"/>
  <c r="KA841" i="32"/>
  <c r="KD840" i="32"/>
  <c r="KC840" i="32"/>
  <c r="KB840" i="32"/>
  <c r="KA840" i="32"/>
  <c r="KD839" i="32"/>
  <c r="KC839" i="32"/>
  <c r="KB839" i="32"/>
  <c r="JZ839" i="32" s="1"/>
  <c r="KA839" i="32"/>
  <c r="KD838" i="32"/>
  <c r="KC838" i="32"/>
  <c r="KB838" i="32"/>
  <c r="KA838" i="32"/>
  <c r="KD837" i="32"/>
  <c r="KC837" i="32"/>
  <c r="KB837" i="32"/>
  <c r="KA837" i="32"/>
  <c r="KD836" i="32"/>
  <c r="KC836" i="32"/>
  <c r="KB836" i="32"/>
  <c r="KA836" i="32"/>
  <c r="KD835" i="32"/>
  <c r="KC835" i="32"/>
  <c r="KB835" i="32"/>
  <c r="KA835" i="32"/>
  <c r="KD834" i="32"/>
  <c r="KC834" i="32"/>
  <c r="KB834" i="32"/>
  <c r="KA834" i="32"/>
  <c r="KD833" i="32"/>
  <c r="KC833" i="32"/>
  <c r="KB833" i="32"/>
  <c r="KA833" i="32"/>
  <c r="KD832" i="32"/>
  <c r="KC832" i="32"/>
  <c r="KB832" i="32"/>
  <c r="KA832" i="32"/>
  <c r="KD831" i="32"/>
  <c r="KC831" i="32"/>
  <c r="KB831" i="32"/>
  <c r="KA831" i="32"/>
  <c r="KD830" i="32"/>
  <c r="KC830" i="32"/>
  <c r="KB830" i="32"/>
  <c r="KA830" i="32"/>
  <c r="KD829" i="32"/>
  <c r="KC829" i="32"/>
  <c r="KB829" i="32"/>
  <c r="KA829" i="32"/>
  <c r="KD828" i="32"/>
  <c r="KC828" i="32"/>
  <c r="KB828" i="32"/>
  <c r="KA828" i="32"/>
  <c r="KD827" i="32"/>
  <c r="KC827" i="32"/>
  <c r="KB827" i="32"/>
  <c r="KA827" i="32"/>
  <c r="KD826" i="32"/>
  <c r="KC826" i="32"/>
  <c r="KB826" i="32"/>
  <c r="KA826" i="32"/>
  <c r="KD825" i="32"/>
  <c r="KC825" i="32"/>
  <c r="KB825" i="32"/>
  <c r="KA825" i="32"/>
  <c r="KD824" i="32"/>
  <c r="KC824" i="32"/>
  <c r="KB824" i="32"/>
  <c r="KA824" i="32"/>
  <c r="KD823" i="32"/>
  <c r="KC823" i="32"/>
  <c r="KB823" i="32"/>
  <c r="KA823" i="32"/>
  <c r="KD822" i="32"/>
  <c r="KC822" i="32"/>
  <c r="KB822" i="32"/>
  <c r="KA822" i="32"/>
  <c r="KD821" i="32"/>
  <c r="KC821" i="32"/>
  <c r="KB821" i="32"/>
  <c r="KA821" i="32"/>
  <c r="KD820" i="32"/>
  <c r="KC820" i="32"/>
  <c r="KB820" i="32"/>
  <c r="KA820" i="32"/>
  <c r="KD819" i="32"/>
  <c r="KC819" i="32"/>
  <c r="KB819" i="32"/>
  <c r="KA819" i="32"/>
  <c r="KD818" i="32"/>
  <c r="KC818" i="32"/>
  <c r="KB818" i="32"/>
  <c r="KA818" i="32"/>
  <c r="KD817" i="32"/>
  <c r="KC817" i="32"/>
  <c r="KB817" i="32"/>
  <c r="KA817" i="32"/>
  <c r="KD816" i="32"/>
  <c r="KC816" i="32"/>
  <c r="KB816" i="32"/>
  <c r="KA816" i="32"/>
  <c r="KD815" i="32"/>
  <c r="KC815" i="32"/>
  <c r="KB815" i="32"/>
  <c r="KA815" i="32"/>
  <c r="KD814" i="32"/>
  <c r="KC814" i="32"/>
  <c r="KB814" i="32"/>
  <c r="KA814" i="32"/>
  <c r="KD813" i="32"/>
  <c r="KC813" i="32"/>
  <c r="KB813" i="32"/>
  <c r="KA813" i="32"/>
  <c r="KD812" i="32"/>
  <c r="KC812" i="32"/>
  <c r="KB812" i="32"/>
  <c r="KA812" i="32"/>
  <c r="KD811" i="32"/>
  <c r="KC811" i="32"/>
  <c r="KB811" i="32"/>
  <c r="KA811" i="32"/>
  <c r="KD810" i="32"/>
  <c r="KC810" i="32"/>
  <c r="KB810" i="32"/>
  <c r="KA810" i="32"/>
  <c r="KD809" i="32"/>
  <c r="KC809" i="32"/>
  <c r="KB809" i="32"/>
  <c r="KA809" i="32"/>
  <c r="KD808" i="32"/>
  <c r="KC808" i="32"/>
  <c r="KB808" i="32"/>
  <c r="KA808" i="32"/>
  <c r="KD807" i="32"/>
  <c r="KC807" i="32"/>
  <c r="KB807" i="32"/>
  <c r="KA807" i="32"/>
  <c r="KD806" i="32"/>
  <c r="KC806" i="32"/>
  <c r="KB806" i="32"/>
  <c r="KA806" i="32"/>
  <c r="KD805" i="32"/>
  <c r="KC805" i="32"/>
  <c r="KB805" i="32"/>
  <c r="KA805" i="32"/>
  <c r="KD804" i="32"/>
  <c r="KC804" i="32"/>
  <c r="KB804" i="32"/>
  <c r="KA804" i="32"/>
  <c r="KD803" i="32"/>
  <c r="KC803" i="32"/>
  <c r="KB803" i="32"/>
  <c r="KA803" i="32"/>
  <c r="KD802" i="32"/>
  <c r="KC802" i="32"/>
  <c r="KB802" i="32"/>
  <c r="KA802" i="32"/>
  <c r="KD801" i="32"/>
  <c r="KC801" i="32"/>
  <c r="KB801" i="32"/>
  <c r="KA801" i="32"/>
  <c r="KD800" i="32"/>
  <c r="KC800" i="32"/>
  <c r="KB800" i="32"/>
  <c r="KA800" i="32"/>
  <c r="KD799" i="32"/>
  <c r="KC799" i="32"/>
  <c r="KB799" i="32"/>
  <c r="KA799" i="32"/>
  <c r="KD798" i="32"/>
  <c r="KC798" i="32"/>
  <c r="KB798" i="32"/>
  <c r="KA798" i="32"/>
  <c r="KD797" i="32"/>
  <c r="KC797" i="32"/>
  <c r="KB797" i="32"/>
  <c r="KA797" i="32"/>
  <c r="KD796" i="32"/>
  <c r="KC796" i="32"/>
  <c r="KB796" i="32"/>
  <c r="KA796" i="32"/>
  <c r="KD795" i="32"/>
  <c r="KC795" i="32"/>
  <c r="KB795" i="32"/>
  <c r="KA795" i="32"/>
  <c r="KD794" i="32"/>
  <c r="KC794" i="32"/>
  <c r="KB794" i="32"/>
  <c r="KA794" i="32"/>
  <c r="KD793" i="32"/>
  <c r="KC793" i="32"/>
  <c r="KB793" i="32"/>
  <c r="KA793" i="32"/>
  <c r="KD792" i="32"/>
  <c r="KC792" i="32"/>
  <c r="KB792" i="32"/>
  <c r="KA792" i="32"/>
  <c r="KD791" i="32"/>
  <c r="KC791" i="32"/>
  <c r="KB791" i="32"/>
  <c r="KA791" i="32"/>
  <c r="KD790" i="32"/>
  <c r="KC790" i="32"/>
  <c r="KB790" i="32"/>
  <c r="KA790" i="32"/>
  <c r="KD789" i="32"/>
  <c r="KC789" i="32"/>
  <c r="KB789" i="32"/>
  <c r="KA789" i="32"/>
  <c r="KD788" i="32"/>
  <c r="KC788" i="32"/>
  <c r="KB788" i="32"/>
  <c r="KA788" i="32"/>
  <c r="KD787" i="32"/>
  <c r="KC787" i="32"/>
  <c r="KB787" i="32"/>
  <c r="KA787" i="32"/>
  <c r="KD786" i="32"/>
  <c r="KC786" i="32"/>
  <c r="KB786" i="32"/>
  <c r="KA786" i="32"/>
  <c r="KD785" i="32"/>
  <c r="KC785" i="32"/>
  <c r="KB785" i="32"/>
  <c r="KA785" i="32"/>
  <c r="KD784" i="32"/>
  <c r="KC784" i="32"/>
  <c r="KB784" i="32"/>
  <c r="KA784" i="32"/>
  <c r="KD783" i="32"/>
  <c r="KC783" i="32"/>
  <c r="KB783" i="32"/>
  <c r="KA783" i="32"/>
  <c r="KD782" i="32"/>
  <c r="KC782" i="32"/>
  <c r="KB782" i="32"/>
  <c r="KA782" i="32"/>
  <c r="KD781" i="32"/>
  <c r="KC781" i="32"/>
  <c r="KB781" i="32"/>
  <c r="KA781" i="32"/>
  <c r="KD780" i="32"/>
  <c r="KC780" i="32"/>
  <c r="KB780" i="32"/>
  <c r="KA780" i="32"/>
  <c r="KD779" i="32"/>
  <c r="KC779" i="32"/>
  <c r="KB779" i="32"/>
  <c r="KA779" i="32"/>
  <c r="KD778" i="32"/>
  <c r="KC778" i="32"/>
  <c r="KB778" i="32"/>
  <c r="KA778" i="32"/>
  <c r="KD777" i="32"/>
  <c r="KC777" i="32"/>
  <c r="KB777" i="32"/>
  <c r="KA777" i="32"/>
  <c r="KD776" i="32"/>
  <c r="KC776" i="32"/>
  <c r="KB776" i="32"/>
  <c r="KA776" i="32"/>
  <c r="KD775" i="32"/>
  <c r="KC775" i="32"/>
  <c r="KB775" i="32"/>
  <c r="KA775" i="32"/>
  <c r="KD774" i="32"/>
  <c r="KC774" i="32"/>
  <c r="KB774" i="32"/>
  <c r="KA774" i="32"/>
  <c r="KD773" i="32"/>
  <c r="KC773" i="32"/>
  <c r="KB773" i="32"/>
  <c r="KA773" i="32"/>
  <c r="KD772" i="32"/>
  <c r="KC772" i="32"/>
  <c r="KB772" i="32"/>
  <c r="KA772" i="32"/>
  <c r="KD771" i="32"/>
  <c r="KC771" i="32"/>
  <c r="KB771" i="32"/>
  <c r="KA771" i="32"/>
  <c r="KD770" i="32"/>
  <c r="KC770" i="32"/>
  <c r="KB770" i="32"/>
  <c r="KA770" i="32"/>
  <c r="KD769" i="32"/>
  <c r="KC769" i="32"/>
  <c r="KB769" i="32"/>
  <c r="KA769" i="32"/>
  <c r="KD768" i="32"/>
  <c r="KC768" i="32"/>
  <c r="KB768" i="32"/>
  <c r="KA768" i="32"/>
  <c r="KD767" i="32"/>
  <c r="KC767" i="32"/>
  <c r="KB767" i="32"/>
  <c r="KA767" i="32"/>
  <c r="KD766" i="32"/>
  <c r="KC766" i="32"/>
  <c r="KB766" i="32"/>
  <c r="KA766" i="32"/>
  <c r="KD765" i="32"/>
  <c r="KC765" i="32"/>
  <c r="KB765" i="32"/>
  <c r="KA765" i="32"/>
  <c r="KD764" i="32"/>
  <c r="KC764" i="32"/>
  <c r="KB764" i="32"/>
  <c r="KA764" i="32"/>
  <c r="KD763" i="32"/>
  <c r="KC763" i="32"/>
  <c r="KB763" i="32"/>
  <c r="KA763" i="32"/>
  <c r="KD762" i="32"/>
  <c r="KC762" i="32"/>
  <c r="KB762" i="32"/>
  <c r="KA762" i="32"/>
  <c r="KD761" i="32"/>
  <c r="KC761" i="32"/>
  <c r="KB761" i="32"/>
  <c r="KA761" i="32"/>
  <c r="KD760" i="32"/>
  <c r="KC760" i="32"/>
  <c r="KB760" i="32"/>
  <c r="KA760" i="32"/>
  <c r="KD759" i="32"/>
  <c r="KC759" i="32"/>
  <c r="KB759" i="32"/>
  <c r="KA759" i="32"/>
  <c r="KD758" i="32"/>
  <c r="KC758" i="32"/>
  <c r="KB758" i="32"/>
  <c r="KA758" i="32"/>
  <c r="KD757" i="32"/>
  <c r="KC757" i="32"/>
  <c r="KB757" i="32"/>
  <c r="KA757" i="32"/>
  <c r="KD756" i="32"/>
  <c r="KC756" i="32"/>
  <c r="KB756" i="32"/>
  <c r="KA756" i="32"/>
  <c r="KD755" i="32"/>
  <c r="KC755" i="32"/>
  <c r="KB755" i="32"/>
  <c r="KA755" i="32"/>
  <c r="KD754" i="32"/>
  <c r="KC754" i="32"/>
  <c r="KB754" i="32"/>
  <c r="KA754" i="32"/>
  <c r="JZ754" i="32" s="1"/>
  <c r="KD753" i="32"/>
  <c r="KC753" i="32"/>
  <c r="KB753" i="32"/>
  <c r="KA753" i="32"/>
  <c r="KD752" i="32"/>
  <c r="KC752" i="32"/>
  <c r="KB752" i="32"/>
  <c r="KA752" i="32"/>
  <c r="KD751" i="32"/>
  <c r="KC751" i="32"/>
  <c r="KB751" i="32"/>
  <c r="KA751" i="32"/>
  <c r="KD750" i="32"/>
  <c r="KC750" i="32"/>
  <c r="KB750" i="32"/>
  <c r="KA750" i="32"/>
  <c r="KD749" i="32"/>
  <c r="KC749" i="32"/>
  <c r="KB749" i="32"/>
  <c r="KA749" i="32"/>
  <c r="KD748" i="32"/>
  <c r="KC748" i="32"/>
  <c r="KB748" i="32"/>
  <c r="KA748" i="32"/>
  <c r="KD747" i="32"/>
  <c r="KC747" i="32"/>
  <c r="KB747" i="32"/>
  <c r="KA747" i="32"/>
  <c r="KD746" i="32"/>
  <c r="KC746" i="32"/>
  <c r="KB746" i="32"/>
  <c r="KA746" i="32"/>
  <c r="KD745" i="32"/>
  <c r="KC745" i="32"/>
  <c r="KB745" i="32"/>
  <c r="KA745" i="32"/>
  <c r="KD744" i="32"/>
  <c r="KC744" i="32"/>
  <c r="KB744" i="32"/>
  <c r="KA744" i="32"/>
  <c r="KD743" i="32"/>
  <c r="KC743" i="32"/>
  <c r="KB743" i="32"/>
  <c r="KA743" i="32"/>
  <c r="KD742" i="32"/>
  <c r="KC742" i="32"/>
  <c r="KB742" i="32"/>
  <c r="KA742" i="32"/>
  <c r="KD741" i="32"/>
  <c r="KC741" i="32"/>
  <c r="KB741" i="32"/>
  <c r="KA741" i="32"/>
  <c r="KD740" i="32"/>
  <c r="KC740" i="32"/>
  <c r="KB740" i="32"/>
  <c r="KA740" i="32"/>
  <c r="KD739" i="32"/>
  <c r="KC739" i="32"/>
  <c r="KB739" i="32"/>
  <c r="KA739" i="32"/>
  <c r="KD738" i="32"/>
  <c r="KC738" i="32"/>
  <c r="KB738" i="32"/>
  <c r="KA738" i="32"/>
  <c r="KD737" i="32"/>
  <c r="KC737" i="32"/>
  <c r="KB737" i="32"/>
  <c r="KA737" i="32"/>
  <c r="KD736" i="32"/>
  <c r="KC736" i="32"/>
  <c r="KB736" i="32"/>
  <c r="KA736" i="32"/>
  <c r="KD735" i="32"/>
  <c r="KC735" i="32"/>
  <c r="KB735" i="32"/>
  <c r="KA735" i="32"/>
  <c r="KD734" i="32"/>
  <c r="KC734" i="32"/>
  <c r="KB734" i="32"/>
  <c r="KA734" i="32"/>
  <c r="KD733" i="32"/>
  <c r="KC733" i="32"/>
  <c r="KB733" i="32"/>
  <c r="KA733" i="32"/>
  <c r="KD732" i="32"/>
  <c r="KC732" i="32"/>
  <c r="KB732" i="32"/>
  <c r="KA732" i="32"/>
  <c r="KD731" i="32"/>
  <c r="KC731" i="32"/>
  <c r="KB731" i="32"/>
  <c r="KA731" i="32"/>
  <c r="KD730" i="32"/>
  <c r="KC730" i="32"/>
  <c r="KB730" i="32"/>
  <c r="KA730" i="32"/>
  <c r="KD729" i="32"/>
  <c r="KC729" i="32"/>
  <c r="KB729" i="32"/>
  <c r="KA729" i="32"/>
  <c r="KD728" i="32"/>
  <c r="KC728" i="32"/>
  <c r="KB728" i="32"/>
  <c r="KA728" i="32"/>
  <c r="KD727" i="32"/>
  <c r="KC727" i="32"/>
  <c r="KB727" i="32"/>
  <c r="KA727" i="32"/>
  <c r="KD726" i="32"/>
  <c r="KC726" i="32"/>
  <c r="KB726" i="32"/>
  <c r="KA726" i="32"/>
  <c r="KD725" i="32"/>
  <c r="KC725" i="32"/>
  <c r="KB725" i="32"/>
  <c r="KA725" i="32"/>
  <c r="KD724" i="32"/>
  <c r="KC724" i="32"/>
  <c r="KB724" i="32"/>
  <c r="KA724" i="32"/>
  <c r="KD723" i="32"/>
  <c r="KC723" i="32"/>
  <c r="KB723" i="32"/>
  <c r="KA723" i="32"/>
  <c r="KD722" i="32"/>
  <c r="KC722" i="32"/>
  <c r="KB722" i="32"/>
  <c r="KA722" i="32"/>
  <c r="KD721" i="32"/>
  <c r="KC721" i="32"/>
  <c r="KB721" i="32"/>
  <c r="KA721" i="32"/>
  <c r="KD720" i="32"/>
  <c r="KC720" i="32"/>
  <c r="KB720" i="32"/>
  <c r="KA720" i="32"/>
  <c r="KD719" i="32"/>
  <c r="KC719" i="32"/>
  <c r="KB719" i="32"/>
  <c r="KA719" i="32"/>
  <c r="KD718" i="32"/>
  <c r="KC718" i="32"/>
  <c r="KB718" i="32"/>
  <c r="KA718" i="32"/>
  <c r="KD717" i="32"/>
  <c r="KC717" i="32"/>
  <c r="KB717" i="32"/>
  <c r="KA717" i="32"/>
  <c r="KD716" i="32"/>
  <c r="KC716" i="32"/>
  <c r="KB716" i="32"/>
  <c r="KA716" i="32"/>
  <c r="KD715" i="32"/>
  <c r="KC715" i="32"/>
  <c r="KB715" i="32"/>
  <c r="KA715" i="32"/>
  <c r="KD714" i="32"/>
  <c r="KC714" i="32"/>
  <c r="KB714" i="32"/>
  <c r="KA714" i="32"/>
  <c r="KD713" i="32"/>
  <c r="KC713" i="32"/>
  <c r="KB713" i="32"/>
  <c r="KA713" i="32"/>
  <c r="KD712" i="32"/>
  <c r="KC712" i="32"/>
  <c r="KB712" i="32"/>
  <c r="KA712" i="32"/>
  <c r="KD711" i="32"/>
  <c r="KC711" i="32"/>
  <c r="KB711" i="32"/>
  <c r="KA711" i="32"/>
  <c r="KD710" i="32"/>
  <c r="KC710" i="32"/>
  <c r="KB710" i="32"/>
  <c r="KA710" i="32"/>
  <c r="KD709" i="32"/>
  <c r="KC709" i="32"/>
  <c r="KB709" i="32"/>
  <c r="KA709" i="32"/>
  <c r="KD708" i="32"/>
  <c r="KC708" i="32"/>
  <c r="KB708" i="32"/>
  <c r="KA708" i="32"/>
  <c r="KD707" i="32"/>
  <c r="KC707" i="32"/>
  <c r="KB707" i="32"/>
  <c r="KA707" i="32"/>
  <c r="KD706" i="32"/>
  <c r="KC706" i="32"/>
  <c r="KB706" i="32"/>
  <c r="KA706" i="32"/>
  <c r="KD705" i="32"/>
  <c r="KC705" i="32"/>
  <c r="KB705" i="32"/>
  <c r="KA705" i="32"/>
  <c r="KD704" i="32"/>
  <c r="KC704" i="32"/>
  <c r="KB704" i="32"/>
  <c r="KA704" i="32"/>
  <c r="KD703" i="32"/>
  <c r="KC703" i="32"/>
  <c r="KB703" i="32"/>
  <c r="KA703" i="32"/>
  <c r="KD702" i="32"/>
  <c r="KC702" i="32"/>
  <c r="KB702" i="32"/>
  <c r="KA702" i="32"/>
  <c r="KD701" i="32"/>
  <c r="KC701" i="32"/>
  <c r="KB701" i="32"/>
  <c r="KA701" i="32"/>
  <c r="KD700" i="32"/>
  <c r="KC700" i="32"/>
  <c r="KB700" i="32"/>
  <c r="KA700" i="32"/>
  <c r="KD699" i="32"/>
  <c r="KC699" i="32"/>
  <c r="KB699" i="32"/>
  <c r="KA699" i="32"/>
  <c r="KD698" i="32"/>
  <c r="KC698" i="32"/>
  <c r="KB698" i="32"/>
  <c r="KA698" i="32"/>
  <c r="KD697" i="32"/>
  <c r="KC697" i="32"/>
  <c r="KB697" i="32"/>
  <c r="KA697" i="32"/>
  <c r="KD696" i="32"/>
  <c r="KC696" i="32"/>
  <c r="KB696" i="32"/>
  <c r="KA696" i="32"/>
  <c r="KD695" i="32"/>
  <c r="KC695" i="32"/>
  <c r="KB695" i="32"/>
  <c r="KA695" i="32"/>
  <c r="KD694" i="32"/>
  <c r="KC694" i="32"/>
  <c r="KB694" i="32"/>
  <c r="KA694" i="32"/>
  <c r="KD693" i="32"/>
  <c r="KC693" i="32"/>
  <c r="KB693" i="32"/>
  <c r="KA693" i="32"/>
  <c r="KD692" i="32"/>
  <c r="KC692" i="32"/>
  <c r="KB692" i="32"/>
  <c r="KA692" i="32"/>
  <c r="KD691" i="32"/>
  <c r="KC691" i="32"/>
  <c r="KB691" i="32"/>
  <c r="KA691" i="32"/>
  <c r="KD690" i="32"/>
  <c r="KC690" i="32"/>
  <c r="KB690" i="32"/>
  <c r="KA690" i="32"/>
  <c r="KD689" i="32"/>
  <c r="KC689" i="32"/>
  <c r="KB689" i="32"/>
  <c r="KA689" i="32"/>
  <c r="KD688" i="32"/>
  <c r="KC688" i="32"/>
  <c r="KB688" i="32"/>
  <c r="KA688" i="32"/>
  <c r="KD687" i="32"/>
  <c r="KC687" i="32"/>
  <c r="KB687" i="32"/>
  <c r="KA687" i="32"/>
  <c r="KD686" i="32"/>
  <c r="KC686" i="32"/>
  <c r="KB686" i="32"/>
  <c r="KA686" i="32"/>
  <c r="KD685" i="32"/>
  <c r="KC685" i="32"/>
  <c r="KB685" i="32"/>
  <c r="KA685" i="32"/>
  <c r="KD684" i="32"/>
  <c r="KC684" i="32"/>
  <c r="KB684" i="32"/>
  <c r="KA684" i="32"/>
  <c r="KD683" i="32"/>
  <c r="KC683" i="32"/>
  <c r="KB683" i="32"/>
  <c r="KA683" i="32"/>
  <c r="KD682" i="32"/>
  <c r="KC682" i="32"/>
  <c r="KB682" i="32"/>
  <c r="KA682" i="32"/>
  <c r="KD681" i="32"/>
  <c r="KC681" i="32"/>
  <c r="KB681" i="32"/>
  <c r="KA681" i="32"/>
  <c r="KD680" i="32"/>
  <c r="KC680" i="32"/>
  <c r="KB680" i="32"/>
  <c r="KA680" i="32"/>
  <c r="KD679" i="32"/>
  <c r="KC679" i="32"/>
  <c r="KB679" i="32"/>
  <c r="KA679" i="32"/>
  <c r="KD678" i="32"/>
  <c r="KC678" i="32"/>
  <c r="KB678" i="32"/>
  <c r="KA678" i="32"/>
  <c r="KD677" i="32"/>
  <c r="KC677" i="32"/>
  <c r="KB677" i="32"/>
  <c r="KA677" i="32"/>
  <c r="KD676" i="32"/>
  <c r="KC676" i="32"/>
  <c r="KB676" i="32"/>
  <c r="KA676" i="32"/>
  <c r="KD675" i="32"/>
  <c r="KC675" i="32"/>
  <c r="KB675" i="32"/>
  <c r="KA675" i="32"/>
  <c r="KD674" i="32"/>
  <c r="KC674" i="32"/>
  <c r="KB674" i="32"/>
  <c r="KA674" i="32"/>
  <c r="KD673" i="32"/>
  <c r="KC673" i="32"/>
  <c r="KB673" i="32"/>
  <c r="KA673" i="32"/>
  <c r="KD672" i="32"/>
  <c r="KC672" i="32"/>
  <c r="KB672" i="32"/>
  <c r="KA672" i="32"/>
  <c r="KD671" i="32"/>
  <c r="KC671" i="32"/>
  <c r="KB671" i="32"/>
  <c r="KA671" i="32"/>
  <c r="KD670" i="32"/>
  <c r="KC670" i="32"/>
  <c r="KB670" i="32"/>
  <c r="KA670" i="32"/>
  <c r="KD669" i="32"/>
  <c r="KC669" i="32"/>
  <c r="KB669" i="32"/>
  <c r="KA669" i="32"/>
  <c r="KD668" i="32"/>
  <c r="KC668" i="32"/>
  <c r="KB668" i="32"/>
  <c r="KA668" i="32"/>
  <c r="KD667" i="32"/>
  <c r="KC667" i="32"/>
  <c r="KB667" i="32"/>
  <c r="KA667" i="32"/>
  <c r="KD666" i="32"/>
  <c r="KC666" i="32"/>
  <c r="KB666" i="32"/>
  <c r="KA666" i="32"/>
  <c r="KD665" i="32"/>
  <c r="KC665" i="32"/>
  <c r="KB665" i="32"/>
  <c r="KA665" i="32"/>
  <c r="KD664" i="32"/>
  <c r="KC664" i="32"/>
  <c r="KB664" i="32"/>
  <c r="KA664" i="32"/>
  <c r="KD663" i="32"/>
  <c r="KC663" i="32"/>
  <c r="KB663" i="32"/>
  <c r="KA663" i="32"/>
  <c r="KD662" i="32"/>
  <c r="KC662" i="32"/>
  <c r="KB662" i="32"/>
  <c r="KA662" i="32"/>
  <c r="KD661" i="32"/>
  <c r="KC661" i="32"/>
  <c r="KB661" i="32"/>
  <c r="KA661" i="32"/>
  <c r="KD660" i="32"/>
  <c r="KC660" i="32"/>
  <c r="KB660" i="32"/>
  <c r="KA660" i="32"/>
  <c r="KD659" i="32"/>
  <c r="KC659" i="32"/>
  <c r="KB659" i="32"/>
  <c r="KA659" i="32"/>
  <c r="KD658" i="32"/>
  <c r="KC658" i="32"/>
  <c r="KB658" i="32"/>
  <c r="KA658" i="32"/>
  <c r="KD657" i="32"/>
  <c r="KC657" i="32"/>
  <c r="KB657" i="32"/>
  <c r="KA657" i="32"/>
  <c r="KD656" i="32"/>
  <c r="KC656" i="32"/>
  <c r="KB656" i="32"/>
  <c r="KA656" i="32"/>
  <c r="KD655" i="32"/>
  <c r="KC655" i="32"/>
  <c r="KB655" i="32"/>
  <c r="KA655" i="32"/>
  <c r="KD654" i="32"/>
  <c r="KC654" i="32"/>
  <c r="KB654" i="32"/>
  <c r="KA654" i="32"/>
  <c r="KD653" i="32"/>
  <c r="KC653" i="32"/>
  <c r="KB653" i="32"/>
  <c r="KA653" i="32"/>
  <c r="KD652" i="32"/>
  <c r="KC652" i="32"/>
  <c r="KB652" i="32"/>
  <c r="KA652" i="32"/>
  <c r="KD651" i="32"/>
  <c r="KC651" i="32"/>
  <c r="KB651" i="32"/>
  <c r="KA651" i="32"/>
  <c r="KD650" i="32"/>
  <c r="KC650" i="32"/>
  <c r="KB650" i="32"/>
  <c r="KA650" i="32"/>
  <c r="KD649" i="32"/>
  <c r="KC649" i="32"/>
  <c r="KB649" i="32"/>
  <c r="KA649" i="32"/>
  <c r="KD648" i="32"/>
  <c r="KC648" i="32"/>
  <c r="KB648" i="32"/>
  <c r="KA648" i="32"/>
  <c r="KD647" i="32"/>
  <c r="KC647" i="32"/>
  <c r="KB647" i="32"/>
  <c r="KA647" i="32"/>
  <c r="KD646" i="32"/>
  <c r="KC646" i="32"/>
  <c r="KB646" i="32"/>
  <c r="KA646" i="32"/>
  <c r="KD645" i="32"/>
  <c r="KC645" i="32"/>
  <c r="KB645" i="32"/>
  <c r="KA645" i="32"/>
  <c r="KD644" i="32"/>
  <c r="KC644" i="32"/>
  <c r="KB644" i="32"/>
  <c r="KA644" i="32"/>
  <c r="KD643" i="32"/>
  <c r="KC643" i="32"/>
  <c r="KB643" i="32"/>
  <c r="KA643" i="32"/>
  <c r="KD642" i="32"/>
  <c r="KC642" i="32"/>
  <c r="KB642" i="32"/>
  <c r="KA642" i="32"/>
  <c r="KD641" i="32"/>
  <c r="KC641" i="32"/>
  <c r="KB641" i="32"/>
  <c r="KA641" i="32"/>
  <c r="KD640" i="32"/>
  <c r="KC640" i="32"/>
  <c r="KB640" i="32"/>
  <c r="KA640" i="32"/>
  <c r="KD639" i="32"/>
  <c r="KC639" i="32"/>
  <c r="KB639" i="32"/>
  <c r="KA639" i="32"/>
  <c r="KD638" i="32"/>
  <c r="KC638" i="32"/>
  <c r="KB638" i="32"/>
  <c r="KA638" i="32"/>
  <c r="KD637" i="32"/>
  <c r="KC637" i="32"/>
  <c r="KB637" i="32"/>
  <c r="KA637" i="32"/>
  <c r="KD636" i="32"/>
  <c r="KC636" i="32"/>
  <c r="KB636" i="32"/>
  <c r="KA636" i="32"/>
  <c r="KD635" i="32"/>
  <c r="KC635" i="32"/>
  <c r="KB635" i="32"/>
  <c r="KA635" i="32"/>
  <c r="KD634" i="32"/>
  <c r="KC634" i="32"/>
  <c r="KB634" i="32"/>
  <c r="KA634" i="32"/>
  <c r="KD633" i="32"/>
  <c r="KC633" i="32"/>
  <c r="KB633" i="32"/>
  <c r="KA633" i="32"/>
  <c r="KD632" i="32"/>
  <c r="KC632" i="32"/>
  <c r="KB632" i="32"/>
  <c r="KA632" i="32"/>
  <c r="KD631" i="32"/>
  <c r="KC631" i="32"/>
  <c r="KB631" i="32"/>
  <c r="KA631" i="32"/>
  <c r="KD630" i="32"/>
  <c r="KC630" i="32"/>
  <c r="KB630" i="32"/>
  <c r="KA630" i="32"/>
  <c r="KD629" i="32"/>
  <c r="KC629" i="32"/>
  <c r="KB629" i="32"/>
  <c r="KA629" i="32"/>
  <c r="KD628" i="32"/>
  <c r="KC628" i="32"/>
  <c r="KB628" i="32"/>
  <c r="KA628" i="32"/>
  <c r="KD627" i="32"/>
  <c r="KC627" i="32"/>
  <c r="KB627" i="32"/>
  <c r="KA627" i="32"/>
  <c r="KD626" i="32"/>
  <c r="KC626" i="32"/>
  <c r="KB626" i="32"/>
  <c r="KA626" i="32"/>
  <c r="KD625" i="32"/>
  <c r="KC625" i="32"/>
  <c r="KB625" i="32"/>
  <c r="KA625" i="32"/>
  <c r="KD624" i="32"/>
  <c r="KC624" i="32"/>
  <c r="KB624" i="32"/>
  <c r="KA624" i="32"/>
  <c r="KD623" i="32"/>
  <c r="KC623" i="32"/>
  <c r="KB623" i="32"/>
  <c r="KA623" i="32"/>
  <c r="KD622" i="32"/>
  <c r="KC622" i="32"/>
  <c r="KB622" i="32"/>
  <c r="KA622" i="32"/>
  <c r="KD621" i="32"/>
  <c r="KC621" i="32"/>
  <c r="KB621" i="32"/>
  <c r="KA621" i="32"/>
  <c r="KD620" i="32"/>
  <c r="KC620" i="32"/>
  <c r="KB620" i="32"/>
  <c r="KA620" i="32"/>
  <c r="KD619" i="32"/>
  <c r="KC619" i="32"/>
  <c r="KB619" i="32"/>
  <c r="KA619" i="32"/>
  <c r="KD618" i="32"/>
  <c r="KC618" i="32"/>
  <c r="KB618" i="32"/>
  <c r="KA618" i="32"/>
  <c r="KD617" i="32"/>
  <c r="KC617" i="32"/>
  <c r="KB617" i="32"/>
  <c r="KA617" i="32"/>
  <c r="KD616" i="32"/>
  <c r="KC616" i="32"/>
  <c r="KB616" i="32"/>
  <c r="KA616" i="32"/>
  <c r="KD615" i="32"/>
  <c r="KC615" i="32"/>
  <c r="KB615" i="32"/>
  <c r="KA615" i="32"/>
  <c r="KD614" i="32"/>
  <c r="KC614" i="32"/>
  <c r="KB614" i="32"/>
  <c r="KA614" i="32"/>
  <c r="KD613" i="32"/>
  <c r="KC613" i="32"/>
  <c r="KB613" i="32"/>
  <c r="KA613" i="32"/>
  <c r="KD612" i="32"/>
  <c r="KC612" i="32"/>
  <c r="KB612" i="32"/>
  <c r="KA612" i="32"/>
  <c r="KD611" i="32"/>
  <c r="KC611" i="32"/>
  <c r="KB611" i="32"/>
  <c r="KA611" i="32"/>
  <c r="KD610" i="32"/>
  <c r="KC610" i="32"/>
  <c r="KB610" i="32"/>
  <c r="KA610" i="32"/>
  <c r="KD609" i="32"/>
  <c r="KC609" i="32"/>
  <c r="KB609" i="32"/>
  <c r="KA609" i="32"/>
  <c r="KD608" i="32"/>
  <c r="KC608" i="32"/>
  <c r="KB608" i="32"/>
  <c r="KA608" i="32"/>
  <c r="KD607" i="32"/>
  <c r="KC607" i="32"/>
  <c r="KB607" i="32"/>
  <c r="KA607" i="32"/>
  <c r="KD606" i="32"/>
  <c r="KC606" i="32"/>
  <c r="KB606" i="32"/>
  <c r="KA606" i="32"/>
  <c r="KD605" i="32"/>
  <c r="KC605" i="32"/>
  <c r="KB605" i="32"/>
  <c r="KA605" i="32"/>
  <c r="KD604" i="32"/>
  <c r="KC604" i="32"/>
  <c r="KB604" i="32"/>
  <c r="KA604" i="32"/>
  <c r="KD603" i="32"/>
  <c r="KC603" i="32"/>
  <c r="KB603" i="32"/>
  <c r="KA603" i="32"/>
  <c r="KD602" i="32"/>
  <c r="KC602" i="32"/>
  <c r="KB602" i="32"/>
  <c r="KA602" i="32"/>
  <c r="KD601" i="32"/>
  <c r="KC601" i="32"/>
  <c r="KB601" i="32"/>
  <c r="KA601" i="32"/>
  <c r="KD600" i="32"/>
  <c r="KC600" i="32"/>
  <c r="KB600" i="32"/>
  <c r="KA600" i="32"/>
  <c r="KD599" i="32"/>
  <c r="KC599" i="32"/>
  <c r="KB599" i="32"/>
  <c r="KA599" i="32"/>
  <c r="KD598" i="32"/>
  <c r="KC598" i="32"/>
  <c r="KB598" i="32"/>
  <c r="KA598" i="32"/>
  <c r="KD597" i="32"/>
  <c r="KC597" i="32"/>
  <c r="KB597" i="32"/>
  <c r="KA597" i="32"/>
  <c r="KD596" i="32"/>
  <c r="KC596" i="32"/>
  <c r="KB596" i="32"/>
  <c r="KA596" i="32"/>
  <c r="KD595" i="32"/>
  <c r="KC595" i="32"/>
  <c r="KB595" i="32"/>
  <c r="KA595" i="32"/>
  <c r="KD594" i="32"/>
  <c r="KC594" i="32"/>
  <c r="KB594" i="32"/>
  <c r="KA594" i="32"/>
  <c r="KD593" i="32"/>
  <c r="KC593" i="32"/>
  <c r="KB593" i="32"/>
  <c r="KA593" i="32"/>
  <c r="KD592" i="32"/>
  <c r="KC592" i="32"/>
  <c r="KB592" i="32"/>
  <c r="KA592" i="32"/>
  <c r="KD591" i="32"/>
  <c r="KC591" i="32"/>
  <c r="KB591" i="32"/>
  <c r="KA591" i="32"/>
  <c r="KD590" i="32"/>
  <c r="KC590" i="32"/>
  <c r="KB590" i="32"/>
  <c r="KA590" i="32"/>
  <c r="KD589" i="32"/>
  <c r="KC589" i="32"/>
  <c r="KB589" i="32"/>
  <c r="KA589" i="32"/>
  <c r="KD588" i="32"/>
  <c r="KC588" i="32"/>
  <c r="KB588" i="32"/>
  <c r="KA588" i="32"/>
  <c r="KD587" i="32"/>
  <c r="KC587" i="32"/>
  <c r="KB587" i="32"/>
  <c r="KA587" i="32"/>
  <c r="KD586" i="32"/>
  <c r="KC586" i="32"/>
  <c r="KB586" i="32"/>
  <c r="KA586" i="32"/>
  <c r="KD585" i="32"/>
  <c r="KC585" i="32"/>
  <c r="KB585" i="32"/>
  <c r="KA585" i="32"/>
  <c r="KD584" i="32"/>
  <c r="KC584" i="32"/>
  <c r="KB584" i="32"/>
  <c r="KA584" i="32"/>
  <c r="KD583" i="32"/>
  <c r="KC583" i="32"/>
  <c r="KB583" i="32"/>
  <c r="KA583" i="32"/>
  <c r="KD582" i="32"/>
  <c r="KC582" i="32"/>
  <c r="KB582" i="32"/>
  <c r="KA582" i="32"/>
  <c r="KD581" i="32"/>
  <c r="KC581" i="32"/>
  <c r="KB581" i="32"/>
  <c r="KA581" i="32"/>
  <c r="KD580" i="32"/>
  <c r="KC580" i="32"/>
  <c r="KB580" i="32"/>
  <c r="KA580" i="32"/>
  <c r="KD579" i="32"/>
  <c r="KC579" i="32"/>
  <c r="KB579" i="32"/>
  <c r="KA579" i="32"/>
  <c r="KD578" i="32"/>
  <c r="KC578" i="32"/>
  <c r="KB578" i="32"/>
  <c r="KA578" i="32"/>
  <c r="KD577" i="32"/>
  <c r="KC577" i="32"/>
  <c r="KB577" i="32"/>
  <c r="KA577" i="32"/>
  <c r="KD576" i="32"/>
  <c r="KC576" i="32"/>
  <c r="KB576" i="32"/>
  <c r="KA576" i="32"/>
  <c r="KD575" i="32"/>
  <c r="KC575" i="32"/>
  <c r="KB575" i="32"/>
  <c r="KA575" i="32"/>
  <c r="KD574" i="32"/>
  <c r="KC574" i="32"/>
  <c r="KB574" i="32"/>
  <c r="KA574" i="32"/>
  <c r="KD573" i="32"/>
  <c r="KC573" i="32"/>
  <c r="KB573" i="32"/>
  <c r="KA573" i="32"/>
  <c r="KD572" i="32"/>
  <c r="KC572" i="32"/>
  <c r="KB572" i="32"/>
  <c r="KA572" i="32"/>
  <c r="KD571" i="32"/>
  <c r="KC571" i="32"/>
  <c r="KB571" i="32"/>
  <c r="KA571" i="32"/>
  <c r="KD570" i="32"/>
  <c r="KC570" i="32"/>
  <c r="KB570" i="32"/>
  <c r="KA570" i="32"/>
  <c r="KD569" i="32"/>
  <c r="KC569" i="32"/>
  <c r="KB569" i="32"/>
  <c r="KA569" i="32"/>
  <c r="KD568" i="32"/>
  <c r="KC568" i="32"/>
  <c r="KB568" i="32"/>
  <c r="KA568" i="32"/>
  <c r="KD567" i="32"/>
  <c r="KC567" i="32"/>
  <c r="KB567" i="32"/>
  <c r="KA567" i="32"/>
  <c r="KD566" i="32"/>
  <c r="KC566" i="32"/>
  <c r="KB566" i="32"/>
  <c r="KA566" i="32"/>
  <c r="KD565" i="32"/>
  <c r="KC565" i="32"/>
  <c r="KB565" i="32"/>
  <c r="KA565" i="32"/>
  <c r="KD564" i="32"/>
  <c r="KC564" i="32"/>
  <c r="KB564" i="32"/>
  <c r="KA564" i="32"/>
  <c r="KD563" i="32"/>
  <c r="KC563" i="32"/>
  <c r="KB563" i="32"/>
  <c r="KA563" i="32"/>
  <c r="KD562" i="32"/>
  <c r="KC562" i="32"/>
  <c r="KB562" i="32"/>
  <c r="KA562" i="32"/>
  <c r="KD561" i="32"/>
  <c r="KC561" i="32"/>
  <c r="KB561" i="32"/>
  <c r="KA561" i="32"/>
  <c r="KD560" i="32"/>
  <c r="KC560" i="32"/>
  <c r="KB560" i="32"/>
  <c r="KA560" i="32"/>
  <c r="KD559" i="32"/>
  <c r="KC559" i="32"/>
  <c r="KB559" i="32"/>
  <c r="KA559" i="32"/>
  <c r="KD558" i="32"/>
  <c r="KC558" i="32"/>
  <c r="KB558" i="32"/>
  <c r="KA558" i="32"/>
  <c r="KD557" i="32"/>
  <c r="KC557" i="32"/>
  <c r="KB557" i="32"/>
  <c r="KA557" i="32"/>
  <c r="KD556" i="32"/>
  <c r="KC556" i="32"/>
  <c r="KB556" i="32"/>
  <c r="KA556" i="32"/>
  <c r="KD555" i="32"/>
  <c r="KC555" i="32"/>
  <c r="KB555" i="32"/>
  <c r="KA555" i="32"/>
  <c r="KD554" i="32"/>
  <c r="KC554" i="32"/>
  <c r="KB554" i="32"/>
  <c r="KA554" i="32"/>
  <c r="KD553" i="32"/>
  <c r="KC553" i="32"/>
  <c r="KB553" i="32"/>
  <c r="KA553" i="32"/>
  <c r="KD552" i="32"/>
  <c r="KC552" i="32"/>
  <c r="KB552" i="32"/>
  <c r="KA552" i="32"/>
  <c r="KD551" i="32"/>
  <c r="KC551" i="32"/>
  <c r="KB551" i="32"/>
  <c r="KA551" i="32"/>
  <c r="KD550" i="32"/>
  <c r="KC550" i="32"/>
  <c r="KB550" i="32"/>
  <c r="KA550" i="32"/>
  <c r="KD549" i="32"/>
  <c r="KC549" i="32"/>
  <c r="KB549" i="32"/>
  <c r="KA549" i="32"/>
  <c r="KD548" i="32"/>
  <c r="KC548" i="32"/>
  <c r="KB548" i="32"/>
  <c r="KA548" i="32"/>
  <c r="KD547" i="32"/>
  <c r="KC547" i="32"/>
  <c r="KB547" i="32"/>
  <c r="KA547" i="32"/>
  <c r="KD546" i="32"/>
  <c r="KC546" i="32"/>
  <c r="KB546" i="32"/>
  <c r="KA546" i="32"/>
  <c r="KD545" i="32"/>
  <c r="KC545" i="32"/>
  <c r="KB545" i="32"/>
  <c r="KA545" i="32"/>
  <c r="KD544" i="32"/>
  <c r="KC544" i="32"/>
  <c r="KB544" i="32"/>
  <c r="KA544" i="32"/>
  <c r="KD543" i="32"/>
  <c r="KC543" i="32"/>
  <c r="KB543" i="32"/>
  <c r="KA543" i="32"/>
  <c r="KD542" i="32"/>
  <c r="KC542" i="32"/>
  <c r="KB542" i="32"/>
  <c r="KA542" i="32"/>
  <c r="KD541" i="32"/>
  <c r="KC541" i="32"/>
  <c r="KB541" i="32"/>
  <c r="KA541" i="32"/>
  <c r="KD540" i="32"/>
  <c r="KC540" i="32"/>
  <c r="KB540" i="32"/>
  <c r="KA540" i="32"/>
  <c r="KD539" i="32"/>
  <c r="KC539" i="32"/>
  <c r="KB539" i="32"/>
  <c r="KA539" i="32"/>
  <c r="KD538" i="32"/>
  <c r="KC538" i="32"/>
  <c r="KB538" i="32"/>
  <c r="KA538" i="32"/>
  <c r="KD537" i="32"/>
  <c r="KC537" i="32"/>
  <c r="KB537" i="32"/>
  <c r="KA537" i="32"/>
  <c r="KD536" i="32"/>
  <c r="KC536" i="32"/>
  <c r="KB536" i="32"/>
  <c r="KA536" i="32"/>
  <c r="KD535" i="32"/>
  <c r="KC535" i="32"/>
  <c r="KB535" i="32"/>
  <c r="KA535" i="32"/>
  <c r="KD534" i="32"/>
  <c r="KC534" i="32"/>
  <c r="KB534" i="32"/>
  <c r="KA534" i="32"/>
  <c r="KD533" i="32"/>
  <c r="KC533" i="32"/>
  <c r="KB533" i="32"/>
  <c r="KA533" i="32"/>
  <c r="KD532" i="32"/>
  <c r="KC532" i="32"/>
  <c r="KB532" i="32"/>
  <c r="KA532" i="32"/>
  <c r="KD531" i="32"/>
  <c r="KC531" i="32"/>
  <c r="KB531" i="32"/>
  <c r="KA531" i="32"/>
  <c r="KD530" i="32"/>
  <c r="KC530" i="32"/>
  <c r="KB530" i="32"/>
  <c r="KA530" i="32"/>
  <c r="KD529" i="32"/>
  <c r="KC529" i="32"/>
  <c r="KB529" i="32"/>
  <c r="KA529" i="32"/>
  <c r="KD528" i="32"/>
  <c r="KC528" i="32"/>
  <c r="KB528" i="32"/>
  <c r="KA528" i="32"/>
  <c r="KD527" i="32"/>
  <c r="KC527" i="32"/>
  <c r="KB527" i="32"/>
  <c r="KA527" i="32"/>
  <c r="KD526" i="32"/>
  <c r="KC526" i="32"/>
  <c r="KB526" i="32"/>
  <c r="KA526" i="32"/>
  <c r="KD525" i="32"/>
  <c r="KC525" i="32"/>
  <c r="KB525" i="32"/>
  <c r="KA525" i="32"/>
  <c r="KD524" i="32"/>
  <c r="KC524" i="32"/>
  <c r="KB524" i="32"/>
  <c r="KA524" i="32"/>
  <c r="KD523" i="32"/>
  <c r="KC523" i="32"/>
  <c r="KB523" i="32"/>
  <c r="KA523" i="32"/>
  <c r="KD522" i="32"/>
  <c r="KC522" i="32"/>
  <c r="KB522" i="32"/>
  <c r="KA522" i="32"/>
  <c r="KD521" i="32"/>
  <c r="KC521" i="32"/>
  <c r="KB521" i="32"/>
  <c r="KA521" i="32"/>
  <c r="KD520" i="32"/>
  <c r="KC520" i="32"/>
  <c r="KB520" i="32"/>
  <c r="KA520" i="32"/>
  <c r="KD519" i="32"/>
  <c r="KC519" i="32"/>
  <c r="KB519" i="32"/>
  <c r="KA519" i="32"/>
  <c r="KD518" i="32"/>
  <c r="KC518" i="32"/>
  <c r="KB518" i="32"/>
  <c r="KA518" i="32"/>
  <c r="KD517" i="32"/>
  <c r="KC517" i="32"/>
  <c r="KB517" i="32"/>
  <c r="KA517" i="32"/>
  <c r="KD516" i="32"/>
  <c r="KC516" i="32"/>
  <c r="KB516" i="32"/>
  <c r="KA516" i="32"/>
  <c r="KD515" i="32"/>
  <c r="KC515" i="32"/>
  <c r="KB515" i="32"/>
  <c r="KA515" i="32"/>
  <c r="KD514" i="32"/>
  <c r="KC514" i="32"/>
  <c r="KB514" i="32"/>
  <c r="KA514" i="32"/>
  <c r="KD513" i="32"/>
  <c r="KC513" i="32"/>
  <c r="KB513" i="32"/>
  <c r="KA513" i="32"/>
  <c r="KD512" i="32"/>
  <c r="KC512" i="32"/>
  <c r="KB512" i="32"/>
  <c r="KA512" i="32"/>
  <c r="KD511" i="32"/>
  <c r="KC511" i="32"/>
  <c r="KB511" i="32"/>
  <c r="KA511" i="32"/>
  <c r="KD510" i="32"/>
  <c r="KC510" i="32"/>
  <c r="KB510" i="32"/>
  <c r="KA510" i="32"/>
  <c r="KD509" i="32"/>
  <c r="KC509" i="32"/>
  <c r="KB509" i="32"/>
  <c r="KA509" i="32"/>
  <c r="KD508" i="32"/>
  <c r="KC508" i="32"/>
  <c r="KB508" i="32"/>
  <c r="KA508" i="32"/>
  <c r="KD507" i="32"/>
  <c r="KC507" i="32"/>
  <c r="KB507" i="32"/>
  <c r="KA507" i="32"/>
  <c r="KD506" i="32"/>
  <c r="KC506" i="32"/>
  <c r="KB506" i="32"/>
  <c r="KA506" i="32"/>
  <c r="KD505" i="32"/>
  <c r="KC505" i="32"/>
  <c r="KB505" i="32"/>
  <c r="KA505" i="32"/>
  <c r="KD504" i="32"/>
  <c r="KC504" i="32"/>
  <c r="KB504" i="32"/>
  <c r="KA504" i="32"/>
  <c r="KD503" i="32"/>
  <c r="KC503" i="32"/>
  <c r="KB503" i="32"/>
  <c r="KA503" i="32"/>
  <c r="KD502" i="32"/>
  <c r="KC502" i="32"/>
  <c r="KB502" i="32"/>
  <c r="KA502" i="32"/>
  <c r="KD501" i="32"/>
  <c r="KC501" i="32"/>
  <c r="KB501" i="32"/>
  <c r="KA501" i="32"/>
  <c r="KD500" i="32"/>
  <c r="KC500" i="32"/>
  <c r="KB500" i="32"/>
  <c r="KA500" i="32"/>
  <c r="KD499" i="32"/>
  <c r="KC499" i="32"/>
  <c r="KB499" i="32"/>
  <c r="KA499" i="32"/>
  <c r="KD498" i="32"/>
  <c r="KC498" i="32"/>
  <c r="KB498" i="32"/>
  <c r="KA498" i="32"/>
  <c r="KD497" i="32"/>
  <c r="KC497" i="32"/>
  <c r="KB497" i="32"/>
  <c r="KA497" i="32"/>
  <c r="KD496" i="32"/>
  <c r="KC496" i="32"/>
  <c r="KB496" i="32"/>
  <c r="KA496" i="32"/>
  <c r="KD495" i="32"/>
  <c r="KC495" i="32"/>
  <c r="KB495" i="32"/>
  <c r="KA495" i="32"/>
  <c r="KD494" i="32"/>
  <c r="KC494" i="32"/>
  <c r="KB494" i="32"/>
  <c r="KA494" i="32"/>
  <c r="KD493" i="32"/>
  <c r="KC493" i="32"/>
  <c r="KB493" i="32"/>
  <c r="KA493" i="32"/>
  <c r="KD492" i="32"/>
  <c r="KC492" i="32"/>
  <c r="KB492" i="32"/>
  <c r="KA492" i="32"/>
  <c r="KD491" i="32"/>
  <c r="KC491" i="32"/>
  <c r="KB491" i="32"/>
  <c r="KA491" i="32"/>
  <c r="KD490" i="32"/>
  <c r="KC490" i="32"/>
  <c r="KB490" i="32"/>
  <c r="KA490" i="32"/>
  <c r="KD489" i="32"/>
  <c r="KC489" i="32"/>
  <c r="KB489" i="32"/>
  <c r="KA489" i="32"/>
  <c r="KD488" i="32"/>
  <c r="KC488" i="32"/>
  <c r="KB488" i="32"/>
  <c r="KA488" i="32"/>
  <c r="KD487" i="32"/>
  <c r="KC487" i="32"/>
  <c r="KB487" i="32"/>
  <c r="KA487" i="32"/>
  <c r="KD486" i="32"/>
  <c r="KC486" i="32"/>
  <c r="KB486" i="32"/>
  <c r="KA486" i="32"/>
  <c r="KD485" i="32"/>
  <c r="KC485" i="32"/>
  <c r="KB485" i="32"/>
  <c r="KA485" i="32"/>
  <c r="KD484" i="32"/>
  <c r="KC484" i="32"/>
  <c r="KB484" i="32"/>
  <c r="KA484" i="32"/>
  <c r="KD483" i="32"/>
  <c r="KC483" i="32"/>
  <c r="KB483" i="32"/>
  <c r="KA483" i="32"/>
  <c r="KD482" i="32"/>
  <c r="KC482" i="32"/>
  <c r="KB482" i="32"/>
  <c r="KA482" i="32"/>
  <c r="KD481" i="32"/>
  <c r="KC481" i="32"/>
  <c r="KB481" i="32"/>
  <c r="KA481" i="32"/>
  <c r="KD480" i="32"/>
  <c r="KC480" i="32"/>
  <c r="KB480" i="32"/>
  <c r="KA480" i="32"/>
  <c r="KD479" i="32"/>
  <c r="KC479" i="32"/>
  <c r="KB479" i="32"/>
  <c r="KA479" i="32"/>
  <c r="KD478" i="32"/>
  <c r="KC478" i="32"/>
  <c r="KB478" i="32"/>
  <c r="KA478" i="32"/>
  <c r="KD477" i="32"/>
  <c r="KC477" i="32"/>
  <c r="KB477" i="32"/>
  <c r="KA477" i="32"/>
  <c r="KD476" i="32"/>
  <c r="KC476" i="32"/>
  <c r="KB476" i="32"/>
  <c r="KA476" i="32"/>
  <c r="KD475" i="32"/>
  <c r="KC475" i="32"/>
  <c r="KB475" i="32"/>
  <c r="KA475" i="32"/>
  <c r="KD474" i="32"/>
  <c r="KC474" i="32"/>
  <c r="KB474" i="32"/>
  <c r="KA474" i="32"/>
  <c r="KD473" i="32"/>
  <c r="KC473" i="32"/>
  <c r="KB473" i="32"/>
  <c r="KA473" i="32"/>
  <c r="KD472" i="32"/>
  <c r="KC472" i="32"/>
  <c r="KB472" i="32"/>
  <c r="KA472" i="32"/>
  <c r="KD471" i="32"/>
  <c r="KC471" i="32"/>
  <c r="KB471" i="32"/>
  <c r="KA471" i="32"/>
  <c r="KD470" i="32"/>
  <c r="KC470" i="32"/>
  <c r="KB470" i="32"/>
  <c r="KA470" i="32"/>
  <c r="KD469" i="32"/>
  <c r="KC469" i="32"/>
  <c r="KB469" i="32"/>
  <c r="KA469" i="32"/>
  <c r="KD468" i="32"/>
  <c r="KC468" i="32"/>
  <c r="KB468" i="32"/>
  <c r="KA468" i="32"/>
  <c r="KD467" i="32"/>
  <c r="KC467" i="32"/>
  <c r="KB467" i="32"/>
  <c r="KA467" i="32"/>
  <c r="KD466" i="32"/>
  <c r="KC466" i="32"/>
  <c r="KB466" i="32"/>
  <c r="KA466" i="32"/>
  <c r="KD465" i="32"/>
  <c r="KC465" i="32"/>
  <c r="KB465" i="32"/>
  <c r="KA465" i="32"/>
  <c r="KD464" i="32"/>
  <c r="KC464" i="32"/>
  <c r="KB464" i="32"/>
  <c r="KA464" i="32"/>
  <c r="KD463" i="32"/>
  <c r="KC463" i="32"/>
  <c r="KB463" i="32"/>
  <c r="KA463" i="32"/>
  <c r="KD462" i="32"/>
  <c r="KC462" i="32"/>
  <c r="KB462" i="32"/>
  <c r="KA462" i="32"/>
  <c r="KD461" i="32"/>
  <c r="KC461" i="32"/>
  <c r="KB461" i="32"/>
  <c r="KA461" i="32"/>
  <c r="KD460" i="32"/>
  <c r="KC460" i="32"/>
  <c r="KB460" i="32"/>
  <c r="KA460" i="32"/>
  <c r="KD459" i="32"/>
  <c r="KC459" i="32"/>
  <c r="KB459" i="32"/>
  <c r="KA459" i="32"/>
  <c r="KD458" i="32"/>
  <c r="KC458" i="32"/>
  <c r="KB458" i="32"/>
  <c r="KA458" i="32"/>
  <c r="KD457" i="32"/>
  <c r="KC457" i="32"/>
  <c r="KB457" i="32"/>
  <c r="KA457" i="32"/>
  <c r="KD456" i="32"/>
  <c r="KC456" i="32"/>
  <c r="KB456" i="32"/>
  <c r="KA456" i="32"/>
  <c r="KD455" i="32"/>
  <c r="KC455" i="32"/>
  <c r="KB455" i="32"/>
  <c r="KA455" i="32"/>
  <c r="KD454" i="32"/>
  <c r="KC454" i="32"/>
  <c r="KB454" i="32"/>
  <c r="KA454" i="32"/>
  <c r="KD453" i="32"/>
  <c r="KC453" i="32"/>
  <c r="KB453" i="32"/>
  <c r="KA453" i="32"/>
  <c r="KD452" i="32"/>
  <c r="KC452" i="32"/>
  <c r="KB452" i="32"/>
  <c r="KA452" i="32"/>
  <c r="KD451" i="32"/>
  <c r="KC451" i="32"/>
  <c r="KB451" i="32"/>
  <c r="KA451" i="32"/>
  <c r="KD450" i="32"/>
  <c r="KC450" i="32"/>
  <c r="KB450" i="32"/>
  <c r="KA450" i="32"/>
  <c r="KD449" i="32"/>
  <c r="KC449" i="32"/>
  <c r="KB449" i="32"/>
  <c r="KA449" i="32"/>
  <c r="KD448" i="32"/>
  <c r="KC448" i="32"/>
  <c r="KB448" i="32"/>
  <c r="KA448" i="32"/>
  <c r="KD447" i="32"/>
  <c r="KC447" i="32"/>
  <c r="KB447" i="32"/>
  <c r="KA447" i="32"/>
  <c r="KD446" i="32"/>
  <c r="KC446" i="32"/>
  <c r="KB446" i="32"/>
  <c r="KA446" i="32"/>
  <c r="KD445" i="32"/>
  <c r="KC445" i="32"/>
  <c r="KB445" i="32"/>
  <c r="KA445" i="32"/>
  <c r="KD444" i="32"/>
  <c r="KC444" i="32"/>
  <c r="KB444" i="32"/>
  <c r="KA444" i="32"/>
  <c r="KD443" i="32"/>
  <c r="KC443" i="32"/>
  <c r="KB443" i="32"/>
  <c r="KA443" i="32"/>
  <c r="KD442" i="32"/>
  <c r="KC442" i="32"/>
  <c r="KB442" i="32"/>
  <c r="KA442" i="32"/>
  <c r="KD441" i="32"/>
  <c r="KC441" i="32"/>
  <c r="KB441" i="32"/>
  <c r="KA441" i="32"/>
  <c r="KD440" i="32"/>
  <c r="KC440" i="32"/>
  <c r="KB440" i="32"/>
  <c r="KA440" i="32"/>
  <c r="KD439" i="32"/>
  <c r="KC439" i="32"/>
  <c r="KB439" i="32"/>
  <c r="KA439" i="32"/>
  <c r="KD438" i="32"/>
  <c r="KC438" i="32"/>
  <c r="KB438" i="32"/>
  <c r="KA438" i="32"/>
  <c r="KD437" i="32"/>
  <c r="KC437" i="32"/>
  <c r="KB437" i="32"/>
  <c r="KA437" i="32"/>
  <c r="KD436" i="32"/>
  <c r="KC436" i="32"/>
  <c r="KB436" i="32"/>
  <c r="KA436" i="32"/>
  <c r="KD435" i="32"/>
  <c r="KC435" i="32"/>
  <c r="KB435" i="32"/>
  <c r="JZ435" i="32" s="1"/>
  <c r="KA435" i="32"/>
  <c r="KD434" i="32"/>
  <c r="KC434" i="32"/>
  <c r="KB434" i="32"/>
  <c r="KA434" i="32"/>
  <c r="KD433" i="32"/>
  <c r="KC433" i="32"/>
  <c r="KB433" i="32"/>
  <c r="KA433" i="32"/>
  <c r="JZ433" i="32" s="1"/>
  <c r="KD432" i="32"/>
  <c r="KC432" i="32"/>
  <c r="KB432" i="32"/>
  <c r="KA432" i="32"/>
  <c r="KD431" i="32"/>
  <c r="KC431" i="32"/>
  <c r="KB431" i="32"/>
  <c r="KA431" i="32"/>
  <c r="KD430" i="32"/>
  <c r="KC430" i="32"/>
  <c r="KB430" i="32"/>
  <c r="KA430" i="32"/>
  <c r="KD429" i="32"/>
  <c r="KC429" i="32"/>
  <c r="KB429" i="32"/>
  <c r="KA429" i="32"/>
  <c r="KD428" i="32"/>
  <c r="KC428" i="32"/>
  <c r="KB428" i="32"/>
  <c r="KA428" i="32"/>
  <c r="KD427" i="32"/>
  <c r="KC427" i="32"/>
  <c r="KB427" i="32"/>
  <c r="KA427" i="32"/>
  <c r="JZ427" i="32" s="1"/>
  <c r="KD426" i="32"/>
  <c r="KC426" i="32"/>
  <c r="KB426" i="32"/>
  <c r="KA426" i="32"/>
  <c r="KD425" i="32"/>
  <c r="KC425" i="32"/>
  <c r="KB425" i="32"/>
  <c r="KA425" i="32"/>
  <c r="KD424" i="32"/>
  <c r="KC424" i="32"/>
  <c r="KB424" i="32"/>
  <c r="KA424" i="32"/>
  <c r="KD423" i="32"/>
  <c r="KC423" i="32"/>
  <c r="KB423" i="32"/>
  <c r="KA423" i="32"/>
  <c r="KD422" i="32"/>
  <c r="KC422" i="32"/>
  <c r="KB422" i="32"/>
  <c r="KA422" i="32"/>
  <c r="KD421" i="32"/>
  <c r="KC421" i="32"/>
  <c r="KB421" i="32"/>
  <c r="KA421" i="32"/>
  <c r="JZ421" i="32" s="1"/>
  <c r="KD420" i="32"/>
  <c r="KC420" i="32"/>
  <c r="KB420" i="32"/>
  <c r="KA420" i="32"/>
  <c r="KD419" i="32"/>
  <c r="KC419" i="32"/>
  <c r="KB419" i="32"/>
  <c r="KA419" i="32"/>
  <c r="KD418" i="32"/>
  <c r="KC418" i="32"/>
  <c r="KB418" i="32"/>
  <c r="KA418" i="32"/>
  <c r="KD417" i="32"/>
  <c r="KC417" i="32"/>
  <c r="KB417" i="32"/>
  <c r="KA417" i="32"/>
  <c r="KD416" i="32"/>
  <c r="KC416" i="32"/>
  <c r="KB416" i="32"/>
  <c r="KA416" i="32"/>
  <c r="KD415" i="32"/>
  <c r="KC415" i="32"/>
  <c r="KB415" i="32"/>
  <c r="KA415" i="32"/>
  <c r="JZ415" i="32" s="1"/>
  <c r="KD414" i="32"/>
  <c r="KC414" i="32"/>
  <c r="KB414" i="32"/>
  <c r="KA414" i="32"/>
  <c r="KD413" i="32"/>
  <c r="KC413" i="32"/>
  <c r="KB413" i="32"/>
  <c r="KA413" i="32"/>
  <c r="KD412" i="32"/>
  <c r="KC412" i="32"/>
  <c r="KB412" i="32"/>
  <c r="KA412" i="32"/>
  <c r="KD411" i="32"/>
  <c r="KC411" i="32"/>
  <c r="KB411" i="32"/>
  <c r="KA411" i="32"/>
  <c r="KD410" i="32"/>
  <c r="KC410" i="32"/>
  <c r="KB410" i="32"/>
  <c r="KA410" i="32"/>
  <c r="KD409" i="32"/>
  <c r="KC409" i="32"/>
  <c r="KB409" i="32"/>
  <c r="KA409" i="32"/>
  <c r="JZ409" i="32" s="1"/>
  <c r="KD408" i="32"/>
  <c r="KC408" i="32"/>
  <c r="KB408" i="32"/>
  <c r="KA408" i="32"/>
  <c r="KD407" i="32"/>
  <c r="KC407" i="32"/>
  <c r="KB407" i="32"/>
  <c r="KA407" i="32"/>
  <c r="KD406" i="32"/>
  <c r="KC406" i="32"/>
  <c r="KB406" i="32"/>
  <c r="KA406" i="32"/>
  <c r="KD405" i="32"/>
  <c r="KC405" i="32"/>
  <c r="KB405" i="32"/>
  <c r="KA405" i="32"/>
  <c r="KD404" i="32"/>
  <c r="KC404" i="32"/>
  <c r="KB404" i="32"/>
  <c r="KA404" i="32"/>
  <c r="KD403" i="32"/>
  <c r="KC403" i="32"/>
  <c r="KB403" i="32"/>
  <c r="KA403" i="32"/>
  <c r="KD402" i="32"/>
  <c r="KC402" i="32"/>
  <c r="KB402" i="32"/>
  <c r="KA402" i="32"/>
  <c r="KD401" i="32"/>
  <c r="KC401" i="32"/>
  <c r="KB401" i="32"/>
  <c r="KA401" i="32"/>
  <c r="KD400" i="32"/>
  <c r="KC400" i="32"/>
  <c r="KB400" i="32"/>
  <c r="KA400" i="32"/>
  <c r="KD399" i="32"/>
  <c r="KC399" i="32"/>
  <c r="KB399" i="32"/>
  <c r="KA399" i="32"/>
  <c r="KD398" i="32"/>
  <c r="KC398" i="32"/>
  <c r="KB398" i="32"/>
  <c r="KA398" i="32"/>
  <c r="KD397" i="32"/>
  <c r="KC397" i="32"/>
  <c r="KB397" i="32"/>
  <c r="KA397" i="32"/>
  <c r="KD396" i="32"/>
  <c r="KC396" i="32"/>
  <c r="KB396" i="32"/>
  <c r="KA396" i="32"/>
  <c r="KD395" i="32"/>
  <c r="KC395" i="32"/>
  <c r="KB395" i="32"/>
  <c r="KA395" i="32"/>
  <c r="KD394" i="32"/>
  <c r="KC394" i="32"/>
  <c r="KB394" i="32"/>
  <c r="KA394" i="32"/>
  <c r="KD393" i="32"/>
  <c r="KC393" i="32"/>
  <c r="KB393" i="32"/>
  <c r="KA393" i="32"/>
  <c r="KD392" i="32"/>
  <c r="KC392" i="32"/>
  <c r="KB392" i="32"/>
  <c r="KA392" i="32"/>
  <c r="KD391" i="32"/>
  <c r="KC391" i="32"/>
  <c r="KB391" i="32"/>
  <c r="KA391" i="32"/>
  <c r="KD390" i="32"/>
  <c r="KC390" i="32"/>
  <c r="KB390" i="32"/>
  <c r="KA390" i="32"/>
  <c r="KD389" i="32"/>
  <c r="KC389" i="32"/>
  <c r="KB389" i="32"/>
  <c r="KA389" i="32"/>
  <c r="KD388" i="32"/>
  <c r="KC388" i="32"/>
  <c r="KB388" i="32"/>
  <c r="KA388" i="32"/>
  <c r="KD387" i="32"/>
  <c r="KC387" i="32"/>
  <c r="KB387" i="32"/>
  <c r="KA387" i="32"/>
  <c r="KD386" i="32"/>
  <c r="KC386" i="32"/>
  <c r="KB386" i="32"/>
  <c r="KA386" i="32"/>
  <c r="KD385" i="32"/>
  <c r="KC385" i="32"/>
  <c r="KB385" i="32"/>
  <c r="KA385" i="32"/>
  <c r="KD384" i="32"/>
  <c r="KC384" i="32"/>
  <c r="KB384" i="32"/>
  <c r="KA384" i="32"/>
  <c r="KD383" i="32"/>
  <c r="KC383" i="32"/>
  <c r="KB383" i="32"/>
  <c r="KA383" i="32"/>
  <c r="KD382" i="32"/>
  <c r="KC382" i="32"/>
  <c r="KB382" i="32"/>
  <c r="KA382" i="32"/>
  <c r="KD381" i="32"/>
  <c r="KC381" i="32"/>
  <c r="KB381" i="32"/>
  <c r="KA381" i="32"/>
  <c r="KD380" i="32"/>
  <c r="KC380" i="32"/>
  <c r="KB380" i="32"/>
  <c r="KA380" i="32"/>
  <c r="KD379" i="32"/>
  <c r="KC379" i="32"/>
  <c r="KB379" i="32"/>
  <c r="KA379" i="32"/>
  <c r="KD378" i="32"/>
  <c r="KC378" i="32"/>
  <c r="KB378" i="32"/>
  <c r="KA378" i="32"/>
  <c r="KD377" i="32"/>
  <c r="KC377" i="32"/>
  <c r="KB377" i="32"/>
  <c r="KA377" i="32"/>
  <c r="KD376" i="32"/>
  <c r="KC376" i="32"/>
  <c r="KB376" i="32"/>
  <c r="KA376" i="32"/>
  <c r="KD375" i="32"/>
  <c r="KC375" i="32"/>
  <c r="KB375" i="32"/>
  <c r="KA375" i="32"/>
  <c r="KD374" i="32"/>
  <c r="KC374" i="32"/>
  <c r="KB374" i="32"/>
  <c r="KA374" i="32"/>
  <c r="KD373" i="32"/>
  <c r="KC373" i="32"/>
  <c r="KB373" i="32"/>
  <c r="KA373" i="32"/>
  <c r="KD372" i="32"/>
  <c r="KC372" i="32"/>
  <c r="KB372" i="32"/>
  <c r="KA372" i="32"/>
  <c r="KD371" i="32"/>
  <c r="KC371" i="32"/>
  <c r="KB371" i="32"/>
  <c r="KA371" i="32"/>
  <c r="KD370" i="32"/>
  <c r="KC370" i="32"/>
  <c r="KB370" i="32"/>
  <c r="KA370" i="32"/>
  <c r="KD369" i="32"/>
  <c r="KC369" i="32"/>
  <c r="KB369" i="32"/>
  <c r="KA369" i="32"/>
  <c r="KD368" i="32"/>
  <c r="KC368" i="32"/>
  <c r="KB368" i="32"/>
  <c r="KA368" i="32"/>
  <c r="KD367" i="32"/>
  <c r="KC367" i="32"/>
  <c r="KB367" i="32"/>
  <c r="KA367" i="32"/>
  <c r="KD366" i="32"/>
  <c r="KC366" i="32"/>
  <c r="KB366" i="32"/>
  <c r="KA366" i="32"/>
  <c r="KD365" i="32"/>
  <c r="KC365" i="32"/>
  <c r="KB365" i="32"/>
  <c r="KA365" i="32"/>
  <c r="KD364" i="32"/>
  <c r="KC364" i="32"/>
  <c r="KB364" i="32"/>
  <c r="KA364" i="32"/>
  <c r="JZ364" i="32" s="1"/>
  <c r="KD363" i="32"/>
  <c r="KC363" i="32"/>
  <c r="KB363" i="32"/>
  <c r="KA363" i="32"/>
  <c r="KD362" i="32"/>
  <c r="KC362" i="32"/>
  <c r="KB362" i="32"/>
  <c r="KA362" i="32"/>
  <c r="KD361" i="32"/>
  <c r="KC361" i="32"/>
  <c r="KB361" i="32"/>
  <c r="KA361" i="32"/>
  <c r="KD360" i="32"/>
  <c r="KC360" i="32"/>
  <c r="KB360" i="32"/>
  <c r="KA360" i="32"/>
  <c r="KD359" i="32"/>
  <c r="KC359" i="32"/>
  <c r="KB359" i="32"/>
  <c r="KA359" i="32"/>
  <c r="KD358" i="32"/>
  <c r="KC358" i="32"/>
  <c r="KB358" i="32"/>
  <c r="KA358" i="32"/>
  <c r="KD357" i="32"/>
  <c r="KC357" i="32"/>
  <c r="KB357" i="32"/>
  <c r="KA357" i="32"/>
  <c r="KD356" i="32"/>
  <c r="KC356" i="32"/>
  <c r="KB356" i="32"/>
  <c r="KA356" i="32"/>
  <c r="KD355" i="32"/>
  <c r="KC355" i="32"/>
  <c r="KB355" i="32"/>
  <c r="KA355" i="32"/>
  <c r="KD354" i="32"/>
  <c r="KC354" i="32"/>
  <c r="KB354" i="32"/>
  <c r="KA354" i="32"/>
  <c r="KD353" i="32"/>
  <c r="KC353" i="32"/>
  <c r="KB353" i="32"/>
  <c r="KA353" i="32"/>
  <c r="KD352" i="32"/>
  <c r="KC352" i="32"/>
  <c r="KB352" i="32"/>
  <c r="KA352" i="32"/>
  <c r="KD351" i="32"/>
  <c r="KC351" i="32"/>
  <c r="KB351" i="32"/>
  <c r="KA351" i="32"/>
  <c r="KD350" i="32"/>
  <c r="KC350" i="32"/>
  <c r="KB350" i="32"/>
  <c r="KA350" i="32"/>
  <c r="KD349" i="32"/>
  <c r="KC349" i="32"/>
  <c r="KB349" i="32"/>
  <c r="KA349" i="32"/>
  <c r="KD348" i="32"/>
  <c r="KC348" i="32"/>
  <c r="KB348" i="32"/>
  <c r="KA348" i="32"/>
  <c r="KD347" i="32"/>
  <c r="KC347" i="32"/>
  <c r="KB347" i="32"/>
  <c r="KA347" i="32"/>
  <c r="KD346" i="32"/>
  <c r="KC346" i="32"/>
  <c r="KB346" i="32"/>
  <c r="KA346" i="32"/>
  <c r="KD345" i="32"/>
  <c r="KC345" i="32"/>
  <c r="KB345" i="32"/>
  <c r="KA345" i="32"/>
  <c r="KD344" i="32"/>
  <c r="KC344" i="32"/>
  <c r="KB344" i="32"/>
  <c r="KA344" i="32"/>
  <c r="KD343" i="32"/>
  <c r="KC343" i="32"/>
  <c r="KB343" i="32"/>
  <c r="KA343" i="32"/>
  <c r="KD342" i="32"/>
  <c r="KC342" i="32"/>
  <c r="KB342" i="32"/>
  <c r="KA342" i="32"/>
  <c r="KD341" i="32"/>
  <c r="KC341" i="32"/>
  <c r="KB341" i="32"/>
  <c r="KA341" i="32"/>
  <c r="KD340" i="32"/>
  <c r="KC340" i="32"/>
  <c r="KB340" i="32"/>
  <c r="KA340" i="32"/>
  <c r="KD339" i="32"/>
  <c r="KC339" i="32"/>
  <c r="KB339" i="32"/>
  <c r="KA339" i="32"/>
  <c r="KD338" i="32"/>
  <c r="KC338" i="32"/>
  <c r="KB338" i="32"/>
  <c r="KA338" i="32"/>
  <c r="KD337" i="32"/>
  <c r="KC337" i="32"/>
  <c r="KB337" i="32"/>
  <c r="KA337" i="32"/>
  <c r="KD336" i="32"/>
  <c r="KC336" i="32"/>
  <c r="KB336" i="32"/>
  <c r="KA336" i="32"/>
  <c r="KD335" i="32"/>
  <c r="KC335" i="32"/>
  <c r="KB335" i="32"/>
  <c r="KA335" i="32"/>
  <c r="KD334" i="32"/>
  <c r="KC334" i="32"/>
  <c r="KB334" i="32"/>
  <c r="KA334" i="32"/>
  <c r="KD333" i="32"/>
  <c r="KC333" i="32"/>
  <c r="KB333" i="32"/>
  <c r="KA333" i="32"/>
  <c r="KD332" i="32"/>
  <c r="KC332" i="32"/>
  <c r="KB332" i="32"/>
  <c r="KA332" i="32"/>
  <c r="KD331" i="32"/>
  <c r="KC331" i="32"/>
  <c r="KB331" i="32"/>
  <c r="KA331" i="32"/>
  <c r="KD330" i="32"/>
  <c r="KC330" i="32"/>
  <c r="KB330" i="32"/>
  <c r="KA330" i="32"/>
  <c r="KD329" i="32"/>
  <c r="KC329" i="32"/>
  <c r="KB329" i="32"/>
  <c r="KA329" i="32"/>
  <c r="KD328" i="32"/>
  <c r="KC328" i="32"/>
  <c r="KB328" i="32"/>
  <c r="KA328" i="32"/>
  <c r="KD327" i="32"/>
  <c r="KC327" i="32"/>
  <c r="KB327" i="32"/>
  <c r="KA327" i="32"/>
  <c r="KD326" i="32"/>
  <c r="KC326" i="32"/>
  <c r="KB326" i="32"/>
  <c r="KA326" i="32"/>
  <c r="KD325" i="32"/>
  <c r="KC325" i="32"/>
  <c r="KB325" i="32"/>
  <c r="KA325" i="32"/>
  <c r="KD324" i="32"/>
  <c r="KC324" i="32"/>
  <c r="KB324" i="32"/>
  <c r="KA324" i="32"/>
  <c r="KD323" i="32"/>
  <c r="KC323" i="32"/>
  <c r="KB323" i="32"/>
  <c r="KA323" i="32"/>
  <c r="KD322" i="32"/>
  <c r="KC322" i="32"/>
  <c r="KB322" i="32"/>
  <c r="KA322" i="32"/>
  <c r="KD321" i="32"/>
  <c r="KC321" i="32"/>
  <c r="KB321" i="32"/>
  <c r="KA321" i="32"/>
  <c r="KD320" i="32"/>
  <c r="KC320" i="32"/>
  <c r="KB320" i="32"/>
  <c r="KA320" i="32"/>
  <c r="KD319" i="32"/>
  <c r="KC319" i="32"/>
  <c r="KB319" i="32"/>
  <c r="KA319" i="32"/>
  <c r="KD318" i="32"/>
  <c r="KC318" i="32"/>
  <c r="KB318" i="32"/>
  <c r="KA318" i="32"/>
  <c r="KD317" i="32"/>
  <c r="KC317" i="32"/>
  <c r="KB317" i="32"/>
  <c r="KA317" i="32"/>
  <c r="KD316" i="32"/>
  <c r="KC316" i="32"/>
  <c r="KB316" i="32"/>
  <c r="KA316" i="32"/>
  <c r="KD315" i="32"/>
  <c r="KC315" i="32"/>
  <c r="KB315" i="32"/>
  <c r="KA315" i="32"/>
  <c r="KD314" i="32"/>
  <c r="KC314" i="32"/>
  <c r="KB314" i="32"/>
  <c r="KA314" i="32"/>
  <c r="KD313" i="32"/>
  <c r="KC313" i="32"/>
  <c r="KB313" i="32"/>
  <c r="KA313" i="32"/>
  <c r="KD312" i="32"/>
  <c r="KC312" i="32"/>
  <c r="KB312" i="32"/>
  <c r="KA312" i="32"/>
  <c r="KD311" i="32"/>
  <c r="KC311" i="32"/>
  <c r="KB311" i="32"/>
  <c r="KA311" i="32"/>
  <c r="KD310" i="32"/>
  <c r="KC310" i="32"/>
  <c r="KB310" i="32"/>
  <c r="KA310" i="32"/>
  <c r="KD309" i="32"/>
  <c r="KC309" i="32"/>
  <c r="KB309" i="32"/>
  <c r="KA309" i="32"/>
  <c r="KD308" i="32"/>
  <c r="KC308" i="32"/>
  <c r="KB308" i="32"/>
  <c r="KA308" i="32"/>
  <c r="KD307" i="32"/>
  <c r="KC307" i="32"/>
  <c r="KB307" i="32"/>
  <c r="KA307" i="32"/>
  <c r="KD306" i="32"/>
  <c r="KC306" i="32"/>
  <c r="KB306" i="32"/>
  <c r="KA306" i="32"/>
  <c r="KD305" i="32"/>
  <c r="KC305" i="32"/>
  <c r="KB305" i="32"/>
  <c r="KA305" i="32"/>
  <c r="KD304" i="32"/>
  <c r="KC304" i="32"/>
  <c r="KB304" i="32"/>
  <c r="KA304" i="32"/>
  <c r="KD303" i="32"/>
  <c r="KC303" i="32"/>
  <c r="KB303" i="32"/>
  <c r="KA303" i="32"/>
  <c r="KD302" i="32"/>
  <c r="KC302" i="32"/>
  <c r="KB302" i="32"/>
  <c r="KA302" i="32"/>
  <c r="KD301" i="32"/>
  <c r="KC301" i="32"/>
  <c r="KB301" i="32"/>
  <c r="KA301" i="32"/>
  <c r="KD300" i="32"/>
  <c r="KC300" i="32"/>
  <c r="KB300" i="32"/>
  <c r="KA300" i="32"/>
  <c r="KD299" i="32"/>
  <c r="KC299" i="32"/>
  <c r="KB299" i="32"/>
  <c r="KA299" i="32"/>
  <c r="KD298" i="32"/>
  <c r="KC298" i="32"/>
  <c r="KB298" i="32"/>
  <c r="KA298" i="32"/>
  <c r="KD297" i="32"/>
  <c r="KC297" i="32"/>
  <c r="KB297" i="32"/>
  <c r="KA297" i="32"/>
  <c r="KD296" i="32"/>
  <c r="KC296" i="32"/>
  <c r="KB296" i="32"/>
  <c r="KA296" i="32"/>
  <c r="KD295" i="32"/>
  <c r="KC295" i="32"/>
  <c r="KB295" i="32"/>
  <c r="KA295" i="32"/>
  <c r="KD294" i="32"/>
  <c r="KC294" i="32"/>
  <c r="KB294" i="32"/>
  <c r="KA294" i="32"/>
  <c r="KD293" i="32"/>
  <c r="KC293" i="32"/>
  <c r="KB293" i="32"/>
  <c r="KA293" i="32"/>
  <c r="KD292" i="32"/>
  <c r="KC292" i="32"/>
  <c r="KB292" i="32"/>
  <c r="KA292" i="32"/>
  <c r="KD291" i="32"/>
  <c r="KC291" i="32"/>
  <c r="KB291" i="32"/>
  <c r="KA291" i="32"/>
  <c r="KD290" i="32"/>
  <c r="KC290" i="32"/>
  <c r="KB290" i="32"/>
  <c r="KA290" i="32"/>
  <c r="KD289" i="32"/>
  <c r="KC289" i="32"/>
  <c r="KB289" i="32"/>
  <c r="KA289" i="32"/>
  <c r="KD288" i="32"/>
  <c r="KC288" i="32"/>
  <c r="KB288" i="32"/>
  <c r="KA288" i="32"/>
  <c r="KD287" i="32"/>
  <c r="KC287" i="32"/>
  <c r="KB287" i="32"/>
  <c r="KA287" i="32"/>
  <c r="KD286" i="32"/>
  <c r="KC286" i="32"/>
  <c r="KB286" i="32"/>
  <c r="KA286" i="32"/>
  <c r="KD285" i="32"/>
  <c r="KC285" i="32"/>
  <c r="KB285" i="32"/>
  <c r="KA285" i="32"/>
  <c r="KD284" i="32"/>
  <c r="KC284" i="32"/>
  <c r="KB284" i="32"/>
  <c r="KA284" i="32"/>
  <c r="KD283" i="32"/>
  <c r="KC283" i="32"/>
  <c r="KB283" i="32"/>
  <c r="KA283" i="32"/>
  <c r="KD282" i="32"/>
  <c r="KC282" i="32"/>
  <c r="KB282" i="32"/>
  <c r="KA282" i="32"/>
  <c r="KD281" i="32"/>
  <c r="KC281" i="32"/>
  <c r="KB281" i="32"/>
  <c r="KA281" i="32"/>
  <c r="KD280" i="32"/>
  <c r="KC280" i="32"/>
  <c r="KB280" i="32"/>
  <c r="KA280" i="32"/>
  <c r="KD279" i="32"/>
  <c r="KC279" i="32"/>
  <c r="KB279" i="32"/>
  <c r="KA279" i="32"/>
  <c r="KD278" i="32"/>
  <c r="KC278" i="32"/>
  <c r="KB278" i="32"/>
  <c r="KA278" i="32"/>
  <c r="KD277" i="32"/>
  <c r="KC277" i="32"/>
  <c r="KB277" i="32"/>
  <c r="KA277" i="32"/>
  <c r="KD276" i="32"/>
  <c r="KC276" i="32"/>
  <c r="KB276" i="32"/>
  <c r="KA276" i="32"/>
  <c r="KD275" i="32"/>
  <c r="KC275" i="32"/>
  <c r="KB275" i="32"/>
  <c r="KA275" i="32"/>
  <c r="KD274" i="32"/>
  <c r="KC274" i="32"/>
  <c r="KB274" i="32"/>
  <c r="KA274" i="32"/>
  <c r="KD273" i="32"/>
  <c r="KC273" i="32"/>
  <c r="KB273" i="32"/>
  <c r="KA273" i="32"/>
  <c r="KD272" i="32"/>
  <c r="KC272" i="32"/>
  <c r="KB272" i="32"/>
  <c r="KA272" i="32"/>
  <c r="KD271" i="32"/>
  <c r="KC271" i="32"/>
  <c r="KB271" i="32"/>
  <c r="KA271" i="32"/>
  <c r="KD270" i="32"/>
  <c r="KC270" i="32"/>
  <c r="KB270" i="32"/>
  <c r="KA270" i="32"/>
  <c r="KD269" i="32"/>
  <c r="KC269" i="32"/>
  <c r="KB269" i="32"/>
  <c r="KA269" i="32"/>
  <c r="KD268" i="32"/>
  <c r="KC268" i="32"/>
  <c r="KB268" i="32"/>
  <c r="KA268" i="32"/>
  <c r="KD267" i="32"/>
  <c r="KC267" i="32"/>
  <c r="KB267" i="32"/>
  <c r="KA267" i="32"/>
  <c r="KD266" i="32"/>
  <c r="KC266" i="32"/>
  <c r="KB266" i="32"/>
  <c r="KA266" i="32"/>
  <c r="KD265" i="32"/>
  <c r="KC265" i="32"/>
  <c r="KB265" i="32"/>
  <c r="KA265" i="32"/>
  <c r="KD264" i="32"/>
  <c r="KC264" i="32"/>
  <c r="KB264" i="32"/>
  <c r="KA264" i="32"/>
  <c r="KD263" i="32"/>
  <c r="KC263" i="32"/>
  <c r="KB263" i="32"/>
  <c r="KA263" i="32"/>
  <c r="KD262" i="32"/>
  <c r="KC262" i="32"/>
  <c r="KB262" i="32"/>
  <c r="KA262" i="32"/>
  <c r="KD261" i="32"/>
  <c r="KC261" i="32"/>
  <c r="KB261" i="32"/>
  <c r="KA261" i="32"/>
  <c r="KD260" i="32"/>
  <c r="KC260" i="32"/>
  <c r="KB260" i="32"/>
  <c r="KA260" i="32"/>
  <c r="KD259" i="32"/>
  <c r="KC259" i="32"/>
  <c r="KB259" i="32"/>
  <c r="KA259" i="32"/>
  <c r="KD258" i="32"/>
  <c r="KC258" i="32"/>
  <c r="KB258" i="32"/>
  <c r="KA258" i="32"/>
  <c r="KD257" i="32"/>
  <c r="KC257" i="32"/>
  <c r="KB257" i="32"/>
  <c r="KA257" i="32"/>
  <c r="KD256" i="32"/>
  <c r="KC256" i="32"/>
  <c r="KB256" i="32"/>
  <c r="KA256" i="32"/>
  <c r="KD255" i="32"/>
  <c r="KC255" i="32"/>
  <c r="KB255" i="32"/>
  <c r="KA255" i="32"/>
  <c r="KD254" i="32"/>
  <c r="KC254" i="32"/>
  <c r="KB254" i="32"/>
  <c r="KA254" i="32"/>
  <c r="KD253" i="32"/>
  <c r="KC253" i="32"/>
  <c r="KB253" i="32"/>
  <c r="KA253" i="32"/>
  <c r="KD252" i="32"/>
  <c r="KC252" i="32"/>
  <c r="KB252" i="32"/>
  <c r="KA252" i="32"/>
  <c r="KD251" i="32"/>
  <c r="KC251" i="32"/>
  <c r="KB251" i="32"/>
  <c r="KA251" i="32"/>
  <c r="KD250" i="32"/>
  <c r="KC250" i="32"/>
  <c r="KB250" i="32"/>
  <c r="KA250" i="32"/>
  <c r="KD249" i="32"/>
  <c r="KC249" i="32"/>
  <c r="KB249" i="32"/>
  <c r="KA249" i="32"/>
  <c r="KD248" i="32"/>
  <c r="KC248" i="32"/>
  <c r="KB248" i="32"/>
  <c r="KA248" i="32"/>
  <c r="KD247" i="32"/>
  <c r="KC247" i="32"/>
  <c r="KB247" i="32"/>
  <c r="KA247" i="32"/>
  <c r="KD246" i="32"/>
  <c r="KC246" i="32"/>
  <c r="KB246" i="32"/>
  <c r="KA246" i="32"/>
  <c r="KD245" i="32"/>
  <c r="KC245" i="32"/>
  <c r="KB245" i="32"/>
  <c r="KA245" i="32"/>
  <c r="KD244" i="32"/>
  <c r="KC244" i="32"/>
  <c r="KB244" i="32"/>
  <c r="KA244" i="32"/>
  <c r="KD243" i="32"/>
  <c r="KC243" i="32"/>
  <c r="KB243" i="32"/>
  <c r="KA243" i="32"/>
  <c r="KD242" i="32"/>
  <c r="KC242" i="32"/>
  <c r="KB242" i="32"/>
  <c r="KA242" i="32"/>
  <c r="KD241" i="32"/>
  <c r="KC241" i="32"/>
  <c r="KB241" i="32"/>
  <c r="KA241" i="32"/>
  <c r="KD240" i="32"/>
  <c r="KC240" i="32"/>
  <c r="KB240" i="32"/>
  <c r="KA240" i="32"/>
  <c r="KD239" i="32"/>
  <c r="KC239" i="32"/>
  <c r="KB239" i="32"/>
  <c r="KA239" i="32"/>
  <c r="KD238" i="32"/>
  <c r="KC238" i="32"/>
  <c r="KB238" i="32"/>
  <c r="KA238" i="32"/>
  <c r="KD237" i="32"/>
  <c r="KC237" i="32"/>
  <c r="KB237" i="32"/>
  <c r="KA237" i="32"/>
  <c r="KD236" i="32"/>
  <c r="KC236" i="32"/>
  <c r="KB236" i="32"/>
  <c r="KA236" i="32"/>
  <c r="KD235" i="32"/>
  <c r="KC235" i="32"/>
  <c r="KB235" i="32"/>
  <c r="KA235" i="32"/>
  <c r="KD234" i="32"/>
  <c r="KC234" i="32"/>
  <c r="KB234" i="32"/>
  <c r="KA234" i="32"/>
  <c r="KD233" i="32"/>
  <c r="KC233" i="32"/>
  <c r="KB233" i="32"/>
  <c r="KA233" i="32"/>
  <c r="KD232" i="32"/>
  <c r="KC232" i="32"/>
  <c r="KB232" i="32"/>
  <c r="KA232" i="32"/>
  <c r="KD231" i="32"/>
  <c r="KC231" i="32"/>
  <c r="KB231" i="32"/>
  <c r="KA231" i="32"/>
  <c r="KD230" i="32"/>
  <c r="KC230" i="32"/>
  <c r="KB230" i="32"/>
  <c r="KA230" i="32"/>
  <c r="KD229" i="32"/>
  <c r="KC229" i="32"/>
  <c r="KB229" i="32"/>
  <c r="KA229" i="32"/>
  <c r="KD228" i="32"/>
  <c r="KC228" i="32"/>
  <c r="KB228" i="32"/>
  <c r="KA228" i="32"/>
  <c r="KD227" i="32"/>
  <c r="KC227" i="32"/>
  <c r="KB227" i="32"/>
  <c r="KA227" i="32"/>
  <c r="KD226" i="32"/>
  <c r="KC226" i="32"/>
  <c r="KB226" i="32"/>
  <c r="KA226" i="32"/>
  <c r="KD225" i="32"/>
  <c r="KC225" i="32"/>
  <c r="KB225" i="32"/>
  <c r="KA225" i="32"/>
  <c r="KD224" i="32"/>
  <c r="KC224" i="32"/>
  <c r="KB224" i="32"/>
  <c r="KA224" i="32"/>
  <c r="KD223" i="32"/>
  <c r="KC223" i="32"/>
  <c r="KB223" i="32"/>
  <c r="KA223" i="32"/>
  <c r="KD222" i="32"/>
  <c r="KC222" i="32"/>
  <c r="KB222" i="32"/>
  <c r="KA222" i="32"/>
  <c r="KD221" i="32"/>
  <c r="KC221" i="32"/>
  <c r="KB221" i="32"/>
  <c r="KA221" i="32"/>
  <c r="KD220" i="32"/>
  <c r="KC220" i="32"/>
  <c r="KB220" i="32"/>
  <c r="KA220" i="32"/>
  <c r="KD219" i="32"/>
  <c r="KC219" i="32"/>
  <c r="KB219" i="32"/>
  <c r="KA219" i="32"/>
  <c r="KD218" i="32"/>
  <c r="KC218" i="32"/>
  <c r="KB218" i="32"/>
  <c r="KA218" i="32"/>
  <c r="KD217" i="32"/>
  <c r="KC217" i="32"/>
  <c r="KB217" i="32"/>
  <c r="KA217" i="32"/>
  <c r="KD216" i="32"/>
  <c r="KC216" i="32"/>
  <c r="KB216" i="32"/>
  <c r="KA216" i="32"/>
  <c r="KD215" i="32"/>
  <c r="KC215" i="32"/>
  <c r="KB215" i="32"/>
  <c r="KA215" i="32"/>
  <c r="KD214" i="32"/>
  <c r="KC214" i="32"/>
  <c r="KB214" i="32"/>
  <c r="KA214" i="32"/>
  <c r="KD213" i="32"/>
  <c r="KC213" i="32"/>
  <c r="KB213" i="32"/>
  <c r="KA213" i="32"/>
  <c r="KD212" i="32"/>
  <c r="KC212" i="32"/>
  <c r="KB212" i="32"/>
  <c r="KA212" i="32"/>
  <c r="KD211" i="32"/>
  <c r="KC211" i="32"/>
  <c r="KB211" i="32"/>
  <c r="KA211" i="32"/>
  <c r="KD210" i="32"/>
  <c r="KC210" i="32"/>
  <c r="KB210" i="32"/>
  <c r="KA210" i="32"/>
  <c r="KD209" i="32"/>
  <c r="KC209" i="32"/>
  <c r="KB209" i="32"/>
  <c r="KA209" i="32"/>
  <c r="KD208" i="32"/>
  <c r="KC208" i="32"/>
  <c r="KB208" i="32"/>
  <c r="KA208" i="32"/>
  <c r="KD207" i="32"/>
  <c r="KC207" i="32"/>
  <c r="KB207" i="32"/>
  <c r="KA207" i="32"/>
  <c r="KD206" i="32"/>
  <c r="KC206" i="32"/>
  <c r="KB206" i="32"/>
  <c r="KA206" i="32"/>
  <c r="KD205" i="32"/>
  <c r="KC205" i="32"/>
  <c r="KB205" i="32"/>
  <c r="KA205" i="32"/>
  <c r="KD204" i="32"/>
  <c r="KC204" i="32"/>
  <c r="KB204" i="32"/>
  <c r="KA204" i="32"/>
  <c r="KD203" i="32"/>
  <c r="KC203" i="32"/>
  <c r="KB203" i="32"/>
  <c r="KA203" i="32"/>
  <c r="KD202" i="32"/>
  <c r="KC202" i="32"/>
  <c r="KB202" i="32"/>
  <c r="KA202" i="32"/>
  <c r="KD201" i="32"/>
  <c r="KC201" i="32"/>
  <c r="KB201" i="32"/>
  <c r="KA201" i="32"/>
  <c r="KD200" i="32"/>
  <c r="KC200" i="32"/>
  <c r="KB200" i="32"/>
  <c r="KA200" i="32"/>
  <c r="KD199" i="32"/>
  <c r="KC199" i="32"/>
  <c r="KB199" i="32"/>
  <c r="KA199" i="32"/>
  <c r="KD198" i="32"/>
  <c r="KC198" i="32"/>
  <c r="KB198" i="32"/>
  <c r="KA198" i="32"/>
  <c r="KD197" i="32"/>
  <c r="KC197" i="32"/>
  <c r="KB197" i="32"/>
  <c r="KA197" i="32"/>
  <c r="KD196" i="32"/>
  <c r="KC196" i="32"/>
  <c r="KB196" i="32"/>
  <c r="KA196" i="32"/>
  <c r="KD195" i="32"/>
  <c r="KC195" i="32"/>
  <c r="KB195" i="32"/>
  <c r="KA195" i="32"/>
  <c r="KD194" i="32"/>
  <c r="KC194" i="32"/>
  <c r="KB194" i="32"/>
  <c r="KA194" i="32"/>
  <c r="KD193" i="32"/>
  <c r="KC193" i="32"/>
  <c r="KB193" i="32"/>
  <c r="KA193" i="32"/>
  <c r="KD192" i="32"/>
  <c r="KC192" i="32"/>
  <c r="KB192" i="32"/>
  <c r="KA192" i="32"/>
  <c r="KD191" i="32"/>
  <c r="KC191" i="32"/>
  <c r="KB191" i="32"/>
  <c r="KA191" i="32"/>
  <c r="KD190" i="32"/>
  <c r="KC190" i="32"/>
  <c r="KB190" i="32"/>
  <c r="KA190" i="32"/>
  <c r="KD189" i="32"/>
  <c r="KC189" i="32"/>
  <c r="KB189" i="32"/>
  <c r="KA189" i="32"/>
  <c r="KD188" i="32"/>
  <c r="KC188" i="32"/>
  <c r="KB188" i="32"/>
  <c r="KA188" i="32"/>
  <c r="KD187" i="32"/>
  <c r="KC187" i="32"/>
  <c r="KB187" i="32"/>
  <c r="KA187" i="32"/>
  <c r="KD186" i="32"/>
  <c r="KC186" i="32"/>
  <c r="KB186" i="32"/>
  <c r="KA186" i="32"/>
  <c r="KD185" i="32"/>
  <c r="KC185" i="32"/>
  <c r="KB185" i="32"/>
  <c r="KA185" i="32"/>
  <c r="KD184" i="32"/>
  <c r="KC184" i="32"/>
  <c r="KB184" i="32"/>
  <c r="KA184" i="32"/>
  <c r="KD183" i="32"/>
  <c r="KC183" i="32"/>
  <c r="KB183" i="32"/>
  <c r="KA183" i="32"/>
  <c r="KD182" i="32"/>
  <c r="KC182" i="32"/>
  <c r="KB182" i="32"/>
  <c r="KA182" i="32"/>
  <c r="KD181" i="32"/>
  <c r="KC181" i="32"/>
  <c r="KB181" i="32"/>
  <c r="KA181" i="32"/>
  <c r="KD180" i="32"/>
  <c r="KC180" i="32"/>
  <c r="KB180" i="32"/>
  <c r="KA180" i="32"/>
  <c r="KD179" i="32"/>
  <c r="KC179" i="32"/>
  <c r="KB179" i="32"/>
  <c r="KA179" i="32"/>
  <c r="KD178" i="32"/>
  <c r="KC178" i="32"/>
  <c r="KB178" i="32"/>
  <c r="KA178" i="32"/>
  <c r="KD177" i="32"/>
  <c r="KC177" i="32"/>
  <c r="KB177" i="32"/>
  <c r="KA177" i="32"/>
  <c r="KD176" i="32"/>
  <c r="KC176" i="32"/>
  <c r="KB176" i="32"/>
  <c r="KA176" i="32"/>
  <c r="KD175" i="32"/>
  <c r="KC175" i="32"/>
  <c r="KB175" i="32"/>
  <c r="KA175" i="32"/>
  <c r="KD174" i="32"/>
  <c r="KC174" i="32"/>
  <c r="KB174" i="32"/>
  <c r="KA174" i="32"/>
  <c r="KD173" i="32"/>
  <c r="KC173" i="32"/>
  <c r="KB173" i="32"/>
  <c r="KA173" i="32"/>
  <c r="KD172" i="32"/>
  <c r="KC172" i="32"/>
  <c r="KB172" i="32"/>
  <c r="KA172" i="32"/>
  <c r="KD171" i="32"/>
  <c r="KC171" i="32"/>
  <c r="KB171" i="32"/>
  <c r="KA171" i="32"/>
  <c r="KD170" i="32"/>
  <c r="KC170" i="32"/>
  <c r="KB170" i="32"/>
  <c r="KA170" i="32"/>
  <c r="KD169" i="32"/>
  <c r="KC169" i="32"/>
  <c r="KB169" i="32"/>
  <c r="KA169" i="32"/>
  <c r="KD168" i="32"/>
  <c r="KC168" i="32"/>
  <c r="KB168" i="32"/>
  <c r="KA168" i="32"/>
  <c r="KD167" i="32"/>
  <c r="KC167" i="32"/>
  <c r="KB167" i="32"/>
  <c r="KA167" i="32"/>
  <c r="KD166" i="32"/>
  <c r="KC166" i="32"/>
  <c r="KB166" i="32"/>
  <c r="KA166" i="32"/>
  <c r="KD165" i="32"/>
  <c r="KC165" i="32"/>
  <c r="KB165" i="32"/>
  <c r="KA165" i="32"/>
  <c r="KD164" i="32"/>
  <c r="KC164" i="32"/>
  <c r="KB164" i="32"/>
  <c r="KA164" i="32"/>
  <c r="KD163" i="32"/>
  <c r="KC163" i="32"/>
  <c r="KB163" i="32"/>
  <c r="KA163" i="32"/>
  <c r="KD162" i="32"/>
  <c r="KC162" i="32"/>
  <c r="KB162" i="32"/>
  <c r="KA162" i="32"/>
  <c r="KD161" i="32"/>
  <c r="KC161" i="32"/>
  <c r="KB161" i="32"/>
  <c r="KA161" i="32"/>
  <c r="KD160" i="32"/>
  <c r="KC160" i="32"/>
  <c r="KB160" i="32"/>
  <c r="KA160" i="32"/>
  <c r="KD159" i="32"/>
  <c r="KC159" i="32"/>
  <c r="KB159" i="32"/>
  <c r="KA159" i="32"/>
  <c r="KD158" i="32"/>
  <c r="KC158" i="32"/>
  <c r="KB158" i="32"/>
  <c r="KA158" i="32"/>
  <c r="KD157" i="32"/>
  <c r="KC157" i="32"/>
  <c r="KB157" i="32"/>
  <c r="KA157" i="32"/>
  <c r="KD156" i="32"/>
  <c r="KC156" i="32"/>
  <c r="KB156" i="32"/>
  <c r="KA156" i="32"/>
  <c r="KD155" i="32"/>
  <c r="KC155" i="32"/>
  <c r="KB155" i="32"/>
  <c r="KA155" i="32"/>
  <c r="KD154" i="32"/>
  <c r="KC154" i="32"/>
  <c r="KB154" i="32"/>
  <c r="KA154" i="32"/>
  <c r="KD153" i="32"/>
  <c r="KC153" i="32"/>
  <c r="KB153" i="32"/>
  <c r="KA153" i="32"/>
  <c r="KD152" i="32"/>
  <c r="KC152" i="32"/>
  <c r="KB152" i="32"/>
  <c r="KA152" i="32"/>
  <c r="KD151" i="32"/>
  <c r="KC151" i="32"/>
  <c r="KB151" i="32"/>
  <c r="KA151" i="32"/>
  <c r="KD150" i="32"/>
  <c r="KC150" i="32"/>
  <c r="KB150" i="32"/>
  <c r="KA150" i="32"/>
  <c r="KD149" i="32"/>
  <c r="KC149" i="32"/>
  <c r="KB149" i="32"/>
  <c r="KA149" i="32"/>
  <c r="KD148" i="32"/>
  <c r="KC148" i="32"/>
  <c r="KB148" i="32"/>
  <c r="KA148" i="32"/>
  <c r="KD147" i="32"/>
  <c r="KC147" i="32"/>
  <c r="KB147" i="32"/>
  <c r="KA147" i="32"/>
  <c r="KD146" i="32"/>
  <c r="KC146" i="32"/>
  <c r="KB146" i="32"/>
  <c r="KA146" i="32"/>
  <c r="KD145" i="32"/>
  <c r="KC145" i="32"/>
  <c r="KB145" i="32"/>
  <c r="KA145" i="32"/>
  <c r="KD144" i="32"/>
  <c r="KC144" i="32"/>
  <c r="KB144" i="32"/>
  <c r="KA144" i="32"/>
  <c r="KD143" i="32"/>
  <c r="KC143" i="32"/>
  <c r="KB143" i="32"/>
  <c r="KA143" i="32"/>
  <c r="KD142" i="32"/>
  <c r="KC142" i="32"/>
  <c r="KB142" i="32"/>
  <c r="KA142" i="32"/>
  <c r="KD141" i="32"/>
  <c r="KC141" i="32"/>
  <c r="KB141" i="32"/>
  <c r="KA141" i="32"/>
  <c r="KD140" i="32"/>
  <c r="KC140" i="32"/>
  <c r="KB140" i="32"/>
  <c r="KA140" i="32"/>
  <c r="KD139" i="32"/>
  <c r="KC139" i="32"/>
  <c r="KB139" i="32"/>
  <c r="KA139" i="32"/>
  <c r="KD138" i="32"/>
  <c r="KC138" i="32"/>
  <c r="KB138" i="32"/>
  <c r="KA138" i="32"/>
  <c r="KD137" i="32"/>
  <c r="KC137" i="32"/>
  <c r="KB137" i="32"/>
  <c r="KA137" i="32"/>
  <c r="KD136" i="32"/>
  <c r="KC136" i="32"/>
  <c r="KB136" i="32"/>
  <c r="KA136" i="32"/>
  <c r="KD135" i="32"/>
  <c r="KC135" i="32"/>
  <c r="KB135" i="32"/>
  <c r="KA135" i="32"/>
  <c r="KD134" i="32"/>
  <c r="KC134" i="32"/>
  <c r="KB134" i="32"/>
  <c r="KA134" i="32"/>
  <c r="KD133" i="32"/>
  <c r="KC133" i="32"/>
  <c r="KB133" i="32"/>
  <c r="KA133" i="32"/>
  <c r="KD132" i="32"/>
  <c r="KC132" i="32"/>
  <c r="KB132" i="32"/>
  <c r="KA132" i="32"/>
  <c r="KD131" i="32"/>
  <c r="KC131" i="32"/>
  <c r="KB131" i="32"/>
  <c r="KA131" i="32"/>
  <c r="KD130" i="32"/>
  <c r="KC130" i="32"/>
  <c r="KB130" i="32"/>
  <c r="KA130" i="32"/>
  <c r="KD129" i="32"/>
  <c r="KC129" i="32"/>
  <c r="KB129" i="32"/>
  <c r="KA129" i="32"/>
  <c r="KD128" i="32"/>
  <c r="KC128" i="32"/>
  <c r="KB128" i="32"/>
  <c r="KA128" i="32"/>
  <c r="KD127" i="32"/>
  <c r="KC127" i="32"/>
  <c r="KB127" i="32"/>
  <c r="KA127" i="32"/>
  <c r="KD126" i="32"/>
  <c r="KC126" i="32"/>
  <c r="KB126" i="32"/>
  <c r="KA126" i="32"/>
  <c r="KD125" i="32"/>
  <c r="KC125" i="32"/>
  <c r="KB125" i="32"/>
  <c r="KA125" i="32"/>
  <c r="KD124" i="32"/>
  <c r="KC124" i="32"/>
  <c r="KB124" i="32"/>
  <c r="KA124" i="32"/>
  <c r="KD123" i="32"/>
  <c r="KC123" i="32"/>
  <c r="KB123" i="32"/>
  <c r="KA123" i="32"/>
  <c r="KD122" i="32"/>
  <c r="KC122" i="32"/>
  <c r="KB122" i="32"/>
  <c r="KA122" i="32"/>
  <c r="KD121" i="32"/>
  <c r="KC121" i="32"/>
  <c r="KB121" i="32"/>
  <c r="KA121" i="32"/>
  <c r="KD120" i="32"/>
  <c r="KC120" i="32"/>
  <c r="KB120" i="32"/>
  <c r="KA120" i="32"/>
  <c r="KD119" i="32"/>
  <c r="KC119" i="32"/>
  <c r="KB119" i="32"/>
  <c r="KA119" i="32"/>
  <c r="KD118" i="32"/>
  <c r="KC118" i="32"/>
  <c r="KB118" i="32"/>
  <c r="KA118" i="32"/>
  <c r="KD117" i="32"/>
  <c r="KC117" i="32"/>
  <c r="KB117" i="32"/>
  <c r="KA117" i="32"/>
  <c r="KD116" i="32"/>
  <c r="KC116" i="32"/>
  <c r="KB116" i="32"/>
  <c r="KA116" i="32"/>
  <c r="KD115" i="32"/>
  <c r="KC115" i="32"/>
  <c r="KB115" i="32"/>
  <c r="KA115" i="32"/>
  <c r="KD114" i="32"/>
  <c r="KC114" i="32"/>
  <c r="KB114" i="32"/>
  <c r="KA114" i="32"/>
  <c r="KD113" i="32"/>
  <c r="KC113" i="32"/>
  <c r="KB113" i="32"/>
  <c r="KA113" i="32"/>
  <c r="KD112" i="32"/>
  <c r="KC112" i="32"/>
  <c r="KB112" i="32"/>
  <c r="KA112" i="32"/>
  <c r="KD111" i="32"/>
  <c r="KC111" i="32"/>
  <c r="KB111" i="32"/>
  <c r="KA111" i="32"/>
  <c r="KD110" i="32"/>
  <c r="KC110" i="32"/>
  <c r="KB110" i="32"/>
  <c r="KA110" i="32"/>
  <c r="KD109" i="32"/>
  <c r="KC109" i="32"/>
  <c r="KB109" i="32"/>
  <c r="KA109" i="32"/>
  <c r="KD108" i="32"/>
  <c r="KC108" i="32"/>
  <c r="KB108" i="32"/>
  <c r="KA108" i="32"/>
  <c r="KD107" i="32"/>
  <c r="KC107" i="32"/>
  <c r="KB107" i="32"/>
  <c r="KA107" i="32"/>
  <c r="KD106" i="32"/>
  <c r="KC106" i="32"/>
  <c r="KB106" i="32"/>
  <c r="KA106" i="32"/>
  <c r="KD105" i="32"/>
  <c r="KC105" i="32"/>
  <c r="KB105" i="32"/>
  <c r="KA105" i="32"/>
  <c r="KD104" i="32"/>
  <c r="KC104" i="32"/>
  <c r="KB104" i="32"/>
  <c r="KA104" i="32"/>
  <c r="KD103" i="32"/>
  <c r="KC103" i="32"/>
  <c r="KB103" i="32"/>
  <c r="KA103" i="32"/>
  <c r="KD102" i="32"/>
  <c r="KC102" i="32"/>
  <c r="KB102" i="32"/>
  <c r="KA102" i="32"/>
  <c r="KD101" i="32"/>
  <c r="KC101" i="32"/>
  <c r="KB101" i="32"/>
  <c r="KA101" i="32"/>
  <c r="KD100" i="32"/>
  <c r="KC100" i="32"/>
  <c r="KB100" i="32"/>
  <c r="KA100" i="32"/>
  <c r="KD99" i="32"/>
  <c r="KC99" i="32"/>
  <c r="KB99" i="32"/>
  <c r="KA99" i="32"/>
  <c r="KD98" i="32"/>
  <c r="KC98" i="32"/>
  <c r="KB98" i="32"/>
  <c r="KA98" i="32"/>
  <c r="KD97" i="32"/>
  <c r="KC97" i="32"/>
  <c r="KB97" i="32"/>
  <c r="KA97" i="32"/>
  <c r="KD96" i="32"/>
  <c r="KC96" i="32"/>
  <c r="KB96" i="32"/>
  <c r="KA96" i="32"/>
  <c r="KD95" i="32"/>
  <c r="KC95" i="32"/>
  <c r="KB95" i="32"/>
  <c r="KA95" i="32"/>
  <c r="KD94" i="32"/>
  <c r="KC94" i="32"/>
  <c r="KB94" i="32"/>
  <c r="KA94" i="32"/>
  <c r="KD93" i="32"/>
  <c r="KC93" i="32"/>
  <c r="KB93" i="32"/>
  <c r="KA93" i="32"/>
  <c r="KD92" i="32"/>
  <c r="KC92" i="32"/>
  <c r="KB92" i="32"/>
  <c r="KA92" i="32"/>
  <c r="KD91" i="32"/>
  <c r="KC91" i="32"/>
  <c r="KB91" i="32"/>
  <c r="KA91" i="32"/>
  <c r="KD90" i="32"/>
  <c r="KC90" i="32"/>
  <c r="KB90" i="32"/>
  <c r="KA90" i="32"/>
  <c r="KD89" i="32"/>
  <c r="KC89" i="32"/>
  <c r="KB89" i="32"/>
  <c r="KA89" i="32"/>
  <c r="KD88" i="32"/>
  <c r="KC88" i="32"/>
  <c r="KB88" i="32"/>
  <c r="KA88" i="32"/>
  <c r="KD87" i="32"/>
  <c r="KC87" i="32"/>
  <c r="KB87" i="32"/>
  <c r="KA87" i="32"/>
  <c r="KD86" i="32"/>
  <c r="KC86" i="32"/>
  <c r="KB86" i="32"/>
  <c r="KA86" i="32"/>
  <c r="KD85" i="32"/>
  <c r="KC85" i="32"/>
  <c r="KB85" i="32"/>
  <c r="KA85" i="32"/>
  <c r="KD84" i="32"/>
  <c r="KC84" i="32"/>
  <c r="KB84" i="32"/>
  <c r="KA84" i="32"/>
  <c r="KD83" i="32"/>
  <c r="KC83" i="32"/>
  <c r="KB83" i="32"/>
  <c r="KA83" i="32"/>
  <c r="KD82" i="32"/>
  <c r="KC82" i="32"/>
  <c r="KB82" i="32"/>
  <c r="KA82" i="32"/>
  <c r="KD81" i="32"/>
  <c r="KC81" i="32"/>
  <c r="KB81" i="32"/>
  <c r="KA81" i="32"/>
  <c r="KD80" i="32"/>
  <c r="KC80" i="32"/>
  <c r="KB80" i="32"/>
  <c r="KA80" i="32"/>
  <c r="KD79" i="32"/>
  <c r="KC79" i="32"/>
  <c r="KB79" i="32"/>
  <c r="KA79" i="32"/>
  <c r="KD78" i="32"/>
  <c r="KC78" i="32"/>
  <c r="KB78" i="32"/>
  <c r="KA78" i="32"/>
  <c r="KD77" i="32"/>
  <c r="KC77" i="32"/>
  <c r="KB77" i="32"/>
  <c r="KA77" i="32"/>
  <c r="KD76" i="32"/>
  <c r="KC76" i="32"/>
  <c r="KB76" i="32"/>
  <c r="KA76" i="32"/>
  <c r="KD75" i="32"/>
  <c r="KC75" i="32"/>
  <c r="KB75" i="32"/>
  <c r="KA75" i="32"/>
  <c r="KD74" i="32"/>
  <c r="KC74" i="32"/>
  <c r="KB74" i="32"/>
  <c r="KA74" i="32"/>
  <c r="KD73" i="32"/>
  <c r="KC73" i="32"/>
  <c r="KB73" i="32"/>
  <c r="KA73" i="32"/>
  <c r="KD72" i="32"/>
  <c r="KC72" i="32"/>
  <c r="KB72" i="32"/>
  <c r="KA72" i="32"/>
  <c r="KD71" i="32"/>
  <c r="KC71" i="32"/>
  <c r="KB71" i="32"/>
  <c r="KA71" i="32"/>
  <c r="KD70" i="32"/>
  <c r="KC70" i="32"/>
  <c r="KB70" i="32"/>
  <c r="KA70" i="32"/>
  <c r="KD69" i="32"/>
  <c r="KC69" i="32"/>
  <c r="KB69" i="32"/>
  <c r="KA69" i="32"/>
  <c r="KD68" i="32"/>
  <c r="KC68" i="32"/>
  <c r="KB68" i="32"/>
  <c r="KA68" i="32"/>
  <c r="KD67" i="32"/>
  <c r="KC67" i="32"/>
  <c r="KB67" i="32"/>
  <c r="KA67" i="32"/>
  <c r="KD66" i="32"/>
  <c r="KC66" i="32"/>
  <c r="KB66" i="32"/>
  <c r="KA66" i="32"/>
  <c r="KD65" i="32"/>
  <c r="KC65" i="32"/>
  <c r="KB65" i="32"/>
  <c r="KA65" i="32"/>
  <c r="KD64" i="32"/>
  <c r="KC64" i="32"/>
  <c r="KB64" i="32"/>
  <c r="KA64" i="32"/>
  <c r="KD63" i="32"/>
  <c r="KC63" i="32"/>
  <c r="KB63" i="32"/>
  <c r="KA63" i="32"/>
  <c r="KD62" i="32"/>
  <c r="KC62" i="32"/>
  <c r="KB62" i="32"/>
  <c r="KA62" i="32"/>
  <c r="KD61" i="32"/>
  <c r="KC61" i="32"/>
  <c r="KB61" i="32"/>
  <c r="KA61" i="32"/>
  <c r="KD60" i="32"/>
  <c r="KC60" i="32"/>
  <c r="KB60" i="32"/>
  <c r="KA60" i="32"/>
  <c r="KD59" i="32"/>
  <c r="KC59" i="32"/>
  <c r="KB59" i="32"/>
  <c r="KA59" i="32"/>
  <c r="KD58" i="32"/>
  <c r="KC58" i="32"/>
  <c r="KB58" i="32"/>
  <c r="KA58" i="32"/>
  <c r="KD57" i="32"/>
  <c r="KC57" i="32"/>
  <c r="KB57" i="32"/>
  <c r="KA57" i="32"/>
  <c r="KD56" i="32"/>
  <c r="KC56" i="32"/>
  <c r="KB56" i="32"/>
  <c r="KA56" i="32"/>
  <c r="KD55" i="32"/>
  <c r="KC55" i="32"/>
  <c r="KB55" i="32"/>
  <c r="KA55" i="32"/>
  <c r="KD54" i="32"/>
  <c r="KC54" i="32"/>
  <c r="KB54" i="32"/>
  <c r="KA54" i="32"/>
  <c r="KD53" i="32"/>
  <c r="KC53" i="32"/>
  <c r="KB53" i="32"/>
  <c r="KA53" i="32"/>
  <c r="KD52" i="32"/>
  <c r="KC52" i="32"/>
  <c r="KB52" i="32"/>
  <c r="KA52" i="32"/>
  <c r="KD51" i="32"/>
  <c r="KC51" i="32"/>
  <c r="KB51" i="32"/>
  <c r="KA51" i="32"/>
  <c r="KD50" i="32"/>
  <c r="KC50" i="32"/>
  <c r="KB50" i="32"/>
  <c r="KA50" i="32"/>
  <c r="KD49" i="32"/>
  <c r="KC49" i="32"/>
  <c r="KB49" i="32"/>
  <c r="KA49" i="32"/>
  <c r="KD48" i="32"/>
  <c r="KC48" i="32"/>
  <c r="KB48" i="32"/>
  <c r="KA48" i="32"/>
  <c r="KD47" i="32"/>
  <c r="KC47" i="32"/>
  <c r="KB47" i="32"/>
  <c r="KA47" i="32"/>
  <c r="KD46" i="32"/>
  <c r="KC46" i="32"/>
  <c r="KB46" i="32"/>
  <c r="KA46" i="32"/>
  <c r="KD45" i="32"/>
  <c r="KC45" i="32"/>
  <c r="KB45" i="32"/>
  <c r="KA45" i="32"/>
  <c r="KD44" i="32"/>
  <c r="KC44" i="32"/>
  <c r="KB44" i="32"/>
  <c r="KA44" i="32"/>
  <c r="KD43" i="32"/>
  <c r="KC43" i="32"/>
  <c r="KB43" i="32"/>
  <c r="KA43" i="32"/>
  <c r="KD42" i="32"/>
  <c r="KC42" i="32"/>
  <c r="KB42" i="32"/>
  <c r="KA42" i="32"/>
  <c r="KD41" i="32"/>
  <c r="KC41" i="32"/>
  <c r="KB41" i="32"/>
  <c r="KA41" i="32"/>
  <c r="KD40" i="32"/>
  <c r="KC40" i="32"/>
  <c r="KB40" i="32"/>
  <c r="KA40" i="32"/>
  <c r="KD39" i="32"/>
  <c r="KC39" i="32"/>
  <c r="KB39" i="32"/>
  <c r="KA39" i="32"/>
  <c r="KD38" i="32"/>
  <c r="KC38" i="32"/>
  <c r="KB38" i="32"/>
  <c r="KA38" i="32"/>
  <c r="KD37" i="32"/>
  <c r="KC37" i="32"/>
  <c r="KB37" i="32"/>
  <c r="KA37" i="32"/>
  <c r="KD36" i="32"/>
  <c r="KC36" i="32"/>
  <c r="KB36" i="32"/>
  <c r="KA36" i="32"/>
  <c r="KD35" i="32"/>
  <c r="KC35" i="32"/>
  <c r="KB35" i="32"/>
  <c r="KA35" i="32"/>
  <c r="KD34" i="32"/>
  <c r="KC34" i="32"/>
  <c r="KB34" i="32"/>
  <c r="KA34" i="32"/>
  <c r="KD33" i="32"/>
  <c r="KC33" i="32"/>
  <c r="KB33" i="32"/>
  <c r="KA33" i="32"/>
  <c r="KD32" i="32"/>
  <c r="KC32" i="32"/>
  <c r="KB32" i="32"/>
  <c r="KA32" i="32"/>
  <c r="KD31" i="32"/>
  <c r="KC31" i="32"/>
  <c r="KB31" i="32"/>
  <c r="KA31" i="32"/>
  <c r="KD30" i="32"/>
  <c r="KC30" i="32"/>
  <c r="KB30" i="32"/>
  <c r="KA30" i="32"/>
  <c r="KD29" i="32"/>
  <c r="KC29" i="32"/>
  <c r="KB29" i="32"/>
  <c r="KA29" i="32"/>
  <c r="KD28" i="32"/>
  <c r="KC28" i="32"/>
  <c r="KB28" i="32"/>
  <c r="KA28" i="32"/>
  <c r="KD27" i="32"/>
  <c r="KC27" i="32"/>
  <c r="KB27" i="32"/>
  <c r="KA27" i="32"/>
  <c r="KD26" i="32"/>
  <c r="KC26" i="32"/>
  <c r="KB26" i="32"/>
  <c r="KA26" i="32"/>
  <c r="KD25" i="32"/>
  <c r="KC25" i="32"/>
  <c r="KB25" i="32"/>
  <c r="KA25" i="32"/>
  <c r="KD24" i="32"/>
  <c r="KC24" i="32"/>
  <c r="KB24" i="32"/>
  <c r="KA24" i="32"/>
  <c r="KD23" i="32"/>
  <c r="KC23" i="32"/>
  <c r="KB23" i="32"/>
  <c r="KA23" i="32"/>
  <c r="KD22" i="32"/>
  <c r="KC22" i="32"/>
  <c r="KB22" i="32"/>
  <c r="KA22" i="32"/>
  <c r="KD21" i="32"/>
  <c r="KC21" i="32"/>
  <c r="KB21" i="32"/>
  <c r="KA21" i="32"/>
  <c r="KD20" i="32"/>
  <c r="KC20" i="32"/>
  <c r="KB20" i="32"/>
  <c r="KA20" i="32"/>
  <c r="KD19" i="32"/>
  <c r="KC19" i="32"/>
  <c r="KB19" i="32"/>
  <c r="KA19" i="32"/>
  <c r="KD18" i="32"/>
  <c r="KC18" i="32"/>
  <c r="KB18" i="32"/>
  <c r="KA18" i="32"/>
  <c r="KD17" i="32"/>
  <c r="KC17" i="32"/>
  <c r="KB17" i="32"/>
  <c r="KA17" i="32"/>
  <c r="KD16" i="32"/>
  <c r="KC16" i="32"/>
  <c r="KB16" i="32"/>
  <c r="KA16" i="32"/>
  <c r="KD15" i="32"/>
  <c r="KC15" i="32"/>
  <c r="KB15" i="32"/>
  <c r="KA15" i="32"/>
  <c r="KD14" i="32"/>
  <c r="KC14" i="32"/>
  <c r="KB14" i="32"/>
  <c r="KA14" i="32"/>
  <c r="KD13" i="32"/>
  <c r="KC13" i="32"/>
  <c r="KB13" i="32"/>
  <c r="KA13" i="32"/>
  <c r="KD12" i="32"/>
  <c r="KC12" i="32"/>
  <c r="KB12" i="32"/>
  <c r="KA12" i="32"/>
  <c r="I1126" i="32"/>
  <c r="H1126" i="32"/>
  <c r="I1125" i="32"/>
  <c r="H1125" i="32"/>
  <c r="I1124" i="32"/>
  <c r="H1124" i="32"/>
  <c r="I1123" i="32"/>
  <c r="H1123" i="32"/>
  <c r="I1122" i="32"/>
  <c r="H1122" i="32"/>
  <c r="I1121" i="32"/>
  <c r="H1121" i="32"/>
  <c r="I1120" i="32"/>
  <c r="H1120" i="32"/>
  <c r="I1119" i="32"/>
  <c r="H1119" i="32"/>
  <c r="I1118" i="32"/>
  <c r="H1118" i="32"/>
  <c r="I1117" i="32"/>
  <c r="H1117" i="32"/>
  <c r="I1116" i="32"/>
  <c r="H1116" i="32"/>
  <c r="I1115" i="32"/>
  <c r="H1115" i="32"/>
  <c r="I1114" i="32"/>
  <c r="H1114" i="32"/>
  <c r="I1113" i="32"/>
  <c r="H1113" i="32"/>
  <c r="I1112" i="32"/>
  <c r="H1112" i="32"/>
  <c r="I1111" i="32"/>
  <c r="H1111" i="32"/>
  <c r="I1110" i="32"/>
  <c r="H1110" i="32"/>
  <c r="I1109" i="32"/>
  <c r="H1109" i="32"/>
  <c r="I1108" i="32"/>
  <c r="H1108" i="32"/>
  <c r="I1107" i="32"/>
  <c r="H1107" i="32"/>
  <c r="I1106" i="32"/>
  <c r="H1106" i="32"/>
  <c r="I1105" i="32"/>
  <c r="H1105" i="32"/>
  <c r="I1104" i="32"/>
  <c r="H1104" i="32"/>
  <c r="I1103" i="32"/>
  <c r="H1103" i="32"/>
  <c r="I1102" i="32"/>
  <c r="H1102" i="32"/>
  <c r="I1101" i="32"/>
  <c r="H1101" i="32"/>
  <c r="I1100" i="32"/>
  <c r="H1100" i="32"/>
  <c r="I1099" i="32"/>
  <c r="H1099" i="32"/>
  <c r="I1098" i="32"/>
  <c r="H1098" i="32"/>
  <c r="I1097" i="32"/>
  <c r="H1097" i="32"/>
  <c r="I1096" i="32"/>
  <c r="H1096" i="32"/>
  <c r="I1095" i="32"/>
  <c r="H1095" i="32"/>
  <c r="I1094" i="32"/>
  <c r="H1094" i="32"/>
  <c r="I1093" i="32"/>
  <c r="H1093" i="32"/>
  <c r="I1092" i="32"/>
  <c r="H1092" i="32"/>
  <c r="I1091" i="32"/>
  <c r="H1091" i="32"/>
  <c r="I1090" i="32"/>
  <c r="H1090" i="32"/>
  <c r="I1089" i="32"/>
  <c r="H1089" i="32"/>
  <c r="I1088" i="32"/>
  <c r="H1088" i="32"/>
  <c r="I1087" i="32"/>
  <c r="H1087" i="32"/>
  <c r="I1086" i="32"/>
  <c r="H1086" i="32"/>
  <c r="I1085" i="32"/>
  <c r="H1085" i="32"/>
  <c r="I1084" i="32"/>
  <c r="H1084" i="32"/>
  <c r="I1083" i="32"/>
  <c r="H1083" i="32"/>
  <c r="I1082" i="32"/>
  <c r="H1082" i="32"/>
  <c r="I1081" i="32"/>
  <c r="H1081" i="32"/>
  <c r="I1080" i="32"/>
  <c r="H1080" i="32"/>
  <c r="I1079" i="32"/>
  <c r="H1079" i="32"/>
  <c r="I1078" i="32"/>
  <c r="H1078" i="32"/>
  <c r="I1077" i="32"/>
  <c r="H1077" i="32"/>
  <c r="I1076" i="32"/>
  <c r="H1076" i="32"/>
  <c r="I1075" i="32"/>
  <c r="H1075" i="32"/>
  <c r="I1074" i="32"/>
  <c r="H1074" i="32"/>
  <c r="I1073" i="32"/>
  <c r="H1073" i="32"/>
  <c r="I1072" i="32"/>
  <c r="H1072" i="32"/>
  <c r="I1071" i="32"/>
  <c r="H1071" i="32"/>
  <c r="I1070" i="32"/>
  <c r="H1070" i="32"/>
  <c r="I1069" i="32"/>
  <c r="H1069" i="32"/>
  <c r="I1068" i="32"/>
  <c r="H1068" i="32"/>
  <c r="I1067" i="32"/>
  <c r="H1067" i="32"/>
  <c r="I1066" i="32"/>
  <c r="H1066" i="32"/>
  <c r="I1065" i="32"/>
  <c r="H1065" i="32"/>
  <c r="I1064" i="32"/>
  <c r="H1064" i="32"/>
  <c r="I1063" i="32"/>
  <c r="H1063" i="32"/>
  <c r="I1062" i="32"/>
  <c r="H1062" i="32"/>
  <c r="I1061" i="32"/>
  <c r="H1061" i="32"/>
  <c r="I1060" i="32"/>
  <c r="H1060" i="32"/>
  <c r="I1059" i="32"/>
  <c r="H1059" i="32"/>
  <c r="I1058" i="32"/>
  <c r="H1058" i="32"/>
  <c r="I1057" i="32"/>
  <c r="H1057" i="32"/>
  <c r="I1056" i="32"/>
  <c r="H1056" i="32"/>
  <c r="I1055" i="32"/>
  <c r="H1055" i="32"/>
  <c r="I1054" i="32"/>
  <c r="H1054" i="32"/>
  <c r="I1053" i="32"/>
  <c r="H1053" i="32"/>
  <c r="I1052" i="32"/>
  <c r="H1052" i="32"/>
  <c r="I1051" i="32"/>
  <c r="H1051" i="32"/>
  <c r="I1050" i="32"/>
  <c r="H1050" i="32"/>
  <c r="I1049" i="32"/>
  <c r="H1049" i="32"/>
  <c r="I1048" i="32"/>
  <c r="H1048" i="32"/>
  <c r="I1047" i="32"/>
  <c r="H1047" i="32"/>
  <c r="I1046" i="32"/>
  <c r="H1046" i="32"/>
  <c r="I1045" i="32"/>
  <c r="H1045" i="32"/>
  <c r="I1044" i="32"/>
  <c r="H1044" i="32"/>
  <c r="I1043" i="32"/>
  <c r="H1043" i="32"/>
  <c r="I1042" i="32"/>
  <c r="H1042" i="32"/>
  <c r="I1041" i="32"/>
  <c r="H1041" i="32"/>
  <c r="I1040" i="32"/>
  <c r="H1040" i="32"/>
  <c r="I1039" i="32"/>
  <c r="H1039" i="32"/>
  <c r="I1038" i="32"/>
  <c r="H1038" i="32"/>
  <c r="I1037" i="32"/>
  <c r="H1037" i="32"/>
  <c r="I1036" i="32"/>
  <c r="H1036" i="32"/>
  <c r="I1035" i="32"/>
  <c r="H1035" i="32"/>
  <c r="I1034" i="32"/>
  <c r="H1034" i="32"/>
  <c r="I1033" i="32"/>
  <c r="H1033" i="32"/>
  <c r="I1032" i="32"/>
  <c r="H1032" i="32"/>
  <c r="I1031" i="32"/>
  <c r="H1031" i="32"/>
  <c r="I1030" i="32"/>
  <c r="H1030" i="32"/>
  <c r="I1029" i="32"/>
  <c r="H1029" i="32"/>
  <c r="I1028" i="32"/>
  <c r="H1028" i="32"/>
  <c r="I1027" i="32"/>
  <c r="H1027" i="32"/>
  <c r="I1026" i="32"/>
  <c r="H1026" i="32"/>
  <c r="I1025" i="32"/>
  <c r="H1025" i="32"/>
  <c r="I1024" i="32"/>
  <c r="H1024" i="32"/>
  <c r="I1023" i="32"/>
  <c r="H1023" i="32"/>
  <c r="I1022" i="32"/>
  <c r="H1022" i="32"/>
  <c r="I1021" i="32"/>
  <c r="H1021" i="32"/>
  <c r="I1020" i="32"/>
  <c r="H1020" i="32"/>
  <c r="I1019" i="32"/>
  <c r="H1019" i="32"/>
  <c r="I1018" i="32"/>
  <c r="H1018" i="32"/>
  <c r="I1017" i="32"/>
  <c r="H1017" i="32"/>
  <c r="I1016" i="32"/>
  <c r="H1016" i="32"/>
  <c r="I1015" i="32"/>
  <c r="H1015" i="32"/>
  <c r="I1014" i="32"/>
  <c r="H1014" i="32"/>
  <c r="I1013" i="32"/>
  <c r="H1013" i="32"/>
  <c r="I1012" i="32"/>
  <c r="H1012" i="32"/>
  <c r="I1011" i="32"/>
  <c r="H1011" i="32"/>
  <c r="I1010" i="32"/>
  <c r="H1010" i="32"/>
  <c r="I1009" i="32"/>
  <c r="H1009" i="32"/>
  <c r="I1008" i="32"/>
  <c r="H1008" i="32"/>
  <c r="I1007" i="32"/>
  <c r="H1007" i="32"/>
  <c r="I1006" i="32"/>
  <c r="H1006" i="32"/>
  <c r="I1005" i="32"/>
  <c r="H1005" i="32"/>
  <c r="I1004" i="32"/>
  <c r="H1004" i="32"/>
  <c r="I1003" i="32"/>
  <c r="H1003" i="32"/>
  <c r="I1002" i="32"/>
  <c r="H1002" i="32"/>
  <c r="I1001" i="32"/>
  <c r="H1001" i="32"/>
  <c r="I1000" i="32"/>
  <c r="H1000" i="32"/>
  <c r="I999" i="32"/>
  <c r="H999" i="32"/>
  <c r="I998" i="32"/>
  <c r="H998" i="32"/>
  <c r="I997" i="32"/>
  <c r="H997" i="32"/>
  <c r="I996" i="32"/>
  <c r="H996" i="32"/>
  <c r="I995" i="32"/>
  <c r="H995" i="32"/>
  <c r="I994" i="32"/>
  <c r="H994" i="32"/>
  <c r="I993" i="32"/>
  <c r="H993" i="32"/>
  <c r="I992" i="32"/>
  <c r="H992" i="32"/>
  <c r="I991" i="32"/>
  <c r="H991" i="32"/>
  <c r="I990" i="32"/>
  <c r="H990" i="32"/>
  <c r="I989" i="32"/>
  <c r="H989" i="32"/>
  <c r="I988" i="32"/>
  <c r="H988" i="32"/>
  <c r="I987" i="32"/>
  <c r="H987" i="32"/>
  <c r="I986" i="32"/>
  <c r="H986" i="32"/>
  <c r="I985" i="32"/>
  <c r="H985" i="32"/>
  <c r="I984" i="32"/>
  <c r="H984" i="32"/>
  <c r="I983" i="32"/>
  <c r="H983" i="32"/>
  <c r="I982" i="32"/>
  <c r="H982" i="32"/>
  <c r="I981" i="32"/>
  <c r="H981" i="32"/>
  <c r="I980" i="32"/>
  <c r="H980" i="32"/>
  <c r="I979" i="32"/>
  <c r="H979" i="32"/>
  <c r="I978" i="32"/>
  <c r="H978" i="32"/>
  <c r="I977" i="32"/>
  <c r="H977" i="32"/>
  <c r="I976" i="32"/>
  <c r="H976" i="32"/>
  <c r="I975" i="32"/>
  <c r="H975" i="32"/>
  <c r="I974" i="32"/>
  <c r="H974" i="32"/>
  <c r="I973" i="32"/>
  <c r="H973" i="32"/>
  <c r="I972" i="32"/>
  <c r="H972" i="32"/>
  <c r="I971" i="32"/>
  <c r="H971" i="32"/>
  <c r="I970" i="32"/>
  <c r="H970" i="32"/>
  <c r="I969" i="32"/>
  <c r="H969" i="32"/>
  <c r="I968" i="32"/>
  <c r="H968" i="32"/>
  <c r="I967" i="32"/>
  <c r="H967" i="32"/>
  <c r="I966" i="32"/>
  <c r="H966" i="32"/>
  <c r="I965" i="32"/>
  <c r="H965" i="32"/>
  <c r="I964" i="32"/>
  <c r="H964" i="32"/>
  <c r="I963" i="32"/>
  <c r="H963" i="32"/>
  <c r="I962" i="32"/>
  <c r="H962" i="32"/>
  <c r="I961" i="32"/>
  <c r="H961" i="32"/>
  <c r="I960" i="32"/>
  <c r="H960" i="32"/>
  <c r="I959" i="32"/>
  <c r="H959" i="32"/>
  <c r="I958" i="32"/>
  <c r="H958" i="32"/>
  <c r="I957" i="32"/>
  <c r="H957" i="32"/>
  <c r="I956" i="32"/>
  <c r="H956" i="32"/>
  <c r="I955" i="32"/>
  <c r="H955" i="32"/>
  <c r="I954" i="32"/>
  <c r="H954" i="32"/>
  <c r="I953" i="32"/>
  <c r="H953" i="32"/>
  <c r="I952" i="32"/>
  <c r="H952" i="32"/>
  <c r="I951" i="32"/>
  <c r="H951" i="32"/>
  <c r="I950" i="32"/>
  <c r="H950" i="32"/>
  <c r="I949" i="32"/>
  <c r="H949" i="32"/>
  <c r="I948" i="32"/>
  <c r="H948" i="32"/>
  <c r="I947" i="32"/>
  <c r="H947" i="32"/>
  <c r="I946" i="32"/>
  <c r="H946" i="32"/>
  <c r="I945" i="32"/>
  <c r="H945" i="32"/>
  <c r="I944" i="32"/>
  <c r="H944" i="32"/>
  <c r="I943" i="32"/>
  <c r="H943" i="32"/>
  <c r="I942" i="32"/>
  <c r="H942" i="32"/>
  <c r="I941" i="32"/>
  <c r="H941" i="32"/>
  <c r="I940" i="32"/>
  <c r="H940" i="32"/>
  <c r="I939" i="32"/>
  <c r="H939" i="32"/>
  <c r="I938" i="32"/>
  <c r="H938" i="32"/>
  <c r="I937" i="32"/>
  <c r="H937" i="32"/>
  <c r="I936" i="32"/>
  <c r="H936" i="32"/>
  <c r="I935" i="32"/>
  <c r="H935" i="32"/>
  <c r="I934" i="32"/>
  <c r="H934" i="32"/>
  <c r="I933" i="32"/>
  <c r="H933" i="32"/>
  <c r="I932" i="32"/>
  <c r="H932" i="32"/>
  <c r="I931" i="32"/>
  <c r="H931" i="32"/>
  <c r="I930" i="32"/>
  <c r="H930" i="32"/>
  <c r="I929" i="32"/>
  <c r="H929" i="32"/>
  <c r="I928" i="32"/>
  <c r="H928" i="32"/>
  <c r="I927" i="32"/>
  <c r="H927" i="32"/>
  <c r="I926" i="32"/>
  <c r="H926" i="32"/>
  <c r="I925" i="32"/>
  <c r="H925" i="32"/>
  <c r="I924" i="32"/>
  <c r="H924" i="32"/>
  <c r="I923" i="32"/>
  <c r="H923" i="32"/>
  <c r="I922" i="32"/>
  <c r="H922" i="32"/>
  <c r="I921" i="32"/>
  <c r="H921" i="32"/>
  <c r="I920" i="32"/>
  <c r="H920" i="32"/>
  <c r="I919" i="32"/>
  <c r="H919" i="32"/>
  <c r="I918" i="32"/>
  <c r="H918" i="32"/>
  <c r="I917" i="32"/>
  <c r="H917" i="32"/>
  <c r="I916" i="32"/>
  <c r="H916" i="32"/>
  <c r="I915" i="32"/>
  <c r="H915" i="32"/>
  <c r="I914" i="32"/>
  <c r="H914" i="32"/>
  <c r="I913" i="32"/>
  <c r="H913" i="32"/>
  <c r="I912" i="32"/>
  <c r="H912" i="32"/>
  <c r="I911" i="32"/>
  <c r="H911" i="32"/>
  <c r="I910" i="32"/>
  <c r="H910" i="32"/>
  <c r="I909" i="32"/>
  <c r="H909" i="32"/>
  <c r="I908" i="32"/>
  <c r="H908" i="32"/>
  <c r="I907" i="32"/>
  <c r="H907" i="32"/>
  <c r="I906" i="32"/>
  <c r="H906" i="32"/>
  <c r="I905" i="32"/>
  <c r="H905" i="32"/>
  <c r="I904" i="32"/>
  <c r="H904" i="32"/>
  <c r="I903" i="32"/>
  <c r="H903" i="32"/>
  <c r="I902" i="32"/>
  <c r="H902" i="32"/>
  <c r="I901" i="32"/>
  <c r="H901" i="32"/>
  <c r="I900" i="32"/>
  <c r="H900" i="32"/>
  <c r="I899" i="32"/>
  <c r="H899" i="32"/>
  <c r="I898" i="32"/>
  <c r="H898" i="32"/>
  <c r="I897" i="32"/>
  <c r="H897" i="32"/>
  <c r="I896" i="32"/>
  <c r="H896" i="32"/>
  <c r="I895" i="32"/>
  <c r="H895" i="32"/>
  <c r="I894" i="32"/>
  <c r="H894" i="32"/>
  <c r="I893" i="32"/>
  <c r="H893" i="32"/>
  <c r="I892" i="32"/>
  <c r="H892" i="32"/>
  <c r="I891" i="32"/>
  <c r="H891" i="32"/>
  <c r="I890" i="32"/>
  <c r="H890" i="32"/>
  <c r="I889" i="32"/>
  <c r="H889" i="32"/>
  <c r="I888" i="32"/>
  <c r="H888" i="32"/>
  <c r="I887" i="32"/>
  <c r="H887" i="32"/>
  <c r="I886" i="32"/>
  <c r="H886" i="32"/>
  <c r="I885" i="32"/>
  <c r="H885" i="32"/>
  <c r="I884" i="32"/>
  <c r="H884" i="32"/>
  <c r="I883" i="32"/>
  <c r="H883" i="32"/>
  <c r="I882" i="32"/>
  <c r="H882" i="32"/>
  <c r="I881" i="32"/>
  <c r="H881" i="32"/>
  <c r="I880" i="32"/>
  <c r="H880" i="32"/>
  <c r="I879" i="32"/>
  <c r="H879" i="32"/>
  <c r="I878" i="32"/>
  <c r="H878" i="32"/>
  <c r="I877" i="32"/>
  <c r="H877" i="32"/>
  <c r="I876" i="32"/>
  <c r="H876" i="32"/>
  <c r="I875" i="32"/>
  <c r="H875" i="32"/>
  <c r="I874" i="32"/>
  <c r="H874" i="32"/>
  <c r="I873" i="32"/>
  <c r="H873" i="32"/>
  <c r="I872" i="32"/>
  <c r="H872" i="32"/>
  <c r="I871" i="32"/>
  <c r="H871" i="32"/>
  <c r="I870" i="32"/>
  <c r="H870" i="32"/>
  <c r="I869" i="32"/>
  <c r="H869" i="32"/>
  <c r="I868" i="32"/>
  <c r="H868" i="32"/>
  <c r="I867" i="32"/>
  <c r="H867" i="32"/>
  <c r="I866" i="32"/>
  <c r="H866" i="32"/>
  <c r="I865" i="32"/>
  <c r="H865" i="32"/>
  <c r="I864" i="32"/>
  <c r="H864" i="32"/>
  <c r="I863" i="32"/>
  <c r="H863" i="32"/>
  <c r="I862" i="32"/>
  <c r="H862" i="32"/>
  <c r="I861" i="32"/>
  <c r="H861" i="32"/>
  <c r="I860" i="32"/>
  <c r="H860" i="32"/>
  <c r="I859" i="32"/>
  <c r="H859" i="32"/>
  <c r="I858" i="32"/>
  <c r="H858" i="32"/>
  <c r="I857" i="32"/>
  <c r="H857" i="32"/>
  <c r="I856" i="32"/>
  <c r="H856" i="32"/>
  <c r="I855" i="32"/>
  <c r="H855" i="32"/>
  <c r="I854" i="32"/>
  <c r="H854" i="32"/>
  <c r="I853" i="32"/>
  <c r="H853" i="32"/>
  <c r="I852" i="32"/>
  <c r="H852" i="32"/>
  <c r="I851" i="32"/>
  <c r="H851" i="32"/>
  <c r="I850" i="32"/>
  <c r="H850" i="32"/>
  <c r="I849" i="32"/>
  <c r="H849" i="32"/>
  <c r="I848" i="32"/>
  <c r="H848" i="32"/>
  <c r="I847" i="32"/>
  <c r="H847" i="32"/>
  <c r="I846" i="32"/>
  <c r="H846" i="32"/>
  <c r="I845" i="32"/>
  <c r="H845" i="32"/>
  <c r="I844" i="32"/>
  <c r="H844" i="32"/>
  <c r="I843" i="32"/>
  <c r="H843" i="32"/>
  <c r="I842" i="32"/>
  <c r="H842" i="32"/>
  <c r="I841" i="32"/>
  <c r="H841" i="32"/>
  <c r="I840" i="32"/>
  <c r="H840" i="32"/>
  <c r="I839" i="32"/>
  <c r="H839" i="32"/>
  <c r="I838" i="32"/>
  <c r="H838" i="32"/>
  <c r="I837" i="32"/>
  <c r="H837" i="32"/>
  <c r="I836" i="32"/>
  <c r="H836" i="32"/>
  <c r="I835" i="32"/>
  <c r="H835" i="32"/>
  <c r="I834" i="32"/>
  <c r="H834" i="32"/>
  <c r="I833" i="32"/>
  <c r="H833" i="32"/>
  <c r="I832" i="32"/>
  <c r="H832" i="32"/>
  <c r="I831" i="32"/>
  <c r="H831" i="32"/>
  <c r="I830" i="32"/>
  <c r="H830" i="32"/>
  <c r="I829" i="32"/>
  <c r="H829" i="32"/>
  <c r="I828" i="32"/>
  <c r="H828" i="32"/>
  <c r="I827" i="32"/>
  <c r="H827" i="32"/>
  <c r="I826" i="32"/>
  <c r="H826" i="32"/>
  <c r="I825" i="32"/>
  <c r="H825" i="32"/>
  <c r="I824" i="32"/>
  <c r="H824" i="32"/>
  <c r="I823" i="32"/>
  <c r="H823" i="32"/>
  <c r="I822" i="32"/>
  <c r="H822" i="32"/>
  <c r="I821" i="32"/>
  <c r="H821" i="32"/>
  <c r="I820" i="32"/>
  <c r="H820" i="32"/>
  <c r="I819" i="32"/>
  <c r="H819" i="32"/>
  <c r="I818" i="32"/>
  <c r="H818" i="32"/>
  <c r="I817" i="32"/>
  <c r="H817" i="32"/>
  <c r="I816" i="32"/>
  <c r="H816" i="32"/>
  <c r="I815" i="32"/>
  <c r="H815" i="32"/>
  <c r="I814" i="32"/>
  <c r="H814" i="32"/>
  <c r="I813" i="32"/>
  <c r="H813" i="32"/>
  <c r="I812" i="32"/>
  <c r="H812" i="32"/>
  <c r="I811" i="32"/>
  <c r="H811" i="32"/>
  <c r="I810" i="32"/>
  <c r="H810" i="32"/>
  <c r="I809" i="32"/>
  <c r="H809" i="32"/>
  <c r="I808" i="32"/>
  <c r="H808" i="32"/>
  <c r="I807" i="32"/>
  <c r="H807" i="32"/>
  <c r="I806" i="32"/>
  <c r="H806" i="32"/>
  <c r="I805" i="32"/>
  <c r="H805" i="32"/>
  <c r="I804" i="32"/>
  <c r="H804" i="32"/>
  <c r="I803" i="32"/>
  <c r="H803" i="32"/>
  <c r="I802" i="32"/>
  <c r="H802" i="32"/>
  <c r="I801" i="32"/>
  <c r="H801" i="32"/>
  <c r="I800" i="32"/>
  <c r="H800" i="32"/>
  <c r="I799" i="32"/>
  <c r="H799" i="32"/>
  <c r="I798" i="32"/>
  <c r="H798" i="32"/>
  <c r="I797" i="32"/>
  <c r="H797" i="32"/>
  <c r="I796" i="32"/>
  <c r="H796" i="32"/>
  <c r="I795" i="32"/>
  <c r="H795" i="32"/>
  <c r="I794" i="32"/>
  <c r="H794" i="32"/>
  <c r="I793" i="32"/>
  <c r="H793" i="32"/>
  <c r="I792" i="32"/>
  <c r="H792" i="32"/>
  <c r="I791" i="32"/>
  <c r="H791" i="32"/>
  <c r="I790" i="32"/>
  <c r="H790" i="32"/>
  <c r="I789" i="32"/>
  <c r="H789" i="32"/>
  <c r="I788" i="32"/>
  <c r="H788" i="32"/>
  <c r="I787" i="32"/>
  <c r="H787" i="32"/>
  <c r="I786" i="32"/>
  <c r="H786" i="32"/>
  <c r="I785" i="32"/>
  <c r="H785" i="32"/>
  <c r="I784" i="32"/>
  <c r="H784" i="32"/>
  <c r="I783" i="32"/>
  <c r="H783" i="32"/>
  <c r="I782" i="32"/>
  <c r="H782" i="32"/>
  <c r="I781" i="32"/>
  <c r="H781" i="32"/>
  <c r="I780" i="32"/>
  <c r="H780" i="32"/>
  <c r="I779" i="32"/>
  <c r="H779" i="32"/>
  <c r="I778" i="32"/>
  <c r="H778" i="32"/>
  <c r="I777" i="32"/>
  <c r="H777" i="32"/>
  <c r="I776" i="32"/>
  <c r="H776" i="32"/>
  <c r="I775" i="32"/>
  <c r="H775" i="32"/>
  <c r="I774" i="32"/>
  <c r="H774" i="32"/>
  <c r="I773" i="32"/>
  <c r="H773" i="32"/>
  <c r="I772" i="32"/>
  <c r="H772" i="32"/>
  <c r="I771" i="32"/>
  <c r="H771" i="32"/>
  <c r="I770" i="32"/>
  <c r="H770" i="32"/>
  <c r="I769" i="32"/>
  <c r="H769" i="32"/>
  <c r="I768" i="32"/>
  <c r="H768" i="32"/>
  <c r="I767" i="32"/>
  <c r="H767" i="32"/>
  <c r="I766" i="32"/>
  <c r="H766" i="32"/>
  <c r="I765" i="32"/>
  <c r="H765" i="32"/>
  <c r="I764" i="32"/>
  <c r="H764" i="32"/>
  <c r="I763" i="32"/>
  <c r="H763" i="32"/>
  <c r="I762" i="32"/>
  <c r="H762" i="32"/>
  <c r="I761" i="32"/>
  <c r="H761" i="32"/>
  <c r="I760" i="32"/>
  <c r="H760" i="32"/>
  <c r="I759" i="32"/>
  <c r="H759" i="32"/>
  <c r="I758" i="32"/>
  <c r="H758" i="32"/>
  <c r="I757" i="32"/>
  <c r="H757" i="32"/>
  <c r="I756" i="32"/>
  <c r="H756" i="32"/>
  <c r="I755" i="32"/>
  <c r="H755" i="32"/>
  <c r="I754" i="32"/>
  <c r="H754" i="32"/>
  <c r="I753" i="32"/>
  <c r="H753" i="32"/>
  <c r="I752" i="32"/>
  <c r="H752" i="32"/>
  <c r="I751" i="32"/>
  <c r="H751" i="32"/>
  <c r="I750" i="32"/>
  <c r="H750" i="32"/>
  <c r="I749" i="32"/>
  <c r="H749" i="32"/>
  <c r="I748" i="32"/>
  <c r="H748" i="32"/>
  <c r="I747" i="32"/>
  <c r="H747" i="32"/>
  <c r="I746" i="32"/>
  <c r="H746" i="32"/>
  <c r="I745" i="32"/>
  <c r="H745" i="32"/>
  <c r="I744" i="32"/>
  <c r="H744" i="32"/>
  <c r="I743" i="32"/>
  <c r="H743" i="32"/>
  <c r="I742" i="32"/>
  <c r="H742" i="32"/>
  <c r="I741" i="32"/>
  <c r="H741" i="32"/>
  <c r="I740" i="32"/>
  <c r="H740" i="32"/>
  <c r="I739" i="32"/>
  <c r="H739" i="32"/>
  <c r="I738" i="32"/>
  <c r="H738" i="32"/>
  <c r="I737" i="32"/>
  <c r="H737" i="32"/>
  <c r="I736" i="32"/>
  <c r="H736" i="32"/>
  <c r="I735" i="32"/>
  <c r="H735" i="32"/>
  <c r="I734" i="32"/>
  <c r="H734" i="32"/>
  <c r="I733" i="32"/>
  <c r="H733" i="32"/>
  <c r="I732" i="32"/>
  <c r="H732" i="32"/>
  <c r="I731" i="32"/>
  <c r="H731" i="32"/>
  <c r="I730" i="32"/>
  <c r="H730" i="32"/>
  <c r="I729" i="32"/>
  <c r="H729" i="32"/>
  <c r="I728" i="32"/>
  <c r="H728" i="32"/>
  <c r="I727" i="32"/>
  <c r="H727" i="32"/>
  <c r="I726" i="32"/>
  <c r="H726" i="32"/>
  <c r="I725" i="32"/>
  <c r="H725" i="32"/>
  <c r="I724" i="32"/>
  <c r="H724" i="32"/>
  <c r="I723" i="32"/>
  <c r="H723" i="32"/>
  <c r="I722" i="32"/>
  <c r="H722" i="32"/>
  <c r="I721" i="32"/>
  <c r="H721" i="32"/>
  <c r="I720" i="32"/>
  <c r="H720" i="32"/>
  <c r="I719" i="32"/>
  <c r="H719" i="32"/>
  <c r="I718" i="32"/>
  <c r="H718" i="32"/>
  <c r="I717" i="32"/>
  <c r="H717" i="32"/>
  <c r="I716" i="32"/>
  <c r="H716" i="32"/>
  <c r="I715" i="32"/>
  <c r="H715" i="32"/>
  <c r="I714" i="32"/>
  <c r="H714" i="32"/>
  <c r="I713" i="32"/>
  <c r="H713" i="32"/>
  <c r="I712" i="32"/>
  <c r="H712" i="32"/>
  <c r="I711" i="32"/>
  <c r="H711" i="32"/>
  <c r="I710" i="32"/>
  <c r="H710" i="32"/>
  <c r="I709" i="32"/>
  <c r="H709" i="32"/>
  <c r="I708" i="32"/>
  <c r="H708" i="32"/>
  <c r="I707" i="32"/>
  <c r="H707" i="32"/>
  <c r="I706" i="32"/>
  <c r="H706" i="32"/>
  <c r="I705" i="32"/>
  <c r="H705" i="32"/>
  <c r="I704" i="32"/>
  <c r="H704" i="32"/>
  <c r="I703" i="32"/>
  <c r="H703" i="32"/>
  <c r="I702" i="32"/>
  <c r="H702" i="32"/>
  <c r="I701" i="32"/>
  <c r="H701" i="32"/>
  <c r="I700" i="32"/>
  <c r="H700" i="32"/>
  <c r="I699" i="32"/>
  <c r="H699" i="32"/>
  <c r="I698" i="32"/>
  <c r="H698" i="32"/>
  <c r="I697" i="32"/>
  <c r="H697" i="32"/>
  <c r="I696" i="32"/>
  <c r="H696" i="32"/>
  <c r="I695" i="32"/>
  <c r="H695" i="32"/>
  <c r="I694" i="32"/>
  <c r="H694" i="32"/>
  <c r="I693" i="32"/>
  <c r="H693" i="32"/>
  <c r="I692" i="32"/>
  <c r="H692" i="32"/>
  <c r="I691" i="32"/>
  <c r="H691" i="32"/>
  <c r="I690" i="32"/>
  <c r="H690" i="32"/>
  <c r="I689" i="32"/>
  <c r="H689" i="32"/>
  <c r="I688" i="32"/>
  <c r="H688" i="32"/>
  <c r="I687" i="32"/>
  <c r="H687" i="32"/>
  <c r="I686" i="32"/>
  <c r="H686" i="32"/>
  <c r="I685" i="32"/>
  <c r="H685" i="32"/>
  <c r="I684" i="32"/>
  <c r="H684" i="32"/>
  <c r="I683" i="32"/>
  <c r="H683" i="32"/>
  <c r="I682" i="32"/>
  <c r="H682" i="32"/>
  <c r="I681" i="32"/>
  <c r="H681" i="32"/>
  <c r="I680" i="32"/>
  <c r="H680" i="32"/>
  <c r="I679" i="32"/>
  <c r="H679" i="32"/>
  <c r="I678" i="32"/>
  <c r="H678" i="32"/>
  <c r="I677" i="32"/>
  <c r="H677" i="32"/>
  <c r="I676" i="32"/>
  <c r="H676" i="32"/>
  <c r="I675" i="32"/>
  <c r="H675" i="32"/>
  <c r="I674" i="32"/>
  <c r="H674" i="32"/>
  <c r="I673" i="32"/>
  <c r="H673" i="32"/>
  <c r="I672" i="32"/>
  <c r="H672" i="32"/>
  <c r="I671" i="32"/>
  <c r="H671" i="32"/>
  <c r="I670" i="32"/>
  <c r="H670" i="32"/>
  <c r="I669" i="32"/>
  <c r="H669" i="32"/>
  <c r="I668" i="32"/>
  <c r="H668" i="32"/>
  <c r="I667" i="32"/>
  <c r="H667" i="32"/>
  <c r="I666" i="32"/>
  <c r="H666" i="32"/>
  <c r="I665" i="32"/>
  <c r="H665" i="32"/>
  <c r="I664" i="32"/>
  <c r="H664" i="32"/>
  <c r="I663" i="32"/>
  <c r="H663" i="32"/>
  <c r="I662" i="32"/>
  <c r="H662" i="32"/>
  <c r="I661" i="32"/>
  <c r="H661" i="32"/>
  <c r="I660" i="32"/>
  <c r="H660" i="32"/>
  <c r="I659" i="32"/>
  <c r="H659" i="32"/>
  <c r="I658" i="32"/>
  <c r="H658" i="32"/>
  <c r="I657" i="32"/>
  <c r="H657" i="32"/>
  <c r="I656" i="32"/>
  <c r="H656" i="32"/>
  <c r="I655" i="32"/>
  <c r="H655" i="32"/>
  <c r="I654" i="32"/>
  <c r="H654" i="32"/>
  <c r="I653" i="32"/>
  <c r="H653" i="32"/>
  <c r="I652" i="32"/>
  <c r="H652" i="32"/>
  <c r="I651" i="32"/>
  <c r="H651" i="32"/>
  <c r="I650" i="32"/>
  <c r="H650" i="32"/>
  <c r="I649" i="32"/>
  <c r="H649" i="32"/>
  <c r="I648" i="32"/>
  <c r="H648" i="32"/>
  <c r="I647" i="32"/>
  <c r="H647" i="32"/>
  <c r="I646" i="32"/>
  <c r="H646" i="32"/>
  <c r="I645" i="32"/>
  <c r="H645" i="32"/>
  <c r="I644" i="32"/>
  <c r="H644" i="32"/>
  <c r="I643" i="32"/>
  <c r="H643" i="32"/>
  <c r="I642" i="32"/>
  <c r="H642" i="32"/>
  <c r="I641" i="32"/>
  <c r="H641" i="32"/>
  <c r="I640" i="32"/>
  <c r="H640" i="32"/>
  <c r="I639" i="32"/>
  <c r="H639" i="32"/>
  <c r="I638" i="32"/>
  <c r="H638" i="32"/>
  <c r="I637" i="32"/>
  <c r="H637" i="32"/>
  <c r="I636" i="32"/>
  <c r="H636" i="32"/>
  <c r="I635" i="32"/>
  <c r="H635" i="32"/>
  <c r="I634" i="32"/>
  <c r="H634" i="32"/>
  <c r="I633" i="32"/>
  <c r="H633" i="32"/>
  <c r="I632" i="32"/>
  <c r="H632" i="32"/>
  <c r="I631" i="32"/>
  <c r="H631" i="32"/>
  <c r="I630" i="32"/>
  <c r="H630" i="32"/>
  <c r="I629" i="32"/>
  <c r="H629" i="32"/>
  <c r="I628" i="32"/>
  <c r="H628" i="32"/>
  <c r="I627" i="32"/>
  <c r="H627" i="32"/>
  <c r="I626" i="32"/>
  <c r="H626" i="32"/>
  <c r="I625" i="32"/>
  <c r="H625" i="32"/>
  <c r="I624" i="32"/>
  <c r="H624" i="32"/>
  <c r="I623" i="32"/>
  <c r="H623" i="32"/>
  <c r="I622" i="32"/>
  <c r="H622" i="32"/>
  <c r="I621" i="32"/>
  <c r="H621" i="32"/>
  <c r="I620" i="32"/>
  <c r="H620" i="32"/>
  <c r="I619" i="32"/>
  <c r="H619" i="32"/>
  <c r="I618" i="32"/>
  <c r="H618" i="32"/>
  <c r="I617" i="32"/>
  <c r="H617" i="32"/>
  <c r="I616" i="32"/>
  <c r="H616" i="32"/>
  <c r="I615" i="32"/>
  <c r="H615" i="32"/>
  <c r="I614" i="32"/>
  <c r="H614" i="32"/>
  <c r="I613" i="32"/>
  <c r="H613" i="32"/>
  <c r="I612" i="32"/>
  <c r="H612" i="32"/>
  <c r="I611" i="32"/>
  <c r="H611" i="32"/>
  <c r="I610" i="32"/>
  <c r="H610" i="32"/>
  <c r="I609" i="32"/>
  <c r="H609" i="32"/>
  <c r="I608" i="32"/>
  <c r="H608" i="32"/>
  <c r="I607" i="32"/>
  <c r="H607" i="32"/>
  <c r="I606" i="32"/>
  <c r="H606" i="32"/>
  <c r="I605" i="32"/>
  <c r="H605" i="32"/>
  <c r="I604" i="32"/>
  <c r="H604" i="32"/>
  <c r="I603" i="32"/>
  <c r="H603" i="32"/>
  <c r="I602" i="32"/>
  <c r="H602" i="32"/>
  <c r="I601" i="32"/>
  <c r="H601" i="32"/>
  <c r="I600" i="32"/>
  <c r="H600" i="32"/>
  <c r="I599" i="32"/>
  <c r="H599" i="32"/>
  <c r="I598" i="32"/>
  <c r="H598" i="32"/>
  <c r="I597" i="32"/>
  <c r="H597" i="32"/>
  <c r="I596" i="32"/>
  <c r="H596" i="32"/>
  <c r="I595" i="32"/>
  <c r="H595" i="32"/>
  <c r="I594" i="32"/>
  <c r="H594" i="32"/>
  <c r="I593" i="32"/>
  <c r="H593" i="32"/>
  <c r="I592" i="32"/>
  <c r="H592" i="32"/>
  <c r="I591" i="32"/>
  <c r="H591" i="32"/>
  <c r="I590" i="32"/>
  <c r="H590" i="32"/>
  <c r="I589" i="32"/>
  <c r="H589" i="32"/>
  <c r="I588" i="32"/>
  <c r="H588" i="32"/>
  <c r="I587" i="32"/>
  <c r="H587" i="32"/>
  <c r="I586" i="32"/>
  <c r="H586" i="32"/>
  <c r="I585" i="32"/>
  <c r="H585" i="32"/>
  <c r="I584" i="32"/>
  <c r="H584" i="32"/>
  <c r="I583" i="32"/>
  <c r="H583" i="32"/>
  <c r="I582" i="32"/>
  <c r="H582" i="32"/>
  <c r="I581" i="32"/>
  <c r="H581" i="32"/>
  <c r="I580" i="32"/>
  <c r="H580" i="32"/>
  <c r="I579" i="32"/>
  <c r="H579" i="32"/>
  <c r="I578" i="32"/>
  <c r="H578" i="32"/>
  <c r="I577" i="32"/>
  <c r="H577" i="32"/>
  <c r="I576" i="32"/>
  <c r="H576" i="32"/>
  <c r="I575" i="32"/>
  <c r="H575" i="32"/>
  <c r="I574" i="32"/>
  <c r="H574" i="32"/>
  <c r="I573" i="32"/>
  <c r="H573" i="32"/>
  <c r="I572" i="32"/>
  <c r="H572" i="32"/>
  <c r="I571" i="32"/>
  <c r="H571" i="32"/>
  <c r="I570" i="32"/>
  <c r="H570" i="32"/>
  <c r="I569" i="32"/>
  <c r="H569" i="32"/>
  <c r="I568" i="32"/>
  <c r="H568" i="32"/>
  <c r="I567" i="32"/>
  <c r="H567" i="32"/>
  <c r="I566" i="32"/>
  <c r="H566" i="32"/>
  <c r="I565" i="32"/>
  <c r="H565" i="32"/>
  <c r="I564" i="32"/>
  <c r="H564" i="32"/>
  <c r="I563" i="32"/>
  <c r="H563" i="32"/>
  <c r="I562" i="32"/>
  <c r="H562" i="32"/>
  <c r="I561" i="32"/>
  <c r="H561" i="32"/>
  <c r="I560" i="32"/>
  <c r="H560" i="32"/>
  <c r="I559" i="32"/>
  <c r="H559" i="32"/>
  <c r="I558" i="32"/>
  <c r="H558" i="32"/>
  <c r="I557" i="32"/>
  <c r="H557" i="32"/>
  <c r="I556" i="32"/>
  <c r="H556" i="32"/>
  <c r="I555" i="32"/>
  <c r="H555" i="32"/>
  <c r="I554" i="32"/>
  <c r="H554" i="32"/>
  <c r="I553" i="32"/>
  <c r="H553" i="32"/>
  <c r="I552" i="32"/>
  <c r="H552" i="32"/>
  <c r="I551" i="32"/>
  <c r="H551" i="32"/>
  <c r="I550" i="32"/>
  <c r="H550" i="32"/>
  <c r="I549" i="32"/>
  <c r="H549" i="32"/>
  <c r="I548" i="32"/>
  <c r="H548" i="32"/>
  <c r="I547" i="32"/>
  <c r="H547" i="32"/>
  <c r="I546" i="32"/>
  <c r="H546" i="32"/>
  <c r="I545" i="32"/>
  <c r="H545" i="32"/>
  <c r="I544" i="32"/>
  <c r="H544" i="32"/>
  <c r="I543" i="32"/>
  <c r="H543" i="32"/>
  <c r="I542" i="32"/>
  <c r="H542" i="32"/>
  <c r="I541" i="32"/>
  <c r="H541" i="32"/>
  <c r="I540" i="32"/>
  <c r="H540" i="32"/>
  <c r="I539" i="32"/>
  <c r="H539" i="32"/>
  <c r="I538" i="32"/>
  <c r="H538" i="32"/>
  <c r="I537" i="32"/>
  <c r="H537" i="32"/>
  <c r="I536" i="32"/>
  <c r="H536" i="32"/>
  <c r="I535" i="32"/>
  <c r="H535" i="32"/>
  <c r="I534" i="32"/>
  <c r="H534" i="32"/>
  <c r="I533" i="32"/>
  <c r="H533" i="32"/>
  <c r="I532" i="32"/>
  <c r="H532" i="32"/>
  <c r="I531" i="32"/>
  <c r="H531" i="32"/>
  <c r="I530" i="32"/>
  <c r="H530" i="32"/>
  <c r="I529" i="32"/>
  <c r="H529" i="32"/>
  <c r="I528" i="32"/>
  <c r="H528" i="32"/>
  <c r="I527" i="32"/>
  <c r="H527" i="32"/>
  <c r="I526" i="32"/>
  <c r="H526" i="32"/>
  <c r="I525" i="32"/>
  <c r="H525" i="32"/>
  <c r="I524" i="32"/>
  <c r="H524" i="32"/>
  <c r="I523" i="32"/>
  <c r="H523" i="32"/>
  <c r="I522" i="32"/>
  <c r="H522" i="32"/>
  <c r="I521" i="32"/>
  <c r="H521" i="32"/>
  <c r="I520" i="32"/>
  <c r="H520" i="32"/>
  <c r="I519" i="32"/>
  <c r="H519" i="32"/>
  <c r="I518" i="32"/>
  <c r="H518" i="32"/>
  <c r="I517" i="32"/>
  <c r="H517" i="32"/>
  <c r="I516" i="32"/>
  <c r="H516" i="32"/>
  <c r="I515" i="32"/>
  <c r="H515" i="32"/>
  <c r="I514" i="32"/>
  <c r="H514" i="32"/>
  <c r="I513" i="32"/>
  <c r="H513" i="32"/>
  <c r="I512" i="32"/>
  <c r="H512" i="32"/>
  <c r="I511" i="32"/>
  <c r="H511" i="32"/>
  <c r="I510" i="32"/>
  <c r="H510" i="32"/>
  <c r="I509" i="32"/>
  <c r="H509" i="32"/>
  <c r="I508" i="32"/>
  <c r="H508" i="32"/>
  <c r="I507" i="32"/>
  <c r="H507" i="32"/>
  <c r="I506" i="32"/>
  <c r="H506" i="32"/>
  <c r="I505" i="32"/>
  <c r="H505" i="32"/>
  <c r="I504" i="32"/>
  <c r="H504" i="32"/>
  <c r="I503" i="32"/>
  <c r="H503" i="32"/>
  <c r="I502" i="32"/>
  <c r="H502" i="32"/>
  <c r="I501" i="32"/>
  <c r="H501" i="32"/>
  <c r="I500" i="32"/>
  <c r="H500" i="32"/>
  <c r="I499" i="32"/>
  <c r="H499" i="32"/>
  <c r="I498" i="32"/>
  <c r="H498" i="32"/>
  <c r="I497" i="32"/>
  <c r="H497" i="32"/>
  <c r="I496" i="32"/>
  <c r="H496" i="32"/>
  <c r="I495" i="32"/>
  <c r="H495" i="32"/>
  <c r="I494" i="32"/>
  <c r="H494" i="32"/>
  <c r="I493" i="32"/>
  <c r="H493" i="32"/>
  <c r="I492" i="32"/>
  <c r="H492" i="32"/>
  <c r="I491" i="32"/>
  <c r="H491" i="32"/>
  <c r="I490" i="32"/>
  <c r="H490" i="32"/>
  <c r="I489" i="32"/>
  <c r="H489" i="32"/>
  <c r="I488" i="32"/>
  <c r="H488" i="32"/>
  <c r="I487" i="32"/>
  <c r="H487" i="32"/>
  <c r="I486" i="32"/>
  <c r="H486" i="32"/>
  <c r="I485" i="32"/>
  <c r="H485" i="32"/>
  <c r="I484" i="32"/>
  <c r="H484" i="32"/>
  <c r="I483" i="32"/>
  <c r="H483" i="32"/>
  <c r="I482" i="32"/>
  <c r="H482" i="32"/>
  <c r="I481" i="32"/>
  <c r="H481" i="32"/>
  <c r="I480" i="32"/>
  <c r="H480" i="32"/>
  <c r="I479" i="32"/>
  <c r="H479" i="32"/>
  <c r="I478" i="32"/>
  <c r="H478" i="32"/>
  <c r="I477" i="32"/>
  <c r="H477" i="32"/>
  <c r="I476" i="32"/>
  <c r="H476" i="32"/>
  <c r="I475" i="32"/>
  <c r="H475" i="32"/>
  <c r="I474" i="32"/>
  <c r="H474" i="32"/>
  <c r="I473" i="32"/>
  <c r="H473" i="32"/>
  <c r="I472" i="32"/>
  <c r="H472" i="32"/>
  <c r="I471" i="32"/>
  <c r="H471" i="32"/>
  <c r="I470" i="32"/>
  <c r="H470" i="32"/>
  <c r="I469" i="32"/>
  <c r="H469" i="32"/>
  <c r="I468" i="32"/>
  <c r="H468" i="32"/>
  <c r="I467" i="32"/>
  <c r="H467" i="32"/>
  <c r="I466" i="32"/>
  <c r="H466" i="32"/>
  <c r="I465" i="32"/>
  <c r="H465" i="32"/>
  <c r="I464" i="32"/>
  <c r="H464" i="32"/>
  <c r="I463" i="32"/>
  <c r="H463" i="32"/>
  <c r="I462" i="32"/>
  <c r="H462" i="32"/>
  <c r="I461" i="32"/>
  <c r="H461" i="32"/>
  <c r="I460" i="32"/>
  <c r="H460" i="32"/>
  <c r="I459" i="32"/>
  <c r="H459" i="32"/>
  <c r="I458" i="32"/>
  <c r="H458" i="32"/>
  <c r="I457" i="32"/>
  <c r="H457" i="32"/>
  <c r="I456" i="32"/>
  <c r="H456" i="32"/>
  <c r="I455" i="32"/>
  <c r="H455" i="32"/>
  <c r="I454" i="32"/>
  <c r="H454" i="32"/>
  <c r="I453" i="32"/>
  <c r="H453" i="32"/>
  <c r="I452" i="32"/>
  <c r="H452" i="32"/>
  <c r="I451" i="32"/>
  <c r="H451" i="32"/>
  <c r="I450" i="32"/>
  <c r="H450" i="32"/>
  <c r="I449" i="32"/>
  <c r="H449" i="32"/>
  <c r="I448" i="32"/>
  <c r="H448" i="32"/>
  <c r="I447" i="32"/>
  <c r="H447" i="32"/>
  <c r="I446" i="32"/>
  <c r="H446" i="32"/>
  <c r="I445" i="32"/>
  <c r="H445" i="32"/>
  <c r="I444" i="32"/>
  <c r="H444" i="32"/>
  <c r="I443" i="32"/>
  <c r="H443" i="32"/>
  <c r="I442" i="32"/>
  <c r="H442" i="32"/>
  <c r="I441" i="32"/>
  <c r="H441" i="32"/>
  <c r="I440" i="32"/>
  <c r="H440" i="32"/>
  <c r="I439" i="32"/>
  <c r="H439" i="32"/>
  <c r="I438" i="32"/>
  <c r="H438" i="32"/>
  <c r="I437" i="32"/>
  <c r="H437" i="32"/>
  <c r="I436" i="32"/>
  <c r="H436" i="32"/>
  <c r="I435" i="32"/>
  <c r="H435" i="32"/>
  <c r="I434" i="32"/>
  <c r="H434" i="32"/>
  <c r="I433" i="32"/>
  <c r="H433" i="32"/>
  <c r="I432" i="32"/>
  <c r="H432" i="32"/>
  <c r="I431" i="32"/>
  <c r="H431" i="32"/>
  <c r="I430" i="32"/>
  <c r="H430" i="32"/>
  <c r="I429" i="32"/>
  <c r="H429" i="32"/>
  <c r="I428" i="32"/>
  <c r="H428" i="32"/>
  <c r="I427" i="32"/>
  <c r="H427" i="32"/>
  <c r="I426" i="32"/>
  <c r="H426" i="32"/>
  <c r="I425" i="32"/>
  <c r="H425" i="32"/>
  <c r="I424" i="32"/>
  <c r="H424" i="32"/>
  <c r="I423" i="32"/>
  <c r="H423" i="32"/>
  <c r="I422" i="32"/>
  <c r="H422" i="32"/>
  <c r="I421" i="32"/>
  <c r="H421" i="32"/>
  <c r="I420" i="32"/>
  <c r="H420" i="32"/>
  <c r="I419" i="32"/>
  <c r="H419" i="32"/>
  <c r="I418" i="32"/>
  <c r="H418" i="32"/>
  <c r="I417" i="32"/>
  <c r="H417" i="32"/>
  <c r="I416" i="32"/>
  <c r="H416" i="32"/>
  <c r="I415" i="32"/>
  <c r="H415" i="32"/>
  <c r="I414" i="32"/>
  <c r="H414" i="32"/>
  <c r="I413" i="32"/>
  <c r="H413" i="32"/>
  <c r="I412" i="32"/>
  <c r="H412" i="32"/>
  <c r="I411" i="32"/>
  <c r="H411" i="32"/>
  <c r="I410" i="32"/>
  <c r="H410" i="32"/>
  <c r="I409" i="32"/>
  <c r="H409" i="32"/>
  <c r="I408" i="32"/>
  <c r="H408" i="32"/>
  <c r="I407" i="32"/>
  <c r="H407" i="32"/>
  <c r="I406" i="32"/>
  <c r="H406" i="32"/>
  <c r="I405" i="32"/>
  <c r="H405" i="32"/>
  <c r="I404" i="32"/>
  <c r="H404" i="32"/>
  <c r="I403" i="32"/>
  <c r="H403" i="32"/>
  <c r="I402" i="32"/>
  <c r="H402" i="32"/>
  <c r="I401" i="32"/>
  <c r="H401" i="32"/>
  <c r="I400" i="32"/>
  <c r="H400" i="32"/>
  <c r="I399" i="32"/>
  <c r="H399" i="32"/>
  <c r="I398" i="32"/>
  <c r="H398" i="32"/>
  <c r="I397" i="32"/>
  <c r="H397" i="32"/>
  <c r="I396" i="32"/>
  <c r="H396" i="32"/>
  <c r="I395" i="32"/>
  <c r="H395" i="32"/>
  <c r="I394" i="32"/>
  <c r="H394" i="32"/>
  <c r="I393" i="32"/>
  <c r="H393" i="32"/>
  <c r="I392" i="32"/>
  <c r="H392" i="32"/>
  <c r="I391" i="32"/>
  <c r="H391" i="32"/>
  <c r="I390" i="32"/>
  <c r="H390" i="32"/>
  <c r="I389" i="32"/>
  <c r="H389" i="32"/>
  <c r="I388" i="32"/>
  <c r="H388" i="32"/>
  <c r="I387" i="32"/>
  <c r="H387" i="32"/>
  <c r="I386" i="32"/>
  <c r="H386" i="32"/>
  <c r="I385" i="32"/>
  <c r="H385" i="32"/>
  <c r="I384" i="32"/>
  <c r="H384" i="32"/>
  <c r="I383" i="32"/>
  <c r="H383" i="32"/>
  <c r="I382" i="32"/>
  <c r="H382" i="32"/>
  <c r="I381" i="32"/>
  <c r="H381" i="32"/>
  <c r="I380" i="32"/>
  <c r="H380" i="32"/>
  <c r="I379" i="32"/>
  <c r="H379" i="32"/>
  <c r="I378" i="32"/>
  <c r="H378" i="32"/>
  <c r="I377" i="32"/>
  <c r="H377" i="32"/>
  <c r="I376" i="32"/>
  <c r="H376" i="32"/>
  <c r="I375" i="32"/>
  <c r="H375" i="32"/>
  <c r="I374" i="32"/>
  <c r="H374" i="32"/>
  <c r="I373" i="32"/>
  <c r="H373" i="32"/>
  <c r="I372" i="32"/>
  <c r="H372" i="32"/>
  <c r="I371" i="32"/>
  <c r="H371" i="32"/>
  <c r="I370" i="32"/>
  <c r="H370" i="32"/>
  <c r="I369" i="32"/>
  <c r="H369" i="32"/>
  <c r="I368" i="32"/>
  <c r="H368" i="32"/>
  <c r="I367" i="32"/>
  <c r="H367" i="32"/>
  <c r="I366" i="32"/>
  <c r="H366" i="32"/>
  <c r="I365" i="32"/>
  <c r="H365" i="32"/>
  <c r="I364" i="32"/>
  <c r="H364" i="32"/>
  <c r="I363" i="32"/>
  <c r="H363" i="32"/>
  <c r="I362" i="32"/>
  <c r="H362" i="32"/>
  <c r="I361" i="32"/>
  <c r="H361" i="32"/>
  <c r="I360" i="32"/>
  <c r="H360" i="32"/>
  <c r="I359" i="32"/>
  <c r="H359" i="32"/>
  <c r="I358" i="32"/>
  <c r="H358" i="32"/>
  <c r="I357" i="32"/>
  <c r="H357" i="32"/>
  <c r="I356" i="32"/>
  <c r="H356" i="32"/>
  <c r="I355" i="32"/>
  <c r="H355" i="32"/>
  <c r="I354" i="32"/>
  <c r="H354" i="32"/>
  <c r="I353" i="32"/>
  <c r="H353" i="32"/>
  <c r="I352" i="32"/>
  <c r="H352" i="32"/>
  <c r="I351" i="32"/>
  <c r="H351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42" i="32"/>
  <c r="H342" i="32"/>
  <c r="I341" i="32"/>
  <c r="H341" i="32"/>
  <c r="I340" i="32"/>
  <c r="H340" i="32"/>
  <c r="I339" i="32"/>
  <c r="H339" i="32"/>
  <c r="I338" i="32"/>
  <c r="H338" i="32"/>
  <c r="I337" i="32"/>
  <c r="H337" i="32"/>
  <c r="I336" i="32"/>
  <c r="H336" i="32"/>
  <c r="I335" i="32"/>
  <c r="H335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I326" i="32"/>
  <c r="H326" i="32"/>
  <c r="I325" i="32"/>
  <c r="H325" i="32"/>
  <c r="I324" i="32"/>
  <c r="H324" i="32"/>
  <c r="I323" i="32"/>
  <c r="H323" i="32"/>
  <c r="I322" i="32"/>
  <c r="H322" i="32"/>
  <c r="I321" i="32"/>
  <c r="H321" i="32"/>
  <c r="I320" i="32"/>
  <c r="H320" i="32"/>
  <c r="I319" i="32"/>
  <c r="H319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I310" i="32"/>
  <c r="H310" i="32"/>
  <c r="I309" i="32"/>
  <c r="H309" i="32"/>
  <c r="I308" i="32"/>
  <c r="H308" i="32"/>
  <c r="I307" i="32"/>
  <c r="H307" i="32"/>
  <c r="I306" i="32"/>
  <c r="H306" i="32"/>
  <c r="I305" i="32"/>
  <c r="H305" i="32"/>
  <c r="I304" i="32"/>
  <c r="H304" i="32"/>
  <c r="I303" i="32"/>
  <c r="H303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I294" i="32"/>
  <c r="H294" i="32"/>
  <c r="I293" i="32"/>
  <c r="H293" i="32"/>
  <c r="I292" i="32"/>
  <c r="H292" i="32"/>
  <c r="I291" i="32"/>
  <c r="H291" i="32"/>
  <c r="I290" i="32"/>
  <c r="H290" i="32"/>
  <c r="I289" i="32"/>
  <c r="H289" i="32"/>
  <c r="I288" i="32"/>
  <c r="H288" i="32"/>
  <c r="I287" i="32"/>
  <c r="H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I278" i="32"/>
  <c r="H278" i="32"/>
  <c r="I277" i="32"/>
  <c r="H277" i="32"/>
  <c r="I276" i="32"/>
  <c r="H276" i="32"/>
  <c r="I275" i="32"/>
  <c r="H275" i="32"/>
  <c r="I274" i="32"/>
  <c r="H274" i="32"/>
  <c r="I273" i="32"/>
  <c r="H273" i="32"/>
  <c r="I272" i="32"/>
  <c r="H272" i="32"/>
  <c r="I271" i="32"/>
  <c r="H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I262" i="32"/>
  <c r="H262" i="32"/>
  <c r="I261" i="32"/>
  <c r="H261" i="32"/>
  <c r="I260" i="32"/>
  <c r="H260" i="32"/>
  <c r="I259" i="32"/>
  <c r="H259" i="32"/>
  <c r="I258" i="32"/>
  <c r="H258" i="32"/>
  <c r="I257" i="32"/>
  <c r="H257" i="32"/>
  <c r="I256" i="32"/>
  <c r="H256" i="32"/>
  <c r="I255" i="32"/>
  <c r="H255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I246" i="32"/>
  <c r="H246" i="32"/>
  <c r="I245" i="32"/>
  <c r="H245" i="32"/>
  <c r="I244" i="32"/>
  <c r="H244" i="32"/>
  <c r="I243" i="32"/>
  <c r="H243" i="32"/>
  <c r="I242" i="32"/>
  <c r="H242" i="32"/>
  <c r="I241" i="32"/>
  <c r="H241" i="32"/>
  <c r="I240" i="32"/>
  <c r="H240" i="32"/>
  <c r="I239" i="32"/>
  <c r="H239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I230" i="32"/>
  <c r="H230" i="32"/>
  <c r="I229" i="32"/>
  <c r="H229" i="32"/>
  <c r="I228" i="32"/>
  <c r="H228" i="32"/>
  <c r="I227" i="32"/>
  <c r="H227" i="32"/>
  <c r="I226" i="32"/>
  <c r="H226" i="32"/>
  <c r="I225" i="32"/>
  <c r="H225" i="32"/>
  <c r="I224" i="32"/>
  <c r="H224" i="32"/>
  <c r="I223" i="32"/>
  <c r="H223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I214" i="32"/>
  <c r="H214" i="32"/>
  <c r="I213" i="32"/>
  <c r="H213" i="32"/>
  <c r="I212" i="32"/>
  <c r="H212" i="32"/>
  <c r="I211" i="32"/>
  <c r="H211" i="32"/>
  <c r="I210" i="32"/>
  <c r="H210" i="32"/>
  <c r="I209" i="32"/>
  <c r="H209" i="32"/>
  <c r="I208" i="32"/>
  <c r="H208" i="32"/>
  <c r="I207" i="32"/>
  <c r="H207" i="32"/>
  <c r="I206" i="32"/>
  <c r="H206" i="32"/>
  <c r="I205" i="32"/>
  <c r="H205" i="32"/>
  <c r="I204" i="32"/>
  <c r="H204" i="32"/>
  <c r="I203" i="32"/>
  <c r="H203" i="32"/>
  <c r="I202" i="32"/>
  <c r="H202" i="32"/>
  <c r="I201" i="32"/>
  <c r="H201" i="32"/>
  <c r="I200" i="32"/>
  <c r="H200" i="32"/>
  <c r="I199" i="32"/>
  <c r="H199" i="32"/>
  <c r="I198" i="32"/>
  <c r="H198" i="32"/>
  <c r="I197" i="32"/>
  <c r="H197" i="32"/>
  <c r="I196" i="32"/>
  <c r="H196" i="32"/>
  <c r="I195" i="32"/>
  <c r="H195" i="32"/>
  <c r="I194" i="32"/>
  <c r="H194" i="32"/>
  <c r="I193" i="32"/>
  <c r="H193" i="32"/>
  <c r="I192" i="32"/>
  <c r="H192" i="32"/>
  <c r="I191" i="32"/>
  <c r="H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I182" i="32"/>
  <c r="H182" i="32"/>
  <c r="I181" i="32"/>
  <c r="H181" i="32"/>
  <c r="I180" i="32"/>
  <c r="H180" i="32"/>
  <c r="I179" i="32"/>
  <c r="H179" i="32"/>
  <c r="I178" i="32"/>
  <c r="H178" i="32"/>
  <c r="I177" i="32"/>
  <c r="H177" i="32"/>
  <c r="I176" i="32"/>
  <c r="H176" i="32"/>
  <c r="I175" i="32"/>
  <c r="H175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I166" i="32"/>
  <c r="H166" i="32"/>
  <c r="I165" i="32"/>
  <c r="H165" i="32"/>
  <c r="I164" i="32"/>
  <c r="H164" i="32"/>
  <c r="I163" i="32"/>
  <c r="H163" i="32"/>
  <c r="I162" i="32"/>
  <c r="H162" i="32"/>
  <c r="I161" i="32"/>
  <c r="H161" i="32"/>
  <c r="I160" i="32"/>
  <c r="H160" i="32"/>
  <c r="I159" i="32"/>
  <c r="H159" i="32"/>
  <c r="I158" i="32"/>
  <c r="H158" i="32"/>
  <c r="I157" i="32"/>
  <c r="H157" i="32"/>
  <c r="I156" i="32"/>
  <c r="H156" i="32"/>
  <c r="I155" i="32"/>
  <c r="H155" i="32"/>
  <c r="I154" i="32"/>
  <c r="H154" i="32"/>
  <c r="I153" i="32"/>
  <c r="H153" i="32"/>
  <c r="I152" i="32"/>
  <c r="H152" i="32"/>
  <c r="I151" i="32"/>
  <c r="H151" i="32"/>
  <c r="I150" i="32"/>
  <c r="H150" i="32"/>
  <c r="I149" i="32"/>
  <c r="H149" i="32"/>
  <c r="I148" i="32"/>
  <c r="H148" i="32"/>
  <c r="I147" i="32"/>
  <c r="H147" i="32"/>
  <c r="I146" i="32"/>
  <c r="H146" i="32"/>
  <c r="I145" i="32"/>
  <c r="H145" i="32"/>
  <c r="I144" i="32"/>
  <c r="H144" i="32"/>
  <c r="I143" i="32"/>
  <c r="H143" i="32"/>
  <c r="I142" i="32"/>
  <c r="H142" i="32"/>
  <c r="I141" i="32"/>
  <c r="H141" i="32"/>
  <c r="I140" i="32"/>
  <c r="H140" i="32"/>
  <c r="I139" i="32"/>
  <c r="H139" i="32"/>
  <c r="I138" i="32"/>
  <c r="H138" i="32"/>
  <c r="I137" i="32"/>
  <c r="H137" i="32"/>
  <c r="I136" i="32"/>
  <c r="H136" i="32"/>
  <c r="I135" i="32"/>
  <c r="H135" i="32"/>
  <c r="I134" i="32"/>
  <c r="H134" i="32"/>
  <c r="I133" i="32"/>
  <c r="H133" i="32"/>
  <c r="I132" i="32"/>
  <c r="H132" i="32"/>
  <c r="I131" i="32"/>
  <c r="H131" i="32"/>
  <c r="I130" i="32"/>
  <c r="H130" i="32"/>
  <c r="I129" i="32"/>
  <c r="H129" i="32"/>
  <c r="I128" i="32"/>
  <c r="H128" i="32"/>
  <c r="I127" i="32"/>
  <c r="H127" i="32"/>
  <c r="I126" i="32"/>
  <c r="H126" i="32"/>
  <c r="I125" i="32"/>
  <c r="H125" i="32"/>
  <c r="I124" i="32"/>
  <c r="H124" i="32"/>
  <c r="I123" i="32"/>
  <c r="H123" i="32"/>
  <c r="I122" i="32"/>
  <c r="H122" i="32"/>
  <c r="I121" i="32"/>
  <c r="H121" i="32"/>
  <c r="I120" i="32"/>
  <c r="H120" i="32"/>
  <c r="I119" i="32"/>
  <c r="H119" i="32"/>
  <c r="I118" i="32"/>
  <c r="H118" i="32"/>
  <c r="I117" i="32"/>
  <c r="H117" i="32"/>
  <c r="I116" i="32"/>
  <c r="H116" i="32"/>
  <c r="I115" i="32"/>
  <c r="H115" i="32"/>
  <c r="I114" i="32"/>
  <c r="H114" i="32"/>
  <c r="I113" i="32"/>
  <c r="H113" i="32"/>
  <c r="I112" i="32"/>
  <c r="H112" i="32"/>
  <c r="I111" i="32"/>
  <c r="H111" i="32"/>
  <c r="I110" i="32"/>
  <c r="H110" i="32"/>
  <c r="I109" i="32"/>
  <c r="H109" i="32"/>
  <c r="I108" i="32"/>
  <c r="H108" i="32"/>
  <c r="I107" i="32"/>
  <c r="H107" i="32"/>
  <c r="I106" i="32"/>
  <c r="H106" i="32"/>
  <c r="I105" i="32"/>
  <c r="H105" i="32"/>
  <c r="I104" i="32"/>
  <c r="H104" i="32"/>
  <c r="I103" i="32"/>
  <c r="H103" i="32"/>
  <c r="I102" i="32"/>
  <c r="H102" i="32"/>
  <c r="I101" i="32"/>
  <c r="H101" i="32"/>
  <c r="I100" i="32"/>
  <c r="H100" i="32"/>
  <c r="I99" i="32"/>
  <c r="H99" i="32"/>
  <c r="I98" i="32"/>
  <c r="H98" i="32"/>
  <c r="I97" i="32"/>
  <c r="H97" i="32"/>
  <c r="I96" i="32"/>
  <c r="H96" i="32"/>
  <c r="I95" i="32"/>
  <c r="H95" i="32"/>
  <c r="I94" i="32"/>
  <c r="H94" i="32"/>
  <c r="I93" i="32"/>
  <c r="H93" i="32"/>
  <c r="I92" i="32"/>
  <c r="H92" i="32"/>
  <c r="I91" i="32"/>
  <c r="H91" i="32"/>
  <c r="I90" i="32"/>
  <c r="H90" i="32"/>
  <c r="I89" i="32"/>
  <c r="H89" i="32"/>
  <c r="I88" i="32"/>
  <c r="H88" i="32"/>
  <c r="I87" i="32"/>
  <c r="H87" i="32"/>
  <c r="I86" i="32"/>
  <c r="H86" i="32"/>
  <c r="I85" i="32"/>
  <c r="H85" i="32"/>
  <c r="I84" i="32"/>
  <c r="H84" i="32"/>
  <c r="I83" i="32"/>
  <c r="H83" i="32"/>
  <c r="I82" i="32"/>
  <c r="H82" i="32"/>
  <c r="I81" i="32"/>
  <c r="H81" i="32"/>
  <c r="I80" i="32"/>
  <c r="H80" i="32"/>
  <c r="I79" i="32"/>
  <c r="H79" i="32"/>
  <c r="I78" i="32"/>
  <c r="H78" i="32"/>
  <c r="I77" i="32"/>
  <c r="H77" i="32"/>
  <c r="I76" i="32"/>
  <c r="H76" i="32"/>
  <c r="I75" i="32"/>
  <c r="H75" i="32"/>
  <c r="I74" i="32"/>
  <c r="H74" i="32"/>
  <c r="I73" i="32"/>
  <c r="H73" i="32"/>
  <c r="I72" i="32"/>
  <c r="H72" i="32"/>
  <c r="I71" i="32"/>
  <c r="H71" i="32"/>
  <c r="I70" i="32"/>
  <c r="H70" i="32"/>
  <c r="I69" i="32"/>
  <c r="H69" i="32"/>
  <c r="I68" i="32"/>
  <c r="H68" i="32"/>
  <c r="I67" i="32"/>
  <c r="H67" i="32"/>
  <c r="I66" i="32"/>
  <c r="H66" i="32"/>
  <c r="I65" i="32"/>
  <c r="H65" i="32"/>
  <c r="I64" i="32"/>
  <c r="H64" i="32"/>
  <c r="I63" i="32"/>
  <c r="H63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I54" i="32"/>
  <c r="H54" i="32"/>
  <c r="I53" i="32"/>
  <c r="H53" i="32"/>
  <c r="I52" i="32"/>
  <c r="H52" i="32"/>
  <c r="I51" i="32"/>
  <c r="H51" i="32"/>
  <c r="I50" i="32"/>
  <c r="H50" i="32"/>
  <c r="I49" i="32"/>
  <c r="H49" i="32"/>
  <c r="I48" i="32"/>
  <c r="H48" i="32"/>
  <c r="I47" i="32"/>
  <c r="H47" i="32"/>
  <c r="I46" i="32"/>
  <c r="H46" i="32"/>
  <c r="I45" i="32"/>
  <c r="H45" i="32"/>
  <c r="I44" i="32"/>
  <c r="H44" i="32"/>
  <c r="I43" i="32"/>
  <c r="H43" i="32"/>
  <c r="I42" i="32"/>
  <c r="H42" i="32"/>
  <c r="I41" i="32"/>
  <c r="H41" i="32"/>
  <c r="I40" i="32"/>
  <c r="H40" i="32"/>
  <c r="I39" i="32"/>
  <c r="H39" i="32"/>
  <c r="I38" i="32"/>
  <c r="H38" i="32"/>
  <c r="I37" i="32"/>
  <c r="H37" i="32"/>
  <c r="I36" i="32"/>
  <c r="H36" i="32"/>
  <c r="I35" i="32"/>
  <c r="H35" i="32"/>
  <c r="I34" i="32"/>
  <c r="H34" i="32"/>
  <c r="I33" i="32"/>
  <c r="H33" i="32"/>
  <c r="I32" i="32"/>
  <c r="H32" i="32"/>
  <c r="I31" i="32"/>
  <c r="H31" i="32"/>
  <c r="I30" i="32"/>
  <c r="H30" i="32"/>
  <c r="I29" i="32"/>
  <c r="H29" i="32"/>
  <c r="I28" i="32"/>
  <c r="H28" i="32"/>
  <c r="I27" i="32"/>
  <c r="H27" i="32"/>
  <c r="I26" i="32"/>
  <c r="H26" i="32"/>
  <c r="I25" i="32"/>
  <c r="H25" i="32"/>
  <c r="I24" i="32"/>
  <c r="H24" i="32"/>
  <c r="I23" i="32"/>
  <c r="H23" i="32"/>
  <c r="I22" i="32"/>
  <c r="H22" i="32"/>
  <c r="I21" i="32"/>
  <c r="H21" i="32"/>
  <c r="I20" i="32"/>
  <c r="H20" i="32"/>
  <c r="I19" i="32"/>
  <c r="H19" i="32"/>
  <c r="I18" i="32"/>
  <c r="H18" i="32"/>
  <c r="I17" i="32"/>
  <c r="H17" i="32"/>
  <c r="I16" i="32"/>
  <c r="H16" i="32"/>
  <c r="I15" i="32"/>
  <c r="H15" i="32"/>
  <c r="I14" i="32"/>
  <c r="H14" i="32"/>
  <c r="I13" i="32"/>
  <c r="H13" i="32"/>
  <c r="I12" i="32"/>
  <c r="H12" i="32"/>
  <c r="KP11" i="32"/>
  <c r="KO11" i="32"/>
  <c r="KN11" i="32"/>
  <c r="KM11" i="32"/>
  <c r="GT10" i="33"/>
  <c r="GS10" i="33"/>
  <c r="G93" i="30"/>
  <c r="G92" i="30"/>
  <c r="JZ405" i="32" l="1"/>
  <c r="JZ411" i="32"/>
  <c r="JZ417" i="32"/>
  <c r="JZ423" i="32"/>
  <c r="JZ429" i="32"/>
  <c r="JZ120" i="32"/>
  <c r="JZ324" i="32"/>
  <c r="JZ882" i="32"/>
  <c r="JZ885" i="32"/>
  <c r="JZ888" i="32"/>
  <c r="JZ894" i="32"/>
  <c r="JZ900" i="32"/>
  <c r="JZ906" i="32"/>
  <c r="JZ912" i="32"/>
  <c r="JZ918" i="32"/>
  <c r="JZ924" i="32"/>
  <c r="JZ930" i="32"/>
  <c r="JZ942" i="32"/>
  <c r="JZ948" i="32"/>
  <c r="JZ954" i="32"/>
  <c r="JZ960" i="32"/>
  <c r="JZ966" i="32"/>
  <c r="JZ1002" i="32"/>
  <c r="JZ1008" i="32"/>
  <c r="JZ1014" i="32"/>
  <c r="JZ1026" i="32"/>
  <c r="JZ1032" i="32"/>
  <c r="JZ1038" i="32"/>
  <c r="JZ1041" i="32"/>
  <c r="JZ1047" i="32"/>
  <c r="JZ1053" i="32"/>
  <c r="JZ1059" i="32"/>
  <c r="JZ1065" i="32"/>
  <c r="JZ1071" i="32"/>
  <c r="JZ1107" i="32"/>
  <c r="JZ1113" i="32"/>
  <c r="JZ1125" i="32"/>
  <c r="JZ1131" i="32"/>
  <c r="JZ208" i="32"/>
  <c r="JZ58" i="32"/>
  <c r="JZ356" i="32"/>
  <c r="JZ407" i="32"/>
  <c r="JZ413" i="32"/>
  <c r="JZ419" i="32"/>
  <c r="JZ425" i="32"/>
  <c r="JZ431" i="32"/>
  <c r="JZ242" i="32"/>
  <c r="JZ260" i="32"/>
  <c r="JZ344" i="32"/>
  <c r="JZ881" i="32"/>
  <c r="JZ884" i="32"/>
  <c r="JZ890" i="32"/>
  <c r="JZ896" i="32"/>
  <c r="JZ902" i="32"/>
  <c r="JZ908" i="32"/>
  <c r="JZ914" i="32"/>
  <c r="JZ920" i="32"/>
  <c r="JZ926" i="32"/>
  <c r="JZ932" i="32"/>
  <c r="JZ938" i="32"/>
  <c r="JZ944" i="32"/>
  <c r="JZ950" i="32"/>
  <c r="JZ962" i="32"/>
  <c r="JZ1004" i="32"/>
  <c r="JZ1010" i="32"/>
  <c r="JZ1016" i="32"/>
  <c r="JZ1022" i="32"/>
  <c r="JZ1028" i="32"/>
  <c r="JZ1034" i="32"/>
  <c r="JZ1043" i="32"/>
  <c r="JZ1049" i="32"/>
  <c r="JZ1055" i="32"/>
  <c r="JZ1061" i="32"/>
  <c r="JZ1115" i="32"/>
  <c r="JZ1127" i="32"/>
  <c r="JZ1133" i="32"/>
  <c r="JZ32" i="32"/>
  <c r="JZ72" i="32"/>
  <c r="JZ105" i="32"/>
  <c r="JZ107" i="32"/>
  <c r="JZ109" i="32"/>
  <c r="JZ111" i="32"/>
  <c r="JZ113" i="32"/>
  <c r="JZ116" i="32"/>
  <c r="JZ118" i="32"/>
  <c r="JZ152" i="32"/>
  <c r="JZ649" i="32"/>
  <c r="JZ1250" i="32"/>
  <c r="JZ48" i="32"/>
  <c r="JZ54" i="32"/>
  <c r="JZ56" i="32"/>
  <c r="JZ57" i="32"/>
  <c r="JZ160" i="32"/>
  <c r="JZ238" i="32"/>
  <c r="JZ86" i="32"/>
  <c r="JZ104" i="32"/>
  <c r="JZ140" i="32"/>
  <c r="JZ141" i="32"/>
  <c r="JZ142" i="32"/>
  <c r="JZ143" i="32"/>
  <c r="JZ144" i="32"/>
  <c r="JZ146" i="32"/>
  <c r="JZ148" i="32"/>
  <c r="JZ150" i="32"/>
  <c r="JZ161" i="32"/>
  <c r="JZ167" i="32"/>
  <c r="JZ169" i="32"/>
  <c r="JZ173" i="32"/>
  <c r="JZ175" i="32"/>
  <c r="JZ177" i="32"/>
  <c r="JZ179" i="32"/>
  <c r="JZ181" i="32"/>
  <c r="JZ198" i="32"/>
  <c r="JZ201" i="32"/>
  <c r="JZ203" i="32"/>
  <c r="JZ205" i="32"/>
  <c r="JZ207" i="32"/>
  <c r="JZ224" i="32"/>
  <c r="JZ226" i="32"/>
  <c r="JZ228" i="32"/>
  <c r="JZ230" i="32"/>
  <c r="JZ290" i="32"/>
  <c r="JZ292" i="32"/>
  <c r="JZ294" i="32"/>
  <c r="JZ304" i="32"/>
  <c r="JZ319" i="32"/>
  <c r="JZ321" i="32"/>
  <c r="JZ323" i="32"/>
  <c r="JZ338" i="32"/>
  <c r="JZ352" i="32"/>
  <c r="JZ354" i="32"/>
  <c r="JZ451" i="32"/>
  <c r="JZ234" i="32"/>
  <c r="JZ318" i="32"/>
  <c r="JZ371" i="32"/>
  <c r="JZ439" i="32"/>
  <c r="JZ445" i="32"/>
  <c r="JZ452" i="32"/>
  <c r="JZ454" i="32"/>
  <c r="JZ456" i="32"/>
  <c r="JZ458" i="32"/>
  <c r="JZ460" i="32"/>
  <c r="JZ462" i="32"/>
  <c r="JZ464" i="32"/>
  <c r="JZ466" i="32"/>
  <c r="JZ468" i="32"/>
  <c r="JZ470" i="32"/>
  <c r="JZ472" i="32"/>
  <c r="JZ474" i="32"/>
  <c r="JZ476" i="32"/>
  <c r="JZ478" i="32"/>
  <c r="JZ500" i="32"/>
  <c r="JZ502" i="32"/>
  <c r="JZ504" i="32"/>
  <c r="JZ601" i="32"/>
  <c r="JZ603" i="32"/>
  <c r="JZ605" i="32"/>
  <c r="JZ607" i="32"/>
  <c r="JZ609" i="32"/>
  <c r="JZ611" i="32"/>
  <c r="JZ613" i="32"/>
  <c r="JZ615" i="32"/>
  <c r="JZ617" i="32"/>
  <c r="JZ619" i="32"/>
  <c r="JZ621" i="32"/>
  <c r="JZ623" i="32"/>
  <c r="JZ624" i="32"/>
  <c r="JZ625" i="32"/>
  <c r="JZ627" i="32"/>
  <c r="JZ629" i="32"/>
  <c r="JZ631" i="32"/>
  <c r="JZ633" i="32"/>
  <c r="JZ635" i="32"/>
  <c r="JZ637" i="32"/>
  <c r="JZ639" i="32"/>
  <c r="JZ641" i="32"/>
  <c r="JZ643" i="32"/>
  <c r="JZ645" i="32"/>
  <c r="JZ647" i="32"/>
  <c r="JZ1066" i="32"/>
  <c r="JZ1142" i="32"/>
  <c r="JZ1144" i="32"/>
  <c r="JZ1146" i="32"/>
  <c r="JZ1148" i="32"/>
  <c r="JZ1150" i="32"/>
  <c r="JZ1152" i="32"/>
  <c r="JZ1154" i="32"/>
  <c r="JZ1156" i="32"/>
  <c r="JZ1160" i="32"/>
  <c r="JZ1162" i="32"/>
  <c r="JZ1166" i="32"/>
  <c r="JZ1168" i="32"/>
  <c r="JZ1170" i="32"/>
  <c r="JZ1172" i="32"/>
  <c r="JZ1174" i="32"/>
  <c r="JZ1176" i="32"/>
  <c r="JZ1178" i="32"/>
  <c r="JZ1180" i="32"/>
  <c r="JZ1182" i="32"/>
  <c r="JZ1184" i="32"/>
  <c r="JZ1186" i="32"/>
  <c r="JZ1202" i="32"/>
  <c r="JZ1224" i="32"/>
  <c r="JZ1228" i="32"/>
  <c r="JZ1230" i="32"/>
  <c r="JZ1232" i="32"/>
  <c r="JZ1234" i="32"/>
  <c r="JZ1236" i="32"/>
  <c r="JZ1238" i="32"/>
  <c r="JZ1240" i="32"/>
  <c r="JZ1242" i="32"/>
  <c r="JZ1244" i="32"/>
  <c r="JZ1246" i="32"/>
  <c r="JZ1248" i="32"/>
  <c r="JZ232" i="32"/>
  <c r="JZ239" i="32"/>
  <c r="JZ241" i="32"/>
  <c r="JZ280" i="32"/>
  <c r="JZ282" i="32"/>
  <c r="JZ284" i="32"/>
  <c r="JZ286" i="32"/>
  <c r="JZ288" i="32"/>
  <c r="JZ533" i="32"/>
  <c r="JZ750" i="32"/>
  <c r="JZ752" i="32"/>
  <c r="JZ1255" i="32"/>
  <c r="JZ1261" i="32"/>
  <c r="JZ683" i="32"/>
  <c r="JZ708" i="32"/>
  <c r="JZ756" i="32"/>
  <c r="JZ758" i="32"/>
  <c r="JZ760" i="32"/>
  <c r="JZ762" i="32"/>
  <c r="JZ764" i="32"/>
  <c r="JZ766" i="32"/>
  <c r="JZ768" i="32"/>
  <c r="JZ770" i="32"/>
  <c r="JZ774" i="32"/>
  <c r="JZ776" i="32"/>
  <c r="JZ778" i="32"/>
  <c r="JZ780" i="32"/>
  <c r="JZ782" i="32"/>
  <c r="JZ784" i="32"/>
  <c r="JZ786" i="32"/>
  <c r="JZ788" i="32"/>
  <c r="JZ790" i="32"/>
  <c r="JZ792" i="32"/>
  <c r="JZ794" i="32"/>
  <c r="JZ796" i="32"/>
  <c r="JZ798" i="32"/>
  <c r="JZ800" i="32"/>
  <c r="JZ802" i="32"/>
  <c r="JZ804" i="32"/>
  <c r="JZ806" i="32"/>
  <c r="JZ808" i="32"/>
  <c r="JZ810" i="32"/>
  <c r="JZ812" i="32"/>
  <c r="JZ814" i="32"/>
  <c r="JZ816" i="32"/>
  <c r="JZ818" i="32"/>
  <c r="JZ820" i="32"/>
  <c r="JZ822" i="32"/>
  <c r="JZ835" i="32"/>
  <c r="JZ873" i="32"/>
  <c r="JZ875" i="32"/>
  <c r="JZ877" i="32"/>
  <c r="JZ879" i="32"/>
  <c r="JZ66" i="32"/>
  <c r="JZ70" i="32"/>
  <c r="JZ145" i="32"/>
  <c r="JZ25" i="32"/>
  <c r="JZ31" i="32"/>
  <c r="JZ76" i="32"/>
  <c r="JZ78" i="32"/>
  <c r="JZ80" i="32"/>
  <c r="JZ82" i="32"/>
  <c r="JZ84" i="32"/>
  <c r="JZ47" i="32"/>
  <c r="JZ88" i="32"/>
  <c r="JZ90" i="32"/>
  <c r="JZ92" i="32"/>
  <c r="JZ94" i="32"/>
  <c r="JZ96" i="32"/>
  <c r="JZ98" i="32"/>
  <c r="JZ100" i="32"/>
  <c r="JZ102" i="32"/>
  <c r="JZ71" i="32"/>
  <c r="JZ479" i="32"/>
  <c r="JZ30" i="32"/>
  <c r="JZ77" i="32"/>
  <c r="JZ79" i="32"/>
  <c r="JZ81" i="32"/>
  <c r="JZ83" i="32"/>
  <c r="JZ85" i="32"/>
  <c r="JZ182" i="32"/>
  <c r="JZ256" i="32"/>
  <c r="JZ38" i="32"/>
  <c r="JZ44" i="32"/>
  <c r="JZ46" i="32"/>
  <c r="JZ91" i="32"/>
  <c r="JZ93" i="32"/>
  <c r="JZ95" i="32"/>
  <c r="JZ97" i="32"/>
  <c r="JZ99" i="32"/>
  <c r="JZ101" i="32"/>
  <c r="JZ103" i="32"/>
  <c r="JZ122" i="32"/>
  <c r="JZ124" i="32"/>
  <c r="JZ126" i="32"/>
  <c r="JZ128" i="32"/>
  <c r="JZ130" i="32"/>
  <c r="JZ132" i="32"/>
  <c r="JZ134" i="32"/>
  <c r="JZ136" i="32"/>
  <c r="JZ138" i="32"/>
  <c r="JZ183" i="32"/>
  <c r="JZ185" i="32"/>
  <c r="JZ187" i="32"/>
  <c r="JZ189" i="32"/>
  <c r="JZ191" i="32"/>
  <c r="JZ193" i="32"/>
  <c r="JZ195" i="32"/>
  <c r="JZ197" i="32"/>
  <c r="JZ243" i="32"/>
  <c r="JZ245" i="32"/>
  <c r="JZ247" i="32"/>
  <c r="JZ249" i="32"/>
  <c r="JZ251" i="32"/>
  <c r="JZ253" i="32"/>
  <c r="JZ255" i="32"/>
  <c r="JZ325" i="32"/>
  <c r="JZ327" i="32"/>
  <c r="JZ329" i="32"/>
  <c r="JZ331" i="32"/>
  <c r="JZ333" i="32"/>
  <c r="JZ335" i="32"/>
  <c r="JZ337" i="32"/>
  <c r="JZ362" i="32"/>
  <c r="JZ437" i="32"/>
  <c r="JZ482" i="32"/>
  <c r="JZ484" i="32"/>
  <c r="JZ486" i="32"/>
  <c r="JZ488" i="32"/>
  <c r="JZ490" i="32"/>
  <c r="JZ492" i="32"/>
  <c r="JZ494" i="32"/>
  <c r="JZ496" i="32"/>
  <c r="JZ498" i="32"/>
  <c r="JZ651" i="32"/>
  <c r="JZ653" i="32"/>
  <c r="JZ655" i="32"/>
  <c r="JZ657" i="32"/>
  <c r="JZ659" i="32"/>
  <c r="JZ661" i="32"/>
  <c r="JZ663" i="32"/>
  <c r="JZ665" i="32"/>
  <c r="JZ667" i="32"/>
  <c r="JZ669" i="32"/>
  <c r="JZ671" i="32"/>
  <c r="JZ673" i="32"/>
  <c r="JZ675" i="32"/>
  <c r="JZ677" i="32"/>
  <c r="JZ679" i="32"/>
  <c r="JZ681" i="32"/>
  <c r="JZ999" i="32"/>
  <c r="JZ1183" i="32"/>
  <c r="JZ1203" i="32"/>
  <c r="JZ259" i="32"/>
  <c r="JZ298" i="32"/>
  <c r="JZ300" i="32"/>
  <c r="JZ302" i="32"/>
  <c r="JZ343" i="32"/>
  <c r="JZ370" i="32"/>
  <c r="JZ441" i="32"/>
  <c r="JZ443" i="32"/>
  <c r="JZ506" i="32"/>
  <c r="JZ508" i="32"/>
  <c r="JZ510" i="32"/>
  <c r="JZ512" i="32"/>
  <c r="JZ514" i="32"/>
  <c r="JZ516" i="32"/>
  <c r="JZ518" i="32"/>
  <c r="JZ520" i="32"/>
  <c r="JZ522" i="32"/>
  <c r="JZ524" i="32"/>
  <c r="JZ526" i="32"/>
  <c r="JZ528" i="32"/>
  <c r="JZ530" i="32"/>
  <c r="JZ532" i="32"/>
  <c r="JZ685" i="32"/>
  <c r="JZ687" i="32"/>
  <c r="JZ689" i="32"/>
  <c r="JZ691" i="32"/>
  <c r="JZ693" i="32"/>
  <c r="JZ695" i="32"/>
  <c r="JZ697" i="32"/>
  <c r="JZ699" i="32"/>
  <c r="JZ701" i="32"/>
  <c r="JZ705" i="32"/>
  <c r="JZ707" i="32"/>
  <c r="JZ115" i="32"/>
  <c r="JZ154" i="32"/>
  <c r="JZ156" i="32"/>
  <c r="JZ158" i="32"/>
  <c r="JZ209" i="32"/>
  <c r="JZ213" i="32"/>
  <c r="JZ215" i="32"/>
  <c r="JZ217" i="32"/>
  <c r="JZ221" i="32"/>
  <c r="JZ223" i="32"/>
  <c r="JZ236" i="32"/>
  <c r="JZ261" i="32"/>
  <c r="JZ263" i="32"/>
  <c r="JZ265" i="32"/>
  <c r="JZ267" i="32"/>
  <c r="JZ269" i="32"/>
  <c r="JZ271" i="32"/>
  <c r="JZ275" i="32"/>
  <c r="JZ277" i="32"/>
  <c r="JZ279" i="32"/>
  <c r="JZ306" i="32"/>
  <c r="JZ308" i="32"/>
  <c r="JZ310" i="32"/>
  <c r="JZ312" i="32"/>
  <c r="JZ314" i="32"/>
  <c r="JZ316" i="32"/>
  <c r="JZ351" i="32"/>
  <c r="JZ376" i="32"/>
  <c r="JZ378" i="32"/>
  <c r="JZ380" i="32"/>
  <c r="JZ382" i="32"/>
  <c r="JZ384" i="32"/>
  <c r="JZ388" i="32"/>
  <c r="JZ390" i="32"/>
  <c r="JZ392" i="32"/>
  <c r="JZ394" i="32"/>
  <c r="JZ396" i="32"/>
  <c r="JZ398" i="32"/>
  <c r="JZ400" i="32"/>
  <c r="JZ402" i="32"/>
  <c r="JZ404" i="32"/>
  <c r="JZ447" i="32"/>
  <c r="JZ449" i="32"/>
  <c r="JZ534" i="32"/>
  <c r="JZ536" i="32"/>
  <c r="JZ538" i="32"/>
  <c r="JZ540" i="32"/>
  <c r="JZ542" i="32"/>
  <c r="JZ544" i="32"/>
  <c r="JZ546" i="32"/>
  <c r="JZ548" i="32"/>
  <c r="JZ550" i="32"/>
  <c r="JZ552" i="32"/>
  <c r="JZ554" i="32"/>
  <c r="JZ556" i="32"/>
  <c r="JZ558" i="32"/>
  <c r="JZ560" i="32"/>
  <c r="JZ566" i="32"/>
  <c r="JZ568" i="32"/>
  <c r="JZ570" i="32"/>
  <c r="JZ572" i="32"/>
  <c r="JZ574" i="32"/>
  <c r="JZ576" i="32"/>
  <c r="JZ578" i="32"/>
  <c r="JZ580" i="32"/>
  <c r="JZ582" i="32"/>
  <c r="JZ584" i="32"/>
  <c r="JZ586" i="32"/>
  <c r="JZ590" i="32"/>
  <c r="JZ592" i="32"/>
  <c r="JZ594" i="32"/>
  <c r="JZ596" i="32"/>
  <c r="JZ598" i="32"/>
  <c r="JZ600" i="32"/>
  <c r="JZ711" i="32"/>
  <c r="JZ713" i="32"/>
  <c r="JZ715" i="32"/>
  <c r="JZ717" i="32"/>
  <c r="JZ719" i="32"/>
  <c r="JZ721" i="32"/>
  <c r="JZ723" i="32"/>
  <c r="JZ117" i="32"/>
  <c r="JZ119" i="32"/>
  <c r="JZ162" i="32"/>
  <c r="JZ164" i="32"/>
  <c r="JZ166" i="32"/>
  <c r="JZ168" i="32"/>
  <c r="JZ170" i="32"/>
  <c r="JZ172" i="32"/>
  <c r="JZ174" i="32"/>
  <c r="JZ176" i="32"/>
  <c r="JZ178" i="32"/>
  <c r="JZ180" i="32"/>
  <c r="JZ225" i="32"/>
  <c r="JZ227" i="32"/>
  <c r="JZ229" i="32"/>
  <c r="JZ240" i="32"/>
  <c r="JZ281" i="32"/>
  <c r="JZ283" i="32"/>
  <c r="JZ285" i="32"/>
  <c r="JZ287" i="32"/>
  <c r="JZ289" i="32"/>
  <c r="JZ320" i="32"/>
  <c r="JZ322" i="32"/>
  <c r="JZ355" i="32"/>
  <c r="JZ406" i="32"/>
  <c r="JZ410" i="32"/>
  <c r="JZ412" i="32"/>
  <c r="JZ416" i="32"/>
  <c r="JZ418" i="32"/>
  <c r="JZ420" i="32"/>
  <c r="JZ422" i="32"/>
  <c r="JZ424" i="32"/>
  <c r="JZ426" i="32"/>
  <c r="JZ428" i="32"/>
  <c r="JZ430" i="32"/>
  <c r="JZ434" i="32"/>
  <c r="JZ453" i="32"/>
  <c r="JZ455" i="32"/>
  <c r="JZ457" i="32"/>
  <c r="JZ459" i="32"/>
  <c r="JZ461" i="32"/>
  <c r="JZ463" i="32"/>
  <c r="JZ465" i="32"/>
  <c r="JZ467" i="32"/>
  <c r="JZ469" i="32"/>
  <c r="JZ471" i="32"/>
  <c r="JZ473" i="32"/>
  <c r="JZ475" i="32"/>
  <c r="JZ477" i="32"/>
  <c r="JZ602" i="32"/>
  <c r="JZ604" i="32"/>
  <c r="JZ606" i="32"/>
  <c r="JZ608" i="32"/>
  <c r="JZ610" i="32"/>
  <c r="JZ614" i="32"/>
  <c r="JZ616" i="32"/>
  <c r="JZ618" i="32"/>
  <c r="JZ620" i="32"/>
  <c r="JZ622" i="32"/>
  <c r="JZ626" i="32"/>
  <c r="JZ628" i="32"/>
  <c r="JZ632" i="32"/>
  <c r="JZ634" i="32"/>
  <c r="JZ1072" i="32"/>
  <c r="JZ121" i="32"/>
  <c r="JZ123" i="32"/>
  <c r="JZ125" i="32"/>
  <c r="JZ127" i="32"/>
  <c r="JZ129" i="32"/>
  <c r="JZ131" i="32"/>
  <c r="JZ133" i="32"/>
  <c r="JZ135" i="32"/>
  <c r="JZ137" i="32"/>
  <c r="JZ139" i="32"/>
  <c r="JZ184" i="32"/>
  <c r="JZ186" i="32"/>
  <c r="JZ188" i="32"/>
  <c r="JZ190" i="32"/>
  <c r="JZ192" i="32"/>
  <c r="JZ194" i="32"/>
  <c r="JZ196" i="32"/>
  <c r="JZ231" i="32"/>
  <c r="JZ244" i="32"/>
  <c r="JZ246" i="32"/>
  <c r="JZ248" i="32"/>
  <c r="JZ250" i="32"/>
  <c r="JZ252" i="32"/>
  <c r="JZ254" i="32"/>
  <c r="JZ291" i="32"/>
  <c r="JZ326" i="32"/>
  <c r="JZ328" i="32"/>
  <c r="JZ330" i="32"/>
  <c r="JZ332" i="32"/>
  <c r="JZ334" i="32"/>
  <c r="JZ336" i="32"/>
  <c r="JZ363" i="32"/>
  <c r="JZ438" i="32"/>
  <c r="JZ481" i="32"/>
  <c r="JZ483" i="32"/>
  <c r="JZ487" i="32"/>
  <c r="JZ489" i="32"/>
  <c r="JZ491" i="32"/>
  <c r="JZ493" i="32"/>
  <c r="JZ495" i="32"/>
  <c r="JZ497" i="32"/>
  <c r="JZ499" i="32"/>
  <c r="JZ755" i="32"/>
  <c r="JZ757" i="32"/>
  <c r="JZ759" i="32"/>
  <c r="JZ823" i="32"/>
  <c r="JZ825" i="32"/>
  <c r="JZ827" i="32"/>
  <c r="JZ829" i="32"/>
  <c r="JZ831" i="32"/>
  <c r="JZ833" i="32"/>
  <c r="JZ147" i="32"/>
  <c r="JZ149" i="32"/>
  <c r="JZ151" i="32"/>
  <c r="JZ200" i="32"/>
  <c r="JZ202" i="32"/>
  <c r="JZ204" i="32"/>
  <c r="JZ206" i="32"/>
  <c r="JZ233" i="32"/>
  <c r="JZ258" i="32"/>
  <c r="JZ293" i="32"/>
  <c r="JZ299" i="32"/>
  <c r="JZ301" i="32"/>
  <c r="JZ303" i="32"/>
  <c r="JZ342" i="32"/>
  <c r="JZ369" i="32"/>
  <c r="JZ442" i="32"/>
  <c r="JZ444" i="32"/>
  <c r="JZ501" i="32"/>
  <c r="JZ503" i="32"/>
  <c r="JZ505" i="32"/>
  <c r="JZ507" i="32"/>
  <c r="JZ509" i="32"/>
  <c r="JZ511" i="32"/>
  <c r="JZ517" i="32"/>
  <c r="JZ519" i="32"/>
  <c r="JZ521" i="32"/>
  <c r="JZ523" i="32"/>
  <c r="JZ525" i="32"/>
  <c r="JZ527" i="32"/>
  <c r="JZ529" i="32"/>
  <c r="JZ531" i="32"/>
  <c r="JZ684" i="32"/>
  <c r="JZ686" i="32"/>
  <c r="JZ688" i="32"/>
  <c r="JZ690" i="32"/>
  <c r="JZ692" i="32"/>
  <c r="JZ694" i="32"/>
  <c r="JZ696" i="32"/>
  <c r="JZ698" i="32"/>
  <c r="JZ700" i="32"/>
  <c r="JZ704" i="32"/>
  <c r="JZ706" i="32"/>
  <c r="JZ767" i="32"/>
  <c r="JZ837" i="32"/>
  <c r="JZ1256" i="32"/>
  <c r="JZ1262" i="32"/>
  <c r="JZ106" i="32"/>
  <c r="JZ108" i="32"/>
  <c r="JZ110" i="32"/>
  <c r="JZ112" i="32"/>
  <c r="JZ114" i="32"/>
  <c r="JZ153" i="32"/>
  <c r="JZ155" i="32"/>
  <c r="JZ157" i="32"/>
  <c r="JZ159" i="32"/>
  <c r="JZ210" i="32"/>
  <c r="JZ212" i="32"/>
  <c r="JZ216" i="32"/>
  <c r="JZ218" i="32"/>
  <c r="JZ220" i="32"/>
  <c r="JZ222" i="32"/>
  <c r="JZ235" i="32"/>
  <c r="JZ237" i="32"/>
  <c r="JZ262" i="32"/>
  <c r="JZ264" i="32"/>
  <c r="JZ266" i="32"/>
  <c r="JZ268" i="32"/>
  <c r="JZ270" i="32"/>
  <c r="JZ272" i="32"/>
  <c r="JZ274" i="32"/>
  <c r="JZ276" i="32"/>
  <c r="JZ278" i="32"/>
  <c r="JZ305" i="32"/>
  <c r="JZ309" i="32"/>
  <c r="JZ311" i="32"/>
  <c r="JZ313" i="32"/>
  <c r="JZ315" i="32"/>
  <c r="JZ317" i="32"/>
  <c r="JZ348" i="32"/>
  <c r="JZ350" i="32"/>
  <c r="JZ375" i="32"/>
  <c r="JZ377" i="32"/>
  <c r="JZ379" i="32"/>
  <c r="JZ381" i="32"/>
  <c r="JZ383" i="32"/>
  <c r="JZ385" i="32"/>
  <c r="JZ387" i="32"/>
  <c r="JZ389" i="32"/>
  <c r="JZ391" i="32"/>
  <c r="JZ393" i="32"/>
  <c r="JZ395" i="32"/>
  <c r="JZ397" i="32"/>
  <c r="JZ399" i="32"/>
  <c r="JZ401" i="32"/>
  <c r="JZ403" i="32"/>
  <c r="JZ446" i="32"/>
  <c r="JZ448" i="32"/>
  <c r="JZ450" i="32"/>
  <c r="JZ535" i="32"/>
  <c r="JZ537" i="32"/>
  <c r="JZ539" i="32"/>
  <c r="JZ541" i="32"/>
  <c r="JZ543" i="32"/>
  <c r="JZ545" i="32"/>
  <c r="JZ547" i="32"/>
  <c r="JZ549" i="32"/>
  <c r="JZ551" i="32"/>
  <c r="JZ553" i="32"/>
  <c r="JZ555" i="32"/>
  <c r="JZ557" i="32"/>
  <c r="JZ559" i="32"/>
  <c r="JZ561" i="32"/>
  <c r="JZ563" i="32"/>
  <c r="JZ565" i="32"/>
  <c r="JZ567" i="32"/>
  <c r="JZ569" i="32"/>
  <c r="JZ571" i="32"/>
  <c r="JZ573" i="32"/>
  <c r="JZ575" i="32"/>
  <c r="JZ577" i="32"/>
  <c r="JZ579" i="32"/>
  <c r="JZ581" i="32"/>
  <c r="JZ583" i="32"/>
  <c r="JZ585" i="32"/>
  <c r="JZ587" i="32"/>
  <c r="JZ589" i="32"/>
  <c r="JZ591" i="32"/>
  <c r="JZ593" i="32"/>
  <c r="JZ595" i="32"/>
  <c r="JZ597" i="32"/>
  <c r="JZ599" i="32"/>
  <c r="JZ724" i="32"/>
  <c r="JZ726" i="32"/>
  <c r="JZ728" i="32"/>
  <c r="JZ730" i="32"/>
  <c r="JZ732" i="32"/>
  <c r="JZ734" i="32"/>
  <c r="JZ736" i="32"/>
  <c r="JZ738" i="32"/>
  <c r="JZ740" i="32"/>
  <c r="JZ742" i="32"/>
  <c r="JZ744" i="32"/>
  <c r="JZ746" i="32"/>
  <c r="JZ748" i="32"/>
  <c r="JZ841" i="32"/>
  <c r="JZ843" i="32"/>
  <c r="JZ845" i="32"/>
  <c r="JZ847" i="32"/>
  <c r="JZ849" i="32"/>
  <c r="JZ851" i="32"/>
  <c r="JZ853" i="32"/>
  <c r="JZ855" i="32"/>
  <c r="JZ857" i="32"/>
  <c r="JZ859" i="32"/>
  <c r="JZ861" i="32"/>
  <c r="JZ863" i="32"/>
  <c r="JZ865" i="32"/>
  <c r="JZ867" i="32"/>
  <c r="JZ869" i="32"/>
  <c r="JZ871" i="32"/>
  <c r="JZ968" i="32"/>
  <c r="JZ970" i="32"/>
  <c r="JZ972" i="32"/>
  <c r="JZ974" i="32"/>
  <c r="JZ976" i="32"/>
  <c r="JZ978" i="32"/>
  <c r="JZ980" i="32"/>
  <c r="JZ982" i="32"/>
  <c r="JZ986" i="32"/>
  <c r="JZ988" i="32"/>
  <c r="JZ990" i="32"/>
  <c r="JZ992" i="32"/>
  <c r="JZ994" i="32"/>
  <c r="JZ996" i="32"/>
  <c r="JZ998" i="32"/>
  <c r="JZ1073" i="32"/>
  <c r="JZ1075" i="32"/>
  <c r="JZ1077" i="32"/>
  <c r="JZ1079" i="32"/>
  <c r="JZ1081" i="32"/>
  <c r="JZ1083" i="32"/>
  <c r="JZ1085" i="32"/>
  <c r="JZ1087" i="32"/>
  <c r="JZ1089" i="32"/>
  <c r="JZ1091" i="32"/>
  <c r="JZ1093" i="32"/>
  <c r="JZ1095" i="32"/>
  <c r="JZ1097" i="32"/>
  <c r="JZ1099" i="32"/>
  <c r="JZ1101" i="32"/>
  <c r="JZ1103" i="32"/>
  <c r="JZ1105" i="32"/>
  <c r="JZ1212" i="32"/>
  <c r="JZ1214" i="32"/>
  <c r="JZ1216" i="32"/>
  <c r="JZ1218" i="32"/>
  <c r="JZ1220" i="32"/>
  <c r="JZ1222" i="32"/>
  <c r="JZ636" i="32"/>
  <c r="JZ638" i="32"/>
  <c r="JZ640" i="32"/>
  <c r="JZ644" i="32"/>
  <c r="JZ646" i="32"/>
  <c r="JZ648" i="32"/>
  <c r="JZ727" i="32"/>
  <c r="JZ729" i="32"/>
  <c r="JZ731" i="32"/>
  <c r="JZ733" i="32"/>
  <c r="JZ735" i="32"/>
  <c r="JZ737" i="32"/>
  <c r="JZ741" i="32"/>
  <c r="JZ743" i="32"/>
  <c r="JZ745" i="32"/>
  <c r="JZ747" i="32"/>
  <c r="JZ749" i="32"/>
  <c r="JZ826" i="32"/>
  <c r="JZ828" i="32"/>
  <c r="JZ830" i="32"/>
  <c r="JZ832" i="32"/>
  <c r="JZ834" i="32"/>
  <c r="JZ883" i="32"/>
  <c r="JZ1042" i="32"/>
  <c r="JZ1044" i="32"/>
  <c r="JZ1046" i="32"/>
  <c r="JZ1050" i="32"/>
  <c r="JZ1052" i="32"/>
  <c r="JZ1054" i="32"/>
  <c r="JZ1056" i="32"/>
  <c r="JZ1058" i="32"/>
  <c r="JZ1060" i="32"/>
  <c r="JZ1062" i="32"/>
  <c r="JZ1064" i="32"/>
  <c r="JZ1141" i="32"/>
  <c r="JZ1143" i="32"/>
  <c r="JZ1145" i="32"/>
  <c r="JZ1147" i="32"/>
  <c r="JZ1149" i="32"/>
  <c r="JZ1151" i="32"/>
  <c r="JZ1153" i="32"/>
  <c r="JZ1155" i="32"/>
  <c r="JZ1157" i="32"/>
  <c r="JZ1159" i="32"/>
  <c r="JZ1161" i="32"/>
  <c r="JZ1163" i="32"/>
  <c r="JZ1165" i="32"/>
  <c r="JZ1167" i="32"/>
  <c r="JZ1169" i="32"/>
  <c r="JZ1171" i="32"/>
  <c r="JZ1173" i="32"/>
  <c r="JZ1175" i="32"/>
  <c r="JZ1177" i="32"/>
  <c r="JZ1179" i="32"/>
  <c r="JZ1181" i="32"/>
  <c r="JZ652" i="32"/>
  <c r="JZ654" i="32"/>
  <c r="JZ656" i="32"/>
  <c r="JZ658" i="32"/>
  <c r="JZ660" i="32"/>
  <c r="JZ662" i="32"/>
  <c r="JZ664" i="32"/>
  <c r="JZ666" i="32"/>
  <c r="JZ668" i="32"/>
  <c r="JZ670" i="32"/>
  <c r="JZ672" i="32"/>
  <c r="JZ674" i="32"/>
  <c r="JZ676" i="32"/>
  <c r="JZ678" i="32"/>
  <c r="JZ680" i="32"/>
  <c r="JZ682" i="32"/>
  <c r="JZ751" i="32"/>
  <c r="JZ753" i="32"/>
  <c r="JZ836" i="32"/>
  <c r="JZ838" i="32"/>
  <c r="JZ887" i="32"/>
  <c r="JZ889" i="32"/>
  <c r="JZ891" i="32"/>
  <c r="JZ893" i="32"/>
  <c r="JZ895" i="32"/>
  <c r="JZ897" i="32"/>
  <c r="JZ899" i="32"/>
  <c r="JZ901" i="32"/>
  <c r="JZ903" i="32"/>
  <c r="JZ905" i="32"/>
  <c r="JZ907" i="32"/>
  <c r="JZ909" i="32"/>
  <c r="JZ911" i="32"/>
  <c r="JZ913" i="32"/>
  <c r="JZ915" i="32"/>
  <c r="JZ917" i="32"/>
  <c r="JZ919" i="32"/>
  <c r="JZ921" i="32"/>
  <c r="JZ923" i="32"/>
  <c r="JZ925" i="32"/>
  <c r="JZ927" i="32"/>
  <c r="JZ931" i="32"/>
  <c r="JZ933" i="32"/>
  <c r="JZ935" i="32"/>
  <c r="JZ937" i="32"/>
  <c r="JZ939" i="32"/>
  <c r="JZ941" i="32"/>
  <c r="JZ943" i="32"/>
  <c r="JZ945" i="32"/>
  <c r="JZ947" i="32"/>
  <c r="JZ949" i="32"/>
  <c r="JZ951" i="32"/>
  <c r="JZ953" i="32"/>
  <c r="JZ955" i="32"/>
  <c r="JZ957" i="32"/>
  <c r="JZ959" i="32"/>
  <c r="JZ961" i="32"/>
  <c r="JZ963" i="32"/>
  <c r="JZ965" i="32"/>
  <c r="JZ1068" i="32"/>
  <c r="JZ1070" i="32"/>
  <c r="JZ1185" i="32"/>
  <c r="JZ1187" i="32"/>
  <c r="JZ1197" i="32"/>
  <c r="JZ1201" i="32"/>
  <c r="JZ1260" i="32"/>
  <c r="JZ761" i="32"/>
  <c r="JZ763" i="32"/>
  <c r="JZ765" i="32"/>
  <c r="JZ840" i="32"/>
  <c r="JZ844" i="32"/>
  <c r="JZ846" i="32"/>
  <c r="JZ848" i="32"/>
  <c r="JZ850" i="32"/>
  <c r="JZ852" i="32"/>
  <c r="JZ854" i="32"/>
  <c r="JZ856" i="32"/>
  <c r="JZ858" i="32"/>
  <c r="JZ860" i="32"/>
  <c r="JZ864" i="32"/>
  <c r="JZ866" i="32"/>
  <c r="JZ868" i="32"/>
  <c r="JZ870" i="32"/>
  <c r="JZ872" i="32"/>
  <c r="JZ969" i="32"/>
  <c r="JZ971" i="32"/>
  <c r="JZ973" i="32"/>
  <c r="JZ975" i="32"/>
  <c r="JZ977" i="32"/>
  <c r="JZ979" i="32"/>
  <c r="JZ981" i="32"/>
  <c r="JZ983" i="32"/>
  <c r="JZ985" i="32"/>
  <c r="JZ987" i="32"/>
  <c r="JZ989" i="32"/>
  <c r="JZ991" i="32"/>
  <c r="JZ993" i="32"/>
  <c r="JZ995" i="32"/>
  <c r="JZ997" i="32"/>
  <c r="JZ1074" i="32"/>
  <c r="JZ1076" i="32"/>
  <c r="JZ1078" i="32"/>
  <c r="JZ1080" i="32"/>
  <c r="JZ1082" i="32"/>
  <c r="JZ1084" i="32"/>
  <c r="JZ1086" i="32"/>
  <c r="JZ1088" i="32"/>
  <c r="JZ1090" i="32"/>
  <c r="JZ1092" i="32"/>
  <c r="JZ1094" i="32"/>
  <c r="JZ1096" i="32"/>
  <c r="JZ1098" i="32"/>
  <c r="JZ1100" i="32"/>
  <c r="JZ1104" i="32"/>
  <c r="JZ1106" i="32"/>
  <c r="JZ1211" i="32"/>
  <c r="JZ1213" i="32"/>
  <c r="JZ1215" i="32"/>
  <c r="JZ1217" i="32"/>
  <c r="JZ1223" i="32"/>
  <c r="JZ1272" i="32"/>
  <c r="JZ710" i="32"/>
  <c r="JZ712" i="32"/>
  <c r="JZ714" i="32"/>
  <c r="JZ716" i="32"/>
  <c r="JZ718" i="32"/>
  <c r="JZ720" i="32"/>
  <c r="JZ722" i="32"/>
  <c r="JZ769" i="32"/>
  <c r="JZ771" i="32"/>
  <c r="JZ773" i="32"/>
  <c r="JZ775" i="32"/>
  <c r="JZ777" i="32"/>
  <c r="JZ779" i="32"/>
  <c r="JZ781" i="32"/>
  <c r="JZ783" i="32"/>
  <c r="JZ785" i="32"/>
  <c r="JZ787" i="32"/>
  <c r="JZ789" i="32"/>
  <c r="JZ791" i="32"/>
  <c r="JZ793" i="32"/>
  <c r="JZ795" i="32"/>
  <c r="JZ797" i="32"/>
  <c r="JZ799" i="32"/>
  <c r="JZ801" i="32"/>
  <c r="JZ803" i="32"/>
  <c r="JZ805" i="32"/>
  <c r="JZ807" i="32"/>
  <c r="JZ809" i="32"/>
  <c r="JZ811" i="32"/>
  <c r="JZ813" i="32"/>
  <c r="JZ815" i="32"/>
  <c r="JZ817" i="32"/>
  <c r="JZ819" i="32"/>
  <c r="JZ821" i="32"/>
  <c r="JZ874" i="32"/>
  <c r="JZ876" i="32"/>
  <c r="JZ878" i="32"/>
  <c r="JZ880" i="32"/>
  <c r="JZ1001" i="32"/>
  <c r="JZ1003" i="32"/>
  <c r="JZ1005" i="32"/>
  <c r="JZ1007" i="32"/>
  <c r="JZ1009" i="32"/>
  <c r="JZ1011" i="32"/>
  <c r="JZ1013" i="32"/>
  <c r="JZ1015" i="32"/>
  <c r="JZ1017" i="32"/>
  <c r="JZ1019" i="32"/>
  <c r="JZ1021" i="32"/>
  <c r="JZ1023" i="32"/>
  <c r="JZ1025" i="32"/>
  <c r="JZ1027" i="32"/>
  <c r="JZ1029" i="32"/>
  <c r="JZ1031" i="32"/>
  <c r="JZ1033" i="32"/>
  <c r="JZ1035" i="32"/>
  <c r="JZ1037" i="32"/>
  <c r="JZ1108" i="32"/>
  <c r="JZ1114" i="32"/>
  <c r="JZ1116" i="32"/>
  <c r="JZ1118" i="32"/>
  <c r="JZ1120" i="32"/>
  <c r="JZ1122" i="32"/>
  <c r="JZ1124" i="32"/>
  <c r="JZ1126" i="32"/>
  <c r="JZ1128" i="32"/>
  <c r="JZ1130" i="32"/>
  <c r="JZ1132" i="32"/>
  <c r="JZ1134" i="32"/>
  <c r="JZ1136" i="32"/>
  <c r="JZ1229" i="32"/>
  <c r="JZ1231" i="32"/>
  <c r="JZ1233" i="32"/>
  <c r="JZ1235" i="32"/>
  <c r="JZ1237" i="32"/>
  <c r="JZ1239" i="32"/>
  <c r="JZ1241" i="32"/>
  <c r="JZ1243" i="32"/>
  <c r="JZ1245" i="32"/>
  <c r="JZ1247" i="32"/>
  <c r="JZ1249" i="32"/>
  <c r="JZ19" i="32"/>
  <c r="JZ20" i="32"/>
  <c r="JZ21" i="32"/>
  <c r="JZ22" i="32"/>
  <c r="JZ23" i="32"/>
  <c r="JZ24" i="32"/>
  <c r="JZ36" i="32"/>
  <c r="JZ37" i="32"/>
  <c r="JZ52" i="32"/>
  <c r="JZ53" i="32"/>
  <c r="JZ62" i="32"/>
  <c r="JZ64" i="32"/>
  <c r="JZ65" i="32"/>
  <c r="JZ74" i="32"/>
  <c r="JZ75" i="32"/>
  <c r="JZ163" i="32"/>
  <c r="JZ307" i="32"/>
  <c r="JZ513" i="32"/>
  <c r="JZ588" i="32"/>
  <c r="JZ630" i="32"/>
  <c r="JZ739" i="32"/>
  <c r="JZ824" i="32"/>
  <c r="JZ956" i="32"/>
  <c r="JZ1040" i="32"/>
  <c r="JZ1109" i="32"/>
  <c r="JZ1110" i="32"/>
  <c r="JZ219" i="32"/>
  <c r="JZ386" i="32"/>
  <c r="JZ842" i="32"/>
  <c r="JZ1000" i="32"/>
  <c r="JZ1139" i="32"/>
  <c r="JZ1140" i="32"/>
  <c r="JZ1158" i="32"/>
  <c r="JZ1188" i="32"/>
  <c r="JZ1189" i="32"/>
  <c r="JZ1190" i="32"/>
  <c r="JZ1191" i="32"/>
  <c r="JZ1192" i="32"/>
  <c r="JZ1193" i="32"/>
  <c r="JZ1194" i="32"/>
  <c r="JZ1195" i="32"/>
  <c r="JZ1196" i="32"/>
  <c r="JZ1204" i="32"/>
  <c r="JZ1205" i="32"/>
  <c r="JZ1207" i="32"/>
  <c r="JZ1208" i="32"/>
  <c r="JZ1209" i="32"/>
  <c r="JZ1210" i="32"/>
  <c r="JZ1225" i="32"/>
  <c r="JZ1226" i="32"/>
  <c r="JZ1227" i="32"/>
  <c r="JZ1251" i="32"/>
  <c r="JZ1252" i="32"/>
  <c r="JZ1253" i="32"/>
  <c r="JZ1254" i="32"/>
  <c r="JZ1257" i="32"/>
  <c r="JZ1258" i="32"/>
  <c r="JZ1259" i="32"/>
  <c r="JZ1263" i="32"/>
  <c r="JZ1264" i="32"/>
  <c r="JZ1265" i="32"/>
  <c r="JZ1266" i="32"/>
  <c r="JZ1267" i="32"/>
  <c r="JZ1268" i="32"/>
  <c r="JZ1269" i="32"/>
  <c r="JZ1270" i="32"/>
  <c r="JZ1271" i="32"/>
  <c r="JZ14" i="32"/>
  <c r="JZ15" i="32"/>
  <c r="JZ16" i="32"/>
  <c r="JZ18" i="32"/>
  <c r="JZ26" i="32"/>
  <c r="JZ27" i="32"/>
  <c r="JZ28" i="32"/>
  <c r="JZ29" i="32"/>
  <c r="JZ33" i="32"/>
  <c r="JZ34" i="32"/>
  <c r="JZ35" i="32"/>
  <c r="JZ39" i="32"/>
  <c r="JZ40" i="32"/>
  <c r="JZ41" i="32"/>
  <c r="JZ42" i="32"/>
  <c r="JZ43" i="32"/>
  <c r="JZ49" i="32"/>
  <c r="JZ50" i="32"/>
  <c r="JZ51" i="32"/>
  <c r="JZ55" i="32"/>
  <c r="JZ59" i="32"/>
  <c r="JZ60" i="32"/>
  <c r="JZ61" i="32"/>
  <c r="JZ67" i="32"/>
  <c r="JZ68" i="32"/>
  <c r="JZ69" i="32"/>
  <c r="JZ73" i="32"/>
  <c r="JZ89" i="32"/>
  <c r="JZ211" i="32"/>
  <c r="JZ257" i="32"/>
  <c r="JZ339" i="32"/>
  <c r="JZ340" i="32"/>
  <c r="JZ341" i="32"/>
  <c r="JZ346" i="32"/>
  <c r="JZ347" i="32"/>
  <c r="JZ353" i="32"/>
  <c r="JZ357" i="32"/>
  <c r="JZ358" i="32"/>
  <c r="JZ359" i="32"/>
  <c r="JZ360" i="32"/>
  <c r="JZ361" i="32"/>
  <c r="JZ365" i="32"/>
  <c r="JZ366" i="32"/>
  <c r="JZ367" i="32"/>
  <c r="JZ368" i="32"/>
  <c r="JZ372" i="32"/>
  <c r="JZ373" i="32"/>
  <c r="JZ374" i="32"/>
  <c r="JZ199" i="32"/>
  <c r="JZ273" i="32"/>
  <c r="JZ296" i="32"/>
  <c r="JZ297" i="32"/>
  <c r="JZ408" i="32"/>
  <c r="JZ702" i="32"/>
  <c r="JZ703" i="32"/>
  <c r="JZ862" i="32"/>
  <c r="JZ929" i="32"/>
  <c r="JZ1020" i="32"/>
  <c r="JZ1199" i="32"/>
  <c r="JZ1200" i="32"/>
  <c r="JZ1206" i="32"/>
  <c r="JZ440" i="32"/>
  <c r="JZ562" i="32"/>
  <c r="JZ650" i="32"/>
  <c r="JZ1048" i="32"/>
  <c r="JZ1102" i="32"/>
  <c r="JZ1112" i="32"/>
  <c r="JZ1119" i="32"/>
  <c r="JZ1219" i="32"/>
  <c r="JZ17" i="32"/>
  <c r="JZ63" i="32"/>
  <c r="JZ87" i="32"/>
  <c r="JZ171" i="32"/>
  <c r="JZ214" i="32"/>
  <c r="JZ345" i="32"/>
  <c r="JZ349" i="32"/>
  <c r="JZ414" i="32"/>
  <c r="JZ515" i="32"/>
  <c r="JZ564" i="32"/>
  <c r="JZ612" i="32"/>
  <c r="JZ1006" i="32"/>
  <c r="JZ1198" i="32"/>
  <c r="JZ1221" i="32"/>
  <c r="JZ13" i="32"/>
  <c r="JZ45" i="32"/>
  <c r="JZ165" i="32"/>
  <c r="JZ295" i="32"/>
  <c r="JZ432" i="32"/>
  <c r="JZ436" i="32"/>
  <c r="JZ480" i="32"/>
  <c r="JZ485" i="32"/>
  <c r="JZ642" i="32"/>
  <c r="JZ709" i="32"/>
  <c r="JZ725" i="32"/>
  <c r="JZ772" i="32"/>
  <c r="JZ936" i="32"/>
  <c r="JZ984" i="32"/>
  <c r="JZ1067" i="32"/>
  <c r="JZ1121" i="32"/>
  <c r="JZ1138" i="32"/>
  <c r="JZ1164" i="32"/>
  <c r="I289" i="33"/>
  <c r="I291" i="33"/>
  <c r="I292" i="33"/>
  <c r="I293" i="33"/>
  <c r="I295" i="33"/>
  <c r="I296" i="33"/>
  <c r="I297" i="33"/>
  <c r="I299" i="33"/>
  <c r="I300" i="33"/>
  <c r="I301" i="33"/>
  <c r="I303" i="33"/>
  <c r="I304" i="33"/>
  <c r="I305" i="33"/>
  <c r="I307" i="33"/>
  <c r="I308" i="33"/>
  <c r="I309" i="33"/>
  <c r="I311" i="33"/>
  <c r="I312" i="33"/>
  <c r="I313" i="33"/>
  <c r="I315" i="33"/>
  <c r="I316" i="33"/>
  <c r="I317" i="33"/>
  <c r="I319" i="33"/>
  <c r="I320" i="33"/>
  <c r="I321" i="33"/>
  <c r="I323" i="33"/>
  <c r="I324" i="33"/>
  <c r="I325" i="33"/>
  <c r="I327" i="33"/>
  <c r="I328" i="33"/>
  <c r="I329" i="33"/>
  <c r="I331" i="33"/>
  <c r="I332" i="33"/>
  <c r="I333" i="33"/>
  <c r="I335" i="33"/>
  <c r="I336" i="33"/>
  <c r="I337" i="33"/>
  <c r="I339" i="33"/>
  <c r="I340" i="33"/>
  <c r="I341" i="33"/>
  <c r="I343" i="33"/>
  <c r="I344" i="33"/>
  <c r="I345" i="33"/>
  <c r="I347" i="33"/>
  <c r="I348" i="33"/>
  <c r="I349" i="33"/>
  <c r="I351" i="33"/>
  <c r="I352" i="33"/>
  <c r="I353" i="33"/>
  <c r="I355" i="33"/>
  <c r="I356" i="33"/>
  <c r="I357" i="33"/>
  <c r="I359" i="33"/>
  <c r="I360" i="33"/>
  <c r="I361" i="33"/>
  <c r="I363" i="33"/>
  <c r="I364" i="33"/>
  <c r="I365" i="33"/>
  <c r="I367" i="33"/>
  <c r="I368" i="33"/>
  <c r="I369" i="33"/>
  <c r="I371" i="33"/>
  <c r="I372" i="33"/>
  <c r="I373" i="33"/>
  <c r="I375" i="33"/>
  <c r="I376" i="33"/>
  <c r="I377" i="33"/>
  <c r="I379" i="33"/>
  <c r="I380" i="33"/>
  <c r="I381" i="33"/>
  <c r="I383" i="33"/>
  <c r="I384" i="33"/>
  <c r="I385" i="33"/>
  <c r="I387" i="33"/>
  <c r="I388" i="33"/>
  <c r="I389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558" i="33"/>
  <c r="I559" i="33"/>
  <c r="JZ12" i="32"/>
  <c r="I290" i="33"/>
  <c r="I294" i="33"/>
  <c r="I298" i="33"/>
  <c r="I302" i="33"/>
  <c r="I306" i="33"/>
  <c r="I310" i="33"/>
  <c r="I314" i="33"/>
  <c r="I318" i="33"/>
  <c r="I322" i="33"/>
  <c r="I326" i="33"/>
  <c r="I330" i="33"/>
  <c r="I334" i="33"/>
  <c r="I338" i="33"/>
  <c r="I342" i="33"/>
  <c r="I346" i="33"/>
  <c r="I350" i="33"/>
  <c r="I354" i="33"/>
  <c r="I358" i="33"/>
  <c r="I362" i="33"/>
  <c r="I366" i="33"/>
  <c r="I370" i="33"/>
  <c r="I374" i="33"/>
  <c r="I378" i="33"/>
  <c r="I382" i="33"/>
  <c r="I386" i="33"/>
  <c r="I390" i="33"/>
  <c r="G120" i="30"/>
  <c r="G119" i="30"/>
  <c r="G118" i="30"/>
  <c r="G116" i="30"/>
  <c r="G115" i="30"/>
  <c r="G114" i="30"/>
  <c r="G113" i="30"/>
  <c r="G111" i="30"/>
  <c r="G110" i="30"/>
  <c r="G109" i="30"/>
  <c r="G107" i="30"/>
  <c r="G106" i="30"/>
  <c r="G105" i="30"/>
  <c r="G104" i="30"/>
  <c r="G102" i="30"/>
  <c r="G99" i="30"/>
  <c r="G98" i="30"/>
  <c r="G96" i="30"/>
  <c r="G95" i="30"/>
  <c r="G91" i="30"/>
  <c r="G90" i="30"/>
  <c r="G89" i="30"/>
  <c r="G88" i="30"/>
  <c r="G84" i="30"/>
  <c r="G83" i="30"/>
  <c r="AV1170" i="32"/>
  <c r="AS1170" i="32"/>
  <c r="AP1170" i="32"/>
  <c r="AM1170" i="32"/>
  <c r="AV1169" i="32"/>
  <c r="AS1169" i="32"/>
  <c r="AP1169" i="32"/>
  <c r="AM1169" i="32"/>
  <c r="AV1168" i="32"/>
  <c r="AS1168" i="32"/>
  <c r="AP1168" i="32"/>
  <c r="AM1168" i="32"/>
  <c r="AV1167" i="32"/>
  <c r="AS1167" i="32"/>
  <c r="AP1167" i="32"/>
  <c r="AM1167" i="32"/>
  <c r="AV1166" i="32"/>
  <c r="AS1166" i="32"/>
  <c r="AP1166" i="32"/>
  <c r="AM1166" i="32"/>
  <c r="AV1165" i="32"/>
  <c r="AS1165" i="32"/>
  <c r="AP1165" i="32"/>
  <c r="AM1165" i="32"/>
  <c r="AV1164" i="32"/>
  <c r="AS1164" i="32"/>
  <c r="AP1164" i="32"/>
  <c r="AM1164" i="32"/>
  <c r="AV1163" i="32"/>
  <c r="AS1163" i="32"/>
  <c r="AP1163" i="32"/>
  <c r="AM1163" i="32"/>
  <c r="AV1162" i="32"/>
  <c r="AS1162" i="32"/>
  <c r="AP1162" i="32"/>
  <c r="AM1162" i="32"/>
  <c r="AV1161" i="32"/>
  <c r="AS1161" i="32"/>
  <c r="AP1161" i="32"/>
  <c r="AM1161" i="32"/>
  <c r="AV1160" i="32"/>
  <c r="AS1160" i="32"/>
  <c r="AP1160" i="32"/>
  <c r="AM1160" i="32"/>
  <c r="AV1159" i="32"/>
  <c r="AS1159" i="32"/>
  <c r="AP1159" i="32"/>
  <c r="AM1159" i="32"/>
  <c r="AV1158" i="32"/>
  <c r="AS1158" i="32"/>
  <c r="AP1158" i="32"/>
  <c r="AM1158" i="32"/>
  <c r="AV1157" i="32"/>
  <c r="AS1157" i="32"/>
  <c r="AP1157" i="32"/>
  <c r="AM1157" i="32"/>
  <c r="AV1156" i="32"/>
  <c r="AS1156" i="32"/>
  <c r="AP1156" i="32"/>
  <c r="AM1156" i="32"/>
  <c r="AV1155" i="32"/>
  <c r="AS1155" i="32"/>
  <c r="AP1155" i="32"/>
  <c r="AM1155" i="32"/>
  <c r="AV1154" i="32"/>
  <c r="AS1154" i="32"/>
  <c r="AP1154" i="32"/>
  <c r="AM1154" i="32"/>
  <c r="AV1153" i="32"/>
  <c r="AS1153" i="32"/>
  <c r="AP1153" i="32"/>
  <c r="AM1153" i="32"/>
  <c r="AV1152" i="32"/>
  <c r="AS1152" i="32"/>
  <c r="AP1152" i="32"/>
  <c r="AM1152" i="32"/>
  <c r="AV1151" i="32"/>
  <c r="AS1151" i="32"/>
  <c r="AP1151" i="32"/>
  <c r="AM1151" i="32"/>
  <c r="AV1150" i="32"/>
  <c r="AS1150" i="32"/>
  <c r="AP1150" i="32"/>
  <c r="AM1150" i="32"/>
  <c r="AV1149" i="32"/>
  <c r="AS1149" i="32"/>
  <c r="AP1149" i="32"/>
  <c r="AM1149" i="32"/>
  <c r="AV1148" i="32"/>
  <c r="AS1148" i="32"/>
  <c r="AP1148" i="32"/>
  <c r="AM1148" i="32"/>
  <c r="AV1147" i="32"/>
  <c r="AS1147" i="32"/>
  <c r="AP1147" i="32"/>
  <c r="AM1147" i="32"/>
  <c r="AV1146" i="32"/>
  <c r="AS1146" i="32"/>
  <c r="AP1146" i="32"/>
  <c r="AM1146" i="32"/>
  <c r="AV1145" i="32"/>
  <c r="AS1145" i="32"/>
  <c r="AP1145" i="32"/>
  <c r="AM1145" i="32"/>
  <c r="AV1144" i="32"/>
  <c r="AS1144" i="32"/>
  <c r="AP1144" i="32"/>
  <c r="AM1144" i="32"/>
  <c r="AV1143" i="32"/>
  <c r="AS1143" i="32"/>
  <c r="AP1143" i="32"/>
  <c r="AM1143" i="32"/>
  <c r="AV1142" i="32"/>
  <c r="AS1142" i="32"/>
  <c r="AP1142" i="32"/>
  <c r="AM1142" i="32"/>
  <c r="AV1141" i="32"/>
  <c r="AS1141" i="32"/>
  <c r="AP1141" i="32"/>
  <c r="AM1141" i="32"/>
  <c r="AV1140" i="32"/>
  <c r="AS1140" i="32"/>
  <c r="AP1140" i="32"/>
  <c r="AM1140" i="32"/>
  <c r="AV1139" i="32"/>
  <c r="AS1139" i="32"/>
  <c r="AP1139" i="32"/>
  <c r="AM1139" i="32"/>
  <c r="AV1138" i="32"/>
  <c r="AS1138" i="32"/>
  <c r="AP1138" i="32"/>
  <c r="AM1138" i="32"/>
  <c r="AV1137" i="32"/>
  <c r="AS1137" i="32"/>
  <c r="AP1137" i="32"/>
  <c r="AM1137" i="32"/>
  <c r="AV1136" i="32"/>
  <c r="AS1136" i="32"/>
  <c r="AP1136" i="32"/>
  <c r="AM1136" i="32"/>
  <c r="AV1135" i="32"/>
  <c r="AS1135" i="32"/>
  <c r="AP1135" i="32"/>
  <c r="AM1135" i="32"/>
  <c r="AV1134" i="32"/>
  <c r="AS1134" i="32"/>
  <c r="AP1134" i="32"/>
  <c r="AM1134" i="32"/>
  <c r="AV1133" i="32"/>
  <c r="AS1133" i="32"/>
  <c r="AP1133" i="32"/>
  <c r="AM1133" i="32"/>
  <c r="AV1132" i="32"/>
  <c r="AS1132" i="32"/>
  <c r="AP1132" i="32"/>
  <c r="AM1132" i="32"/>
  <c r="AV1131" i="32"/>
  <c r="AS1131" i="32"/>
  <c r="AP1131" i="32"/>
  <c r="AM1131" i="32"/>
  <c r="AV1130" i="32"/>
  <c r="AS1130" i="32"/>
  <c r="AP1130" i="32"/>
  <c r="AM1130" i="32"/>
  <c r="AV1129" i="32"/>
  <c r="AS1129" i="32"/>
  <c r="AP1129" i="32"/>
  <c r="AM1129" i="32"/>
  <c r="AV1128" i="32"/>
  <c r="AS1128" i="32"/>
  <c r="AP1128" i="32"/>
  <c r="AM1128" i="32"/>
  <c r="AV1127" i="32"/>
  <c r="AS1127" i="32"/>
  <c r="AP1127" i="32"/>
  <c r="AM1127" i="32"/>
  <c r="AV1126" i="32"/>
  <c r="AS1126" i="32"/>
  <c r="AP1126" i="32"/>
  <c r="AM1126" i="32"/>
  <c r="AV1125" i="32"/>
  <c r="AS1125" i="32"/>
  <c r="AP1125" i="32"/>
  <c r="AM1125" i="32"/>
  <c r="AV1124" i="32"/>
  <c r="AS1124" i="32"/>
  <c r="AP1124" i="32"/>
  <c r="AM1124" i="32"/>
  <c r="AV1123" i="32"/>
  <c r="AS1123" i="32"/>
  <c r="AP1123" i="32"/>
  <c r="AM1123" i="32"/>
  <c r="AV1122" i="32"/>
  <c r="AS1122" i="32"/>
  <c r="AP1122" i="32"/>
  <c r="AM1122" i="32"/>
  <c r="AV1121" i="32"/>
  <c r="AS1121" i="32"/>
  <c r="AP1121" i="32"/>
  <c r="AM1121" i="32"/>
  <c r="AV1120" i="32"/>
  <c r="AS1120" i="32"/>
  <c r="AP1120" i="32"/>
  <c r="AM1120" i="32"/>
  <c r="AV1119" i="32"/>
  <c r="AS1119" i="32"/>
  <c r="AP1119" i="32"/>
  <c r="AM1119" i="32"/>
  <c r="AV1118" i="32"/>
  <c r="AS1118" i="32"/>
  <c r="AP1118" i="32"/>
  <c r="AM1118" i="32"/>
  <c r="AV1117" i="32"/>
  <c r="AS1117" i="32"/>
  <c r="AP1117" i="32"/>
  <c r="AM1117" i="32"/>
  <c r="AV1116" i="32"/>
  <c r="AS1116" i="32"/>
  <c r="AP1116" i="32"/>
  <c r="AM1116" i="32"/>
  <c r="AV1115" i="32"/>
  <c r="AS1115" i="32"/>
  <c r="AP1115" i="32"/>
  <c r="AM1115" i="32"/>
  <c r="AV1114" i="32"/>
  <c r="AS1114" i="32"/>
  <c r="AP1114" i="32"/>
  <c r="AM1114" i="32"/>
  <c r="AV1113" i="32"/>
  <c r="AS1113" i="32"/>
  <c r="AP1113" i="32"/>
  <c r="AM1113" i="32"/>
  <c r="AV1112" i="32"/>
  <c r="AS1112" i="32"/>
  <c r="AP1112" i="32"/>
  <c r="AM1112" i="32"/>
  <c r="AV1111" i="32"/>
  <c r="AS1111" i="32"/>
  <c r="AP1111" i="32"/>
  <c r="AM1111" i="32"/>
  <c r="AV1110" i="32"/>
  <c r="AS1110" i="32"/>
  <c r="AP1110" i="32"/>
  <c r="AM1110" i="32"/>
  <c r="AV1109" i="32"/>
  <c r="AS1109" i="32"/>
  <c r="AP1109" i="32"/>
  <c r="AM1109" i="32"/>
  <c r="AV1108" i="32"/>
  <c r="AS1108" i="32"/>
  <c r="AP1108" i="32"/>
  <c r="AM1108" i="32"/>
  <c r="AV1107" i="32"/>
  <c r="AS1107" i="32"/>
  <c r="AP1107" i="32"/>
  <c r="AM1107" i="32"/>
  <c r="AV1106" i="32"/>
  <c r="AS1106" i="32"/>
  <c r="AP1106" i="32"/>
  <c r="AM1106" i="32"/>
  <c r="AV1105" i="32"/>
  <c r="AS1105" i="32"/>
  <c r="AP1105" i="32"/>
  <c r="AM1105" i="32"/>
  <c r="AV1104" i="32"/>
  <c r="AS1104" i="32"/>
  <c r="AP1104" i="32"/>
  <c r="AM1104" i="32"/>
  <c r="AV1103" i="32"/>
  <c r="AS1103" i="32"/>
  <c r="AP1103" i="32"/>
  <c r="AM1103" i="32"/>
  <c r="AV1102" i="32"/>
  <c r="AS1102" i="32"/>
  <c r="AP1102" i="32"/>
  <c r="AM1102" i="32"/>
  <c r="AV1101" i="32"/>
  <c r="AS1101" i="32"/>
  <c r="AP1101" i="32"/>
  <c r="AM1101" i="32"/>
  <c r="AV1100" i="32"/>
  <c r="AS1100" i="32"/>
  <c r="AP1100" i="32"/>
  <c r="AM1100" i="32"/>
  <c r="AV1099" i="32"/>
  <c r="AS1099" i="32"/>
  <c r="AP1099" i="32"/>
  <c r="AM1099" i="32"/>
  <c r="AV1098" i="32"/>
  <c r="AS1098" i="32"/>
  <c r="AP1098" i="32"/>
  <c r="AM1098" i="32"/>
  <c r="AV1097" i="32"/>
  <c r="AS1097" i="32"/>
  <c r="AP1097" i="32"/>
  <c r="AM1097" i="32"/>
  <c r="AV1096" i="32"/>
  <c r="AS1096" i="32"/>
  <c r="AP1096" i="32"/>
  <c r="AM1096" i="32"/>
  <c r="AV1095" i="32"/>
  <c r="AS1095" i="32"/>
  <c r="AP1095" i="32"/>
  <c r="AM1095" i="32"/>
  <c r="AV1094" i="32"/>
  <c r="AS1094" i="32"/>
  <c r="AP1094" i="32"/>
  <c r="AM1094" i="32"/>
  <c r="AV1093" i="32"/>
  <c r="AS1093" i="32"/>
  <c r="AP1093" i="32"/>
  <c r="AM1093" i="32"/>
  <c r="AV1092" i="32"/>
  <c r="AS1092" i="32"/>
  <c r="AP1092" i="32"/>
  <c r="AM1092" i="32"/>
  <c r="AV1091" i="32"/>
  <c r="AS1091" i="32"/>
  <c r="AP1091" i="32"/>
  <c r="AM1091" i="32"/>
  <c r="AV1090" i="32"/>
  <c r="AS1090" i="32"/>
  <c r="AP1090" i="32"/>
  <c r="AM1090" i="32"/>
  <c r="AV1089" i="32"/>
  <c r="AS1089" i="32"/>
  <c r="AP1089" i="32"/>
  <c r="AM1089" i="32"/>
  <c r="AV1088" i="32"/>
  <c r="AS1088" i="32"/>
  <c r="AP1088" i="32"/>
  <c r="AM1088" i="32"/>
  <c r="AV1087" i="32"/>
  <c r="AS1087" i="32"/>
  <c r="AP1087" i="32"/>
  <c r="AM1087" i="32"/>
  <c r="AV1086" i="32"/>
  <c r="AS1086" i="32"/>
  <c r="AP1086" i="32"/>
  <c r="AM1086" i="32"/>
  <c r="AV1085" i="32"/>
  <c r="AS1085" i="32"/>
  <c r="AP1085" i="32"/>
  <c r="AM1085" i="32"/>
  <c r="AV1084" i="32"/>
  <c r="AS1084" i="32"/>
  <c r="AP1084" i="32"/>
  <c r="AM1084" i="32"/>
  <c r="AV1083" i="32"/>
  <c r="AS1083" i="32"/>
  <c r="AP1083" i="32"/>
  <c r="AM1083" i="32"/>
  <c r="AV1082" i="32"/>
  <c r="AS1082" i="32"/>
  <c r="AP1082" i="32"/>
  <c r="AM1082" i="32"/>
  <c r="AV1081" i="32"/>
  <c r="AS1081" i="32"/>
  <c r="AP1081" i="32"/>
  <c r="AM1081" i="32"/>
  <c r="AV1080" i="32"/>
  <c r="AS1080" i="32"/>
  <c r="AP1080" i="32"/>
  <c r="AM1080" i="32"/>
  <c r="AV1079" i="32"/>
  <c r="AS1079" i="32"/>
  <c r="AP1079" i="32"/>
  <c r="AM1079" i="32"/>
  <c r="AV1078" i="32"/>
  <c r="AS1078" i="32"/>
  <c r="AP1078" i="32"/>
  <c r="AM1078" i="32"/>
  <c r="AV1077" i="32"/>
  <c r="AS1077" i="32"/>
  <c r="AP1077" i="32"/>
  <c r="AM1077" i="32"/>
  <c r="AV1076" i="32"/>
  <c r="AS1076" i="32"/>
  <c r="AP1076" i="32"/>
  <c r="AM1076" i="32"/>
  <c r="AV1075" i="32"/>
  <c r="AS1075" i="32"/>
  <c r="AP1075" i="32"/>
  <c r="AM1075" i="32"/>
  <c r="AV1074" i="32"/>
  <c r="AS1074" i="32"/>
  <c r="AP1074" i="32"/>
  <c r="AM1074" i="32"/>
  <c r="AV1073" i="32"/>
  <c r="AS1073" i="32"/>
  <c r="AP1073" i="32"/>
  <c r="AM1073" i="32"/>
  <c r="AV1072" i="32"/>
  <c r="AS1072" i="32"/>
  <c r="AP1072" i="32"/>
  <c r="AM1072" i="32"/>
  <c r="AV1071" i="32"/>
  <c r="AS1071" i="32"/>
  <c r="AP1071" i="32"/>
  <c r="AM1071" i="32"/>
  <c r="AV1070" i="32"/>
  <c r="AS1070" i="32"/>
  <c r="AP1070" i="32"/>
  <c r="AM1070" i="32"/>
  <c r="AV1069" i="32"/>
  <c r="AS1069" i="32"/>
  <c r="AP1069" i="32"/>
  <c r="AM1069" i="32"/>
  <c r="AV1068" i="32"/>
  <c r="AS1068" i="32"/>
  <c r="AP1068" i="32"/>
  <c r="AM1068" i="32"/>
  <c r="AV1067" i="32"/>
  <c r="AS1067" i="32"/>
  <c r="AP1067" i="32"/>
  <c r="AM1067" i="32"/>
  <c r="AV1066" i="32"/>
  <c r="AS1066" i="32"/>
  <c r="AP1066" i="32"/>
  <c r="AM1066" i="32"/>
  <c r="AV1065" i="32"/>
  <c r="AS1065" i="32"/>
  <c r="AP1065" i="32"/>
  <c r="AM1065" i="32"/>
  <c r="AV1064" i="32"/>
  <c r="AS1064" i="32"/>
  <c r="AP1064" i="32"/>
  <c r="AM1064" i="32"/>
  <c r="AV1063" i="32"/>
  <c r="AS1063" i="32"/>
  <c r="AP1063" i="32"/>
  <c r="AM1063" i="32"/>
  <c r="AV1062" i="32"/>
  <c r="AS1062" i="32"/>
  <c r="AP1062" i="32"/>
  <c r="AM1062" i="32"/>
  <c r="AV1061" i="32"/>
  <c r="AS1061" i="32"/>
  <c r="AP1061" i="32"/>
  <c r="AM1061" i="32"/>
  <c r="AV1060" i="32"/>
  <c r="AS1060" i="32"/>
  <c r="AP1060" i="32"/>
  <c r="AM1060" i="32"/>
  <c r="AV1059" i="32"/>
  <c r="AS1059" i="32"/>
  <c r="AP1059" i="32"/>
  <c r="AM1059" i="32"/>
  <c r="AV1058" i="32"/>
  <c r="AS1058" i="32"/>
  <c r="AP1058" i="32"/>
  <c r="AM1058" i="32"/>
  <c r="AV1057" i="32"/>
  <c r="AS1057" i="32"/>
  <c r="AP1057" i="32"/>
  <c r="AM1057" i="32"/>
  <c r="AV1056" i="32"/>
  <c r="AS1056" i="32"/>
  <c r="AP1056" i="32"/>
  <c r="AM1056" i="32"/>
  <c r="AV1055" i="32"/>
  <c r="AS1055" i="32"/>
  <c r="AP1055" i="32"/>
  <c r="AM1055" i="32"/>
  <c r="AV1054" i="32"/>
  <c r="AS1054" i="32"/>
  <c r="AP1054" i="32"/>
  <c r="AM1054" i="32"/>
  <c r="AV1053" i="32"/>
  <c r="AS1053" i="32"/>
  <c r="AP1053" i="32"/>
  <c r="AM1053" i="32"/>
  <c r="AV1052" i="32"/>
  <c r="AS1052" i="32"/>
  <c r="AP1052" i="32"/>
  <c r="AM1052" i="32"/>
  <c r="AV1051" i="32"/>
  <c r="AS1051" i="32"/>
  <c r="AP1051" i="32"/>
  <c r="AM1051" i="32"/>
  <c r="AV1050" i="32"/>
  <c r="AS1050" i="32"/>
  <c r="AP1050" i="32"/>
  <c r="AM1050" i="32"/>
  <c r="AV1049" i="32"/>
  <c r="AS1049" i="32"/>
  <c r="AP1049" i="32"/>
  <c r="AM1049" i="32"/>
  <c r="AV1048" i="32"/>
  <c r="AS1048" i="32"/>
  <c r="AP1048" i="32"/>
  <c r="AM1048" i="32"/>
  <c r="AV1047" i="32"/>
  <c r="AS1047" i="32"/>
  <c r="AP1047" i="32"/>
  <c r="AM1047" i="32"/>
  <c r="AV1046" i="32"/>
  <c r="AS1046" i="32"/>
  <c r="AP1046" i="32"/>
  <c r="AM1046" i="32"/>
  <c r="AV1045" i="32"/>
  <c r="AS1045" i="32"/>
  <c r="AP1045" i="32"/>
  <c r="AM1045" i="32"/>
  <c r="AV1044" i="32"/>
  <c r="AS1044" i="32"/>
  <c r="AP1044" i="32"/>
  <c r="AM1044" i="32"/>
  <c r="AV1043" i="32"/>
  <c r="AS1043" i="32"/>
  <c r="AP1043" i="32"/>
  <c r="AM1043" i="32"/>
  <c r="AV1042" i="32"/>
  <c r="AS1042" i="32"/>
  <c r="AP1042" i="32"/>
  <c r="AM1042" i="32"/>
  <c r="AV1041" i="32"/>
  <c r="AS1041" i="32"/>
  <c r="AP1041" i="32"/>
  <c r="AM1041" i="32"/>
  <c r="AV1040" i="32"/>
  <c r="AS1040" i="32"/>
  <c r="AP1040" i="32"/>
  <c r="AM1040" i="32"/>
  <c r="AV1039" i="32"/>
  <c r="AS1039" i="32"/>
  <c r="AP1039" i="32"/>
  <c r="AM1039" i="32"/>
  <c r="AV1038" i="32"/>
  <c r="AS1038" i="32"/>
  <c r="AP1038" i="32"/>
  <c r="AM1038" i="32"/>
  <c r="AV1037" i="32"/>
  <c r="AS1037" i="32"/>
  <c r="AP1037" i="32"/>
  <c r="AM1037" i="32"/>
  <c r="AV1036" i="32"/>
  <c r="AS1036" i="32"/>
  <c r="AP1036" i="32"/>
  <c r="AM1036" i="32"/>
  <c r="AV1035" i="32"/>
  <c r="AS1035" i="32"/>
  <c r="AP1035" i="32"/>
  <c r="AM1035" i="32"/>
  <c r="AV1034" i="32"/>
  <c r="AS1034" i="32"/>
  <c r="AP1034" i="32"/>
  <c r="AM1034" i="32"/>
  <c r="AV1033" i="32"/>
  <c r="AS1033" i="32"/>
  <c r="AP1033" i="32"/>
  <c r="AM1033" i="32"/>
  <c r="AV1032" i="32"/>
  <c r="AS1032" i="32"/>
  <c r="AP1032" i="32"/>
  <c r="AM1032" i="32"/>
  <c r="AV1031" i="32"/>
  <c r="AS1031" i="32"/>
  <c r="AP1031" i="32"/>
  <c r="AM1031" i="32"/>
  <c r="AV1030" i="32"/>
  <c r="AS1030" i="32"/>
  <c r="AP1030" i="32"/>
  <c r="AM1030" i="32"/>
  <c r="AV1029" i="32"/>
  <c r="AS1029" i="32"/>
  <c r="AP1029" i="32"/>
  <c r="AM1029" i="32"/>
  <c r="AV1028" i="32"/>
  <c r="AS1028" i="32"/>
  <c r="AP1028" i="32"/>
  <c r="AM1028" i="32"/>
  <c r="AV1027" i="32"/>
  <c r="AS1027" i="32"/>
  <c r="AP1027" i="32"/>
  <c r="AM1027" i="32"/>
  <c r="AV1026" i="32"/>
  <c r="AS1026" i="32"/>
  <c r="AP1026" i="32"/>
  <c r="AM1026" i="32"/>
  <c r="AV1025" i="32"/>
  <c r="AS1025" i="32"/>
  <c r="AP1025" i="32"/>
  <c r="AM1025" i="32"/>
  <c r="AV1024" i="32"/>
  <c r="AS1024" i="32"/>
  <c r="AP1024" i="32"/>
  <c r="AM1024" i="32"/>
  <c r="AV1023" i="32"/>
  <c r="AS1023" i="32"/>
  <c r="AP1023" i="32"/>
  <c r="AM1023" i="32"/>
  <c r="AV1022" i="32"/>
  <c r="AS1022" i="32"/>
  <c r="AP1022" i="32"/>
  <c r="AM1022" i="32"/>
  <c r="AV1021" i="32"/>
  <c r="AS1021" i="32"/>
  <c r="AP1021" i="32"/>
  <c r="AM1021" i="32"/>
  <c r="AV1020" i="32"/>
  <c r="AS1020" i="32"/>
  <c r="AP1020" i="32"/>
  <c r="AM1020" i="32"/>
  <c r="AV1019" i="32"/>
  <c r="AS1019" i="32"/>
  <c r="AP1019" i="32"/>
  <c r="AM1019" i="32"/>
  <c r="AV1018" i="32"/>
  <c r="AS1018" i="32"/>
  <c r="AP1018" i="32"/>
  <c r="AM1018" i="32"/>
  <c r="AV1017" i="32"/>
  <c r="AS1017" i="32"/>
  <c r="AP1017" i="32"/>
  <c r="AM1017" i="32"/>
  <c r="AV1016" i="32"/>
  <c r="AS1016" i="32"/>
  <c r="AP1016" i="32"/>
  <c r="AM1016" i="32"/>
  <c r="AV1015" i="32"/>
  <c r="AS1015" i="32"/>
  <c r="AP1015" i="32"/>
  <c r="AM1015" i="32"/>
  <c r="AV1014" i="32"/>
  <c r="AS1014" i="32"/>
  <c r="AP1014" i="32"/>
  <c r="AM1014" i="32"/>
  <c r="AV1013" i="32"/>
  <c r="AS1013" i="32"/>
  <c r="AP1013" i="32"/>
  <c r="AM1013" i="32"/>
  <c r="AV1012" i="32"/>
  <c r="AS1012" i="32"/>
  <c r="AP1012" i="32"/>
  <c r="AM1012" i="32"/>
  <c r="AV1011" i="32"/>
  <c r="AS1011" i="32"/>
  <c r="AP1011" i="32"/>
  <c r="AM1011" i="32"/>
  <c r="AV1010" i="32"/>
  <c r="AS1010" i="32"/>
  <c r="AP1010" i="32"/>
  <c r="AM1010" i="32"/>
  <c r="AV1009" i="32"/>
  <c r="AS1009" i="32"/>
  <c r="AP1009" i="32"/>
  <c r="AM1009" i="32"/>
  <c r="AV1008" i="32"/>
  <c r="AS1008" i="32"/>
  <c r="AP1008" i="32"/>
  <c r="AM1008" i="32"/>
  <c r="AV1007" i="32"/>
  <c r="AS1007" i="32"/>
  <c r="AP1007" i="32"/>
  <c r="AM1007" i="32"/>
  <c r="AV1006" i="32"/>
  <c r="AS1006" i="32"/>
  <c r="AP1006" i="32"/>
  <c r="AM1006" i="32"/>
  <c r="AV1005" i="32"/>
  <c r="AS1005" i="32"/>
  <c r="AP1005" i="32"/>
  <c r="AM1005" i="32"/>
  <c r="AV1004" i="32"/>
  <c r="AS1004" i="32"/>
  <c r="AP1004" i="32"/>
  <c r="AM1004" i="32"/>
  <c r="AV1003" i="32"/>
  <c r="AS1003" i="32"/>
  <c r="AP1003" i="32"/>
  <c r="AM1003" i="32"/>
  <c r="AV1002" i="32"/>
  <c r="AS1002" i="32"/>
  <c r="AP1002" i="32"/>
  <c r="AM1002" i="32"/>
  <c r="AV1001" i="32"/>
  <c r="AS1001" i="32"/>
  <c r="AP1001" i="32"/>
  <c r="AM1001" i="32"/>
  <c r="AV1000" i="32"/>
  <c r="AS1000" i="32"/>
  <c r="AP1000" i="32"/>
  <c r="AM1000" i="32"/>
  <c r="AV999" i="32"/>
  <c r="AS999" i="32"/>
  <c r="AP999" i="32"/>
  <c r="AM999" i="32"/>
  <c r="AV998" i="32"/>
  <c r="AS998" i="32"/>
  <c r="AP998" i="32"/>
  <c r="AM998" i="32"/>
  <c r="AV997" i="32"/>
  <c r="AS997" i="32"/>
  <c r="AP997" i="32"/>
  <c r="AM997" i="32"/>
  <c r="AV996" i="32"/>
  <c r="AS996" i="32"/>
  <c r="AP996" i="32"/>
  <c r="AM996" i="32"/>
  <c r="AV995" i="32"/>
  <c r="AS995" i="32"/>
  <c r="AP995" i="32"/>
  <c r="AM995" i="32"/>
  <c r="AV994" i="32"/>
  <c r="AS994" i="32"/>
  <c r="AP994" i="32"/>
  <c r="AM994" i="32"/>
  <c r="AV993" i="32"/>
  <c r="AS993" i="32"/>
  <c r="AP993" i="32"/>
  <c r="AM993" i="32"/>
  <c r="AV992" i="32"/>
  <c r="AS992" i="32"/>
  <c r="AP992" i="32"/>
  <c r="AM992" i="32"/>
  <c r="AV991" i="32"/>
  <c r="AS991" i="32"/>
  <c r="AP991" i="32"/>
  <c r="AM991" i="32"/>
  <c r="AV990" i="32"/>
  <c r="AS990" i="32"/>
  <c r="AP990" i="32"/>
  <c r="AM990" i="32"/>
  <c r="AV989" i="32"/>
  <c r="AS989" i="32"/>
  <c r="AP989" i="32"/>
  <c r="AM989" i="32"/>
  <c r="AV988" i="32"/>
  <c r="AS988" i="32"/>
  <c r="AP988" i="32"/>
  <c r="AM988" i="32"/>
  <c r="AV987" i="32"/>
  <c r="AS987" i="32"/>
  <c r="AP987" i="32"/>
  <c r="AM987" i="32"/>
  <c r="AV986" i="32"/>
  <c r="AS986" i="32"/>
  <c r="AP986" i="32"/>
  <c r="AM986" i="32"/>
  <c r="AV985" i="32"/>
  <c r="AS985" i="32"/>
  <c r="AP985" i="32"/>
  <c r="AM985" i="32"/>
  <c r="AV984" i="32"/>
  <c r="AS984" i="32"/>
  <c r="AP984" i="32"/>
  <c r="AM984" i="32"/>
  <c r="AV983" i="32"/>
  <c r="AS983" i="32"/>
  <c r="AP983" i="32"/>
  <c r="AM983" i="32"/>
  <c r="AV982" i="32"/>
  <c r="AS982" i="32"/>
  <c r="AP982" i="32"/>
  <c r="AM982" i="32"/>
  <c r="AV981" i="32"/>
  <c r="AS981" i="32"/>
  <c r="AP981" i="32"/>
  <c r="AM981" i="32"/>
  <c r="AV980" i="32"/>
  <c r="AS980" i="32"/>
  <c r="AP980" i="32"/>
  <c r="AM980" i="32"/>
  <c r="AV979" i="32"/>
  <c r="AS979" i="32"/>
  <c r="AP979" i="32"/>
  <c r="AM979" i="32"/>
  <c r="AV978" i="32"/>
  <c r="AS978" i="32"/>
  <c r="AP978" i="32"/>
  <c r="AM978" i="32"/>
  <c r="AV977" i="32"/>
  <c r="AS977" i="32"/>
  <c r="AP977" i="32"/>
  <c r="AM977" i="32"/>
  <c r="AV976" i="32"/>
  <c r="AS976" i="32"/>
  <c r="AP976" i="32"/>
  <c r="AM976" i="32"/>
  <c r="AV975" i="32"/>
  <c r="AS975" i="32"/>
  <c r="AP975" i="32"/>
  <c r="AM975" i="32"/>
  <c r="AV974" i="32"/>
  <c r="AS974" i="32"/>
  <c r="AP974" i="32"/>
  <c r="AM974" i="32"/>
  <c r="AV973" i="32"/>
  <c r="AS973" i="32"/>
  <c r="AP973" i="32"/>
  <c r="AM973" i="32"/>
  <c r="AV972" i="32"/>
  <c r="AS972" i="32"/>
  <c r="AP972" i="32"/>
  <c r="AM972" i="32"/>
  <c r="AV971" i="32"/>
  <c r="AS971" i="32"/>
  <c r="AP971" i="32"/>
  <c r="AM971" i="32"/>
  <c r="AV970" i="32"/>
  <c r="AS970" i="32"/>
  <c r="AP970" i="32"/>
  <c r="AM970" i="32"/>
  <c r="AV969" i="32"/>
  <c r="AS969" i="32"/>
  <c r="AP969" i="32"/>
  <c r="AM969" i="32"/>
  <c r="AV968" i="32"/>
  <c r="AS968" i="32"/>
  <c r="AP968" i="32"/>
  <c r="AM968" i="32"/>
  <c r="AV967" i="32"/>
  <c r="AS967" i="32"/>
  <c r="AP967" i="32"/>
  <c r="AM967" i="32"/>
  <c r="AV966" i="32"/>
  <c r="AS966" i="32"/>
  <c r="AP966" i="32"/>
  <c r="AM966" i="32"/>
  <c r="AV965" i="32"/>
  <c r="AS965" i="32"/>
  <c r="AP965" i="32"/>
  <c r="AM965" i="32"/>
  <c r="AV964" i="32"/>
  <c r="AS964" i="32"/>
  <c r="AP964" i="32"/>
  <c r="AM964" i="32"/>
  <c r="AV963" i="32"/>
  <c r="AS963" i="32"/>
  <c r="AP963" i="32"/>
  <c r="AM963" i="32"/>
  <c r="AV962" i="32"/>
  <c r="AS962" i="32"/>
  <c r="AP962" i="32"/>
  <c r="AM962" i="32"/>
  <c r="AV961" i="32"/>
  <c r="AS961" i="32"/>
  <c r="AP961" i="32"/>
  <c r="AM961" i="32"/>
  <c r="AV960" i="32"/>
  <c r="AS960" i="32"/>
  <c r="AP960" i="32"/>
  <c r="AM960" i="32"/>
  <c r="AV959" i="32"/>
  <c r="AS959" i="32"/>
  <c r="AP959" i="32"/>
  <c r="AM959" i="32"/>
  <c r="AV958" i="32"/>
  <c r="AS958" i="32"/>
  <c r="AP958" i="32"/>
  <c r="AM958" i="32"/>
  <c r="AV957" i="32"/>
  <c r="AS957" i="32"/>
  <c r="AP957" i="32"/>
  <c r="AM957" i="32"/>
  <c r="AV956" i="32"/>
  <c r="AS956" i="32"/>
  <c r="AP956" i="32"/>
  <c r="AM956" i="32"/>
  <c r="AV955" i="32"/>
  <c r="AS955" i="32"/>
  <c r="AP955" i="32"/>
  <c r="AM955" i="32"/>
  <c r="AV954" i="32"/>
  <c r="AS954" i="32"/>
  <c r="AP954" i="32"/>
  <c r="AM954" i="32"/>
  <c r="AV953" i="32"/>
  <c r="AS953" i="32"/>
  <c r="AP953" i="32"/>
  <c r="AM953" i="32"/>
  <c r="AV952" i="32"/>
  <c r="AS952" i="32"/>
  <c r="AP952" i="32"/>
  <c r="AM952" i="32"/>
  <c r="AV951" i="32"/>
  <c r="AS951" i="32"/>
  <c r="AP951" i="32"/>
  <c r="AM951" i="32"/>
  <c r="AV950" i="32"/>
  <c r="AS950" i="32"/>
  <c r="AP950" i="32"/>
  <c r="AM950" i="32"/>
  <c r="AV949" i="32"/>
  <c r="AS949" i="32"/>
  <c r="AP949" i="32"/>
  <c r="AM949" i="32"/>
  <c r="AV948" i="32"/>
  <c r="AS948" i="32"/>
  <c r="AP948" i="32"/>
  <c r="AM948" i="32"/>
  <c r="AV947" i="32"/>
  <c r="AS947" i="32"/>
  <c r="AP947" i="32"/>
  <c r="AM947" i="32"/>
  <c r="AV946" i="32"/>
  <c r="AS946" i="32"/>
  <c r="AP946" i="32"/>
  <c r="AM946" i="32"/>
  <c r="AV945" i="32"/>
  <c r="AS945" i="32"/>
  <c r="AP945" i="32"/>
  <c r="AM945" i="32"/>
  <c r="AV944" i="32"/>
  <c r="AS944" i="32"/>
  <c r="AP944" i="32"/>
  <c r="AM944" i="32"/>
  <c r="AV943" i="32"/>
  <c r="AS943" i="32"/>
  <c r="AP943" i="32"/>
  <c r="AM943" i="32"/>
  <c r="AV942" i="32"/>
  <c r="AS942" i="32"/>
  <c r="AP942" i="32"/>
  <c r="AM942" i="32"/>
  <c r="AV941" i="32"/>
  <c r="AS941" i="32"/>
  <c r="AP941" i="32"/>
  <c r="AM941" i="32"/>
  <c r="AV940" i="32"/>
  <c r="AS940" i="32"/>
  <c r="AP940" i="32"/>
  <c r="AM940" i="32"/>
  <c r="AV939" i="32"/>
  <c r="AS939" i="32"/>
  <c r="AP939" i="32"/>
  <c r="AM939" i="32"/>
  <c r="AV938" i="32"/>
  <c r="AS938" i="32"/>
  <c r="AP938" i="32"/>
  <c r="AM938" i="32"/>
  <c r="AV937" i="32"/>
  <c r="AS937" i="32"/>
  <c r="AP937" i="32"/>
  <c r="AM937" i="32"/>
  <c r="AV936" i="32"/>
  <c r="AS936" i="32"/>
  <c r="AP936" i="32"/>
  <c r="AM936" i="32"/>
  <c r="AV935" i="32"/>
  <c r="AS935" i="32"/>
  <c r="AP935" i="32"/>
  <c r="AM935" i="32"/>
  <c r="AV934" i="32"/>
  <c r="AS934" i="32"/>
  <c r="AP934" i="32"/>
  <c r="AM934" i="32"/>
  <c r="AV933" i="32"/>
  <c r="AS933" i="32"/>
  <c r="AP933" i="32"/>
  <c r="AM933" i="32"/>
  <c r="AV932" i="32"/>
  <c r="AS932" i="32"/>
  <c r="AP932" i="32"/>
  <c r="AM932" i="32"/>
  <c r="AV931" i="32"/>
  <c r="AS931" i="32"/>
  <c r="AP931" i="32"/>
  <c r="AM931" i="32"/>
  <c r="AV930" i="32"/>
  <c r="AS930" i="32"/>
  <c r="AP930" i="32"/>
  <c r="AM930" i="32"/>
  <c r="AV929" i="32"/>
  <c r="AS929" i="32"/>
  <c r="AP929" i="32"/>
  <c r="AM929" i="32"/>
  <c r="AV928" i="32"/>
  <c r="AS928" i="32"/>
  <c r="AP928" i="32"/>
  <c r="AM928" i="32"/>
  <c r="AV927" i="32"/>
  <c r="AS927" i="32"/>
  <c r="AP927" i="32"/>
  <c r="AM927" i="32"/>
  <c r="AV926" i="32"/>
  <c r="AS926" i="32"/>
  <c r="AP926" i="32"/>
  <c r="AM926" i="32"/>
  <c r="AV925" i="32"/>
  <c r="AS925" i="32"/>
  <c r="AP925" i="32"/>
  <c r="AM925" i="32"/>
  <c r="AV924" i="32"/>
  <c r="AS924" i="32"/>
  <c r="AP924" i="32"/>
  <c r="AM924" i="32"/>
  <c r="AV923" i="32"/>
  <c r="AS923" i="32"/>
  <c r="AP923" i="32"/>
  <c r="AM923" i="32"/>
  <c r="AV922" i="32"/>
  <c r="AS922" i="32"/>
  <c r="AP922" i="32"/>
  <c r="AM922" i="32"/>
  <c r="AV921" i="32"/>
  <c r="AS921" i="32"/>
  <c r="AP921" i="32"/>
  <c r="AM921" i="32"/>
  <c r="AV920" i="32"/>
  <c r="AS920" i="32"/>
  <c r="AP920" i="32"/>
  <c r="AM920" i="32"/>
  <c r="AV919" i="32"/>
  <c r="AS919" i="32"/>
  <c r="AP919" i="32"/>
  <c r="AM919" i="32"/>
  <c r="AV918" i="32"/>
  <c r="AS918" i="32"/>
  <c r="AP918" i="32"/>
  <c r="AM918" i="32"/>
  <c r="AV917" i="32"/>
  <c r="AS917" i="32"/>
  <c r="AP917" i="32"/>
  <c r="AM917" i="32"/>
  <c r="AV916" i="32"/>
  <c r="AS916" i="32"/>
  <c r="AP916" i="32"/>
  <c r="AM916" i="32"/>
  <c r="AV915" i="32"/>
  <c r="AS915" i="32"/>
  <c r="AP915" i="32"/>
  <c r="AM915" i="32"/>
  <c r="AV914" i="32"/>
  <c r="AS914" i="32"/>
  <c r="AP914" i="32"/>
  <c r="AM914" i="32"/>
  <c r="AV913" i="32"/>
  <c r="AS913" i="32"/>
  <c r="AP913" i="32"/>
  <c r="AM913" i="32"/>
  <c r="AV912" i="32"/>
  <c r="AS912" i="32"/>
  <c r="AP912" i="32"/>
  <c r="AM912" i="32"/>
  <c r="AV911" i="32"/>
  <c r="AS911" i="32"/>
  <c r="AP911" i="32"/>
  <c r="AM911" i="32"/>
  <c r="AV910" i="32"/>
  <c r="AS910" i="32"/>
  <c r="AP910" i="32"/>
  <c r="AM910" i="32"/>
  <c r="AV909" i="32"/>
  <c r="AS909" i="32"/>
  <c r="AP909" i="32"/>
  <c r="AM909" i="32"/>
  <c r="AV908" i="32"/>
  <c r="AS908" i="32"/>
  <c r="AP908" i="32"/>
  <c r="AM908" i="32"/>
  <c r="AV907" i="32"/>
  <c r="AS907" i="32"/>
  <c r="AP907" i="32"/>
  <c r="AM907" i="32"/>
  <c r="AV906" i="32"/>
  <c r="AS906" i="32"/>
  <c r="AP906" i="32"/>
  <c r="AM906" i="32"/>
  <c r="AV905" i="32"/>
  <c r="AS905" i="32"/>
  <c r="AP905" i="32"/>
  <c r="AM905" i="32"/>
  <c r="AV904" i="32"/>
  <c r="AS904" i="32"/>
  <c r="AP904" i="32"/>
  <c r="AM904" i="32"/>
  <c r="AV903" i="32"/>
  <c r="AS903" i="32"/>
  <c r="AP903" i="32"/>
  <c r="AM903" i="32"/>
  <c r="AV902" i="32"/>
  <c r="AS902" i="32"/>
  <c r="AP902" i="32"/>
  <c r="AM902" i="32"/>
  <c r="AV901" i="32"/>
  <c r="AS901" i="32"/>
  <c r="AP901" i="32"/>
  <c r="AM901" i="32"/>
  <c r="AV900" i="32"/>
  <c r="AS900" i="32"/>
  <c r="AP900" i="32"/>
  <c r="AM900" i="32"/>
  <c r="AV899" i="32"/>
  <c r="AS899" i="32"/>
  <c r="AP899" i="32"/>
  <c r="AM899" i="32"/>
  <c r="AV898" i="32"/>
  <c r="AS898" i="32"/>
  <c r="AP898" i="32"/>
  <c r="AM898" i="32"/>
  <c r="AV897" i="32"/>
  <c r="AS897" i="32"/>
  <c r="AP897" i="32"/>
  <c r="AM897" i="32"/>
  <c r="AV896" i="32"/>
  <c r="AS896" i="32"/>
  <c r="AP896" i="32"/>
  <c r="AM896" i="32"/>
  <c r="AV895" i="32"/>
  <c r="AS895" i="32"/>
  <c r="AP895" i="32"/>
  <c r="AM895" i="32"/>
  <c r="AV894" i="32"/>
  <c r="AS894" i="32"/>
  <c r="AP894" i="32"/>
  <c r="AM894" i="32"/>
  <c r="AV893" i="32"/>
  <c r="AS893" i="32"/>
  <c r="AP893" i="32"/>
  <c r="AM893" i="32"/>
  <c r="AV892" i="32"/>
  <c r="AS892" i="32"/>
  <c r="AP892" i="32"/>
  <c r="AM892" i="32"/>
  <c r="AV891" i="32"/>
  <c r="AS891" i="32"/>
  <c r="AP891" i="32"/>
  <c r="AM891" i="32"/>
  <c r="AV890" i="32"/>
  <c r="AS890" i="32"/>
  <c r="AP890" i="32"/>
  <c r="AM890" i="32"/>
  <c r="AV889" i="32"/>
  <c r="AS889" i="32"/>
  <c r="AP889" i="32"/>
  <c r="AM889" i="32"/>
  <c r="AV888" i="32"/>
  <c r="AS888" i="32"/>
  <c r="AP888" i="32"/>
  <c r="AM888" i="32"/>
  <c r="AV887" i="32"/>
  <c r="AS887" i="32"/>
  <c r="AP887" i="32"/>
  <c r="AM887" i="32"/>
  <c r="AV886" i="32"/>
  <c r="AS886" i="32"/>
  <c r="AP886" i="32"/>
  <c r="AM886" i="32"/>
  <c r="AV885" i="32"/>
  <c r="AS885" i="32"/>
  <c r="AP885" i="32"/>
  <c r="AM885" i="32"/>
  <c r="AV884" i="32"/>
  <c r="AS884" i="32"/>
  <c r="AP884" i="32"/>
  <c r="AM884" i="32"/>
  <c r="AV883" i="32"/>
  <c r="AS883" i="32"/>
  <c r="AP883" i="32"/>
  <c r="AM883" i="32"/>
  <c r="AV882" i="32"/>
  <c r="AS882" i="32"/>
  <c r="AP882" i="32"/>
  <c r="AM882" i="32"/>
  <c r="AV881" i="32"/>
  <c r="AS881" i="32"/>
  <c r="AP881" i="32"/>
  <c r="AM881" i="32"/>
  <c r="AV880" i="32"/>
  <c r="AS880" i="32"/>
  <c r="AP880" i="32"/>
  <c r="AM880" i="32"/>
  <c r="AV879" i="32"/>
  <c r="AS879" i="32"/>
  <c r="AP879" i="32"/>
  <c r="AM879" i="32"/>
  <c r="AV878" i="32"/>
  <c r="AS878" i="32"/>
  <c r="AP878" i="32"/>
  <c r="AM878" i="32"/>
  <c r="AV877" i="32"/>
  <c r="AS877" i="32"/>
  <c r="AP877" i="32"/>
  <c r="AM877" i="32"/>
  <c r="AV876" i="32"/>
  <c r="AS876" i="32"/>
  <c r="AP876" i="32"/>
  <c r="AM876" i="32"/>
  <c r="AV875" i="32"/>
  <c r="AS875" i="32"/>
  <c r="AP875" i="32"/>
  <c r="AM875" i="32"/>
  <c r="AV874" i="32"/>
  <c r="AS874" i="32"/>
  <c r="AP874" i="32"/>
  <c r="AM874" i="32"/>
  <c r="AV873" i="32"/>
  <c r="AS873" i="32"/>
  <c r="AP873" i="32"/>
  <c r="AM873" i="32"/>
  <c r="AV872" i="32"/>
  <c r="AS872" i="32"/>
  <c r="AP872" i="32"/>
  <c r="AM872" i="32"/>
  <c r="AV871" i="32"/>
  <c r="AS871" i="32"/>
  <c r="AP871" i="32"/>
  <c r="AM871" i="32"/>
  <c r="AV870" i="32"/>
  <c r="AS870" i="32"/>
  <c r="AP870" i="32"/>
  <c r="AM870" i="32"/>
  <c r="AV869" i="32"/>
  <c r="AS869" i="32"/>
  <c r="AP869" i="32"/>
  <c r="AM869" i="32"/>
  <c r="AV868" i="32"/>
  <c r="AS868" i="32"/>
  <c r="AP868" i="32"/>
  <c r="AM868" i="32"/>
  <c r="AV867" i="32"/>
  <c r="AS867" i="32"/>
  <c r="AP867" i="32"/>
  <c r="AM867" i="32"/>
  <c r="AV866" i="32"/>
  <c r="AS866" i="32"/>
  <c r="AP866" i="32"/>
  <c r="AM866" i="32"/>
  <c r="AV865" i="32"/>
  <c r="AS865" i="32"/>
  <c r="AP865" i="32"/>
  <c r="AM865" i="32"/>
  <c r="AV864" i="32"/>
  <c r="AS864" i="32"/>
  <c r="AP864" i="32"/>
  <c r="AM864" i="32"/>
  <c r="AV863" i="32"/>
  <c r="AS863" i="32"/>
  <c r="AP863" i="32"/>
  <c r="AM863" i="32"/>
  <c r="AV862" i="32"/>
  <c r="AS862" i="32"/>
  <c r="AP862" i="32"/>
  <c r="AM862" i="32"/>
  <c r="AV861" i="32"/>
  <c r="AS861" i="32"/>
  <c r="AP861" i="32"/>
  <c r="AM861" i="32"/>
  <c r="AV860" i="32"/>
  <c r="AS860" i="32"/>
  <c r="AP860" i="32"/>
  <c r="AM860" i="32"/>
  <c r="AV859" i="32"/>
  <c r="AS859" i="32"/>
  <c r="AP859" i="32"/>
  <c r="AM859" i="32"/>
  <c r="AV858" i="32"/>
  <c r="AS858" i="32"/>
  <c r="AP858" i="32"/>
  <c r="AM858" i="32"/>
  <c r="AV857" i="32"/>
  <c r="AS857" i="32"/>
  <c r="AP857" i="32"/>
  <c r="AM857" i="32"/>
  <c r="AV856" i="32"/>
  <c r="AS856" i="32"/>
  <c r="AP856" i="32"/>
  <c r="AM856" i="32"/>
  <c r="AV855" i="32"/>
  <c r="AS855" i="32"/>
  <c r="AP855" i="32"/>
  <c r="AM855" i="32"/>
  <c r="AV854" i="32"/>
  <c r="AS854" i="32"/>
  <c r="AP854" i="32"/>
  <c r="AM854" i="32"/>
  <c r="AV853" i="32"/>
  <c r="AS853" i="32"/>
  <c r="AP853" i="32"/>
  <c r="AM853" i="32"/>
  <c r="AV852" i="32"/>
  <c r="AS852" i="32"/>
  <c r="AP852" i="32"/>
  <c r="AM852" i="32"/>
  <c r="AV851" i="32"/>
  <c r="AS851" i="32"/>
  <c r="AP851" i="32"/>
  <c r="AM851" i="32"/>
  <c r="AV850" i="32"/>
  <c r="AS850" i="32"/>
  <c r="AP850" i="32"/>
  <c r="AM850" i="32"/>
  <c r="AV849" i="32"/>
  <c r="AS849" i="32"/>
  <c r="AP849" i="32"/>
  <c r="AM849" i="32"/>
  <c r="AV848" i="32"/>
  <c r="AS848" i="32"/>
  <c r="AP848" i="32"/>
  <c r="AM848" i="32"/>
  <c r="AV847" i="32"/>
  <c r="AS847" i="32"/>
  <c r="AP847" i="32"/>
  <c r="AM847" i="32"/>
  <c r="AV846" i="32"/>
  <c r="AS846" i="32"/>
  <c r="AP846" i="32"/>
  <c r="AM846" i="32"/>
  <c r="AV845" i="32"/>
  <c r="AS845" i="32"/>
  <c r="AP845" i="32"/>
  <c r="AM845" i="32"/>
  <c r="AV844" i="32"/>
  <c r="AS844" i="32"/>
  <c r="AP844" i="32"/>
  <c r="AM844" i="32"/>
  <c r="AV843" i="32"/>
  <c r="AS843" i="32"/>
  <c r="AP843" i="32"/>
  <c r="AM843" i="32"/>
  <c r="AV842" i="32"/>
  <c r="AS842" i="32"/>
  <c r="AP842" i="32"/>
  <c r="AM842" i="32"/>
  <c r="AV841" i="32"/>
  <c r="AS841" i="32"/>
  <c r="AP841" i="32"/>
  <c r="AM841" i="32"/>
  <c r="AV840" i="32"/>
  <c r="AS840" i="32"/>
  <c r="AP840" i="32"/>
  <c r="AM840" i="32"/>
  <c r="AV839" i="32"/>
  <c r="AS839" i="32"/>
  <c r="AP839" i="32"/>
  <c r="AM839" i="32"/>
  <c r="AV838" i="32"/>
  <c r="AS838" i="32"/>
  <c r="AP838" i="32"/>
  <c r="AM838" i="32"/>
  <c r="AV837" i="32"/>
  <c r="AS837" i="32"/>
  <c r="AP837" i="32"/>
  <c r="AM837" i="32"/>
  <c r="AV836" i="32"/>
  <c r="AS836" i="32"/>
  <c r="AP836" i="32"/>
  <c r="AM836" i="32"/>
  <c r="AV835" i="32"/>
  <c r="AS835" i="32"/>
  <c r="AP835" i="32"/>
  <c r="AM835" i="32"/>
  <c r="AV834" i="32"/>
  <c r="AS834" i="32"/>
  <c r="AP834" i="32"/>
  <c r="AM834" i="32"/>
  <c r="AV833" i="32"/>
  <c r="AS833" i="32"/>
  <c r="AP833" i="32"/>
  <c r="AM833" i="32"/>
  <c r="AV832" i="32"/>
  <c r="AS832" i="32"/>
  <c r="AP832" i="32"/>
  <c r="AM832" i="32"/>
  <c r="AV831" i="32"/>
  <c r="AS831" i="32"/>
  <c r="AP831" i="32"/>
  <c r="AM831" i="32"/>
  <c r="AV830" i="32"/>
  <c r="AS830" i="32"/>
  <c r="AP830" i="32"/>
  <c r="AM830" i="32"/>
  <c r="AV829" i="32"/>
  <c r="AS829" i="32"/>
  <c r="AP829" i="32"/>
  <c r="AM829" i="32"/>
  <c r="AV828" i="32"/>
  <c r="AS828" i="32"/>
  <c r="AP828" i="32"/>
  <c r="AM828" i="32"/>
  <c r="AV827" i="32"/>
  <c r="AS827" i="32"/>
  <c r="AP827" i="32"/>
  <c r="AM827" i="32"/>
  <c r="AV826" i="32"/>
  <c r="AS826" i="32"/>
  <c r="AP826" i="32"/>
  <c r="AM826" i="32"/>
  <c r="AV825" i="32"/>
  <c r="AS825" i="32"/>
  <c r="AP825" i="32"/>
  <c r="AM825" i="32"/>
  <c r="AV824" i="32"/>
  <c r="AS824" i="32"/>
  <c r="AP824" i="32"/>
  <c r="AM824" i="32"/>
  <c r="AV823" i="32"/>
  <c r="AS823" i="32"/>
  <c r="AP823" i="32"/>
  <c r="AM823" i="32"/>
  <c r="AV822" i="32"/>
  <c r="AS822" i="32"/>
  <c r="AP822" i="32"/>
  <c r="AM822" i="32"/>
  <c r="AV821" i="32"/>
  <c r="AS821" i="32"/>
  <c r="AP821" i="32"/>
  <c r="AM821" i="32"/>
  <c r="AV820" i="32"/>
  <c r="AS820" i="32"/>
  <c r="AP820" i="32"/>
  <c r="AM820" i="32"/>
  <c r="AV819" i="32"/>
  <c r="AS819" i="32"/>
  <c r="AP819" i="32"/>
  <c r="AM819" i="32"/>
  <c r="AV818" i="32"/>
  <c r="AS818" i="32"/>
  <c r="AP818" i="32"/>
  <c r="AM818" i="32"/>
  <c r="AV817" i="32"/>
  <c r="AS817" i="32"/>
  <c r="AP817" i="32"/>
  <c r="AM817" i="32"/>
  <c r="AV816" i="32"/>
  <c r="AS816" i="32"/>
  <c r="AP816" i="32"/>
  <c r="AM816" i="32"/>
  <c r="AV815" i="32"/>
  <c r="AS815" i="32"/>
  <c r="AP815" i="32"/>
  <c r="AM815" i="32"/>
  <c r="AV814" i="32"/>
  <c r="AS814" i="32"/>
  <c r="AP814" i="32"/>
  <c r="AM814" i="32"/>
  <c r="AV813" i="32"/>
  <c r="AS813" i="32"/>
  <c r="AP813" i="32"/>
  <c r="AM813" i="32"/>
  <c r="AV812" i="32"/>
  <c r="AS812" i="32"/>
  <c r="AP812" i="32"/>
  <c r="AM812" i="32"/>
  <c r="AV811" i="32"/>
  <c r="AS811" i="32"/>
  <c r="AP811" i="32"/>
  <c r="AM811" i="32"/>
  <c r="AV810" i="32"/>
  <c r="AS810" i="32"/>
  <c r="AP810" i="32"/>
  <c r="AM810" i="32"/>
  <c r="AV809" i="32"/>
  <c r="AS809" i="32"/>
  <c r="AP809" i="32"/>
  <c r="AM809" i="32"/>
  <c r="AV808" i="32"/>
  <c r="AS808" i="32"/>
  <c r="AP808" i="32"/>
  <c r="AM808" i="32"/>
  <c r="AV807" i="32"/>
  <c r="AS807" i="32"/>
  <c r="AP807" i="32"/>
  <c r="AM807" i="32"/>
  <c r="AV806" i="32"/>
  <c r="AS806" i="32"/>
  <c r="AP806" i="32"/>
  <c r="AM806" i="32"/>
  <c r="AV805" i="32"/>
  <c r="AS805" i="32"/>
  <c r="AP805" i="32"/>
  <c r="AM805" i="32"/>
  <c r="AL805" i="32" s="1"/>
  <c r="AV804" i="32"/>
  <c r="AS804" i="32"/>
  <c r="AP804" i="32"/>
  <c r="AM804" i="32"/>
  <c r="AV803" i="32"/>
  <c r="AS803" i="32"/>
  <c r="AP803" i="32"/>
  <c r="AM803" i="32"/>
  <c r="AV802" i="32"/>
  <c r="AS802" i="32"/>
  <c r="AP802" i="32"/>
  <c r="AM802" i="32"/>
  <c r="AV801" i="32"/>
  <c r="AS801" i="32"/>
  <c r="AP801" i="32"/>
  <c r="AM801" i="32"/>
  <c r="AL801" i="32" s="1"/>
  <c r="AV800" i="32"/>
  <c r="AS800" i="32"/>
  <c r="AP800" i="32"/>
  <c r="AM800" i="32"/>
  <c r="AV799" i="32"/>
  <c r="AS799" i="32"/>
  <c r="AP799" i="32"/>
  <c r="AM799" i="32"/>
  <c r="AL799" i="32" s="1"/>
  <c r="AV798" i="32"/>
  <c r="AS798" i="32"/>
  <c r="AP798" i="32"/>
  <c r="AM798" i="32"/>
  <c r="AV797" i="32"/>
  <c r="AS797" i="32"/>
  <c r="AP797" i="32"/>
  <c r="AM797" i="32"/>
  <c r="AV796" i="32"/>
  <c r="AS796" i="32"/>
  <c r="AP796" i="32"/>
  <c r="AM796" i="32"/>
  <c r="AV795" i="32"/>
  <c r="AS795" i="32"/>
  <c r="AP795" i="32"/>
  <c r="AM795" i="32"/>
  <c r="AL795" i="32" s="1"/>
  <c r="AV794" i="32"/>
  <c r="AS794" i="32"/>
  <c r="AP794" i="32"/>
  <c r="AM794" i="32"/>
  <c r="AV793" i="32"/>
  <c r="AS793" i="32"/>
  <c r="AP793" i="32"/>
  <c r="AM793" i="32"/>
  <c r="AL793" i="32" s="1"/>
  <c r="AV792" i="32"/>
  <c r="AS792" i="32"/>
  <c r="AP792" i="32"/>
  <c r="AM792" i="32"/>
  <c r="AV791" i="32"/>
  <c r="AS791" i="32"/>
  <c r="AP791" i="32"/>
  <c r="AM791" i="32"/>
  <c r="AV790" i="32"/>
  <c r="AS790" i="32"/>
  <c r="AP790" i="32"/>
  <c r="AM790" i="32"/>
  <c r="AV789" i="32"/>
  <c r="AS789" i="32"/>
  <c r="AP789" i="32"/>
  <c r="AM789" i="32"/>
  <c r="AL789" i="32" s="1"/>
  <c r="AV788" i="32"/>
  <c r="AS788" i="32"/>
  <c r="AP788" i="32"/>
  <c r="AM788" i="32"/>
  <c r="AV787" i="32"/>
  <c r="AS787" i="32"/>
  <c r="AP787" i="32"/>
  <c r="AM787" i="32"/>
  <c r="AL787" i="32" s="1"/>
  <c r="AV786" i="32"/>
  <c r="AS786" i="32"/>
  <c r="AP786" i="32"/>
  <c r="AM786" i="32"/>
  <c r="AV785" i="32"/>
  <c r="AS785" i="32"/>
  <c r="AP785" i="32"/>
  <c r="AM785" i="32"/>
  <c r="AV784" i="32"/>
  <c r="AS784" i="32"/>
  <c r="AP784" i="32"/>
  <c r="AM784" i="32"/>
  <c r="AV783" i="32"/>
  <c r="AS783" i="32"/>
  <c r="AP783" i="32"/>
  <c r="AM783" i="32"/>
  <c r="AL783" i="32" s="1"/>
  <c r="AV782" i="32"/>
  <c r="AS782" i="32"/>
  <c r="AP782" i="32"/>
  <c r="AM782" i="32"/>
  <c r="AV781" i="32"/>
  <c r="AS781" i="32"/>
  <c r="AP781" i="32"/>
  <c r="AM781" i="32"/>
  <c r="AL781" i="32" s="1"/>
  <c r="AV780" i="32"/>
  <c r="AS780" i="32"/>
  <c r="AP780" i="32"/>
  <c r="AM780" i="32"/>
  <c r="AV779" i="32"/>
  <c r="AS779" i="32"/>
  <c r="AP779" i="32"/>
  <c r="AM779" i="32"/>
  <c r="AV778" i="32"/>
  <c r="AS778" i="32"/>
  <c r="AP778" i="32"/>
  <c r="AM778" i="32"/>
  <c r="AV777" i="32"/>
  <c r="AS777" i="32"/>
  <c r="AP777" i="32"/>
  <c r="AM777" i="32"/>
  <c r="AL777" i="32" s="1"/>
  <c r="AV776" i="32"/>
  <c r="AS776" i="32"/>
  <c r="AP776" i="32"/>
  <c r="AM776" i="32"/>
  <c r="AV775" i="32"/>
  <c r="AS775" i="32"/>
  <c r="AP775" i="32"/>
  <c r="AM775" i="32"/>
  <c r="AL775" i="32" s="1"/>
  <c r="AV774" i="32"/>
  <c r="AS774" i="32"/>
  <c r="AP774" i="32"/>
  <c r="AM774" i="32"/>
  <c r="AV773" i="32"/>
  <c r="AS773" i="32"/>
  <c r="AP773" i="32"/>
  <c r="AM773" i="32"/>
  <c r="AV772" i="32"/>
  <c r="AS772" i="32"/>
  <c r="AP772" i="32"/>
  <c r="AM772" i="32"/>
  <c r="AV771" i="32"/>
  <c r="AS771" i="32"/>
  <c r="AP771" i="32"/>
  <c r="AM771" i="32"/>
  <c r="AL771" i="32" s="1"/>
  <c r="AV770" i="32"/>
  <c r="AS770" i="32"/>
  <c r="AP770" i="32"/>
  <c r="AM770" i="32"/>
  <c r="AV769" i="32"/>
  <c r="AS769" i="32"/>
  <c r="AP769" i="32"/>
  <c r="AM769" i="32"/>
  <c r="AL769" i="32" s="1"/>
  <c r="AV768" i="32"/>
  <c r="AS768" i="32"/>
  <c r="AP768" i="32"/>
  <c r="AM768" i="32"/>
  <c r="AV767" i="32"/>
  <c r="AS767" i="32"/>
  <c r="AP767" i="32"/>
  <c r="AM767" i="32"/>
  <c r="AV766" i="32"/>
  <c r="AS766" i="32"/>
  <c r="AP766" i="32"/>
  <c r="AM766" i="32"/>
  <c r="AV765" i="32"/>
  <c r="AS765" i="32"/>
  <c r="AP765" i="32"/>
  <c r="AM765" i="32"/>
  <c r="AL765" i="32" s="1"/>
  <c r="AV764" i="32"/>
  <c r="AS764" i="32"/>
  <c r="AP764" i="32"/>
  <c r="AM764" i="32"/>
  <c r="AV763" i="32"/>
  <c r="AS763" i="32"/>
  <c r="AP763" i="32"/>
  <c r="AM763" i="32"/>
  <c r="AL763" i="32" s="1"/>
  <c r="AV762" i="32"/>
  <c r="AS762" i="32"/>
  <c r="AP762" i="32"/>
  <c r="AM762" i="32"/>
  <c r="AV761" i="32"/>
  <c r="AS761" i="32"/>
  <c r="AP761" i="32"/>
  <c r="AM761" i="32"/>
  <c r="AV760" i="32"/>
  <c r="AS760" i="32"/>
  <c r="AP760" i="32"/>
  <c r="AM760" i="32"/>
  <c r="AV759" i="32"/>
  <c r="AS759" i="32"/>
  <c r="AP759" i="32"/>
  <c r="AM759" i="32"/>
  <c r="AL759" i="32" s="1"/>
  <c r="AV758" i="32"/>
  <c r="AS758" i="32"/>
  <c r="AP758" i="32"/>
  <c r="AM758" i="32"/>
  <c r="AV757" i="32"/>
  <c r="AS757" i="32"/>
  <c r="AP757" i="32"/>
  <c r="AM757" i="32"/>
  <c r="AL757" i="32" s="1"/>
  <c r="AV756" i="32"/>
  <c r="AS756" i="32"/>
  <c r="AP756" i="32"/>
  <c r="AM756" i="32"/>
  <c r="AV755" i="32"/>
  <c r="AS755" i="32"/>
  <c r="AP755" i="32"/>
  <c r="AM755" i="32"/>
  <c r="AV754" i="32"/>
  <c r="AS754" i="32"/>
  <c r="AP754" i="32"/>
  <c r="AM754" i="32"/>
  <c r="AV753" i="32"/>
  <c r="AS753" i="32"/>
  <c r="AP753" i="32"/>
  <c r="AM753" i="32"/>
  <c r="AL753" i="32" s="1"/>
  <c r="AV752" i="32"/>
  <c r="AS752" i="32"/>
  <c r="AP752" i="32"/>
  <c r="AM752" i="32"/>
  <c r="AV751" i="32"/>
  <c r="AS751" i="32"/>
  <c r="AP751" i="32"/>
  <c r="AM751" i="32"/>
  <c r="AL751" i="32" s="1"/>
  <c r="AV750" i="32"/>
  <c r="AS750" i="32"/>
  <c r="AP750" i="32"/>
  <c r="AM750" i="32"/>
  <c r="AV749" i="32"/>
  <c r="AS749" i="32"/>
  <c r="AP749" i="32"/>
  <c r="AM749" i="32"/>
  <c r="AV748" i="32"/>
  <c r="AS748" i="32"/>
  <c r="AP748" i="32"/>
  <c r="AM748" i="32"/>
  <c r="AV747" i="32"/>
  <c r="AS747" i="32"/>
  <c r="AP747" i="32"/>
  <c r="AM747" i="32"/>
  <c r="AL747" i="32" s="1"/>
  <c r="AV746" i="32"/>
  <c r="AS746" i="32"/>
  <c r="AP746" i="32"/>
  <c r="AM746" i="32"/>
  <c r="AV745" i="32"/>
  <c r="AS745" i="32"/>
  <c r="AP745" i="32"/>
  <c r="AM745" i="32"/>
  <c r="AL745" i="32" s="1"/>
  <c r="AV744" i="32"/>
  <c r="AS744" i="32"/>
  <c r="AP744" i="32"/>
  <c r="AM744" i="32"/>
  <c r="AV743" i="32"/>
  <c r="AS743" i="32"/>
  <c r="AP743" i="32"/>
  <c r="AM743" i="32"/>
  <c r="AV742" i="32"/>
  <c r="AS742" i="32"/>
  <c r="AP742" i="32"/>
  <c r="AM742" i="32"/>
  <c r="AV741" i="32"/>
  <c r="AS741" i="32"/>
  <c r="AP741" i="32"/>
  <c r="AM741" i="32"/>
  <c r="AL741" i="32" s="1"/>
  <c r="AV740" i="32"/>
  <c r="AS740" i="32"/>
  <c r="AP740" i="32"/>
  <c r="AM740" i="32"/>
  <c r="AV739" i="32"/>
  <c r="AS739" i="32"/>
  <c r="AP739" i="32"/>
  <c r="AM739" i="32"/>
  <c r="AL739" i="32" s="1"/>
  <c r="AV738" i="32"/>
  <c r="AS738" i="32"/>
  <c r="AP738" i="32"/>
  <c r="AM738" i="32"/>
  <c r="AV737" i="32"/>
  <c r="AS737" i="32"/>
  <c r="AP737" i="32"/>
  <c r="AM737" i="32"/>
  <c r="AV736" i="32"/>
  <c r="AS736" i="32"/>
  <c r="AP736" i="32"/>
  <c r="AM736" i="32"/>
  <c r="AV735" i="32"/>
  <c r="AS735" i="32"/>
  <c r="AP735" i="32"/>
  <c r="AM735" i="32"/>
  <c r="AL735" i="32" s="1"/>
  <c r="AV734" i="32"/>
  <c r="AS734" i="32"/>
  <c r="AP734" i="32"/>
  <c r="AM734" i="32"/>
  <c r="AV733" i="32"/>
  <c r="AS733" i="32"/>
  <c r="AP733" i="32"/>
  <c r="AM733" i="32"/>
  <c r="AL733" i="32" s="1"/>
  <c r="AV732" i="32"/>
  <c r="AS732" i="32"/>
  <c r="AP732" i="32"/>
  <c r="AM732" i="32"/>
  <c r="AV731" i="32"/>
  <c r="AS731" i="32"/>
  <c r="AP731" i="32"/>
  <c r="AM731" i="32"/>
  <c r="AV730" i="32"/>
  <c r="AS730" i="32"/>
  <c r="AP730" i="32"/>
  <c r="AM730" i="32"/>
  <c r="AV729" i="32"/>
  <c r="AS729" i="32"/>
  <c r="AP729" i="32"/>
  <c r="AM729" i="32"/>
  <c r="AL729" i="32" s="1"/>
  <c r="AV728" i="32"/>
  <c r="AS728" i="32"/>
  <c r="AP728" i="32"/>
  <c r="AM728" i="32"/>
  <c r="AV727" i="32"/>
  <c r="AS727" i="32"/>
  <c r="AP727" i="32"/>
  <c r="AM727" i="32"/>
  <c r="AL727" i="32" s="1"/>
  <c r="AV726" i="32"/>
  <c r="AS726" i="32"/>
  <c r="AP726" i="32"/>
  <c r="AM726" i="32"/>
  <c r="AV725" i="32"/>
  <c r="AS725" i="32"/>
  <c r="AP725" i="32"/>
  <c r="AM725" i="32"/>
  <c r="AV724" i="32"/>
  <c r="AS724" i="32"/>
  <c r="AP724" i="32"/>
  <c r="AM724" i="32"/>
  <c r="AV723" i="32"/>
  <c r="AS723" i="32"/>
  <c r="AP723" i="32"/>
  <c r="AM723" i="32"/>
  <c r="AL723" i="32" s="1"/>
  <c r="AV722" i="32"/>
  <c r="AS722" i="32"/>
  <c r="AP722" i="32"/>
  <c r="AM722" i="32"/>
  <c r="AV721" i="32"/>
  <c r="AS721" i="32"/>
  <c r="AP721" i="32"/>
  <c r="AM721" i="32"/>
  <c r="AL721" i="32" s="1"/>
  <c r="AV720" i="32"/>
  <c r="AS720" i="32"/>
  <c r="AP720" i="32"/>
  <c r="AM720" i="32"/>
  <c r="AV719" i="32"/>
  <c r="AS719" i="32"/>
  <c r="AP719" i="32"/>
  <c r="AM719" i="32"/>
  <c r="AV718" i="32"/>
  <c r="AS718" i="32"/>
  <c r="AP718" i="32"/>
  <c r="AM718" i="32"/>
  <c r="AV717" i="32"/>
  <c r="AS717" i="32"/>
  <c r="AP717" i="32"/>
  <c r="AM717" i="32"/>
  <c r="AL717" i="32" s="1"/>
  <c r="AV716" i="32"/>
  <c r="AS716" i="32"/>
  <c r="AP716" i="32"/>
  <c r="AM716" i="32"/>
  <c r="AV715" i="32"/>
  <c r="AS715" i="32"/>
  <c r="AP715" i="32"/>
  <c r="AM715" i="32"/>
  <c r="AL715" i="32" s="1"/>
  <c r="AV714" i="32"/>
  <c r="AS714" i="32"/>
  <c r="AP714" i="32"/>
  <c r="AM714" i="32"/>
  <c r="AV713" i="32"/>
  <c r="AS713" i="32"/>
  <c r="AP713" i="32"/>
  <c r="AM713" i="32"/>
  <c r="AV712" i="32"/>
  <c r="AS712" i="32"/>
  <c r="AP712" i="32"/>
  <c r="AM712" i="32"/>
  <c r="AV711" i="32"/>
  <c r="AS711" i="32"/>
  <c r="AP711" i="32"/>
  <c r="AM711" i="32"/>
  <c r="AL711" i="32" s="1"/>
  <c r="AV710" i="32"/>
  <c r="AS710" i="32"/>
  <c r="AP710" i="32"/>
  <c r="AM710" i="32"/>
  <c r="AV709" i="32"/>
  <c r="AS709" i="32"/>
  <c r="AP709" i="32"/>
  <c r="AM709" i="32"/>
  <c r="AL709" i="32" s="1"/>
  <c r="AV708" i="32"/>
  <c r="AS708" i="32"/>
  <c r="AP708" i="32"/>
  <c r="AM708" i="32"/>
  <c r="AV707" i="32"/>
  <c r="AS707" i="32"/>
  <c r="AP707" i="32"/>
  <c r="AM707" i="32"/>
  <c r="AV706" i="32"/>
  <c r="AS706" i="32"/>
  <c r="AP706" i="32"/>
  <c r="AM706" i="32"/>
  <c r="AV705" i="32"/>
  <c r="AS705" i="32"/>
  <c r="AP705" i="32"/>
  <c r="AM705" i="32"/>
  <c r="AL705" i="32" s="1"/>
  <c r="AV704" i="32"/>
  <c r="AS704" i="32"/>
  <c r="AP704" i="32"/>
  <c r="AM704" i="32"/>
  <c r="AV703" i="32"/>
  <c r="AS703" i="32"/>
  <c r="AP703" i="32"/>
  <c r="AM703" i="32"/>
  <c r="AL703" i="32" s="1"/>
  <c r="AV702" i="32"/>
  <c r="AS702" i="32"/>
  <c r="AP702" i="32"/>
  <c r="AM702" i="32"/>
  <c r="AV701" i="32"/>
  <c r="AS701" i="32"/>
  <c r="AP701" i="32"/>
  <c r="AM701" i="32"/>
  <c r="AV700" i="32"/>
  <c r="AS700" i="32"/>
  <c r="AP700" i="32"/>
  <c r="AM700" i="32"/>
  <c r="AV699" i="32"/>
  <c r="AS699" i="32"/>
  <c r="AP699" i="32"/>
  <c r="AM699" i="32"/>
  <c r="AL699" i="32" s="1"/>
  <c r="AV698" i="32"/>
  <c r="AS698" i="32"/>
  <c r="AP698" i="32"/>
  <c r="AM698" i="32"/>
  <c r="AV697" i="32"/>
  <c r="AS697" i="32"/>
  <c r="AP697" i="32"/>
  <c r="AM697" i="32"/>
  <c r="AL697" i="32" s="1"/>
  <c r="AV696" i="32"/>
  <c r="AS696" i="32"/>
  <c r="AP696" i="32"/>
  <c r="AM696" i="32"/>
  <c r="AV695" i="32"/>
  <c r="AS695" i="32"/>
  <c r="AP695" i="32"/>
  <c r="AM695" i="32"/>
  <c r="AV694" i="32"/>
  <c r="AS694" i="32"/>
  <c r="AP694" i="32"/>
  <c r="AM694" i="32"/>
  <c r="AV693" i="32"/>
  <c r="AS693" i="32"/>
  <c r="AP693" i="32"/>
  <c r="AM693" i="32"/>
  <c r="AL693" i="32" s="1"/>
  <c r="AV692" i="32"/>
  <c r="AS692" i="32"/>
  <c r="AP692" i="32"/>
  <c r="AM692" i="32"/>
  <c r="AV691" i="32"/>
  <c r="AS691" i="32"/>
  <c r="AP691" i="32"/>
  <c r="AM691" i="32"/>
  <c r="AL691" i="32" s="1"/>
  <c r="AV690" i="32"/>
  <c r="AS690" i="32"/>
  <c r="AP690" i="32"/>
  <c r="AM690" i="32"/>
  <c r="AV689" i="32"/>
  <c r="AS689" i="32"/>
  <c r="AP689" i="32"/>
  <c r="AM689" i="32"/>
  <c r="AV688" i="32"/>
  <c r="AS688" i="32"/>
  <c r="AP688" i="32"/>
  <c r="AM688" i="32"/>
  <c r="AV687" i="32"/>
  <c r="AS687" i="32"/>
  <c r="AP687" i="32"/>
  <c r="AM687" i="32"/>
  <c r="AL687" i="32" s="1"/>
  <c r="AV686" i="32"/>
  <c r="AS686" i="32"/>
  <c r="AP686" i="32"/>
  <c r="AM686" i="32"/>
  <c r="AV685" i="32"/>
  <c r="AS685" i="32"/>
  <c r="AP685" i="32"/>
  <c r="AM685" i="32"/>
  <c r="AL685" i="32" s="1"/>
  <c r="AV684" i="32"/>
  <c r="AS684" i="32"/>
  <c r="AP684" i="32"/>
  <c r="AM684" i="32"/>
  <c r="AV683" i="32"/>
  <c r="AS683" i="32"/>
  <c r="AP683" i="32"/>
  <c r="AM683" i="32"/>
  <c r="AV682" i="32"/>
  <c r="AS682" i="32"/>
  <c r="AP682" i="32"/>
  <c r="AM682" i="32"/>
  <c r="AV681" i="32"/>
  <c r="AS681" i="32"/>
  <c r="AP681" i="32"/>
  <c r="AM681" i="32"/>
  <c r="AL681" i="32" s="1"/>
  <c r="AV680" i="32"/>
  <c r="AS680" i="32"/>
  <c r="AP680" i="32"/>
  <c r="AM680" i="32"/>
  <c r="AV679" i="32"/>
  <c r="AS679" i="32"/>
  <c r="AP679" i="32"/>
  <c r="AM679" i="32"/>
  <c r="AL679" i="32" s="1"/>
  <c r="AV678" i="32"/>
  <c r="AS678" i="32"/>
  <c r="AP678" i="32"/>
  <c r="AM678" i="32"/>
  <c r="AV677" i="32"/>
  <c r="AS677" i="32"/>
  <c r="AP677" i="32"/>
  <c r="AM677" i="32"/>
  <c r="AV676" i="32"/>
  <c r="AS676" i="32"/>
  <c r="AP676" i="32"/>
  <c r="AM676" i="32"/>
  <c r="AV675" i="32"/>
  <c r="AS675" i="32"/>
  <c r="AP675" i="32"/>
  <c r="AM675" i="32"/>
  <c r="AL675" i="32" s="1"/>
  <c r="AV674" i="32"/>
  <c r="AS674" i="32"/>
  <c r="AP674" i="32"/>
  <c r="AM674" i="32"/>
  <c r="AV673" i="32"/>
  <c r="AS673" i="32"/>
  <c r="AP673" i="32"/>
  <c r="AM673" i="32"/>
  <c r="AL673" i="32" s="1"/>
  <c r="AV672" i="32"/>
  <c r="AS672" i="32"/>
  <c r="AP672" i="32"/>
  <c r="AM672" i="32"/>
  <c r="AV671" i="32"/>
  <c r="AS671" i="32"/>
  <c r="AP671" i="32"/>
  <c r="AM671" i="32"/>
  <c r="AV670" i="32"/>
  <c r="AS670" i="32"/>
  <c r="AP670" i="32"/>
  <c r="AM670" i="32"/>
  <c r="AV669" i="32"/>
  <c r="AS669" i="32"/>
  <c r="AP669" i="32"/>
  <c r="AM669" i="32"/>
  <c r="AL669" i="32" s="1"/>
  <c r="AV668" i="32"/>
  <c r="AS668" i="32"/>
  <c r="AP668" i="32"/>
  <c r="AM668" i="32"/>
  <c r="AV667" i="32"/>
  <c r="AS667" i="32"/>
  <c r="AP667" i="32"/>
  <c r="AM667" i="32"/>
  <c r="AL667" i="32" s="1"/>
  <c r="AV666" i="32"/>
  <c r="AS666" i="32"/>
  <c r="AP666" i="32"/>
  <c r="AM666" i="32"/>
  <c r="AV665" i="32"/>
  <c r="AS665" i="32"/>
  <c r="AP665" i="32"/>
  <c r="AM665" i="32"/>
  <c r="AV664" i="32"/>
  <c r="AS664" i="32"/>
  <c r="AP664" i="32"/>
  <c r="AM664" i="32"/>
  <c r="AV663" i="32"/>
  <c r="AS663" i="32"/>
  <c r="AP663" i="32"/>
  <c r="AM663" i="32"/>
  <c r="AL663" i="32" s="1"/>
  <c r="AV662" i="32"/>
  <c r="AS662" i="32"/>
  <c r="AP662" i="32"/>
  <c r="AM662" i="32"/>
  <c r="AV661" i="32"/>
  <c r="AS661" i="32"/>
  <c r="AP661" i="32"/>
  <c r="AM661" i="32"/>
  <c r="AL661" i="32" s="1"/>
  <c r="AV660" i="32"/>
  <c r="AS660" i="32"/>
  <c r="AP660" i="32"/>
  <c r="AM660" i="32"/>
  <c r="AV659" i="32"/>
  <c r="AS659" i="32"/>
  <c r="AP659" i="32"/>
  <c r="AM659" i="32"/>
  <c r="AV658" i="32"/>
  <c r="AS658" i="32"/>
  <c r="AP658" i="32"/>
  <c r="AM658" i="32"/>
  <c r="AV657" i="32"/>
  <c r="AS657" i="32"/>
  <c r="AP657" i="32"/>
  <c r="AM657" i="32"/>
  <c r="AL657" i="32" s="1"/>
  <c r="AV656" i="32"/>
  <c r="AS656" i="32"/>
  <c r="AP656" i="32"/>
  <c r="AM656" i="32"/>
  <c r="AV655" i="32"/>
  <c r="AS655" i="32"/>
  <c r="AP655" i="32"/>
  <c r="AM655" i="32"/>
  <c r="AL655" i="32" s="1"/>
  <c r="AV654" i="32"/>
  <c r="AS654" i="32"/>
  <c r="AP654" i="32"/>
  <c r="AM654" i="32"/>
  <c r="AV653" i="32"/>
  <c r="AS653" i="32"/>
  <c r="AP653" i="32"/>
  <c r="AM653" i="32"/>
  <c r="AV652" i="32"/>
  <c r="AS652" i="32"/>
  <c r="AP652" i="32"/>
  <c r="AM652" i="32"/>
  <c r="AV651" i="32"/>
  <c r="AS651" i="32"/>
  <c r="AP651" i="32"/>
  <c r="AM651" i="32"/>
  <c r="AL651" i="32" s="1"/>
  <c r="AV650" i="32"/>
  <c r="AS650" i="32"/>
  <c r="AP650" i="32"/>
  <c r="AM650" i="32"/>
  <c r="AV649" i="32"/>
  <c r="AS649" i="32"/>
  <c r="AP649" i="32"/>
  <c r="AM649" i="32"/>
  <c r="AV648" i="32"/>
  <c r="AS648" i="32"/>
  <c r="AP648" i="32"/>
  <c r="AM648" i="32"/>
  <c r="AV647" i="32"/>
  <c r="AS647" i="32"/>
  <c r="AP647" i="32"/>
  <c r="AM647" i="32"/>
  <c r="AV646" i="32"/>
  <c r="AS646" i="32"/>
  <c r="AP646" i="32"/>
  <c r="AM646" i="32"/>
  <c r="AV645" i="32"/>
  <c r="AS645" i="32"/>
  <c r="AP645" i="32"/>
  <c r="AM645" i="32"/>
  <c r="AV644" i="32"/>
  <c r="AS644" i="32"/>
  <c r="AP644" i="32"/>
  <c r="AM644" i="32"/>
  <c r="AV643" i="32"/>
  <c r="AS643" i="32"/>
  <c r="AP643" i="32"/>
  <c r="AM643" i="32"/>
  <c r="AV642" i="32"/>
  <c r="AS642" i="32"/>
  <c r="AP642" i="32"/>
  <c r="AM642" i="32"/>
  <c r="AV641" i="32"/>
  <c r="AS641" i="32"/>
  <c r="AP641" i="32"/>
  <c r="AM641" i="32"/>
  <c r="AV640" i="32"/>
  <c r="AS640" i="32"/>
  <c r="AP640" i="32"/>
  <c r="AM640" i="32"/>
  <c r="AV639" i="32"/>
  <c r="AS639" i="32"/>
  <c r="AP639" i="32"/>
  <c r="AM639" i="32"/>
  <c r="AL639" i="32" s="1"/>
  <c r="AV638" i="32"/>
  <c r="AS638" i="32"/>
  <c r="AP638" i="32"/>
  <c r="AM638" i="32"/>
  <c r="AV637" i="32"/>
  <c r="AS637" i="32"/>
  <c r="AP637" i="32"/>
  <c r="AM637" i="32"/>
  <c r="AL637" i="32" s="1"/>
  <c r="AV636" i="32"/>
  <c r="AS636" i="32"/>
  <c r="AP636" i="32"/>
  <c r="AM636" i="32"/>
  <c r="AV635" i="32"/>
  <c r="AS635" i="32"/>
  <c r="AP635" i="32"/>
  <c r="AM635" i="32"/>
  <c r="AV634" i="32"/>
  <c r="AS634" i="32"/>
  <c r="AP634" i="32"/>
  <c r="AM634" i="32"/>
  <c r="AV633" i="32"/>
  <c r="AS633" i="32"/>
  <c r="AP633" i="32"/>
  <c r="AM633" i="32"/>
  <c r="AL633" i="32" s="1"/>
  <c r="AV632" i="32"/>
  <c r="AS632" i="32"/>
  <c r="AP632" i="32"/>
  <c r="AM632" i="32"/>
  <c r="AV631" i="32"/>
  <c r="AS631" i="32"/>
  <c r="AP631" i="32"/>
  <c r="AM631" i="32"/>
  <c r="AL631" i="32" s="1"/>
  <c r="AV630" i="32"/>
  <c r="AS630" i="32"/>
  <c r="AP630" i="32"/>
  <c r="AM630" i="32"/>
  <c r="AV629" i="32"/>
  <c r="AS629" i="32"/>
  <c r="AP629" i="32"/>
  <c r="AM629" i="32"/>
  <c r="AV628" i="32"/>
  <c r="AS628" i="32"/>
  <c r="AP628" i="32"/>
  <c r="AM628" i="32"/>
  <c r="AV627" i="32"/>
  <c r="AS627" i="32"/>
  <c r="AP627" i="32"/>
  <c r="AM627" i="32"/>
  <c r="AL627" i="32" s="1"/>
  <c r="AV626" i="32"/>
  <c r="AS626" i="32"/>
  <c r="AP626" i="32"/>
  <c r="AM626" i="32"/>
  <c r="AV625" i="32"/>
  <c r="AS625" i="32"/>
  <c r="AP625" i="32"/>
  <c r="AM625" i="32"/>
  <c r="AL625" i="32" s="1"/>
  <c r="AV624" i="32"/>
  <c r="AS624" i="32"/>
  <c r="AP624" i="32"/>
  <c r="AM624" i="32"/>
  <c r="AV623" i="32"/>
  <c r="AS623" i="32"/>
  <c r="AP623" i="32"/>
  <c r="AM623" i="32"/>
  <c r="AV622" i="32"/>
  <c r="AS622" i="32"/>
  <c r="AP622" i="32"/>
  <c r="AM622" i="32"/>
  <c r="AV621" i="32"/>
  <c r="AS621" i="32"/>
  <c r="AP621" i="32"/>
  <c r="AM621" i="32"/>
  <c r="AL621" i="32" s="1"/>
  <c r="AV620" i="32"/>
  <c r="AS620" i="32"/>
  <c r="AP620" i="32"/>
  <c r="AM620" i="32"/>
  <c r="AV619" i="32"/>
  <c r="AS619" i="32"/>
  <c r="AP619" i="32"/>
  <c r="AM619" i="32"/>
  <c r="AL619" i="32" s="1"/>
  <c r="AV618" i="32"/>
  <c r="AS618" i="32"/>
  <c r="AP618" i="32"/>
  <c r="AM618" i="32"/>
  <c r="AV617" i="32"/>
  <c r="AS617" i="32"/>
  <c r="AP617" i="32"/>
  <c r="AM617" i="32"/>
  <c r="AV616" i="32"/>
  <c r="AS616" i="32"/>
  <c r="AP616" i="32"/>
  <c r="AM616" i="32"/>
  <c r="AV615" i="32"/>
  <c r="AS615" i="32"/>
  <c r="AP615" i="32"/>
  <c r="AM615" i="32"/>
  <c r="AL615" i="32" s="1"/>
  <c r="AV614" i="32"/>
  <c r="AS614" i="32"/>
  <c r="AP614" i="32"/>
  <c r="AM614" i="32"/>
  <c r="AV613" i="32"/>
  <c r="AS613" i="32"/>
  <c r="AP613" i="32"/>
  <c r="AM613" i="32"/>
  <c r="AL613" i="32" s="1"/>
  <c r="AV612" i="32"/>
  <c r="AS612" i="32"/>
  <c r="AP612" i="32"/>
  <c r="AM612" i="32"/>
  <c r="AV611" i="32"/>
  <c r="AS611" i="32"/>
  <c r="AP611" i="32"/>
  <c r="AM611" i="32"/>
  <c r="AV610" i="32"/>
  <c r="AS610" i="32"/>
  <c r="AP610" i="32"/>
  <c r="AM610" i="32"/>
  <c r="AV609" i="32"/>
  <c r="AS609" i="32"/>
  <c r="AP609" i="32"/>
  <c r="AM609" i="32"/>
  <c r="AL609" i="32" s="1"/>
  <c r="AV608" i="32"/>
  <c r="AS608" i="32"/>
  <c r="AP608" i="32"/>
  <c r="AM608" i="32"/>
  <c r="AV607" i="32"/>
  <c r="AS607" i="32"/>
  <c r="AP607" i="32"/>
  <c r="AM607" i="32"/>
  <c r="AL607" i="32" s="1"/>
  <c r="AV606" i="32"/>
  <c r="AS606" i="32"/>
  <c r="AP606" i="32"/>
  <c r="AM606" i="32"/>
  <c r="AV605" i="32"/>
  <c r="AS605" i="32"/>
  <c r="AP605" i="32"/>
  <c r="AM605" i="32"/>
  <c r="AV604" i="32"/>
  <c r="AS604" i="32"/>
  <c r="AP604" i="32"/>
  <c r="AM604" i="32"/>
  <c r="AV603" i="32"/>
  <c r="AS603" i="32"/>
  <c r="AP603" i="32"/>
  <c r="AM603" i="32"/>
  <c r="AL603" i="32" s="1"/>
  <c r="AV602" i="32"/>
  <c r="AS602" i="32"/>
  <c r="AP602" i="32"/>
  <c r="AM602" i="32"/>
  <c r="AV601" i="32"/>
  <c r="AS601" i="32"/>
  <c r="AP601" i="32"/>
  <c r="AM601" i="32"/>
  <c r="AL601" i="32" s="1"/>
  <c r="AV600" i="32"/>
  <c r="AS600" i="32"/>
  <c r="AP600" i="32"/>
  <c r="AM600" i="32"/>
  <c r="AV599" i="32"/>
  <c r="AS599" i="32"/>
  <c r="AP599" i="32"/>
  <c r="AM599" i="32"/>
  <c r="AV598" i="32"/>
  <c r="AS598" i="32"/>
  <c r="AP598" i="32"/>
  <c r="AM598" i="32"/>
  <c r="AV597" i="32"/>
  <c r="AS597" i="32"/>
  <c r="AP597" i="32"/>
  <c r="AM597" i="32"/>
  <c r="AL597" i="32" s="1"/>
  <c r="AV596" i="32"/>
  <c r="AS596" i="32"/>
  <c r="AP596" i="32"/>
  <c r="AM596" i="32"/>
  <c r="AV595" i="32"/>
  <c r="AS595" i="32"/>
  <c r="AP595" i="32"/>
  <c r="AM595" i="32"/>
  <c r="AL595" i="32" s="1"/>
  <c r="AV594" i="32"/>
  <c r="AS594" i="32"/>
  <c r="AP594" i="32"/>
  <c r="AM594" i="32"/>
  <c r="AV593" i="32"/>
  <c r="AS593" i="32"/>
  <c r="AP593" i="32"/>
  <c r="AM593" i="32"/>
  <c r="AV592" i="32"/>
  <c r="AS592" i="32"/>
  <c r="AP592" i="32"/>
  <c r="AM592" i="32"/>
  <c r="AV591" i="32"/>
  <c r="AS591" i="32"/>
  <c r="AP591" i="32"/>
  <c r="AM591" i="32"/>
  <c r="AL591" i="32" s="1"/>
  <c r="AV590" i="32"/>
  <c r="AS590" i="32"/>
  <c r="AP590" i="32"/>
  <c r="AM590" i="32"/>
  <c r="AV589" i="32"/>
  <c r="AS589" i="32"/>
  <c r="AP589" i="32"/>
  <c r="AM589" i="32"/>
  <c r="AL589" i="32" s="1"/>
  <c r="AV588" i="32"/>
  <c r="AS588" i="32"/>
  <c r="AP588" i="32"/>
  <c r="AM588" i="32"/>
  <c r="AV587" i="32"/>
  <c r="AS587" i="32"/>
  <c r="AP587" i="32"/>
  <c r="AM587" i="32"/>
  <c r="AV586" i="32"/>
  <c r="AS586" i="32"/>
  <c r="AP586" i="32"/>
  <c r="AM586" i="32"/>
  <c r="AV585" i="32"/>
  <c r="AS585" i="32"/>
  <c r="AP585" i="32"/>
  <c r="AM585" i="32"/>
  <c r="AL585" i="32" s="1"/>
  <c r="AV584" i="32"/>
  <c r="AS584" i="32"/>
  <c r="AP584" i="32"/>
  <c r="AM584" i="32"/>
  <c r="AV583" i="32"/>
  <c r="AS583" i="32"/>
  <c r="AP583" i="32"/>
  <c r="AM583" i="32"/>
  <c r="AL583" i="32" s="1"/>
  <c r="AV582" i="32"/>
  <c r="AS582" i="32"/>
  <c r="AP582" i="32"/>
  <c r="AM582" i="32"/>
  <c r="AV581" i="32"/>
  <c r="AS581" i="32"/>
  <c r="AP581" i="32"/>
  <c r="AM581" i="32"/>
  <c r="AV580" i="32"/>
  <c r="AS580" i="32"/>
  <c r="AP580" i="32"/>
  <c r="AM580" i="32"/>
  <c r="AV579" i="32"/>
  <c r="AS579" i="32"/>
  <c r="AP579" i="32"/>
  <c r="AM579" i="32"/>
  <c r="AL579" i="32" s="1"/>
  <c r="AV578" i="32"/>
  <c r="AS578" i="32"/>
  <c r="AP578" i="32"/>
  <c r="AM578" i="32"/>
  <c r="AV577" i="32"/>
  <c r="AS577" i="32"/>
  <c r="AP577" i="32"/>
  <c r="AM577" i="32"/>
  <c r="AL577" i="32" s="1"/>
  <c r="AV576" i="32"/>
  <c r="AS576" i="32"/>
  <c r="AP576" i="32"/>
  <c r="AM576" i="32"/>
  <c r="AV575" i="32"/>
  <c r="AS575" i="32"/>
  <c r="AP575" i="32"/>
  <c r="AM575" i="32"/>
  <c r="AV574" i="32"/>
  <c r="AS574" i="32"/>
  <c r="AP574" i="32"/>
  <c r="AM574" i="32"/>
  <c r="AV573" i="32"/>
  <c r="AS573" i="32"/>
  <c r="AP573" i="32"/>
  <c r="AM573" i="32"/>
  <c r="AL573" i="32" s="1"/>
  <c r="AV572" i="32"/>
  <c r="AS572" i="32"/>
  <c r="AP572" i="32"/>
  <c r="AM572" i="32"/>
  <c r="AV571" i="32"/>
  <c r="AS571" i="32"/>
  <c r="AP571" i="32"/>
  <c r="AM571" i="32"/>
  <c r="AL571" i="32" s="1"/>
  <c r="AV570" i="32"/>
  <c r="AS570" i="32"/>
  <c r="AP570" i="32"/>
  <c r="AM570" i="32"/>
  <c r="AV569" i="32"/>
  <c r="AS569" i="32"/>
  <c r="AP569" i="32"/>
  <c r="AM569" i="32"/>
  <c r="AV568" i="32"/>
  <c r="AS568" i="32"/>
  <c r="AP568" i="32"/>
  <c r="AM568" i="32"/>
  <c r="AV567" i="32"/>
  <c r="AS567" i="32"/>
  <c r="AP567" i="32"/>
  <c r="AM567" i="32"/>
  <c r="AL567" i="32" s="1"/>
  <c r="AV566" i="32"/>
  <c r="AS566" i="32"/>
  <c r="AP566" i="32"/>
  <c r="AM566" i="32"/>
  <c r="AV565" i="32"/>
  <c r="AS565" i="32"/>
  <c r="AP565" i="32"/>
  <c r="AM565" i="32"/>
  <c r="AL565" i="32" s="1"/>
  <c r="AV564" i="32"/>
  <c r="AS564" i="32"/>
  <c r="AP564" i="32"/>
  <c r="AM564" i="32"/>
  <c r="AV563" i="32"/>
  <c r="AS563" i="32"/>
  <c r="AP563" i="32"/>
  <c r="AM563" i="32"/>
  <c r="AV562" i="32"/>
  <c r="AS562" i="32"/>
  <c r="AP562" i="32"/>
  <c r="AM562" i="32"/>
  <c r="AV561" i="32"/>
  <c r="AS561" i="32"/>
  <c r="AP561" i="32"/>
  <c r="AM561" i="32"/>
  <c r="AL561" i="32" s="1"/>
  <c r="AV560" i="32"/>
  <c r="AS560" i="32"/>
  <c r="AP560" i="32"/>
  <c r="AM560" i="32"/>
  <c r="AV559" i="32"/>
  <c r="AS559" i="32"/>
  <c r="AP559" i="32"/>
  <c r="AM559" i="32"/>
  <c r="AL559" i="32" s="1"/>
  <c r="AV558" i="32"/>
  <c r="AS558" i="32"/>
  <c r="AP558" i="32"/>
  <c r="AM558" i="32"/>
  <c r="AV557" i="32"/>
  <c r="AS557" i="32"/>
  <c r="AP557" i="32"/>
  <c r="AM557" i="32"/>
  <c r="AV556" i="32"/>
  <c r="AS556" i="32"/>
  <c r="AP556" i="32"/>
  <c r="AM556" i="32"/>
  <c r="AV555" i="32"/>
  <c r="AS555" i="32"/>
  <c r="AP555" i="32"/>
  <c r="AM555" i="32"/>
  <c r="AL555" i="32" s="1"/>
  <c r="AV554" i="32"/>
  <c r="AS554" i="32"/>
  <c r="AP554" i="32"/>
  <c r="AM554" i="32"/>
  <c r="AV553" i="32"/>
  <c r="AS553" i="32"/>
  <c r="AP553" i="32"/>
  <c r="AM553" i="32"/>
  <c r="AL553" i="32" s="1"/>
  <c r="AV552" i="32"/>
  <c r="AS552" i="32"/>
  <c r="AP552" i="32"/>
  <c r="AM552" i="32"/>
  <c r="AV551" i="32"/>
  <c r="AS551" i="32"/>
  <c r="AP551" i="32"/>
  <c r="AM551" i="32"/>
  <c r="AV550" i="32"/>
  <c r="AS550" i="32"/>
  <c r="AP550" i="32"/>
  <c r="AM550" i="32"/>
  <c r="AV549" i="32"/>
  <c r="AS549" i="32"/>
  <c r="AP549" i="32"/>
  <c r="AM549" i="32"/>
  <c r="AL549" i="32" s="1"/>
  <c r="AV548" i="32"/>
  <c r="AS548" i="32"/>
  <c r="AP548" i="32"/>
  <c r="AM548" i="32"/>
  <c r="AV547" i="32"/>
  <c r="AS547" i="32"/>
  <c r="AP547" i="32"/>
  <c r="AM547" i="32"/>
  <c r="AL547" i="32" s="1"/>
  <c r="AV546" i="32"/>
  <c r="AS546" i="32"/>
  <c r="AP546" i="32"/>
  <c r="AM546" i="32"/>
  <c r="AV545" i="32"/>
  <c r="AS545" i="32"/>
  <c r="AP545" i="32"/>
  <c r="AM545" i="32"/>
  <c r="AV544" i="32"/>
  <c r="AS544" i="32"/>
  <c r="AP544" i="32"/>
  <c r="AM544" i="32"/>
  <c r="AV543" i="32"/>
  <c r="AS543" i="32"/>
  <c r="AP543" i="32"/>
  <c r="AM543" i="32"/>
  <c r="AL543" i="32" s="1"/>
  <c r="AV542" i="32"/>
  <c r="AS542" i="32"/>
  <c r="AP542" i="32"/>
  <c r="AM542" i="32"/>
  <c r="AV541" i="32"/>
  <c r="AS541" i="32"/>
  <c r="AP541" i="32"/>
  <c r="AM541" i="32"/>
  <c r="AL541" i="32" s="1"/>
  <c r="AV540" i="32"/>
  <c r="AS540" i="32"/>
  <c r="AP540" i="32"/>
  <c r="AM540" i="32"/>
  <c r="AV539" i="32"/>
  <c r="AS539" i="32"/>
  <c r="AP539" i="32"/>
  <c r="AM539" i="32"/>
  <c r="AV538" i="32"/>
  <c r="AS538" i="32"/>
  <c r="AP538" i="32"/>
  <c r="AM538" i="32"/>
  <c r="AV537" i="32"/>
  <c r="AS537" i="32"/>
  <c r="AP537" i="32"/>
  <c r="AM537" i="32"/>
  <c r="AL537" i="32" s="1"/>
  <c r="AV536" i="32"/>
  <c r="AS536" i="32"/>
  <c r="AP536" i="32"/>
  <c r="AM536" i="32"/>
  <c r="AV535" i="32"/>
  <c r="AS535" i="32"/>
  <c r="AP535" i="32"/>
  <c r="AM535" i="32"/>
  <c r="AL535" i="32" s="1"/>
  <c r="AV534" i="32"/>
  <c r="AS534" i="32"/>
  <c r="AP534" i="32"/>
  <c r="AM534" i="32"/>
  <c r="AV533" i="32"/>
  <c r="AS533" i="32"/>
  <c r="AP533" i="32"/>
  <c r="AM533" i="32"/>
  <c r="AV532" i="32"/>
  <c r="AS532" i="32"/>
  <c r="AP532" i="32"/>
  <c r="AM532" i="32"/>
  <c r="AV531" i="32"/>
  <c r="AS531" i="32"/>
  <c r="AP531" i="32"/>
  <c r="AM531" i="32"/>
  <c r="AL531" i="32" s="1"/>
  <c r="AV530" i="32"/>
  <c r="AS530" i="32"/>
  <c r="AP530" i="32"/>
  <c r="AM530" i="32"/>
  <c r="AV529" i="32"/>
  <c r="AS529" i="32"/>
  <c r="AP529" i="32"/>
  <c r="AM529" i="32"/>
  <c r="AV528" i="32"/>
  <c r="AS528" i="32"/>
  <c r="AP528" i="32"/>
  <c r="AM528" i="32"/>
  <c r="AV527" i="32"/>
  <c r="AS527" i="32"/>
  <c r="AP527" i="32"/>
  <c r="AM527" i="32"/>
  <c r="AV526" i="32"/>
  <c r="AS526" i="32"/>
  <c r="AP526" i="32"/>
  <c r="AM526" i="32"/>
  <c r="AV525" i="32"/>
  <c r="AS525" i="32"/>
  <c r="AP525" i="32"/>
  <c r="AM525" i="32"/>
  <c r="AL525" i="32" s="1"/>
  <c r="AV524" i="32"/>
  <c r="AS524" i="32"/>
  <c r="AP524" i="32"/>
  <c r="AM524" i="32"/>
  <c r="AV523" i="32"/>
  <c r="AS523" i="32"/>
  <c r="AP523" i="32"/>
  <c r="AM523" i="32"/>
  <c r="AV522" i="32"/>
  <c r="AS522" i="32"/>
  <c r="AP522" i="32"/>
  <c r="AM522" i="32"/>
  <c r="AV521" i="32"/>
  <c r="AS521" i="32"/>
  <c r="AP521" i="32"/>
  <c r="AM521" i="32"/>
  <c r="AV520" i="32"/>
  <c r="AS520" i="32"/>
  <c r="AP520" i="32"/>
  <c r="AM520" i="32"/>
  <c r="AV519" i="32"/>
  <c r="AS519" i="32"/>
  <c r="AP519" i="32"/>
  <c r="AM519" i="32"/>
  <c r="AL519" i="32" s="1"/>
  <c r="AV518" i="32"/>
  <c r="AS518" i="32"/>
  <c r="AP518" i="32"/>
  <c r="AM518" i="32"/>
  <c r="AV517" i="32"/>
  <c r="AS517" i="32"/>
  <c r="AP517" i="32"/>
  <c r="AM517" i="32"/>
  <c r="AV516" i="32"/>
  <c r="AS516" i="32"/>
  <c r="AP516" i="32"/>
  <c r="AM516" i="32"/>
  <c r="AV515" i="32"/>
  <c r="AS515" i="32"/>
  <c r="AP515" i="32"/>
  <c r="AM515" i="32"/>
  <c r="AV514" i="32"/>
  <c r="AS514" i="32"/>
  <c r="AP514" i="32"/>
  <c r="AM514" i="32"/>
  <c r="AV513" i="32"/>
  <c r="AS513" i="32"/>
  <c r="AP513" i="32"/>
  <c r="AM513" i="32"/>
  <c r="AL513" i="32" s="1"/>
  <c r="AV512" i="32"/>
  <c r="AS512" i="32"/>
  <c r="AP512" i="32"/>
  <c r="AM512" i="32"/>
  <c r="AV511" i="32"/>
  <c r="AS511" i="32"/>
  <c r="AP511" i="32"/>
  <c r="AM511" i="32"/>
  <c r="AV510" i="32"/>
  <c r="AS510" i="32"/>
  <c r="AP510" i="32"/>
  <c r="AM510" i="32"/>
  <c r="AV509" i="32"/>
  <c r="AS509" i="32"/>
  <c r="AP509" i="32"/>
  <c r="AM509" i="32"/>
  <c r="AV508" i="32"/>
  <c r="AS508" i="32"/>
  <c r="AP508" i="32"/>
  <c r="AM508" i="32"/>
  <c r="AV507" i="32"/>
  <c r="AS507" i="32"/>
  <c r="AP507" i="32"/>
  <c r="AM507" i="32"/>
  <c r="AL507" i="32" s="1"/>
  <c r="AV506" i="32"/>
  <c r="AS506" i="32"/>
  <c r="AP506" i="32"/>
  <c r="AM506" i="32"/>
  <c r="AV505" i="32"/>
  <c r="AS505" i="32"/>
  <c r="AP505" i="32"/>
  <c r="AM505" i="32"/>
  <c r="AV504" i="32"/>
  <c r="AS504" i="32"/>
  <c r="AP504" i="32"/>
  <c r="AM504" i="32"/>
  <c r="AV503" i="32"/>
  <c r="AS503" i="32"/>
  <c r="AP503" i="32"/>
  <c r="AM503" i="32"/>
  <c r="AV502" i="32"/>
  <c r="AS502" i="32"/>
  <c r="AP502" i="32"/>
  <c r="AM502" i="32"/>
  <c r="AV501" i="32"/>
  <c r="AS501" i="32"/>
  <c r="AP501" i="32"/>
  <c r="AM501" i="32"/>
  <c r="AL501" i="32" s="1"/>
  <c r="AV500" i="32"/>
  <c r="AS500" i="32"/>
  <c r="AP500" i="32"/>
  <c r="AM500" i="32"/>
  <c r="AV499" i="32"/>
  <c r="AS499" i="32"/>
  <c r="AP499" i="32"/>
  <c r="AM499" i="32"/>
  <c r="AV498" i="32"/>
  <c r="AS498" i="32"/>
  <c r="AP498" i="32"/>
  <c r="AM498" i="32"/>
  <c r="AV497" i="32"/>
  <c r="AS497" i="32"/>
  <c r="AP497" i="32"/>
  <c r="AM497" i="32"/>
  <c r="AV496" i="32"/>
  <c r="AS496" i="32"/>
  <c r="AP496" i="32"/>
  <c r="AM496" i="32"/>
  <c r="AV495" i="32"/>
  <c r="AS495" i="32"/>
  <c r="AP495" i="32"/>
  <c r="AM495" i="32"/>
  <c r="AL495" i="32" s="1"/>
  <c r="AV494" i="32"/>
  <c r="AS494" i="32"/>
  <c r="AP494" i="32"/>
  <c r="AM494" i="32"/>
  <c r="AV493" i="32"/>
  <c r="AS493" i="32"/>
  <c r="AP493" i="32"/>
  <c r="AM493" i="32"/>
  <c r="AV492" i="32"/>
  <c r="AS492" i="32"/>
  <c r="AP492" i="32"/>
  <c r="AM492" i="32"/>
  <c r="AV491" i="32"/>
  <c r="AS491" i="32"/>
  <c r="AP491" i="32"/>
  <c r="AM491" i="32"/>
  <c r="AV490" i="32"/>
  <c r="AS490" i="32"/>
  <c r="AP490" i="32"/>
  <c r="AM490" i="32"/>
  <c r="AV489" i="32"/>
  <c r="AS489" i="32"/>
  <c r="AP489" i="32"/>
  <c r="AM489" i="32"/>
  <c r="AL489" i="32" s="1"/>
  <c r="AV488" i="32"/>
  <c r="AS488" i="32"/>
  <c r="AP488" i="32"/>
  <c r="AM488" i="32"/>
  <c r="AV487" i="32"/>
  <c r="AS487" i="32"/>
  <c r="AP487" i="32"/>
  <c r="AM487" i="32"/>
  <c r="AV486" i="32"/>
  <c r="AS486" i="32"/>
  <c r="AP486" i="32"/>
  <c r="AM486" i="32"/>
  <c r="AV485" i="32"/>
  <c r="AS485" i="32"/>
  <c r="AP485" i="32"/>
  <c r="AM485" i="32"/>
  <c r="AV484" i="32"/>
  <c r="AS484" i="32"/>
  <c r="AP484" i="32"/>
  <c r="AM484" i="32"/>
  <c r="AV483" i="32"/>
  <c r="AS483" i="32"/>
  <c r="AP483" i="32"/>
  <c r="AM483" i="32"/>
  <c r="AL483" i="32" s="1"/>
  <c r="AV482" i="32"/>
  <c r="AS482" i="32"/>
  <c r="AP482" i="32"/>
  <c r="AM482" i="32"/>
  <c r="AV481" i="32"/>
  <c r="AS481" i="32"/>
  <c r="AP481" i="32"/>
  <c r="AM481" i="32"/>
  <c r="AV480" i="32"/>
  <c r="AS480" i="32"/>
  <c r="AP480" i="32"/>
  <c r="AM480" i="32"/>
  <c r="AV479" i="32"/>
  <c r="AS479" i="32"/>
  <c r="AP479" i="32"/>
  <c r="AM479" i="32"/>
  <c r="AV478" i="32"/>
  <c r="AS478" i="32"/>
  <c r="AP478" i="32"/>
  <c r="AM478" i="32"/>
  <c r="AV477" i="32"/>
  <c r="AS477" i="32"/>
  <c r="AP477" i="32"/>
  <c r="AM477" i="32"/>
  <c r="AL477" i="32" s="1"/>
  <c r="AV476" i="32"/>
  <c r="AS476" i="32"/>
  <c r="AP476" i="32"/>
  <c r="AM476" i="32"/>
  <c r="AV475" i="32"/>
  <c r="AS475" i="32"/>
  <c r="AP475" i="32"/>
  <c r="AM475" i="32"/>
  <c r="AV474" i="32"/>
  <c r="AS474" i="32"/>
  <c r="AP474" i="32"/>
  <c r="AM474" i="32"/>
  <c r="AV473" i="32"/>
  <c r="AS473" i="32"/>
  <c r="AP473" i="32"/>
  <c r="AM473" i="32"/>
  <c r="AV472" i="32"/>
  <c r="AS472" i="32"/>
  <c r="AP472" i="32"/>
  <c r="AM472" i="32"/>
  <c r="AV471" i="32"/>
  <c r="AS471" i="32"/>
  <c r="AP471" i="32"/>
  <c r="AM471" i="32"/>
  <c r="AL471" i="32" s="1"/>
  <c r="AV470" i="32"/>
  <c r="AS470" i="32"/>
  <c r="AP470" i="32"/>
  <c r="AM470" i="32"/>
  <c r="AV469" i="32"/>
  <c r="AS469" i="32"/>
  <c r="AP469" i="32"/>
  <c r="AM469" i="32"/>
  <c r="AV468" i="32"/>
  <c r="AS468" i="32"/>
  <c r="AP468" i="32"/>
  <c r="AM468" i="32"/>
  <c r="AV467" i="32"/>
  <c r="AS467" i="32"/>
  <c r="AP467" i="32"/>
  <c r="AM467" i="32"/>
  <c r="AV466" i="32"/>
  <c r="AS466" i="32"/>
  <c r="AP466" i="32"/>
  <c r="AM466" i="32"/>
  <c r="AV465" i="32"/>
  <c r="AS465" i="32"/>
  <c r="AP465" i="32"/>
  <c r="AM465" i="32"/>
  <c r="AL465" i="32" s="1"/>
  <c r="AV464" i="32"/>
  <c r="AS464" i="32"/>
  <c r="AP464" i="32"/>
  <c r="AM464" i="32"/>
  <c r="AV463" i="32"/>
  <c r="AS463" i="32"/>
  <c r="AP463" i="32"/>
  <c r="AM463" i="32"/>
  <c r="AV462" i="32"/>
  <c r="AS462" i="32"/>
  <c r="AP462" i="32"/>
  <c r="AM462" i="32"/>
  <c r="AV461" i="32"/>
  <c r="AS461" i="32"/>
  <c r="AP461" i="32"/>
  <c r="AM461" i="32"/>
  <c r="AV460" i="32"/>
  <c r="AS460" i="32"/>
  <c r="AP460" i="32"/>
  <c r="AM460" i="32"/>
  <c r="AV459" i="32"/>
  <c r="AS459" i="32"/>
  <c r="AP459" i="32"/>
  <c r="AM459" i="32"/>
  <c r="AL459" i="32" s="1"/>
  <c r="AV458" i="32"/>
  <c r="AS458" i="32"/>
  <c r="AP458" i="32"/>
  <c r="AM458" i="32"/>
  <c r="AV457" i="32"/>
  <c r="AS457" i="32"/>
  <c r="AP457" i="32"/>
  <c r="AM457" i="32"/>
  <c r="AV456" i="32"/>
  <c r="AS456" i="32"/>
  <c r="AP456" i="32"/>
  <c r="AM456" i="32"/>
  <c r="AV455" i="32"/>
  <c r="AS455" i="32"/>
  <c r="AP455" i="32"/>
  <c r="AM455" i="32"/>
  <c r="AV454" i="32"/>
  <c r="AS454" i="32"/>
  <c r="AP454" i="32"/>
  <c r="AM454" i="32"/>
  <c r="AV453" i="32"/>
  <c r="AS453" i="32"/>
  <c r="AP453" i="32"/>
  <c r="AM453" i="32"/>
  <c r="AL453" i="32" s="1"/>
  <c r="AV452" i="32"/>
  <c r="AS452" i="32"/>
  <c r="AP452" i="32"/>
  <c r="AM452" i="32"/>
  <c r="AV451" i="32"/>
  <c r="AS451" i="32"/>
  <c r="AP451" i="32"/>
  <c r="AM451" i="32"/>
  <c r="AV450" i="32"/>
  <c r="AS450" i="32"/>
  <c r="AP450" i="32"/>
  <c r="AM450" i="32"/>
  <c r="AV449" i="32"/>
  <c r="AS449" i="32"/>
  <c r="AP449" i="32"/>
  <c r="AM449" i="32"/>
  <c r="AV448" i="32"/>
  <c r="AS448" i="32"/>
  <c r="AP448" i="32"/>
  <c r="AM448" i="32"/>
  <c r="AV447" i="32"/>
  <c r="AS447" i="32"/>
  <c r="AP447" i="32"/>
  <c r="AM447" i="32"/>
  <c r="AL447" i="32" s="1"/>
  <c r="AV446" i="32"/>
  <c r="AS446" i="32"/>
  <c r="AP446" i="32"/>
  <c r="AM446" i="32"/>
  <c r="AV445" i="32"/>
  <c r="AS445" i="32"/>
  <c r="AP445" i="32"/>
  <c r="AM445" i="32"/>
  <c r="AV444" i="32"/>
  <c r="AS444" i="32"/>
  <c r="AP444" i="32"/>
  <c r="AM444" i="32"/>
  <c r="AV443" i="32"/>
  <c r="AS443" i="32"/>
  <c r="AP443" i="32"/>
  <c r="AM443" i="32"/>
  <c r="AV442" i="32"/>
  <c r="AS442" i="32"/>
  <c r="AP442" i="32"/>
  <c r="AM442" i="32"/>
  <c r="AV441" i="32"/>
  <c r="AS441" i="32"/>
  <c r="AP441" i="32"/>
  <c r="AM441" i="32"/>
  <c r="AL441" i="32" s="1"/>
  <c r="AV440" i="32"/>
  <c r="AS440" i="32"/>
  <c r="AP440" i="32"/>
  <c r="AM440" i="32"/>
  <c r="AV439" i="32"/>
  <c r="AS439" i="32"/>
  <c r="AP439" i="32"/>
  <c r="AM439" i="32"/>
  <c r="AV438" i="32"/>
  <c r="AS438" i="32"/>
  <c r="AP438" i="32"/>
  <c r="AM438" i="32"/>
  <c r="AV437" i="32"/>
  <c r="AS437" i="32"/>
  <c r="AP437" i="32"/>
  <c r="AM437" i="32"/>
  <c r="AV436" i="32"/>
  <c r="AS436" i="32"/>
  <c r="AP436" i="32"/>
  <c r="AM436" i="32"/>
  <c r="AV435" i="32"/>
  <c r="AS435" i="32"/>
  <c r="AP435" i="32"/>
  <c r="AM435" i="32"/>
  <c r="AL435" i="32" s="1"/>
  <c r="AV434" i="32"/>
  <c r="AS434" i="32"/>
  <c r="AP434" i="32"/>
  <c r="AM434" i="32"/>
  <c r="AV433" i="32"/>
  <c r="AS433" i="32"/>
  <c r="AP433" i="32"/>
  <c r="AM433" i="32"/>
  <c r="AV432" i="32"/>
  <c r="AS432" i="32"/>
  <c r="AP432" i="32"/>
  <c r="AM432" i="32"/>
  <c r="AV431" i="32"/>
  <c r="AS431" i="32"/>
  <c r="AP431" i="32"/>
  <c r="AM431" i="32"/>
  <c r="AV430" i="32"/>
  <c r="AS430" i="32"/>
  <c r="AP430" i="32"/>
  <c r="AM430" i="32"/>
  <c r="AV429" i="32"/>
  <c r="AS429" i="32"/>
  <c r="AP429" i="32"/>
  <c r="AM429" i="32"/>
  <c r="AL429" i="32" s="1"/>
  <c r="AV428" i="32"/>
  <c r="AS428" i="32"/>
  <c r="AP428" i="32"/>
  <c r="AM428" i="32"/>
  <c r="AV427" i="32"/>
  <c r="AS427" i="32"/>
  <c r="AP427" i="32"/>
  <c r="AM427" i="32"/>
  <c r="AV426" i="32"/>
  <c r="AS426" i="32"/>
  <c r="AP426" i="32"/>
  <c r="AM426" i="32"/>
  <c r="AV425" i="32"/>
  <c r="AS425" i="32"/>
  <c r="AP425" i="32"/>
  <c r="AM425" i="32"/>
  <c r="AV424" i="32"/>
  <c r="AS424" i="32"/>
  <c r="AP424" i="32"/>
  <c r="AM424" i="32"/>
  <c r="AV423" i="32"/>
  <c r="AS423" i="32"/>
  <c r="AP423" i="32"/>
  <c r="AM423" i="32"/>
  <c r="AL423" i="32" s="1"/>
  <c r="AV422" i="32"/>
  <c r="AS422" i="32"/>
  <c r="AP422" i="32"/>
  <c r="AM422" i="32"/>
  <c r="AV421" i="32"/>
  <c r="AS421" i="32"/>
  <c r="AP421" i="32"/>
  <c r="AM421" i="32"/>
  <c r="AV420" i="32"/>
  <c r="AS420" i="32"/>
  <c r="AP420" i="32"/>
  <c r="AM420" i="32"/>
  <c r="AV419" i="32"/>
  <c r="AS419" i="32"/>
  <c r="AP419" i="32"/>
  <c r="AM419" i="32"/>
  <c r="AV418" i="32"/>
  <c r="AS418" i="32"/>
  <c r="AP418" i="32"/>
  <c r="AM418" i="32"/>
  <c r="AV417" i="32"/>
  <c r="AS417" i="32"/>
  <c r="AP417" i="32"/>
  <c r="AM417" i="32"/>
  <c r="AL417" i="32" s="1"/>
  <c r="AV416" i="32"/>
  <c r="AS416" i="32"/>
  <c r="AP416" i="32"/>
  <c r="AM416" i="32"/>
  <c r="AV415" i="32"/>
  <c r="AS415" i="32"/>
  <c r="AP415" i="32"/>
  <c r="AM415" i="32"/>
  <c r="AV414" i="32"/>
  <c r="AS414" i="32"/>
  <c r="AP414" i="32"/>
  <c r="AM414" i="32"/>
  <c r="AV413" i="32"/>
  <c r="AS413" i="32"/>
  <c r="AP413" i="32"/>
  <c r="AM413" i="32"/>
  <c r="AV412" i="32"/>
  <c r="AS412" i="32"/>
  <c r="AP412" i="32"/>
  <c r="AM412" i="32"/>
  <c r="AV411" i="32"/>
  <c r="AS411" i="32"/>
  <c r="AP411" i="32"/>
  <c r="AM411" i="32"/>
  <c r="AL411" i="32" s="1"/>
  <c r="AV410" i="32"/>
  <c r="AS410" i="32"/>
  <c r="AP410" i="32"/>
  <c r="AM410" i="32"/>
  <c r="AV409" i="32"/>
  <c r="AS409" i="32"/>
  <c r="AP409" i="32"/>
  <c r="AM409" i="32"/>
  <c r="AV408" i="32"/>
  <c r="AS408" i="32"/>
  <c r="AP408" i="32"/>
  <c r="AM408" i="32"/>
  <c r="AV407" i="32"/>
  <c r="AS407" i="32"/>
  <c r="AP407" i="32"/>
  <c r="AM407" i="32"/>
  <c r="AV406" i="32"/>
  <c r="AS406" i="32"/>
  <c r="AP406" i="32"/>
  <c r="AM406" i="32"/>
  <c r="AV405" i="32"/>
  <c r="AS405" i="32"/>
  <c r="AP405" i="32"/>
  <c r="AM405" i="32"/>
  <c r="AL405" i="32" s="1"/>
  <c r="AV404" i="32"/>
  <c r="AS404" i="32"/>
  <c r="AP404" i="32"/>
  <c r="AM404" i="32"/>
  <c r="AV403" i="32"/>
  <c r="AS403" i="32"/>
  <c r="AP403" i="32"/>
  <c r="AM403" i="32"/>
  <c r="AV402" i="32"/>
  <c r="AS402" i="32"/>
  <c r="AP402" i="32"/>
  <c r="AM402" i="32"/>
  <c r="AV401" i="32"/>
  <c r="AS401" i="32"/>
  <c r="AP401" i="32"/>
  <c r="AM401" i="32"/>
  <c r="AV400" i="32"/>
  <c r="AS400" i="32"/>
  <c r="AP400" i="32"/>
  <c r="AM400" i="32"/>
  <c r="AV399" i="32"/>
  <c r="AS399" i="32"/>
  <c r="AP399" i="32"/>
  <c r="AM399" i="32"/>
  <c r="AL399" i="32" s="1"/>
  <c r="AV398" i="32"/>
  <c r="AS398" i="32"/>
  <c r="AP398" i="32"/>
  <c r="AM398" i="32"/>
  <c r="AV397" i="32"/>
  <c r="AS397" i="32"/>
  <c r="AP397" i="32"/>
  <c r="AM397" i="32"/>
  <c r="AV396" i="32"/>
  <c r="AS396" i="32"/>
  <c r="AP396" i="32"/>
  <c r="AM396" i="32"/>
  <c r="AV395" i="32"/>
  <c r="AS395" i="32"/>
  <c r="AP395" i="32"/>
  <c r="AM395" i="32"/>
  <c r="AV394" i="32"/>
  <c r="AS394" i="32"/>
  <c r="AP394" i="32"/>
  <c r="AM394" i="32"/>
  <c r="AV393" i="32"/>
  <c r="AS393" i="32"/>
  <c r="AP393" i="32"/>
  <c r="AM393" i="32"/>
  <c r="AL393" i="32" s="1"/>
  <c r="AV392" i="32"/>
  <c r="AS392" i="32"/>
  <c r="AP392" i="32"/>
  <c r="AM392" i="32"/>
  <c r="AV391" i="32"/>
  <c r="AS391" i="32"/>
  <c r="AP391" i="32"/>
  <c r="AM391" i="32"/>
  <c r="AV390" i="32"/>
  <c r="AS390" i="32"/>
  <c r="AP390" i="32"/>
  <c r="AM390" i="32"/>
  <c r="AV389" i="32"/>
  <c r="AS389" i="32"/>
  <c r="AP389" i="32"/>
  <c r="AM389" i="32"/>
  <c r="AV388" i="32"/>
  <c r="AS388" i="32"/>
  <c r="AP388" i="32"/>
  <c r="AM388" i="32"/>
  <c r="AV387" i="32"/>
  <c r="AS387" i="32"/>
  <c r="AP387" i="32"/>
  <c r="AM387" i="32"/>
  <c r="AL387" i="32" s="1"/>
  <c r="AV386" i="32"/>
  <c r="AS386" i="32"/>
  <c r="AP386" i="32"/>
  <c r="AM386" i="32"/>
  <c r="AV385" i="32"/>
  <c r="AS385" i="32"/>
  <c r="AP385" i="32"/>
  <c r="AM385" i="32"/>
  <c r="AV384" i="32"/>
  <c r="AS384" i="32"/>
  <c r="AP384" i="32"/>
  <c r="AM384" i="32"/>
  <c r="AV383" i="32"/>
  <c r="AS383" i="32"/>
  <c r="AP383" i="32"/>
  <c r="AM383" i="32"/>
  <c r="AV382" i="32"/>
  <c r="AS382" i="32"/>
  <c r="AP382" i="32"/>
  <c r="AM382" i="32"/>
  <c r="AV381" i="32"/>
  <c r="AS381" i="32"/>
  <c r="AP381" i="32"/>
  <c r="AM381" i="32"/>
  <c r="AL381" i="32" s="1"/>
  <c r="AV380" i="32"/>
  <c r="AS380" i="32"/>
  <c r="AP380" i="32"/>
  <c r="AM380" i="32"/>
  <c r="AV379" i="32"/>
  <c r="AS379" i="32"/>
  <c r="AP379" i="32"/>
  <c r="AM379" i="32"/>
  <c r="AV378" i="32"/>
  <c r="AS378" i="32"/>
  <c r="AP378" i="32"/>
  <c r="AM378" i="32"/>
  <c r="AV377" i="32"/>
  <c r="AS377" i="32"/>
  <c r="AP377" i="32"/>
  <c r="AM377" i="32"/>
  <c r="AV376" i="32"/>
  <c r="AS376" i="32"/>
  <c r="AP376" i="32"/>
  <c r="AM376" i="32"/>
  <c r="AV375" i="32"/>
  <c r="AS375" i="32"/>
  <c r="AP375" i="32"/>
  <c r="AM375" i="32"/>
  <c r="AL375" i="32" s="1"/>
  <c r="AV374" i="32"/>
  <c r="AS374" i="32"/>
  <c r="AP374" i="32"/>
  <c r="AM374" i="32"/>
  <c r="AV373" i="32"/>
  <c r="AS373" i="32"/>
  <c r="AP373" i="32"/>
  <c r="AM373" i="32"/>
  <c r="AV372" i="32"/>
  <c r="AS372" i="32"/>
  <c r="AP372" i="32"/>
  <c r="AM372" i="32"/>
  <c r="AV371" i="32"/>
  <c r="AS371" i="32"/>
  <c r="AP371" i="32"/>
  <c r="AM371" i="32"/>
  <c r="AV370" i="32"/>
  <c r="AS370" i="32"/>
  <c r="AP370" i="32"/>
  <c r="AM370" i="32"/>
  <c r="AV369" i="32"/>
  <c r="AS369" i="32"/>
  <c r="AP369" i="32"/>
  <c r="AM369" i="32"/>
  <c r="AL369" i="32" s="1"/>
  <c r="AV368" i="32"/>
  <c r="AS368" i="32"/>
  <c r="AP368" i="32"/>
  <c r="AM368" i="32"/>
  <c r="AV367" i="32"/>
  <c r="AS367" i="32"/>
  <c r="AP367" i="32"/>
  <c r="AM367" i="32"/>
  <c r="AV366" i="32"/>
  <c r="AS366" i="32"/>
  <c r="AP366" i="32"/>
  <c r="AM366" i="32"/>
  <c r="AV365" i="32"/>
  <c r="AS365" i="32"/>
  <c r="AP365" i="32"/>
  <c r="AM365" i="32"/>
  <c r="AV364" i="32"/>
  <c r="AS364" i="32"/>
  <c r="AP364" i="32"/>
  <c r="AM364" i="32"/>
  <c r="AV363" i="32"/>
  <c r="AS363" i="32"/>
  <c r="AP363" i="32"/>
  <c r="AM363" i="32"/>
  <c r="AL363" i="32" s="1"/>
  <c r="AV362" i="32"/>
  <c r="AS362" i="32"/>
  <c r="AP362" i="32"/>
  <c r="AM362" i="32"/>
  <c r="AV361" i="32"/>
  <c r="AS361" i="32"/>
  <c r="AP361" i="32"/>
  <c r="AM361" i="32"/>
  <c r="AV360" i="32"/>
  <c r="AS360" i="32"/>
  <c r="AP360" i="32"/>
  <c r="AM360" i="32"/>
  <c r="AV359" i="32"/>
  <c r="AS359" i="32"/>
  <c r="AP359" i="32"/>
  <c r="AM359" i="32"/>
  <c r="AV358" i="32"/>
  <c r="AS358" i="32"/>
  <c r="AP358" i="32"/>
  <c r="AM358" i="32"/>
  <c r="AV357" i="32"/>
  <c r="AS357" i="32"/>
  <c r="AP357" i="32"/>
  <c r="AM357" i="32"/>
  <c r="AL357" i="32" s="1"/>
  <c r="AV356" i="32"/>
  <c r="AS356" i="32"/>
  <c r="AP356" i="32"/>
  <c r="AM356" i="32"/>
  <c r="AV355" i="32"/>
  <c r="AS355" i="32"/>
  <c r="AP355" i="32"/>
  <c r="AM355" i="32"/>
  <c r="AV354" i="32"/>
  <c r="AS354" i="32"/>
  <c r="AP354" i="32"/>
  <c r="AM354" i="32"/>
  <c r="AV353" i="32"/>
  <c r="AS353" i="32"/>
  <c r="AP353" i="32"/>
  <c r="AM353" i="32"/>
  <c r="AV352" i="32"/>
  <c r="AS352" i="32"/>
  <c r="AP352" i="32"/>
  <c r="AM352" i="32"/>
  <c r="AV351" i="32"/>
  <c r="AS351" i="32"/>
  <c r="AP351" i="32"/>
  <c r="AM351" i="32"/>
  <c r="AL351" i="32" s="1"/>
  <c r="AV350" i="32"/>
  <c r="AS350" i="32"/>
  <c r="AP350" i="32"/>
  <c r="AM350" i="32"/>
  <c r="AV349" i="32"/>
  <c r="AS349" i="32"/>
  <c r="AP349" i="32"/>
  <c r="AM349" i="32"/>
  <c r="AV348" i="32"/>
  <c r="AS348" i="32"/>
  <c r="AP348" i="32"/>
  <c r="AM348" i="32"/>
  <c r="AV347" i="32"/>
  <c r="AS347" i="32"/>
  <c r="AP347" i="32"/>
  <c r="AM347" i="32"/>
  <c r="AV346" i="32"/>
  <c r="AS346" i="32"/>
  <c r="AP346" i="32"/>
  <c r="AM346" i="32"/>
  <c r="AV345" i="32"/>
  <c r="AS345" i="32"/>
  <c r="AP345" i="32"/>
  <c r="AM345" i="32"/>
  <c r="AL345" i="32" s="1"/>
  <c r="AV344" i="32"/>
  <c r="AS344" i="32"/>
  <c r="AP344" i="32"/>
  <c r="AM344" i="32"/>
  <c r="AV343" i="32"/>
  <c r="AS343" i="32"/>
  <c r="AP343" i="32"/>
  <c r="AM343" i="32"/>
  <c r="AV342" i="32"/>
  <c r="AS342" i="32"/>
  <c r="AP342" i="32"/>
  <c r="AM342" i="32"/>
  <c r="AV341" i="32"/>
  <c r="AS341" i="32"/>
  <c r="AP341" i="32"/>
  <c r="AM341" i="32"/>
  <c r="AV340" i="32"/>
  <c r="AS340" i="32"/>
  <c r="AP340" i="32"/>
  <c r="AM340" i="32"/>
  <c r="AV339" i="32"/>
  <c r="AS339" i="32"/>
  <c r="AP339" i="32"/>
  <c r="AM339" i="32"/>
  <c r="AL339" i="32" s="1"/>
  <c r="AV338" i="32"/>
  <c r="AS338" i="32"/>
  <c r="AP338" i="32"/>
  <c r="AM338" i="32"/>
  <c r="AV337" i="32"/>
  <c r="AS337" i="32"/>
  <c r="AP337" i="32"/>
  <c r="AM337" i="32"/>
  <c r="AV336" i="32"/>
  <c r="AS336" i="32"/>
  <c r="AP336" i="32"/>
  <c r="AM336" i="32"/>
  <c r="AV335" i="32"/>
  <c r="AS335" i="32"/>
  <c r="AP335" i="32"/>
  <c r="AM335" i="32"/>
  <c r="AV334" i="32"/>
  <c r="AS334" i="32"/>
  <c r="AP334" i="32"/>
  <c r="AM334" i="32"/>
  <c r="AV333" i="32"/>
  <c r="AS333" i="32"/>
  <c r="AP333" i="32"/>
  <c r="AM333" i="32"/>
  <c r="AL333" i="32" s="1"/>
  <c r="AV332" i="32"/>
  <c r="AS332" i="32"/>
  <c r="AP332" i="32"/>
  <c r="AM332" i="32"/>
  <c r="AV331" i="32"/>
  <c r="AS331" i="32"/>
  <c r="AP331" i="32"/>
  <c r="AM331" i="32"/>
  <c r="AV330" i="32"/>
  <c r="AS330" i="32"/>
  <c r="AP330" i="32"/>
  <c r="AM330" i="32"/>
  <c r="AV329" i="32"/>
  <c r="AS329" i="32"/>
  <c r="AP329" i="32"/>
  <c r="AM329" i="32"/>
  <c r="AV328" i="32"/>
  <c r="AS328" i="32"/>
  <c r="AP328" i="32"/>
  <c r="AM328" i="32"/>
  <c r="AV327" i="32"/>
  <c r="AS327" i="32"/>
  <c r="AP327" i="32"/>
  <c r="AM327" i="32"/>
  <c r="AL327" i="32" s="1"/>
  <c r="AV326" i="32"/>
  <c r="AS326" i="32"/>
  <c r="AP326" i="32"/>
  <c r="AM326" i="32"/>
  <c r="AV325" i="32"/>
  <c r="AS325" i="32"/>
  <c r="AP325" i="32"/>
  <c r="AM325" i="32"/>
  <c r="AV324" i="32"/>
  <c r="AS324" i="32"/>
  <c r="AP324" i="32"/>
  <c r="AM324" i="32"/>
  <c r="AV323" i="32"/>
  <c r="AS323" i="32"/>
  <c r="AP323" i="32"/>
  <c r="AM323" i="32"/>
  <c r="AV322" i="32"/>
  <c r="AS322" i="32"/>
  <c r="AP322" i="32"/>
  <c r="AM322" i="32"/>
  <c r="AV321" i="32"/>
  <c r="AS321" i="32"/>
  <c r="AP321" i="32"/>
  <c r="AM321" i="32"/>
  <c r="AL321" i="32" s="1"/>
  <c r="AV320" i="32"/>
  <c r="AS320" i="32"/>
  <c r="AP320" i="32"/>
  <c r="AM320" i="32"/>
  <c r="AV319" i="32"/>
  <c r="AS319" i="32"/>
  <c r="AP319" i="32"/>
  <c r="AM319" i="32"/>
  <c r="AV318" i="32"/>
  <c r="AS318" i="32"/>
  <c r="AP318" i="32"/>
  <c r="AM318" i="32"/>
  <c r="AV317" i="32"/>
  <c r="AS317" i="32"/>
  <c r="AP317" i="32"/>
  <c r="AM317" i="32"/>
  <c r="AV316" i="32"/>
  <c r="AS316" i="32"/>
  <c r="AP316" i="32"/>
  <c r="AM316" i="32"/>
  <c r="AV315" i="32"/>
  <c r="AS315" i="32"/>
  <c r="AP315" i="32"/>
  <c r="AM315" i="32"/>
  <c r="AL315" i="32" s="1"/>
  <c r="AV314" i="32"/>
  <c r="AS314" i="32"/>
  <c r="AP314" i="32"/>
  <c r="AM314" i="32"/>
  <c r="AV313" i="32"/>
  <c r="AS313" i="32"/>
  <c r="AP313" i="32"/>
  <c r="AM313" i="32"/>
  <c r="AV312" i="32"/>
  <c r="AS312" i="32"/>
  <c r="AP312" i="32"/>
  <c r="AM312" i="32"/>
  <c r="AV311" i="32"/>
  <c r="AS311" i="32"/>
  <c r="AP311" i="32"/>
  <c r="AM311" i="32"/>
  <c r="AV310" i="32"/>
  <c r="AS310" i="32"/>
  <c r="AP310" i="32"/>
  <c r="AM310" i="32"/>
  <c r="AV309" i="32"/>
  <c r="AS309" i="32"/>
  <c r="AP309" i="32"/>
  <c r="AM309" i="32"/>
  <c r="AL309" i="32" s="1"/>
  <c r="AV308" i="32"/>
  <c r="AS308" i="32"/>
  <c r="AP308" i="32"/>
  <c r="AM308" i="32"/>
  <c r="AV307" i="32"/>
  <c r="AS307" i="32"/>
  <c r="AP307" i="32"/>
  <c r="AM307" i="32"/>
  <c r="AV306" i="32"/>
  <c r="AS306" i="32"/>
  <c r="AP306" i="32"/>
  <c r="AM306" i="32"/>
  <c r="AV305" i="32"/>
  <c r="AS305" i="32"/>
  <c r="AP305" i="32"/>
  <c r="AM305" i="32"/>
  <c r="AV304" i="32"/>
  <c r="AS304" i="32"/>
  <c r="AP304" i="32"/>
  <c r="AM304" i="32"/>
  <c r="AV303" i="32"/>
  <c r="AS303" i="32"/>
  <c r="AP303" i="32"/>
  <c r="AM303" i="32"/>
  <c r="AL303" i="32" s="1"/>
  <c r="AV302" i="32"/>
  <c r="AS302" i="32"/>
  <c r="AP302" i="32"/>
  <c r="AM302" i="32"/>
  <c r="AV301" i="32"/>
  <c r="AS301" i="32"/>
  <c r="AP301" i="32"/>
  <c r="AM301" i="32"/>
  <c r="AV300" i="32"/>
  <c r="AS300" i="32"/>
  <c r="AP300" i="32"/>
  <c r="AM300" i="32"/>
  <c r="AV299" i="32"/>
  <c r="AS299" i="32"/>
  <c r="AP299" i="32"/>
  <c r="AM299" i="32"/>
  <c r="AV298" i="32"/>
  <c r="AS298" i="32"/>
  <c r="AP298" i="32"/>
  <c r="AM298" i="32"/>
  <c r="AV297" i="32"/>
  <c r="AS297" i="32"/>
  <c r="AP297" i="32"/>
  <c r="AM297" i="32"/>
  <c r="AL297" i="32" s="1"/>
  <c r="AV296" i="32"/>
  <c r="AS296" i="32"/>
  <c r="AP296" i="32"/>
  <c r="AM296" i="32"/>
  <c r="AV295" i="32"/>
  <c r="AS295" i="32"/>
  <c r="AP295" i="32"/>
  <c r="AM295" i="32"/>
  <c r="AV294" i="32"/>
  <c r="AS294" i="32"/>
  <c r="AP294" i="32"/>
  <c r="AM294" i="32"/>
  <c r="AV293" i="32"/>
  <c r="AS293" i="32"/>
  <c r="AP293" i="32"/>
  <c r="AM293" i="32"/>
  <c r="AV292" i="32"/>
  <c r="AS292" i="32"/>
  <c r="AP292" i="32"/>
  <c r="AM292" i="32"/>
  <c r="AV291" i="32"/>
  <c r="AS291" i="32"/>
  <c r="AP291" i="32"/>
  <c r="AM291" i="32"/>
  <c r="AL291" i="32" s="1"/>
  <c r="AV290" i="32"/>
  <c r="AS290" i="32"/>
  <c r="AP290" i="32"/>
  <c r="AM290" i="32"/>
  <c r="AV289" i="32"/>
  <c r="AS289" i="32"/>
  <c r="AP289" i="32"/>
  <c r="AM289" i="32"/>
  <c r="AV288" i="32"/>
  <c r="AS288" i="32"/>
  <c r="AP288" i="32"/>
  <c r="AM288" i="32"/>
  <c r="AV287" i="32"/>
  <c r="AS287" i="32"/>
  <c r="AP287" i="32"/>
  <c r="AM287" i="32"/>
  <c r="AV286" i="32"/>
  <c r="AS286" i="32"/>
  <c r="AP286" i="32"/>
  <c r="AM286" i="32"/>
  <c r="AV285" i="32"/>
  <c r="AS285" i="32"/>
  <c r="AP285" i="32"/>
  <c r="AM285" i="32"/>
  <c r="AL285" i="32" s="1"/>
  <c r="AV284" i="32"/>
  <c r="AS284" i="32"/>
  <c r="AP284" i="32"/>
  <c r="AM284" i="32"/>
  <c r="AV283" i="32"/>
  <c r="AS283" i="32"/>
  <c r="AP283" i="32"/>
  <c r="AM283" i="32"/>
  <c r="AV282" i="32"/>
  <c r="AS282" i="32"/>
  <c r="AP282" i="32"/>
  <c r="AM282" i="32"/>
  <c r="AV281" i="32"/>
  <c r="AS281" i="32"/>
  <c r="AP281" i="32"/>
  <c r="AM281" i="32"/>
  <c r="AL281" i="32" s="1"/>
  <c r="AV280" i="32"/>
  <c r="AS280" i="32"/>
  <c r="AP280" i="32"/>
  <c r="AM280" i="32"/>
  <c r="AV279" i="32"/>
  <c r="AS279" i="32"/>
  <c r="AP279" i="32"/>
  <c r="AM279" i="32"/>
  <c r="AL279" i="32" s="1"/>
  <c r="AV278" i="32"/>
  <c r="AS278" i="32"/>
  <c r="AP278" i="32"/>
  <c r="AM278" i="32"/>
  <c r="AV277" i="32"/>
  <c r="AS277" i="32"/>
  <c r="AP277" i="32"/>
  <c r="AM277" i="32"/>
  <c r="AV276" i="32"/>
  <c r="AS276" i="32"/>
  <c r="AP276" i="32"/>
  <c r="AM276" i="32"/>
  <c r="AV275" i="32"/>
  <c r="AS275" i="32"/>
  <c r="AP275" i="32"/>
  <c r="AM275" i="32"/>
  <c r="AL275" i="32" s="1"/>
  <c r="AV274" i="32"/>
  <c r="AS274" i="32"/>
  <c r="AP274" i="32"/>
  <c r="AM274" i="32"/>
  <c r="AV273" i="32"/>
  <c r="AS273" i="32"/>
  <c r="AP273" i="32"/>
  <c r="AM273" i="32"/>
  <c r="AL273" i="32" s="1"/>
  <c r="AV272" i="32"/>
  <c r="AS272" i="32"/>
  <c r="AP272" i="32"/>
  <c r="AM272" i="32"/>
  <c r="AV271" i="32"/>
  <c r="AS271" i="32"/>
  <c r="AP271" i="32"/>
  <c r="AM271" i="32"/>
  <c r="AV270" i="32"/>
  <c r="AS270" i="32"/>
  <c r="AP270" i="32"/>
  <c r="AM270" i="32"/>
  <c r="AV269" i="32"/>
  <c r="AS269" i="32"/>
  <c r="AP269" i="32"/>
  <c r="AM269" i="32"/>
  <c r="AL269" i="32" s="1"/>
  <c r="AV268" i="32"/>
  <c r="AS268" i="32"/>
  <c r="AP268" i="32"/>
  <c r="AM268" i="32"/>
  <c r="AV267" i="32"/>
  <c r="AS267" i="32"/>
  <c r="AP267" i="32"/>
  <c r="AM267" i="32"/>
  <c r="AL267" i="32" s="1"/>
  <c r="AV266" i="32"/>
  <c r="AS266" i="32"/>
  <c r="AP266" i="32"/>
  <c r="AM266" i="32"/>
  <c r="AV265" i="32"/>
  <c r="AS265" i="32"/>
  <c r="AP265" i="32"/>
  <c r="AM265" i="32"/>
  <c r="AV264" i="32"/>
  <c r="AS264" i="32"/>
  <c r="AP264" i="32"/>
  <c r="AM264" i="32"/>
  <c r="AV263" i="32"/>
  <c r="AS263" i="32"/>
  <c r="AP263" i="32"/>
  <c r="AM263" i="32"/>
  <c r="AL263" i="32" s="1"/>
  <c r="AV262" i="32"/>
  <c r="AS262" i="32"/>
  <c r="AP262" i="32"/>
  <c r="AM262" i="32"/>
  <c r="AV261" i="32"/>
  <c r="AS261" i="32"/>
  <c r="AP261" i="32"/>
  <c r="AM261" i="32"/>
  <c r="AL261" i="32" s="1"/>
  <c r="AV260" i="32"/>
  <c r="AS260" i="32"/>
  <c r="AP260" i="32"/>
  <c r="AM260" i="32"/>
  <c r="AV259" i="32"/>
  <c r="AS259" i="32"/>
  <c r="AP259" i="32"/>
  <c r="AM259" i="32"/>
  <c r="AV258" i="32"/>
  <c r="AS258" i="32"/>
  <c r="AP258" i="32"/>
  <c r="AM258" i="32"/>
  <c r="AV257" i="32"/>
  <c r="AS257" i="32"/>
  <c r="AP257" i="32"/>
  <c r="AM257" i="32"/>
  <c r="AL257" i="32" s="1"/>
  <c r="AV256" i="32"/>
  <c r="AS256" i="32"/>
  <c r="AP256" i="32"/>
  <c r="AM256" i="32"/>
  <c r="AV255" i="32"/>
  <c r="AS255" i="32"/>
  <c r="AP255" i="32"/>
  <c r="AM255" i="32"/>
  <c r="AL255" i="32" s="1"/>
  <c r="AV254" i="32"/>
  <c r="AS254" i="32"/>
  <c r="AP254" i="32"/>
  <c r="AM254" i="32"/>
  <c r="AV253" i="32"/>
  <c r="AS253" i="32"/>
  <c r="AP253" i="32"/>
  <c r="AM253" i="32"/>
  <c r="AV252" i="32"/>
  <c r="AS252" i="32"/>
  <c r="AP252" i="32"/>
  <c r="AM252" i="32"/>
  <c r="AV251" i="32"/>
  <c r="AS251" i="32"/>
  <c r="AP251" i="32"/>
  <c r="AM251" i="32"/>
  <c r="AL251" i="32" s="1"/>
  <c r="AV250" i="32"/>
  <c r="AS250" i="32"/>
  <c r="AP250" i="32"/>
  <c r="AM250" i="32"/>
  <c r="AV249" i="32"/>
  <c r="AS249" i="32"/>
  <c r="AP249" i="32"/>
  <c r="AM249" i="32"/>
  <c r="AL249" i="32" s="1"/>
  <c r="AV248" i="32"/>
  <c r="AS248" i="32"/>
  <c r="AP248" i="32"/>
  <c r="AM248" i="32"/>
  <c r="AV247" i="32"/>
  <c r="AS247" i="32"/>
  <c r="AP247" i="32"/>
  <c r="AM247" i="32"/>
  <c r="AV246" i="32"/>
  <c r="AS246" i="32"/>
  <c r="AP246" i="32"/>
  <c r="AM246" i="32"/>
  <c r="AV245" i="32"/>
  <c r="AS245" i="32"/>
  <c r="AP245" i="32"/>
  <c r="AM245" i="32"/>
  <c r="AL245" i="32" s="1"/>
  <c r="AV244" i="32"/>
  <c r="AS244" i="32"/>
  <c r="AP244" i="32"/>
  <c r="AM244" i="32"/>
  <c r="AV243" i="32"/>
  <c r="AS243" i="32"/>
  <c r="AP243" i="32"/>
  <c r="AM243" i="32"/>
  <c r="AL243" i="32" s="1"/>
  <c r="AV242" i="32"/>
  <c r="AS242" i="32"/>
  <c r="AP242" i="32"/>
  <c r="AM242" i="32"/>
  <c r="AV241" i="32"/>
  <c r="AS241" i="32"/>
  <c r="AP241" i="32"/>
  <c r="AM241" i="32"/>
  <c r="AV240" i="32"/>
  <c r="AS240" i="32"/>
  <c r="AP240" i="32"/>
  <c r="AM240" i="32"/>
  <c r="AV239" i="32"/>
  <c r="AS239" i="32"/>
  <c r="AP239" i="32"/>
  <c r="AM239" i="32"/>
  <c r="AL239" i="32" s="1"/>
  <c r="AV238" i="32"/>
  <c r="AS238" i="32"/>
  <c r="AP238" i="32"/>
  <c r="AM238" i="32"/>
  <c r="AV237" i="32"/>
  <c r="AS237" i="32"/>
  <c r="AP237" i="32"/>
  <c r="AM237" i="32"/>
  <c r="AL237" i="32" s="1"/>
  <c r="AV236" i="32"/>
  <c r="AS236" i="32"/>
  <c r="AP236" i="32"/>
  <c r="AM236" i="32"/>
  <c r="AV235" i="32"/>
  <c r="AS235" i="32"/>
  <c r="AP235" i="32"/>
  <c r="AM235" i="32"/>
  <c r="AV234" i="32"/>
  <c r="AS234" i="32"/>
  <c r="AP234" i="32"/>
  <c r="AM234" i="32"/>
  <c r="AV233" i="32"/>
  <c r="AS233" i="32"/>
  <c r="AP233" i="32"/>
  <c r="AM233" i="32"/>
  <c r="AL233" i="32" s="1"/>
  <c r="AV232" i="32"/>
  <c r="AS232" i="32"/>
  <c r="AP232" i="32"/>
  <c r="AM232" i="32"/>
  <c r="AV231" i="32"/>
  <c r="AS231" i="32"/>
  <c r="AP231" i="32"/>
  <c r="AM231" i="32"/>
  <c r="AL231" i="32" s="1"/>
  <c r="AV230" i="32"/>
  <c r="AS230" i="32"/>
  <c r="AP230" i="32"/>
  <c r="AM230" i="32"/>
  <c r="AV229" i="32"/>
  <c r="AS229" i="32"/>
  <c r="AP229" i="32"/>
  <c r="AM229" i="32"/>
  <c r="AV228" i="32"/>
  <c r="AS228" i="32"/>
  <c r="AP228" i="32"/>
  <c r="AM228" i="32"/>
  <c r="AV227" i="32"/>
  <c r="AS227" i="32"/>
  <c r="AP227" i="32"/>
  <c r="AM227" i="32"/>
  <c r="AL227" i="32" s="1"/>
  <c r="AV226" i="32"/>
  <c r="AS226" i="32"/>
  <c r="AP226" i="32"/>
  <c r="AM226" i="32"/>
  <c r="AV225" i="32"/>
  <c r="AS225" i="32"/>
  <c r="AP225" i="32"/>
  <c r="AM225" i="32"/>
  <c r="AL225" i="32" s="1"/>
  <c r="AV224" i="32"/>
  <c r="AS224" i="32"/>
  <c r="AP224" i="32"/>
  <c r="AM224" i="32"/>
  <c r="AV223" i="32"/>
  <c r="AS223" i="32"/>
  <c r="AP223" i="32"/>
  <c r="AM223" i="32"/>
  <c r="AV222" i="32"/>
  <c r="AS222" i="32"/>
  <c r="AP222" i="32"/>
  <c r="AM222" i="32"/>
  <c r="AV221" i="32"/>
  <c r="AS221" i="32"/>
  <c r="AP221" i="32"/>
  <c r="AM221" i="32"/>
  <c r="AL221" i="32" s="1"/>
  <c r="AV220" i="32"/>
  <c r="AS220" i="32"/>
  <c r="AP220" i="32"/>
  <c r="AM220" i="32"/>
  <c r="AV219" i="32"/>
  <c r="AS219" i="32"/>
  <c r="AP219" i="32"/>
  <c r="AM219" i="32"/>
  <c r="AL219" i="32" s="1"/>
  <c r="AV218" i="32"/>
  <c r="AS218" i="32"/>
  <c r="AP218" i="32"/>
  <c r="AM218" i="32"/>
  <c r="AV217" i="32"/>
  <c r="AS217" i="32"/>
  <c r="AP217" i="32"/>
  <c r="AM217" i="32"/>
  <c r="AV216" i="32"/>
  <c r="AS216" i="32"/>
  <c r="AP216" i="32"/>
  <c r="AM216" i="32"/>
  <c r="AV215" i="32"/>
  <c r="AS215" i="32"/>
  <c r="AP215" i="32"/>
  <c r="AM215" i="32"/>
  <c r="AL215" i="32" s="1"/>
  <c r="AV214" i="32"/>
  <c r="AS214" i="32"/>
  <c r="AP214" i="32"/>
  <c r="AM214" i="32"/>
  <c r="AV213" i="32"/>
  <c r="AS213" i="32"/>
  <c r="AP213" i="32"/>
  <c r="AM213" i="32"/>
  <c r="AL213" i="32" s="1"/>
  <c r="AV212" i="32"/>
  <c r="AS212" i="32"/>
  <c r="AP212" i="32"/>
  <c r="AM212" i="32"/>
  <c r="AV211" i="32"/>
  <c r="AS211" i="32"/>
  <c r="AP211" i="32"/>
  <c r="AM211" i="32"/>
  <c r="AV210" i="32"/>
  <c r="AS210" i="32"/>
  <c r="AP210" i="32"/>
  <c r="AM210" i="32"/>
  <c r="AV209" i="32"/>
  <c r="AS209" i="32"/>
  <c r="AP209" i="32"/>
  <c r="AM209" i="32"/>
  <c r="AL209" i="32" s="1"/>
  <c r="AV208" i="32"/>
  <c r="AS208" i="32"/>
  <c r="AP208" i="32"/>
  <c r="AM208" i="32"/>
  <c r="AV207" i="32"/>
  <c r="AS207" i="32"/>
  <c r="AP207" i="32"/>
  <c r="AM207" i="32"/>
  <c r="AL207" i="32" s="1"/>
  <c r="AV206" i="32"/>
  <c r="AS206" i="32"/>
  <c r="AP206" i="32"/>
  <c r="AM206" i="32"/>
  <c r="AV205" i="32"/>
  <c r="AS205" i="32"/>
  <c r="AP205" i="32"/>
  <c r="AM205" i="32"/>
  <c r="AV204" i="32"/>
  <c r="AS204" i="32"/>
  <c r="AP204" i="32"/>
  <c r="AM204" i="32"/>
  <c r="AV203" i="32"/>
  <c r="AS203" i="32"/>
  <c r="AP203" i="32"/>
  <c r="AM203" i="32"/>
  <c r="AL203" i="32" s="1"/>
  <c r="AV202" i="32"/>
  <c r="AS202" i="32"/>
  <c r="AP202" i="32"/>
  <c r="AM202" i="32"/>
  <c r="AV201" i="32"/>
  <c r="AS201" i="32"/>
  <c r="AP201" i="32"/>
  <c r="AM201" i="32"/>
  <c r="AL201" i="32" s="1"/>
  <c r="AV200" i="32"/>
  <c r="AS200" i="32"/>
  <c r="AP200" i="32"/>
  <c r="AM200" i="32"/>
  <c r="AV199" i="32"/>
  <c r="AS199" i="32"/>
  <c r="AP199" i="32"/>
  <c r="AM199" i="32"/>
  <c r="AV198" i="32"/>
  <c r="AS198" i="32"/>
  <c r="AP198" i="32"/>
  <c r="AM198" i="32"/>
  <c r="AV197" i="32"/>
  <c r="AS197" i="32"/>
  <c r="AP197" i="32"/>
  <c r="AM197" i="32"/>
  <c r="AL197" i="32" s="1"/>
  <c r="AV196" i="32"/>
  <c r="AS196" i="32"/>
  <c r="AP196" i="32"/>
  <c r="AM196" i="32"/>
  <c r="AV195" i="32"/>
  <c r="AS195" i="32"/>
  <c r="AP195" i="32"/>
  <c r="AM195" i="32"/>
  <c r="AL195" i="32" s="1"/>
  <c r="AV194" i="32"/>
  <c r="AS194" i="32"/>
  <c r="AP194" i="32"/>
  <c r="AM194" i="32"/>
  <c r="AV193" i="32"/>
  <c r="AS193" i="32"/>
  <c r="AP193" i="32"/>
  <c r="AM193" i="32"/>
  <c r="AV192" i="32"/>
  <c r="AS192" i="32"/>
  <c r="AP192" i="32"/>
  <c r="AM192" i="32"/>
  <c r="AV191" i="32"/>
  <c r="AS191" i="32"/>
  <c r="AP191" i="32"/>
  <c r="AM191" i="32"/>
  <c r="AL191" i="32" s="1"/>
  <c r="AV190" i="32"/>
  <c r="AS190" i="32"/>
  <c r="AP190" i="32"/>
  <c r="AM190" i="32"/>
  <c r="AV189" i="32"/>
  <c r="AS189" i="32"/>
  <c r="AP189" i="32"/>
  <c r="AM189" i="32"/>
  <c r="AL189" i="32" s="1"/>
  <c r="AV188" i="32"/>
  <c r="AS188" i="32"/>
  <c r="AP188" i="32"/>
  <c r="AM188" i="32"/>
  <c r="AV187" i="32"/>
  <c r="AS187" i="32"/>
  <c r="AP187" i="32"/>
  <c r="AM187" i="32"/>
  <c r="AL187" i="32" s="1"/>
  <c r="AV186" i="32"/>
  <c r="AS186" i="32"/>
  <c r="AP186" i="32"/>
  <c r="AM186" i="32"/>
  <c r="AV185" i="32"/>
  <c r="AS185" i="32"/>
  <c r="AP185" i="32"/>
  <c r="AM185" i="32"/>
  <c r="AL185" i="32" s="1"/>
  <c r="AV184" i="32"/>
  <c r="AS184" i="32"/>
  <c r="AP184" i="32"/>
  <c r="AM184" i="32"/>
  <c r="AV183" i="32"/>
  <c r="AS183" i="32"/>
  <c r="AP183" i="32"/>
  <c r="AM183" i="32"/>
  <c r="AL183" i="32" s="1"/>
  <c r="AV182" i="32"/>
  <c r="AS182" i="32"/>
  <c r="AP182" i="32"/>
  <c r="AM182" i="32"/>
  <c r="AV181" i="32"/>
  <c r="AS181" i="32"/>
  <c r="AP181" i="32"/>
  <c r="AM181" i="32"/>
  <c r="AL181" i="32" s="1"/>
  <c r="AV180" i="32"/>
  <c r="AS180" i="32"/>
  <c r="AP180" i="32"/>
  <c r="AM180" i="32"/>
  <c r="AV179" i="32"/>
  <c r="AS179" i="32"/>
  <c r="AP179" i="32"/>
  <c r="AM179" i="32"/>
  <c r="AL179" i="32" s="1"/>
  <c r="AV178" i="32"/>
  <c r="AS178" i="32"/>
  <c r="AP178" i="32"/>
  <c r="AM178" i="32"/>
  <c r="AV177" i="32"/>
  <c r="AS177" i="32"/>
  <c r="AP177" i="32"/>
  <c r="AM177" i="32"/>
  <c r="AL177" i="32" s="1"/>
  <c r="AV176" i="32"/>
  <c r="AS176" i="32"/>
  <c r="AP176" i="32"/>
  <c r="AM176" i="32"/>
  <c r="AV175" i="32"/>
  <c r="AS175" i="32"/>
  <c r="AP175" i="32"/>
  <c r="AM175" i="32"/>
  <c r="AL175" i="32" s="1"/>
  <c r="AV174" i="32"/>
  <c r="AS174" i="32"/>
  <c r="AP174" i="32"/>
  <c r="AM174" i="32"/>
  <c r="AV173" i="32"/>
  <c r="AS173" i="32"/>
  <c r="AP173" i="32"/>
  <c r="AM173" i="32"/>
  <c r="AL173" i="32" s="1"/>
  <c r="AV172" i="32"/>
  <c r="AS172" i="32"/>
  <c r="AP172" i="32"/>
  <c r="AM172" i="32"/>
  <c r="AV171" i="32"/>
  <c r="AS171" i="32"/>
  <c r="AP171" i="32"/>
  <c r="AM171" i="32"/>
  <c r="AL171" i="32" s="1"/>
  <c r="AV170" i="32"/>
  <c r="AS170" i="32"/>
  <c r="AP170" i="32"/>
  <c r="AM170" i="32"/>
  <c r="AV169" i="32"/>
  <c r="AS169" i="32"/>
  <c r="AP169" i="32"/>
  <c r="AM169" i="32"/>
  <c r="AL169" i="32" s="1"/>
  <c r="AV168" i="32"/>
  <c r="AS168" i="32"/>
  <c r="AP168" i="32"/>
  <c r="AM168" i="32"/>
  <c r="AV167" i="32"/>
  <c r="AS167" i="32"/>
  <c r="AP167" i="32"/>
  <c r="AM167" i="32"/>
  <c r="AL167" i="32" s="1"/>
  <c r="AV166" i="32"/>
  <c r="AS166" i="32"/>
  <c r="AP166" i="32"/>
  <c r="AM166" i="32"/>
  <c r="AV165" i="32"/>
  <c r="AS165" i="32"/>
  <c r="AP165" i="32"/>
  <c r="AM165" i="32"/>
  <c r="AL165" i="32" s="1"/>
  <c r="AV164" i="32"/>
  <c r="AS164" i="32"/>
  <c r="AP164" i="32"/>
  <c r="AM164" i="32"/>
  <c r="AV163" i="32"/>
  <c r="AS163" i="32"/>
  <c r="AP163" i="32"/>
  <c r="AM163" i="32"/>
  <c r="AL163" i="32" s="1"/>
  <c r="AV162" i="32"/>
  <c r="AS162" i="32"/>
  <c r="AP162" i="32"/>
  <c r="AM162" i="32"/>
  <c r="AV161" i="32"/>
  <c r="AS161" i="32"/>
  <c r="AP161" i="32"/>
  <c r="AM161" i="32"/>
  <c r="AL161" i="32" s="1"/>
  <c r="AV160" i="32"/>
  <c r="AS160" i="32"/>
  <c r="AP160" i="32"/>
  <c r="AM160" i="32"/>
  <c r="AV159" i="32"/>
  <c r="AS159" i="32"/>
  <c r="AP159" i="32"/>
  <c r="AM159" i="32"/>
  <c r="AL159" i="32" s="1"/>
  <c r="AV158" i="32"/>
  <c r="AS158" i="32"/>
  <c r="AP158" i="32"/>
  <c r="AM158" i="32"/>
  <c r="AV157" i="32"/>
  <c r="AS157" i="32"/>
  <c r="AP157" i="32"/>
  <c r="AM157" i="32"/>
  <c r="AL157" i="32" s="1"/>
  <c r="AV156" i="32"/>
  <c r="AS156" i="32"/>
  <c r="AP156" i="32"/>
  <c r="AM156" i="32"/>
  <c r="AV155" i="32"/>
  <c r="AS155" i="32"/>
  <c r="AP155" i="32"/>
  <c r="AM155" i="32"/>
  <c r="AL155" i="32" s="1"/>
  <c r="AV154" i="32"/>
  <c r="AS154" i="32"/>
  <c r="AP154" i="32"/>
  <c r="AM154" i="32"/>
  <c r="AV153" i="32"/>
  <c r="AS153" i="32"/>
  <c r="AP153" i="32"/>
  <c r="AM153" i="32"/>
  <c r="AL153" i="32" s="1"/>
  <c r="AV152" i="32"/>
  <c r="AS152" i="32"/>
  <c r="AP152" i="32"/>
  <c r="AM152" i="32"/>
  <c r="AV151" i="32"/>
  <c r="AS151" i="32"/>
  <c r="AP151" i="32"/>
  <c r="AM151" i="32"/>
  <c r="AL151" i="32" s="1"/>
  <c r="AV150" i="32"/>
  <c r="AS150" i="32"/>
  <c r="AP150" i="32"/>
  <c r="AM150" i="32"/>
  <c r="AV149" i="32"/>
  <c r="AS149" i="32"/>
  <c r="AP149" i="32"/>
  <c r="AM149" i="32"/>
  <c r="AL149" i="32" s="1"/>
  <c r="AV148" i="32"/>
  <c r="AS148" i="32"/>
  <c r="AP148" i="32"/>
  <c r="AM148" i="32"/>
  <c r="AV147" i="32"/>
  <c r="AS147" i="32"/>
  <c r="AP147" i="32"/>
  <c r="AM147" i="32"/>
  <c r="AL147" i="32" s="1"/>
  <c r="AV146" i="32"/>
  <c r="AS146" i="32"/>
  <c r="AP146" i="32"/>
  <c r="AM146" i="32"/>
  <c r="AV145" i="32"/>
  <c r="AS145" i="32"/>
  <c r="AP145" i="32"/>
  <c r="AM145" i="32"/>
  <c r="AL145" i="32" s="1"/>
  <c r="AV144" i="32"/>
  <c r="AS144" i="32"/>
  <c r="AP144" i="32"/>
  <c r="AM144" i="32"/>
  <c r="AV143" i="32"/>
  <c r="AS143" i="32"/>
  <c r="AP143" i="32"/>
  <c r="AM143" i="32"/>
  <c r="AL143" i="32" s="1"/>
  <c r="AV142" i="32"/>
  <c r="AS142" i="32"/>
  <c r="AP142" i="32"/>
  <c r="AM142" i="32"/>
  <c r="AV141" i="32"/>
  <c r="AS141" i="32"/>
  <c r="AP141" i="32"/>
  <c r="AM141" i="32"/>
  <c r="AL141" i="32" s="1"/>
  <c r="AV140" i="32"/>
  <c r="AS140" i="32"/>
  <c r="AP140" i="32"/>
  <c r="AM140" i="32"/>
  <c r="AV139" i="32"/>
  <c r="AS139" i="32"/>
  <c r="AP139" i="32"/>
  <c r="AM139" i="32"/>
  <c r="AL139" i="32" s="1"/>
  <c r="AV138" i="32"/>
  <c r="AS138" i="32"/>
  <c r="AP138" i="32"/>
  <c r="AM138" i="32"/>
  <c r="AV137" i="32"/>
  <c r="AS137" i="32"/>
  <c r="AP137" i="32"/>
  <c r="AM137" i="32"/>
  <c r="AL137" i="32" s="1"/>
  <c r="AV136" i="32"/>
  <c r="AS136" i="32"/>
  <c r="AP136" i="32"/>
  <c r="AM136" i="32"/>
  <c r="AV135" i="32"/>
  <c r="AS135" i="32"/>
  <c r="AP135" i="32"/>
  <c r="AM135" i="32"/>
  <c r="AL135" i="32" s="1"/>
  <c r="AV134" i="32"/>
  <c r="AS134" i="32"/>
  <c r="AP134" i="32"/>
  <c r="AM134" i="32"/>
  <c r="AV133" i="32"/>
  <c r="AS133" i="32"/>
  <c r="AP133" i="32"/>
  <c r="AM133" i="32"/>
  <c r="AL133" i="32" s="1"/>
  <c r="AV132" i="32"/>
  <c r="AS132" i="32"/>
  <c r="AP132" i="32"/>
  <c r="AM132" i="32"/>
  <c r="AV131" i="32"/>
  <c r="AS131" i="32"/>
  <c r="AP131" i="32"/>
  <c r="AM131" i="32"/>
  <c r="AL131" i="32" s="1"/>
  <c r="AV130" i="32"/>
  <c r="AS130" i="32"/>
  <c r="AP130" i="32"/>
  <c r="AM130" i="32"/>
  <c r="AV129" i="32"/>
  <c r="AS129" i="32"/>
  <c r="AP129" i="32"/>
  <c r="AM129" i="32"/>
  <c r="AL129" i="32" s="1"/>
  <c r="AV128" i="32"/>
  <c r="AS128" i="32"/>
  <c r="AP128" i="32"/>
  <c r="AM128" i="32"/>
  <c r="AV127" i="32"/>
  <c r="AS127" i="32"/>
  <c r="AP127" i="32"/>
  <c r="AM127" i="32"/>
  <c r="AL127" i="32" s="1"/>
  <c r="AV126" i="32"/>
  <c r="AS126" i="32"/>
  <c r="AP126" i="32"/>
  <c r="AM126" i="32"/>
  <c r="AV125" i="32"/>
  <c r="AS125" i="32"/>
  <c r="AP125" i="32"/>
  <c r="AM125" i="32"/>
  <c r="AL125" i="32" s="1"/>
  <c r="AV124" i="32"/>
  <c r="AS124" i="32"/>
  <c r="AP124" i="32"/>
  <c r="AM124" i="32"/>
  <c r="AV123" i="32"/>
  <c r="AS123" i="32"/>
  <c r="AP123" i="32"/>
  <c r="AM123" i="32"/>
  <c r="AL123" i="32" s="1"/>
  <c r="AV122" i="32"/>
  <c r="AS122" i="32"/>
  <c r="AP122" i="32"/>
  <c r="AM122" i="32"/>
  <c r="AV121" i="32"/>
  <c r="AS121" i="32"/>
  <c r="AP121" i="32"/>
  <c r="AM121" i="32"/>
  <c r="AL121" i="32" s="1"/>
  <c r="AV120" i="32"/>
  <c r="AS120" i="32"/>
  <c r="AP120" i="32"/>
  <c r="AM120" i="32"/>
  <c r="AV119" i="32"/>
  <c r="AS119" i="32"/>
  <c r="AP119" i="32"/>
  <c r="AM119" i="32"/>
  <c r="AL119" i="32" s="1"/>
  <c r="AV118" i="32"/>
  <c r="AS118" i="32"/>
  <c r="AP118" i="32"/>
  <c r="AM118" i="32"/>
  <c r="AV117" i="32"/>
  <c r="AS117" i="32"/>
  <c r="AP117" i="32"/>
  <c r="AM117" i="32"/>
  <c r="AL117" i="32" s="1"/>
  <c r="AV116" i="32"/>
  <c r="AS116" i="32"/>
  <c r="AP116" i="32"/>
  <c r="AM116" i="32"/>
  <c r="AV115" i="32"/>
  <c r="AS115" i="32"/>
  <c r="AP115" i="32"/>
  <c r="AM115" i="32"/>
  <c r="AL115" i="32" s="1"/>
  <c r="AV114" i="32"/>
  <c r="AS114" i="32"/>
  <c r="AP114" i="32"/>
  <c r="AM114" i="32"/>
  <c r="AV113" i="32"/>
  <c r="AS113" i="32"/>
  <c r="AP113" i="32"/>
  <c r="AM113" i="32"/>
  <c r="AL113" i="32" s="1"/>
  <c r="AV112" i="32"/>
  <c r="AS112" i="32"/>
  <c r="AP112" i="32"/>
  <c r="AM112" i="32"/>
  <c r="AV111" i="32"/>
  <c r="AS111" i="32"/>
  <c r="AP111" i="32"/>
  <c r="AM111" i="32"/>
  <c r="AL111" i="32" s="1"/>
  <c r="AV110" i="32"/>
  <c r="AS110" i="32"/>
  <c r="AP110" i="32"/>
  <c r="AM110" i="32"/>
  <c r="AV109" i="32"/>
  <c r="AS109" i="32"/>
  <c r="AP109" i="32"/>
  <c r="AM109" i="32"/>
  <c r="AL109" i="32" s="1"/>
  <c r="AV108" i="32"/>
  <c r="AS108" i="32"/>
  <c r="AP108" i="32"/>
  <c r="AM108" i="32"/>
  <c r="AV107" i="32"/>
  <c r="AS107" i="32"/>
  <c r="AP107" i="32"/>
  <c r="AM107" i="32"/>
  <c r="AL107" i="32" s="1"/>
  <c r="AV106" i="32"/>
  <c r="AS106" i="32"/>
  <c r="AP106" i="32"/>
  <c r="AM106" i="32"/>
  <c r="AV105" i="32"/>
  <c r="AS105" i="32"/>
  <c r="AP105" i="32"/>
  <c r="AM105" i="32"/>
  <c r="AL105" i="32" s="1"/>
  <c r="AV104" i="32"/>
  <c r="AS104" i="32"/>
  <c r="AP104" i="32"/>
  <c r="AM104" i="32"/>
  <c r="AV103" i="32"/>
  <c r="AS103" i="32"/>
  <c r="AP103" i="32"/>
  <c r="AM103" i="32"/>
  <c r="AL103" i="32" s="1"/>
  <c r="AV102" i="32"/>
  <c r="AS102" i="32"/>
  <c r="AP102" i="32"/>
  <c r="AM102" i="32"/>
  <c r="AV101" i="32"/>
  <c r="AS101" i="32"/>
  <c r="AP101" i="32"/>
  <c r="AM101" i="32"/>
  <c r="AL101" i="32" s="1"/>
  <c r="AV100" i="32"/>
  <c r="AS100" i="32"/>
  <c r="AP100" i="32"/>
  <c r="AM100" i="32"/>
  <c r="AV99" i="32"/>
  <c r="AS99" i="32"/>
  <c r="AP99" i="32"/>
  <c r="AM99" i="32"/>
  <c r="AL99" i="32" s="1"/>
  <c r="AV98" i="32"/>
  <c r="AS98" i="32"/>
  <c r="AP98" i="32"/>
  <c r="AM98" i="32"/>
  <c r="AV97" i="32"/>
  <c r="AS97" i="32"/>
  <c r="AP97" i="32"/>
  <c r="AM97" i="32"/>
  <c r="AL97" i="32" s="1"/>
  <c r="AV96" i="32"/>
  <c r="AS96" i="32"/>
  <c r="AP96" i="32"/>
  <c r="AM96" i="32"/>
  <c r="AV95" i="32"/>
  <c r="AS95" i="32"/>
  <c r="AP95" i="32"/>
  <c r="AM95" i="32"/>
  <c r="AL95" i="32" s="1"/>
  <c r="AV94" i="32"/>
  <c r="AS94" i="32"/>
  <c r="AP94" i="32"/>
  <c r="AM94" i="32"/>
  <c r="AV93" i="32"/>
  <c r="AS93" i="32"/>
  <c r="AP93" i="32"/>
  <c r="AM93" i="32"/>
  <c r="AL93" i="32" s="1"/>
  <c r="AV92" i="32"/>
  <c r="AS92" i="32"/>
  <c r="AP92" i="32"/>
  <c r="AM92" i="32"/>
  <c r="AV91" i="32"/>
  <c r="AS91" i="32"/>
  <c r="AP91" i="32"/>
  <c r="AM91" i="32"/>
  <c r="AL91" i="32" s="1"/>
  <c r="AV90" i="32"/>
  <c r="AS90" i="32"/>
  <c r="AP90" i="32"/>
  <c r="AM90" i="32"/>
  <c r="AV89" i="32"/>
  <c r="AS89" i="32"/>
  <c r="AP89" i="32"/>
  <c r="AM89" i="32"/>
  <c r="AL89" i="32" s="1"/>
  <c r="AV88" i="32"/>
  <c r="AS88" i="32"/>
  <c r="AP88" i="32"/>
  <c r="AM88" i="32"/>
  <c r="AV87" i="32"/>
  <c r="AS87" i="32"/>
  <c r="AP87" i="32"/>
  <c r="AM87" i="32"/>
  <c r="AL87" i="32" s="1"/>
  <c r="AV86" i="32"/>
  <c r="AS86" i="32"/>
  <c r="AP86" i="32"/>
  <c r="AM86" i="32"/>
  <c r="AV85" i="32"/>
  <c r="AS85" i="32"/>
  <c r="AP85" i="32"/>
  <c r="AM85" i="32"/>
  <c r="AL85" i="32" s="1"/>
  <c r="AV84" i="32"/>
  <c r="AS84" i="32"/>
  <c r="AP84" i="32"/>
  <c r="AM84" i="32"/>
  <c r="AV83" i="32"/>
  <c r="AS83" i="32"/>
  <c r="AP83" i="32"/>
  <c r="AM83" i="32"/>
  <c r="AL83" i="32" s="1"/>
  <c r="AV82" i="32"/>
  <c r="AS82" i="32"/>
  <c r="AP82" i="32"/>
  <c r="AM82" i="32"/>
  <c r="AV81" i="32"/>
  <c r="AS81" i="32"/>
  <c r="AP81" i="32"/>
  <c r="AM81" i="32"/>
  <c r="AL81" i="32" s="1"/>
  <c r="AV80" i="32"/>
  <c r="AS80" i="32"/>
  <c r="AP80" i="32"/>
  <c r="AM80" i="32"/>
  <c r="AV79" i="32"/>
  <c r="AS79" i="32"/>
  <c r="AP79" i="32"/>
  <c r="AM79" i="32"/>
  <c r="AL79" i="32" s="1"/>
  <c r="AV78" i="32"/>
  <c r="AS78" i="32"/>
  <c r="AP78" i="32"/>
  <c r="AM78" i="32"/>
  <c r="AV77" i="32"/>
  <c r="AS77" i="32"/>
  <c r="AP77" i="32"/>
  <c r="AM77" i="32"/>
  <c r="AL77" i="32" s="1"/>
  <c r="AV76" i="32"/>
  <c r="AS76" i="32"/>
  <c r="AP76" i="32"/>
  <c r="AM76" i="32"/>
  <c r="AV75" i="32"/>
  <c r="AS75" i="32"/>
  <c r="AP75" i="32"/>
  <c r="AM75" i="32"/>
  <c r="AL75" i="32" s="1"/>
  <c r="AV74" i="32"/>
  <c r="AS74" i="32"/>
  <c r="AP74" i="32"/>
  <c r="AM74" i="32"/>
  <c r="AV73" i="32"/>
  <c r="AS73" i="32"/>
  <c r="AP73" i="32"/>
  <c r="AM73" i="32"/>
  <c r="AL73" i="32" s="1"/>
  <c r="AV72" i="32"/>
  <c r="AS72" i="32"/>
  <c r="AP72" i="32"/>
  <c r="AM72" i="32"/>
  <c r="AV71" i="32"/>
  <c r="AS71" i="32"/>
  <c r="AP71" i="32"/>
  <c r="AM71" i="32"/>
  <c r="AL71" i="32" s="1"/>
  <c r="AV70" i="32"/>
  <c r="AS70" i="32"/>
  <c r="AP70" i="32"/>
  <c r="AM70" i="32"/>
  <c r="AV69" i="32"/>
  <c r="AS69" i="32"/>
  <c r="AP69" i="32"/>
  <c r="AM69" i="32"/>
  <c r="AL69" i="32" s="1"/>
  <c r="AV68" i="32"/>
  <c r="AS68" i="32"/>
  <c r="AP68" i="32"/>
  <c r="AM68" i="32"/>
  <c r="AV67" i="32"/>
  <c r="AS67" i="32"/>
  <c r="AP67" i="32"/>
  <c r="AM67" i="32"/>
  <c r="AL67" i="32" s="1"/>
  <c r="AV66" i="32"/>
  <c r="AS66" i="32"/>
  <c r="AP66" i="32"/>
  <c r="AM66" i="32"/>
  <c r="AV65" i="32"/>
  <c r="AS65" i="32"/>
  <c r="AP65" i="32"/>
  <c r="AM65" i="32"/>
  <c r="AL65" i="32" s="1"/>
  <c r="AV64" i="32"/>
  <c r="AS64" i="32"/>
  <c r="AP64" i="32"/>
  <c r="AM64" i="32"/>
  <c r="AV63" i="32"/>
  <c r="AS63" i="32"/>
  <c r="AP63" i="32"/>
  <c r="AM63" i="32"/>
  <c r="AL63" i="32" s="1"/>
  <c r="AV62" i="32"/>
  <c r="AS62" i="32"/>
  <c r="AP62" i="32"/>
  <c r="AM62" i="32"/>
  <c r="AV61" i="32"/>
  <c r="AS61" i="32"/>
  <c r="AP61" i="32"/>
  <c r="AM61" i="32"/>
  <c r="AV60" i="32"/>
  <c r="AS60" i="32"/>
  <c r="AP60" i="32"/>
  <c r="AM60" i="32"/>
  <c r="AV59" i="32"/>
  <c r="AS59" i="32"/>
  <c r="AP59" i="32"/>
  <c r="AM59" i="32"/>
  <c r="AV58" i="32"/>
  <c r="AS58" i="32"/>
  <c r="AP58" i="32"/>
  <c r="AM58" i="32"/>
  <c r="AV57" i="32"/>
  <c r="AS57" i="32"/>
  <c r="AP57" i="32"/>
  <c r="AM57" i="32"/>
  <c r="AV56" i="32"/>
  <c r="AS56" i="32"/>
  <c r="AP56" i="32"/>
  <c r="AM56" i="32"/>
  <c r="AV55" i="32"/>
  <c r="AS55" i="32"/>
  <c r="AP55" i="32"/>
  <c r="AM55" i="32"/>
  <c r="AV54" i="32"/>
  <c r="AS54" i="32"/>
  <c r="AP54" i="32"/>
  <c r="AM54" i="32"/>
  <c r="AV53" i="32"/>
  <c r="AS53" i="32"/>
  <c r="AP53" i="32"/>
  <c r="AM53" i="32"/>
  <c r="AV52" i="32"/>
  <c r="AS52" i="32"/>
  <c r="AP52" i="32"/>
  <c r="AM52" i="32"/>
  <c r="AV51" i="32"/>
  <c r="AS51" i="32"/>
  <c r="AP51" i="32"/>
  <c r="AM51" i="32"/>
  <c r="AV50" i="32"/>
  <c r="AS50" i="32"/>
  <c r="AP50" i="32"/>
  <c r="AM50" i="32"/>
  <c r="AV49" i="32"/>
  <c r="AS49" i="32"/>
  <c r="AP49" i="32"/>
  <c r="AM49" i="32"/>
  <c r="AV48" i="32"/>
  <c r="AS48" i="32"/>
  <c r="AP48" i="32"/>
  <c r="AM48" i="32"/>
  <c r="AV47" i="32"/>
  <c r="AS47" i="32"/>
  <c r="AP47" i="32"/>
  <c r="AM47" i="32"/>
  <c r="AV46" i="32"/>
  <c r="AS46" i="32"/>
  <c r="AP46" i="32"/>
  <c r="AM46" i="32"/>
  <c r="AV45" i="32"/>
  <c r="AS45" i="32"/>
  <c r="AP45" i="32"/>
  <c r="AM45" i="32"/>
  <c r="AV44" i="32"/>
  <c r="AS44" i="32"/>
  <c r="AP44" i="32"/>
  <c r="AM44" i="32"/>
  <c r="AV43" i="32"/>
  <c r="AS43" i="32"/>
  <c r="AP43" i="32"/>
  <c r="AM43" i="32"/>
  <c r="AV42" i="32"/>
  <c r="AS42" i="32"/>
  <c r="AP42" i="32"/>
  <c r="AM42" i="32"/>
  <c r="AV41" i="32"/>
  <c r="AS41" i="32"/>
  <c r="AP41" i="32"/>
  <c r="AM41" i="32"/>
  <c r="AV40" i="32"/>
  <c r="AS40" i="32"/>
  <c r="AP40" i="32"/>
  <c r="AM40" i="32"/>
  <c r="AV39" i="32"/>
  <c r="AS39" i="32"/>
  <c r="AP39" i="32"/>
  <c r="AM39" i="32"/>
  <c r="AV38" i="32"/>
  <c r="AS38" i="32"/>
  <c r="AP38" i="32"/>
  <c r="AM38" i="32"/>
  <c r="AV37" i="32"/>
  <c r="AS37" i="32"/>
  <c r="AP37" i="32"/>
  <c r="AM37" i="32"/>
  <c r="AV36" i="32"/>
  <c r="AS36" i="32"/>
  <c r="AP36" i="32"/>
  <c r="AM36" i="32"/>
  <c r="AV35" i="32"/>
  <c r="AS35" i="32"/>
  <c r="AP35" i="32"/>
  <c r="AM35" i="32"/>
  <c r="AV34" i="32"/>
  <c r="AS34" i="32"/>
  <c r="AP34" i="32"/>
  <c r="AM34" i="32"/>
  <c r="AV33" i="32"/>
  <c r="AS33" i="32"/>
  <c r="AP33" i="32"/>
  <c r="AM33" i="32"/>
  <c r="AV32" i="32"/>
  <c r="AS32" i="32"/>
  <c r="AP32" i="32"/>
  <c r="AM32" i="32"/>
  <c r="AV31" i="32"/>
  <c r="AS31" i="32"/>
  <c r="AP31" i="32"/>
  <c r="AM31" i="32"/>
  <c r="AV30" i="32"/>
  <c r="AS30" i="32"/>
  <c r="AP30" i="32"/>
  <c r="AM30" i="32"/>
  <c r="AV29" i="32"/>
  <c r="AS29" i="32"/>
  <c r="AP29" i="32"/>
  <c r="AM29" i="32"/>
  <c r="AV28" i="32"/>
  <c r="AS28" i="32"/>
  <c r="AP28" i="32"/>
  <c r="AM28" i="32"/>
  <c r="AV27" i="32"/>
  <c r="AS27" i="32"/>
  <c r="AP27" i="32"/>
  <c r="AM27" i="32"/>
  <c r="AV26" i="32"/>
  <c r="AS26" i="32"/>
  <c r="AP26" i="32"/>
  <c r="AM26" i="32"/>
  <c r="AV25" i="32"/>
  <c r="AS25" i="32"/>
  <c r="AP25" i="32"/>
  <c r="AM25" i="32"/>
  <c r="AV24" i="32"/>
  <c r="AS24" i="32"/>
  <c r="AP24" i="32"/>
  <c r="AM24" i="32"/>
  <c r="AV23" i="32"/>
  <c r="AS23" i="32"/>
  <c r="AP23" i="32"/>
  <c r="AM23" i="32"/>
  <c r="AV22" i="32"/>
  <c r="AS22" i="32"/>
  <c r="AP22" i="32"/>
  <c r="AM22" i="32"/>
  <c r="AV21" i="32"/>
  <c r="AS21" i="32"/>
  <c r="AP21" i="32"/>
  <c r="AM21" i="32"/>
  <c r="AV20" i="32"/>
  <c r="AS20" i="32"/>
  <c r="AP20" i="32"/>
  <c r="AM20" i="32"/>
  <c r="AV19" i="32"/>
  <c r="AS19" i="32"/>
  <c r="AP19" i="32"/>
  <c r="AM19" i="32"/>
  <c r="AV18" i="32"/>
  <c r="AS18" i="32"/>
  <c r="AP18" i="32"/>
  <c r="AM18" i="32"/>
  <c r="AV17" i="32"/>
  <c r="AS17" i="32"/>
  <c r="AP17" i="32"/>
  <c r="AM17" i="32"/>
  <c r="AV16" i="32"/>
  <c r="AS16" i="32"/>
  <c r="AP16" i="32"/>
  <c r="AM16" i="32"/>
  <c r="AV15" i="32"/>
  <c r="AS15" i="32"/>
  <c r="AP15" i="32"/>
  <c r="AM15" i="32"/>
  <c r="AV14" i="32"/>
  <c r="AS14" i="32"/>
  <c r="AP14" i="32"/>
  <c r="AM14" i="32"/>
  <c r="AV13" i="32"/>
  <c r="AS13" i="32"/>
  <c r="AP13" i="32"/>
  <c r="AM13" i="32"/>
  <c r="AM12" i="32"/>
  <c r="AP12" i="32"/>
  <c r="AS12" i="32"/>
  <c r="AV12" i="32"/>
  <c r="AV11" i="32" s="1"/>
  <c r="AX11" i="32"/>
  <c r="F93" i="30" s="1"/>
  <c r="AW11" i="32"/>
  <c r="AC1297" i="32"/>
  <c r="Z1297" i="32"/>
  <c r="W1297" i="32"/>
  <c r="AC1296" i="32"/>
  <c r="Z1296" i="32"/>
  <c r="W1296" i="32"/>
  <c r="V1296" i="32" s="1"/>
  <c r="AC1295" i="32"/>
  <c r="Z1295" i="32"/>
  <c r="W1295" i="32"/>
  <c r="AC1294" i="32"/>
  <c r="Z1294" i="32"/>
  <c r="W1294" i="32"/>
  <c r="AC1293" i="32"/>
  <c r="Z1293" i="32"/>
  <c r="W1293" i="32"/>
  <c r="AC1292" i="32"/>
  <c r="Z1292" i="32"/>
  <c r="W1292" i="32"/>
  <c r="AC1291" i="32"/>
  <c r="Z1291" i="32"/>
  <c r="W1291" i="32"/>
  <c r="AC1290" i="32"/>
  <c r="Z1290" i="32"/>
  <c r="W1290" i="32"/>
  <c r="AC1289" i="32"/>
  <c r="Z1289" i="32"/>
  <c r="W1289" i="32"/>
  <c r="AC1288" i="32"/>
  <c r="Z1288" i="32"/>
  <c r="W1288" i="32"/>
  <c r="V1288" i="32" s="1"/>
  <c r="AC1287" i="32"/>
  <c r="Z1287" i="32"/>
  <c r="W1287" i="32"/>
  <c r="AC1286" i="32"/>
  <c r="Z1286" i="32"/>
  <c r="W1286" i="32"/>
  <c r="AC1285" i="32"/>
  <c r="Z1285" i="32"/>
  <c r="W1285" i="32"/>
  <c r="AC1284" i="32"/>
  <c r="Z1284" i="32"/>
  <c r="W1284" i="32"/>
  <c r="AC1283" i="32"/>
  <c r="Z1283" i="32"/>
  <c r="W1283" i="32"/>
  <c r="AC1282" i="32"/>
  <c r="Z1282" i="32"/>
  <c r="W1282" i="32"/>
  <c r="AC1281" i="32"/>
  <c r="Z1281" i="32"/>
  <c r="W1281" i="32"/>
  <c r="AC1280" i="32"/>
  <c r="Z1280" i="32"/>
  <c r="W1280" i="32"/>
  <c r="V1280" i="32" s="1"/>
  <c r="AC1279" i="32"/>
  <c r="Z1279" i="32"/>
  <c r="W1279" i="32"/>
  <c r="AC1278" i="32"/>
  <c r="Z1278" i="32"/>
  <c r="W1278" i="32"/>
  <c r="AC1277" i="32"/>
  <c r="Z1277" i="32"/>
  <c r="W1277" i="32"/>
  <c r="AC1276" i="32"/>
  <c r="Z1276" i="32"/>
  <c r="W1276" i="32"/>
  <c r="AC1275" i="32"/>
  <c r="Z1275" i="32"/>
  <c r="W1275" i="32"/>
  <c r="AC1274" i="32"/>
  <c r="Z1274" i="32"/>
  <c r="W1274" i="32"/>
  <c r="AC1273" i="32"/>
  <c r="Z1273" i="32"/>
  <c r="W1273" i="32"/>
  <c r="AC1272" i="32"/>
  <c r="Z1272" i="32"/>
  <c r="W1272" i="32"/>
  <c r="V1272" i="32" s="1"/>
  <c r="AC1271" i="32"/>
  <c r="Z1271" i="32"/>
  <c r="W1271" i="32"/>
  <c r="AC1270" i="32"/>
  <c r="Z1270" i="32"/>
  <c r="W1270" i="32"/>
  <c r="AC1269" i="32"/>
  <c r="Z1269" i="32"/>
  <c r="W1269" i="32"/>
  <c r="AC1268" i="32"/>
  <c r="Z1268" i="32"/>
  <c r="W1268" i="32"/>
  <c r="AC1267" i="32"/>
  <c r="Z1267" i="32"/>
  <c r="W1267" i="32"/>
  <c r="AC1266" i="32"/>
  <c r="Z1266" i="32"/>
  <c r="W1266" i="32"/>
  <c r="AC1265" i="32"/>
  <c r="Z1265" i="32"/>
  <c r="W1265" i="32"/>
  <c r="AC1264" i="32"/>
  <c r="Z1264" i="32"/>
  <c r="W1264" i="32"/>
  <c r="V1264" i="32" s="1"/>
  <c r="AC1263" i="32"/>
  <c r="Z1263" i="32"/>
  <c r="W1263" i="32"/>
  <c r="AC1262" i="32"/>
  <c r="Z1262" i="32"/>
  <c r="W1262" i="32"/>
  <c r="AC1261" i="32"/>
  <c r="Z1261" i="32"/>
  <c r="W1261" i="32"/>
  <c r="AC1260" i="32"/>
  <c r="Z1260" i="32"/>
  <c r="W1260" i="32"/>
  <c r="AC1259" i="32"/>
  <c r="Z1259" i="32"/>
  <c r="W1259" i="32"/>
  <c r="AC1258" i="32"/>
  <c r="Z1258" i="32"/>
  <c r="W1258" i="32"/>
  <c r="AC1257" i="32"/>
  <c r="Z1257" i="32"/>
  <c r="W1257" i="32"/>
  <c r="AC1256" i="32"/>
  <c r="Z1256" i="32"/>
  <c r="W1256" i="32"/>
  <c r="V1256" i="32" s="1"/>
  <c r="AC1255" i="32"/>
  <c r="Z1255" i="32"/>
  <c r="W1255" i="32"/>
  <c r="AC1254" i="32"/>
  <c r="Z1254" i="32"/>
  <c r="W1254" i="32"/>
  <c r="AC1253" i="32"/>
  <c r="Z1253" i="32"/>
  <c r="W1253" i="32"/>
  <c r="AC1252" i="32"/>
  <c r="Z1252" i="32"/>
  <c r="W1252" i="32"/>
  <c r="AC1251" i="32"/>
  <c r="Z1251" i="32"/>
  <c r="W1251" i="32"/>
  <c r="AC1250" i="32"/>
  <c r="Z1250" i="32"/>
  <c r="W1250" i="32"/>
  <c r="AC1249" i="32"/>
  <c r="Z1249" i="32"/>
  <c r="W1249" i="32"/>
  <c r="AC1248" i="32"/>
  <c r="Z1248" i="32"/>
  <c r="W1248" i="32"/>
  <c r="V1248" i="32" s="1"/>
  <c r="AC1247" i="32"/>
  <c r="Z1247" i="32"/>
  <c r="W1247" i="32"/>
  <c r="AC1246" i="32"/>
  <c r="Z1246" i="32"/>
  <c r="W1246" i="32"/>
  <c r="AC1245" i="32"/>
  <c r="Z1245" i="32"/>
  <c r="W1245" i="32"/>
  <c r="AC1244" i="32"/>
  <c r="Z1244" i="32"/>
  <c r="W1244" i="32"/>
  <c r="AC1243" i="32"/>
  <c r="Z1243" i="32"/>
  <c r="W1243" i="32"/>
  <c r="AC1242" i="32"/>
  <c r="Z1242" i="32"/>
  <c r="W1242" i="32"/>
  <c r="AC1241" i="32"/>
  <c r="Z1241" i="32"/>
  <c r="W1241" i="32"/>
  <c r="AC1240" i="32"/>
  <c r="Z1240" i="32"/>
  <c r="W1240" i="32"/>
  <c r="V1240" i="32" s="1"/>
  <c r="AC1239" i="32"/>
  <c r="Z1239" i="32"/>
  <c r="W1239" i="32"/>
  <c r="AC1238" i="32"/>
  <c r="Z1238" i="32"/>
  <c r="W1238" i="32"/>
  <c r="AC1237" i="32"/>
  <c r="Z1237" i="32"/>
  <c r="W1237" i="32"/>
  <c r="AC1236" i="32"/>
  <c r="Z1236" i="32"/>
  <c r="W1236" i="32"/>
  <c r="AC1235" i="32"/>
  <c r="Z1235" i="32"/>
  <c r="W1235" i="32"/>
  <c r="AC1234" i="32"/>
  <c r="Z1234" i="32"/>
  <c r="W1234" i="32"/>
  <c r="AC1233" i="32"/>
  <c r="Z1233" i="32"/>
  <c r="W1233" i="32"/>
  <c r="AC1232" i="32"/>
  <c r="Z1232" i="32"/>
  <c r="W1232" i="32"/>
  <c r="V1232" i="32" s="1"/>
  <c r="AC1231" i="32"/>
  <c r="Z1231" i="32"/>
  <c r="W1231" i="32"/>
  <c r="AC1230" i="32"/>
  <c r="Z1230" i="32"/>
  <c r="W1230" i="32"/>
  <c r="AC1229" i="32"/>
  <c r="Z1229" i="32"/>
  <c r="W1229" i="32"/>
  <c r="AC1228" i="32"/>
  <c r="Z1228" i="32"/>
  <c r="W1228" i="32"/>
  <c r="AC1227" i="32"/>
  <c r="Z1227" i="32"/>
  <c r="W1227" i="32"/>
  <c r="AC1226" i="32"/>
  <c r="Z1226" i="32"/>
  <c r="W1226" i="32"/>
  <c r="AC1225" i="32"/>
  <c r="Z1225" i="32"/>
  <c r="W1225" i="32"/>
  <c r="AC1224" i="32"/>
  <c r="Z1224" i="32"/>
  <c r="W1224" i="32"/>
  <c r="V1224" i="32" s="1"/>
  <c r="AC1223" i="32"/>
  <c r="Z1223" i="32"/>
  <c r="W1223" i="32"/>
  <c r="AC1222" i="32"/>
  <c r="Z1222" i="32"/>
  <c r="W1222" i="32"/>
  <c r="AC1221" i="32"/>
  <c r="Z1221" i="32"/>
  <c r="W1221" i="32"/>
  <c r="AC1220" i="32"/>
  <c r="Z1220" i="32"/>
  <c r="W1220" i="32"/>
  <c r="AC1219" i="32"/>
  <c r="Z1219" i="32"/>
  <c r="W1219" i="32"/>
  <c r="AC1218" i="32"/>
  <c r="Z1218" i="32"/>
  <c r="W1218" i="32"/>
  <c r="AC1217" i="32"/>
  <c r="Z1217" i="32"/>
  <c r="W1217" i="32"/>
  <c r="AC1216" i="32"/>
  <c r="Z1216" i="32"/>
  <c r="W1216" i="32"/>
  <c r="V1216" i="32" s="1"/>
  <c r="AC1215" i="32"/>
  <c r="Z1215" i="32"/>
  <c r="W1215" i="32"/>
  <c r="AC1214" i="32"/>
  <c r="Z1214" i="32"/>
  <c r="W1214" i="32"/>
  <c r="AC1213" i="32"/>
  <c r="Z1213" i="32"/>
  <c r="W1213" i="32"/>
  <c r="AC1212" i="32"/>
  <c r="Z1212" i="32"/>
  <c r="W1212" i="32"/>
  <c r="AC1211" i="32"/>
  <c r="Z1211" i="32"/>
  <c r="W1211" i="32"/>
  <c r="AC1210" i="32"/>
  <c r="Z1210" i="32"/>
  <c r="W1210" i="32"/>
  <c r="AC1209" i="32"/>
  <c r="Z1209" i="32"/>
  <c r="W1209" i="32"/>
  <c r="AC1208" i="32"/>
  <c r="Z1208" i="32"/>
  <c r="W1208" i="32"/>
  <c r="V1208" i="32" s="1"/>
  <c r="AC1207" i="32"/>
  <c r="Z1207" i="32"/>
  <c r="W1207" i="32"/>
  <c r="AC1206" i="32"/>
  <c r="Z1206" i="32"/>
  <c r="W1206" i="32"/>
  <c r="AC1205" i="32"/>
  <c r="Z1205" i="32"/>
  <c r="W1205" i="32"/>
  <c r="AC1204" i="32"/>
  <c r="Z1204" i="32"/>
  <c r="W1204" i="32"/>
  <c r="AC1203" i="32"/>
  <c r="Z1203" i="32"/>
  <c r="W1203" i="32"/>
  <c r="AC1202" i="32"/>
  <c r="Z1202" i="32"/>
  <c r="W1202" i="32"/>
  <c r="AC1201" i="32"/>
  <c r="Z1201" i="32"/>
  <c r="W1201" i="32"/>
  <c r="AC1200" i="32"/>
  <c r="Z1200" i="32"/>
  <c r="W1200" i="32"/>
  <c r="V1200" i="32" s="1"/>
  <c r="AC1199" i="32"/>
  <c r="Z1199" i="32"/>
  <c r="W1199" i="32"/>
  <c r="AC1198" i="32"/>
  <c r="Z1198" i="32"/>
  <c r="W1198" i="32"/>
  <c r="AC1197" i="32"/>
  <c r="Z1197" i="32"/>
  <c r="W1197" i="32"/>
  <c r="AC1196" i="32"/>
  <c r="Z1196" i="32"/>
  <c r="W1196" i="32"/>
  <c r="AC1195" i="32"/>
  <c r="Z1195" i="32"/>
  <c r="W1195" i="32"/>
  <c r="AC1194" i="32"/>
  <c r="Z1194" i="32"/>
  <c r="W1194" i="32"/>
  <c r="AC1193" i="32"/>
  <c r="Z1193" i="32"/>
  <c r="W1193" i="32"/>
  <c r="AC1192" i="32"/>
  <c r="Z1192" i="32"/>
  <c r="W1192" i="32"/>
  <c r="V1192" i="32" s="1"/>
  <c r="AC1191" i="32"/>
  <c r="Z1191" i="32"/>
  <c r="W1191" i="32"/>
  <c r="AC1190" i="32"/>
  <c r="Z1190" i="32"/>
  <c r="W1190" i="32"/>
  <c r="AC1189" i="32"/>
  <c r="Z1189" i="32"/>
  <c r="W1189" i="32"/>
  <c r="AC1188" i="32"/>
  <c r="Z1188" i="32"/>
  <c r="W1188" i="32"/>
  <c r="AC1187" i="32"/>
  <c r="Z1187" i="32"/>
  <c r="W1187" i="32"/>
  <c r="AC1186" i="32"/>
  <c r="Z1186" i="32"/>
  <c r="W1186" i="32"/>
  <c r="AC1185" i="32"/>
  <c r="Z1185" i="32"/>
  <c r="W1185" i="32"/>
  <c r="AC1184" i="32"/>
  <c r="Z1184" i="32"/>
  <c r="W1184" i="32"/>
  <c r="V1184" i="32" s="1"/>
  <c r="AC1183" i="32"/>
  <c r="Z1183" i="32"/>
  <c r="W1183" i="32"/>
  <c r="AC1182" i="32"/>
  <c r="Z1182" i="32"/>
  <c r="W1182" i="32"/>
  <c r="AC1181" i="32"/>
  <c r="Z1181" i="32"/>
  <c r="W1181" i="32"/>
  <c r="AC1180" i="32"/>
  <c r="Z1180" i="32"/>
  <c r="W1180" i="32"/>
  <c r="AC1179" i="32"/>
  <c r="Z1179" i="32"/>
  <c r="W1179" i="32"/>
  <c r="AC1178" i="32"/>
  <c r="Z1178" i="32"/>
  <c r="W1178" i="32"/>
  <c r="AC1177" i="32"/>
  <c r="Z1177" i="32"/>
  <c r="W1177" i="32"/>
  <c r="AC1176" i="32"/>
  <c r="Z1176" i="32"/>
  <c r="W1176" i="32"/>
  <c r="V1176" i="32" s="1"/>
  <c r="AC1175" i="32"/>
  <c r="Z1175" i="32"/>
  <c r="W1175" i="32"/>
  <c r="AC1174" i="32"/>
  <c r="Z1174" i="32"/>
  <c r="W1174" i="32"/>
  <c r="AC1173" i="32"/>
  <c r="Z1173" i="32"/>
  <c r="W1173" i="32"/>
  <c r="AC1172" i="32"/>
  <c r="Z1172" i="32"/>
  <c r="W1172" i="32"/>
  <c r="AC1171" i="32"/>
  <c r="Z1171" i="32"/>
  <c r="W1171" i="32"/>
  <c r="AC1170" i="32"/>
  <c r="Z1170" i="32"/>
  <c r="W1170" i="32"/>
  <c r="AC1169" i="32"/>
  <c r="Z1169" i="32"/>
  <c r="W1169" i="32"/>
  <c r="AC1168" i="32"/>
  <c r="Z1168" i="32"/>
  <c r="W1168" i="32"/>
  <c r="V1168" i="32" s="1"/>
  <c r="AC1167" i="32"/>
  <c r="Z1167" i="32"/>
  <c r="W1167" i="32"/>
  <c r="AC1166" i="32"/>
  <c r="Z1166" i="32"/>
  <c r="W1166" i="32"/>
  <c r="AC1165" i="32"/>
  <c r="Z1165" i="32"/>
  <c r="W1165" i="32"/>
  <c r="AC1164" i="32"/>
  <c r="Z1164" i="32"/>
  <c r="W1164" i="32"/>
  <c r="AC1163" i="32"/>
  <c r="Z1163" i="32"/>
  <c r="W1163" i="32"/>
  <c r="AC1162" i="32"/>
  <c r="Z1162" i="32"/>
  <c r="W1162" i="32"/>
  <c r="AC1161" i="32"/>
  <c r="Z1161" i="32"/>
  <c r="W1161" i="32"/>
  <c r="AC1160" i="32"/>
  <c r="Z1160" i="32"/>
  <c r="W1160" i="32"/>
  <c r="V1160" i="32" s="1"/>
  <c r="AC1159" i="32"/>
  <c r="Z1159" i="32"/>
  <c r="W1159" i="32"/>
  <c r="AC1158" i="32"/>
  <c r="Z1158" i="32"/>
  <c r="W1158" i="32"/>
  <c r="AC1157" i="32"/>
  <c r="Z1157" i="32"/>
  <c r="W1157" i="32"/>
  <c r="AC1156" i="32"/>
  <c r="Z1156" i="32"/>
  <c r="W1156" i="32"/>
  <c r="AC1155" i="32"/>
  <c r="Z1155" i="32"/>
  <c r="W1155" i="32"/>
  <c r="AC1154" i="32"/>
  <c r="Z1154" i="32"/>
  <c r="W1154" i="32"/>
  <c r="AC1153" i="32"/>
  <c r="Z1153" i="32"/>
  <c r="W1153" i="32"/>
  <c r="AC1152" i="32"/>
  <c r="Z1152" i="32"/>
  <c r="W1152" i="32"/>
  <c r="V1152" i="32" s="1"/>
  <c r="AC1151" i="32"/>
  <c r="Z1151" i="32"/>
  <c r="W1151" i="32"/>
  <c r="AC1150" i="32"/>
  <c r="Z1150" i="32"/>
  <c r="W1150" i="32"/>
  <c r="AC1149" i="32"/>
  <c r="Z1149" i="32"/>
  <c r="W1149" i="32"/>
  <c r="AC1148" i="32"/>
  <c r="Z1148" i="32"/>
  <c r="W1148" i="32"/>
  <c r="AC1147" i="32"/>
  <c r="Z1147" i="32"/>
  <c r="W1147" i="32"/>
  <c r="AC1146" i="32"/>
  <c r="Z1146" i="32"/>
  <c r="W1146" i="32"/>
  <c r="AC1145" i="32"/>
  <c r="Z1145" i="32"/>
  <c r="W1145" i="32"/>
  <c r="AC1144" i="32"/>
  <c r="Z1144" i="32"/>
  <c r="W1144" i="32"/>
  <c r="V1144" i="32" s="1"/>
  <c r="AC1143" i="32"/>
  <c r="Z1143" i="32"/>
  <c r="W1143" i="32"/>
  <c r="AC1142" i="32"/>
  <c r="Z1142" i="32"/>
  <c r="W1142" i="32"/>
  <c r="AC1141" i="32"/>
  <c r="Z1141" i="32"/>
  <c r="W1141" i="32"/>
  <c r="AC1140" i="32"/>
  <c r="Z1140" i="32"/>
  <c r="W1140" i="32"/>
  <c r="AC1139" i="32"/>
  <c r="Z1139" i="32"/>
  <c r="W1139" i="32"/>
  <c r="AC1138" i="32"/>
  <c r="Z1138" i="32"/>
  <c r="W1138" i="32"/>
  <c r="AC1137" i="32"/>
  <c r="Z1137" i="32"/>
  <c r="W1137" i="32"/>
  <c r="AC1136" i="32"/>
  <c r="Z1136" i="32"/>
  <c r="W1136" i="32"/>
  <c r="V1136" i="32" s="1"/>
  <c r="AC1135" i="32"/>
  <c r="Z1135" i="32"/>
  <c r="W1135" i="32"/>
  <c r="AC1134" i="32"/>
  <c r="Z1134" i="32"/>
  <c r="W1134" i="32"/>
  <c r="AC1133" i="32"/>
  <c r="Z1133" i="32"/>
  <c r="W1133" i="32"/>
  <c r="AC1132" i="32"/>
  <c r="Z1132" i="32"/>
  <c r="W1132" i="32"/>
  <c r="AC1131" i="32"/>
  <c r="Z1131" i="32"/>
  <c r="W1131" i="32"/>
  <c r="AC1130" i="32"/>
  <c r="Z1130" i="32"/>
  <c r="W1130" i="32"/>
  <c r="AC1129" i="32"/>
  <c r="Z1129" i="32"/>
  <c r="W1129" i="32"/>
  <c r="AC1128" i="32"/>
  <c r="Z1128" i="32"/>
  <c r="W1128" i="32"/>
  <c r="V1128" i="32" s="1"/>
  <c r="AC1127" i="32"/>
  <c r="Z1127" i="32"/>
  <c r="W1127" i="32"/>
  <c r="AC1126" i="32"/>
  <c r="Z1126" i="32"/>
  <c r="W1126" i="32"/>
  <c r="AC1125" i="32"/>
  <c r="Z1125" i="32"/>
  <c r="W1125" i="32"/>
  <c r="AC1124" i="32"/>
  <c r="Z1124" i="32"/>
  <c r="W1124" i="32"/>
  <c r="AC1123" i="32"/>
  <c r="Z1123" i="32"/>
  <c r="W1123" i="32"/>
  <c r="AC1122" i="32"/>
  <c r="Z1122" i="32"/>
  <c r="W1122" i="32"/>
  <c r="AC1121" i="32"/>
  <c r="Z1121" i="32"/>
  <c r="W1121" i="32"/>
  <c r="AC1120" i="32"/>
  <c r="Z1120" i="32"/>
  <c r="W1120" i="32"/>
  <c r="V1120" i="32" s="1"/>
  <c r="AC1119" i="32"/>
  <c r="Z1119" i="32"/>
  <c r="W1119" i="32"/>
  <c r="AC1118" i="32"/>
  <c r="Z1118" i="32"/>
  <c r="W1118" i="32"/>
  <c r="AC1117" i="32"/>
  <c r="Z1117" i="32"/>
  <c r="W1117" i="32"/>
  <c r="AC1116" i="32"/>
  <c r="Z1116" i="32"/>
  <c r="W1116" i="32"/>
  <c r="AC1115" i="32"/>
  <c r="Z1115" i="32"/>
  <c r="W1115" i="32"/>
  <c r="AC1114" i="32"/>
  <c r="Z1114" i="32"/>
  <c r="W1114" i="32"/>
  <c r="AC1113" i="32"/>
  <c r="Z1113" i="32"/>
  <c r="W1113" i="32"/>
  <c r="AC1112" i="32"/>
  <c r="Z1112" i="32"/>
  <c r="W1112" i="32"/>
  <c r="V1112" i="32" s="1"/>
  <c r="AC1111" i="32"/>
  <c r="Z1111" i="32"/>
  <c r="W1111" i="32"/>
  <c r="AC1110" i="32"/>
  <c r="Z1110" i="32"/>
  <c r="W1110" i="32"/>
  <c r="AC1109" i="32"/>
  <c r="Z1109" i="32"/>
  <c r="W1109" i="32"/>
  <c r="AC1108" i="32"/>
  <c r="Z1108" i="32"/>
  <c r="W1108" i="32"/>
  <c r="AC1107" i="32"/>
  <c r="Z1107" i="32"/>
  <c r="W1107" i="32"/>
  <c r="AC1106" i="32"/>
  <c r="Z1106" i="32"/>
  <c r="W1106" i="32"/>
  <c r="AC1105" i="32"/>
  <c r="Z1105" i="32"/>
  <c r="W1105" i="32"/>
  <c r="AC1104" i="32"/>
  <c r="Z1104" i="32"/>
  <c r="W1104" i="32"/>
  <c r="V1104" i="32" s="1"/>
  <c r="AC1103" i="32"/>
  <c r="Z1103" i="32"/>
  <c r="W1103" i="32"/>
  <c r="AC1102" i="32"/>
  <c r="Z1102" i="32"/>
  <c r="W1102" i="32"/>
  <c r="AC1101" i="32"/>
  <c r="Z1101" i="32"/>
  <c r="W1101" i="32"/>
  <c r="AC1100" i="32"/>
  <c r="Z1100" i="32"/>
  <c r="W1100" i="32"/>
  <c r="AC1099" i="32"/>
  <c r="Z1099" i="32"/>
  <c r="W1099" i="32"/>
  <c r="AC1098" i="32"/>
  <c r="Z1098" i="32"/>
  <c r="W1098" i="32"/>
  <c r="AC1097" i="32"/>
  <c r="Z1097" i="32"/>
  <c r="W1097" i="32"/>
  <c r="AC1096" i="32"/>
  <c r="Z1096" i="32"/>
  <c r="W1096" i="32"/>
  <c r="V1096" i="32" s="1"/>
  <c r="AC1095" i="32"/>
  <c r="Z1095" i="32"/>
  <c r="W1095" i="32"/>
  <c r="AC1094" i="32"/>
  <c r="Z1094" i="32"/>
  <c r="W1094" i="32"/>
  <c r="AC1093" i="32"/>
  <c r="Z1093" i="32"/>
  <c r="W1093" i="32"/>
  <c r="AC1092" i="32"/>
  <c r="Z1092" i="32"/>
  <c r="W1092" i="32"/>
  <c r="AC1091" i="32"/>
  <c r="Z1091" i="32"/>
  <c r="W1091" i="32"/>
  <c r="AC1090" i="32"/>
  <c r="Z1090" i="32"/>
  <c r="W1090" i="32"/>
  <c r="AC1089" i="32"/>
  <c r="Z1089" i="32"/>
  <c r="W1089" i="32"/>
  <c r="AC1088" i="32"/>
  <c r="Z1088" i="32"/>
  <c r="W1088" i="32"/>
  <c r="V1088" i="32" s="1"/>
  <c r="AC1087" i="32"/>
  <c r="Z1087" i="32"/>
  <c r="W1087" i="32"/>
  <c r="AC1086" i="32"/>
  <c r="Z1086" i="32"/>
  <c r="W1086" i="32"/>
  <c r="AC1085" i="32"/>
  <c r="Z1085" i="32"/>
  <c r="W1085" i="32"/>
  <c r="AC1084" i="32"/>
  <c r="Z1084" i="32"/>
  <c r="W1084" i="32"/>
  <c r="AC1083" i="32"/>
  <c r="Z1083" i="32"/>
  <c r="W1083" i="32"/>
  <c r="AC1082" i="32"/>
  <c r="Z1082" i="32"/>
  <c r="W1082" i="32"/>
  <c r="AC1081" i="32"/>
  <c r="Z1081" i="32"/>
  <c r="W1081" i="32"/>
  <c r="AC1080" i="32"/>
  <c r="Z1080" i="32"/>
  <c r="W1080" i="32"/>
  <c r="V1080" i="32" s="1"/>
  <c r="AC1079" i="32"/>
  <c r="Z1079" i="32"/>
  <c r="W1079" i="32"/>
  <c r="AC1078" i="32"/>
  <c r="Z1078" i="32"/>
  <c r="W1078" i="32"/>
  <c r="AC1077" i="32"/>
  <c r="Z1077" i="32"/>
  <c r="W1077" i="32"/>
  <c r="AC1076" i="32"/>
  <c r="Z1076" i="32"/>
  <c r="W1076" i="32"/>
  <c r="AC1075" i="32"/>
  <c r="Z1075" i="32"/>
  <c r="W1075" i="32"/>
  <c r="AC1074" i="32"/>
  <c r="Z1074" i="32"/>
  <c r="W1074" i="32"/>
  <c r="AC1073" i="32"/>
  <c r="Z1073" i="32"/>
  <c r="W1073" i="32"/>
  <c r="AC1072" i="32"/>
  <c r="Z1072" i="32"/>
  <c r="W1072" i="32"/>
  <c r="V1072" i="32" s="1"/>
  <c r="AC1071" i="32"/>
  <c r="Z1071" i="32"/>
  <c r="W1071" i="32"/>
  <c r="AC1070" i="32"/>
  <c r="Z1070" i="32"/>
  <c r="W1070" i="32"/>
  <c r="AC1069" i="32"/>
  <c r="Z1069" i="32"/>
  <c r="W1069" i="32"/>
  <c r="AC1068" i="32"/>
  <c r="Z1068" i="32"/>
  <c r="W1068" i="32"/>
  <c r="AC1067" i="32"/>
  <c r="Z1067" i="32"/>
  <c r="W1067" i="32"/>
  <c r="AC1066" i="32"/>
  <c r="Z1066" i="32"/>
  <c r="W1066" i="32"/>
  <c r="AC1065" i="32"/>
  <c r="Z1065" i="32"/>
  <c r="W1065" i="32"/>
  <c r="AC1064" i="32"/>
  <c r="Z1064" i="32"/>
  <c r="W1064" i="32"/>
  <c r="V1064" i="32" s="1"/>
  <c r="AC1063" i="32"/>
  <c r="Z1063" i="32"/>
  <c r="W1063" i="32"/>
  <c r="AC1062" i="32"/>
  <c r="Z1062" i="32"/>
  <c r="W1062" i="32"/>
  <c r="AC1061" i="32"/>
  <c r="Z1061" i="32"/>
  <c r="W1061" i="32"/>
  <c r="AC1060" i="32"/>
  <c r="Z1060" i="32"/>
  <c r="W1060" i="32"/>
  <c r="AC1059" i="32"/>
  <c r="Z1059" i="32"/>
  <c r="W1059" i="32"/>
  <c r="AC1058" i="32"/>
  <c r="Z1058" i="32"/>
  <c r="W1058" i="32"/>
  <c r="AC1057" i="32"/>
  <c r="Z1057" i="32"/>
  <c r="W1057" i="32"/>
  <c r="AC1056" i="32"/>
  <c r="Z1056" i="32"/>
  <c r="W1056" i="32"/>
  <c r="V1056" i="32" s="1"/>
  <c r="AC1055" i="32"/>
  <c r="Z1055" i="32"/>
  <c r="W1055" i="32"/>
  <c r="AC1054" i="32"/>
  <c r="Z1054" i="32"/>
  <c r="W1054" i="32"/>
  <c r="AC1053" i="32"/>
  <c r="Z1053" i="32"/>
  <c r="W1053" i="32"/>
  <c r="AC1052" i="32"/>
  <c r="Z1052" i="32"/>
  <c r="W1052" i="32"/>
  <c r="AC1051" i="32"/>
  <c r="Z1051" i="32"/>
  <c r="W1051" i="32"/>
  <c r="AC1050" i="32"/>
  <c r="Z1050" i="32"/>
  <c r="W1050" i="32"/>
  <c r="AC1049" i="32"/>
  <c r="Z1049" i="32"/>
  <c r="W1049" i="32"/>
  <c r="AC1048" i="32"/>
  <c r="Z1048" i="32"/>
  <c r="W1048" i="32"/>
  <c r="V1048" i="32" s="1"/>
  <c r="AC1047" i="32"/>
  <c r="Z1047" i="32"/>
  <c r="W1047" i="32"/>
  <c r="AC1046" i="32"/>
  <c r="Z1046" i="32"/>
  <c r="W1046" i="32"/>
  <c r="AC1045" i="32"/>
  <c r="Z1045" i="32"/>
  <c r="W1045" i="32"/>
  <c r="AC1044" i="32"/>
  <c r="Z1044" i="32"/>
  <c r="W1044" i="32"/>
  <c r="AC1043" i="32"/>
  <c r="Z1043" i="32"/>
  <c r="W1043" i="32"/>
  <c r="AC1042" i="32"/>
  <c r="Z1042" i="32"/>
  <c r="W1042" i="32"/>
  <c r="AC1041" i="32"/>
  <c r="Z1041" i="32"/>
  <c r="W1041" i="32"/>
  <c r="AC1040" i="32"/>
  <c r="Z1040" i="32"/>
  <c r="W1040" i="32"/>
  <c r="V1040" i="32" s="1"/>
  <c r="AC1039" i="32"/>
  <c r="Z1039" i="32"/>
  <c r="W1039" i="32"/>
  <c r="AC1038" i="32"/>
  <c r="Z1038" i="32"/>
  <c r="W1038" i="32"/>
  <c r="AC1037" i="32"/>
  <c r="Z1037" i="32"/>
  <c r="W1037" i="32"/>
  <c r="AC1036" i="32"/>
  <c r="Z1036" i="32"/>
  <c r="W1036" i="32"/>
  <c r="AC1035" i="32"/>
  <c r="Z1035" i="32"/>
  <c r="W1035" i="32"/>
  <c r="AC1034" i="32"/>
  <c r="Z1034" i="32"/>
  <c r="W1034" i="32"/>
  <c r="AC1033" i="32"/>
  <c r="Z1033" i="32"/>
  <c r="W1033" i="32"/>
  <c r="AC1032" i="32"/>
  <c r="Z1032" i="32"/>
  <c r="W1032" i="32"/>
  <c r="V1032" i="32" s="1"/>
  <c r="AC1031" i="32"/>
  <c r="Z1031" i="32"/>
  <c r="W1031" i="32"/>
  <c r="AC1030" i="32"/>
  <c r="Z1030" i="32"/>
  <c r="W1030" i="32"/>
  <c r="AC1029" i="32"/>
  <c r="Z1029" i="32"/>
  <c r="W1029" i="32"/>
  <c r="AC1028" i="32"/>
  <c r="Z1028" i="32"/>
  <c r="W1028" i="32"/>
  <c r="AC1027" i="32"/>
  <c r="Z1027" i="32"/>
  <c r="W1027" i="32"/>
  <c r="AC1026" i="32"/>
  <c r="Z1026" i="32"/>
  <c r="W1026" i="32"/>
  <c r="AC1025" i="32"/>
  <c r="Z1025" i="32"/>
  <c r="W1025" i="32"/>
  <c r="AC1024" i="32"/>
  <c r="Z1024" i="32"/>
  <c r="W1024" i="32"/>
  <c r="V1024" i="32" s="1"/>
  <c r="AC1023" i="32"/>
  <c r="Z1023" i="32"/>
  <c r="W1023" i="32"/>
  <c r="V1023" i="32" s="1"/>
  <c r="AC1022" i="32"/>
  <c r="V1022" i="32" s="1"/>
  <c r="Z1022" i="32"/>
  <c r="W1022" i="32"/>
  <c r="AC1021" i="32"/>
  <c r="Z1021" i="32"/>
  <c r="W1021" i="32"/>
  <c r="AC1020" i="32"/>
  <c r="Z1020" i="32"/>
  <c r="W1020" i="32"/>
  <c r="AC1019" i="32"/>
  <c r="Z1019" i="32"/>
  <c r="W1019" i="32"/>
  <c r="AC1018" i="32"/>
  <c r="Z1018" i="32"/>
  <c r="W1018" i="32"/>
  <c r="AC1017" i="32"/>
  <c r="Z1017" i="32"/>
  <c r="W1017" i="32"/>
  <c r="AC1016" i="32"/>
  <c r="Z1016" i="32"/>
  <c r="W1016" i="32"/>
  <c r="V1016" i="32" s="1"/>
  <c r="AC1015" i="32"/>
  <c r="Z1015" i="32"/>
  <c r="W1015" i="32"/>
  <c r="V1015" i="32" s="1"/>
  <c r="AC1014" i="32"/>
  <c r="Z1014" i="32"/>
  <c r="W1014" i="32"/>
  <c r="AC1013" i="32"/>
  <c r="Z1013" i="32"/>
  <c r="W1013" i="32"/>
  <c r="AC1012" i="32"/>
  <c r="Z1012" i="32"/>
  <c r="W1012" i="32"/>
  <c r="AC1011" i="32"/>
  <c r="Z1011" i="32"/>
  <c r="W1011" i="32"/>
  <c r="AC1010" i="32"/>
  <c r="Z1010" i="32"/>
  <c r="W1010" i="32"/>
  <c r="AC1009" i="32"/>
  <c r="Z1009" i="32"/>
  <c r="W1009" i="32"/>
  <c r="AC1008" i="32"/>
  <c r="Z1008" i="32"/>
  <c r="W1008" i="32"/>
  <c r="V1008" i="32" s="1"/>
  <c r="AC1007" i="32"/>
  <c r="Z1007" i="32"/>
  <c r="W1007" i="32"/>
  <c r="AC1006" i="32"/>
  <c r="Z1006" i="32"/>
  <c r="W1006" i="32"/>
  <c r="AC1005" i="32"/>
  <c r="Z1005" i="32"/>
  <c r="W1005" i="32"/>
  <c r="AC1004" i="32"/>
  <c r="Z1004" i="32"/>
  <c r="W1004" i="32"/>
  <c r="AC1003" i="32"/>
  <c r="Z1003" i="32"/>
  <c r="W1003" i="32"/>
  <c r="AC1002" i="32"/>
  <c r="Z1002" i="32"/>
  <c r="W1002" i="32"/>
  <c r="V1002" i="32" s="1"/>
  <c r="AC1001" i="32"/>
  <c r="Z1001" i="32"/>
  <c r="W1001" i="32"/>
  <c r="V1001" i="32" s="1"/>
  <c r="AC1000" i="32"/>
  <c r="Z1000" i="32"/>
  <c r="W1000" i="32"/>
  <c r="V1000" i="32" s="1"/>
  <c r="AC999" i="32"/>
  <c r="Z999" i="32"/>
  <c r="W999" i="32"/>
  <c r="AC998" i="32"/>
  <c r="Z998" i="32"/>
  <c r="W998" i="32"/>
  <c r="AC997" i="32"/>
  <c r="Z997" i="32"/>
  <c r="W997" i="32"/>
  <c r="AC996" i="32"/>
  <c r="Z996" i="32"/>
  <c r="W996" i="32"/>
  <c r="AC995" i="32"/>
  <c r="Z995" i="32"/>
  <c r="W995" i="32"/>
  <c r="AC994" i="32"/>
  <c r="Z994" i="32"/>
  <c r="W994" i="32"/>
  <c r="AC993" i="32"/>
  <c r="Z993" i="32"/>
  <c r="W993" i="32"/>
  <c r="V993" i="32" s="1"/>
  <c r="AC992" i="32"/>
  <c r="Z992" i="32"/>
  <c r="W992" i="32"/>
  <c r="V992" i="32"/>
  <c r="AC991" i="32"/>
  <c r="Z991" i="32"/>
  <c r="W991" i="32"/>
  <c r="AC990" i="32"/>
  <c r="V990" i="32" s="1"/>
  <c r="Z990" i="32"/>
  <c r="W990" i="32"/>
  <c r="AC989" i="32"/>
  <c r="Z989" i="32"/>
  <c r="W989" i="32"/>
  <c r="AC988" i="32"/>
  <c r="Z988" i="32"/>
  <c r="W988" i="32"/>
  <c r="AC987" i="32"/>
  <c r="Z987" i="32"/>
  <c r="W987" i="32"/>
  <c r="AC986" i="32"/>
  <c r="Z986" i="32"/>
  <c r="W986" i="32"/>
  <c r="AC985" i="32"/>
  <c r="Z985" i="32"/>
  <c r="W985" i="32"/>
  <c r="AC984" i="32"/>
  <c r="Z984" i="32"/>
  <c r="W984" i="32"/>
  <c r="V984" i="32" s="1"/>
  <c r="AC983" i="32"/>
  <c r="Z983" i="32"/>
  <c r="W983" i="32"/>
  <c r="V983" i="32" s="1"/>
  <c r="AC982" i="32"/>
  <c r="Z982" i="32"/>
  <c r="W982" i="32"/>
  <c r="V982" i="32"/>
  <c r="AC981" i="32"/>
  <c r="Z981" i="32"/>
  <c r="W981" i="32"/>
  <c r="AC980" i="32"/>
  <c r="Z980" i="32"/>
  <c r="W980" i="32"/>
  <c r="AC979" i="32"/>
  <c r="Z979" i="32"/>
  <c r="W979" i="32"/>
  <c r="AC978" i="32"/>
  <c r="Z978" i="32"/>
  <c r="W978" i="32"/>
  <c r="AC977" i="32"/>
  <c r="Z977" i="32"/>
  <c r="W977" i="32"/>
  <c r="AC976" i="32"/>
  <c r="Z976" i="32"/>
  <c r="W976" i="32"/>
  <c r="V976" i="32" s="1"/>
  <c r="AC975" i="32"/>
  <c r="Z975" i="32"/>
  <c r="W975" i="32"/>
  <c r="AC974" i="32"/>
  <c r="Z974" i="32"/>
  <c r="W974" i="32"/>
  <c r="AC973" i="32"/>
  <c r="Z973" i="32"/>
  <c r="W973" i="32"/>
  <c r="AC972" i="32"/>
  <c r="Z972" i="32"/>
  <c r="V972" i="32" s="1"/>
  <c r="W972" i="32"/>
  <c r="AC971" i="32"/>
  <c r="Z971" i="32"/>
  <c r="W971" i="32"/>
  <c r="AC970" i="32"/>
  <c r="Z970" i="32"/>
  <c r="W970" i="32"/>
  <c r="AC969" i="32"/>
  <c r="Z969" i="32"/>
  <c r="W969" i="32"/>
  <c r="V969" i="32" s="1"/>
  <c r="AC968" i="32"/>
  <c r="Z968" i="32"/>
  <c r="W968" i="32"/>
  <c r="V968" i="32"/>
  <c r="AC967" i="32"/>
  <c r="Z967" i="32"/>
  <c r="W967" i="32"/>
  <c r="V967" i="32" s="1"/>
  <c r="AC966" i="32"/>
  <c r="Z966" i="32"/>
  <c r="V966" i="32" s="1"/>
  <c r="W966" i="32"/>
  <c r="AC965" i="32"/>
  <c r="Z965" i="32"/>
  <c r="W965" i="32"/>
  <c r="AC964" i="32"/>
  <c r="Z964" i="32"/>
  <c r="V964" i="32" s="1"/>
  <c r="W964" i="32"/>
  <c r="AC963" i="32"/>
  <c r="Z963" i="32"/>
  <c r="W963" i="32"/>
  <c r="AC962" i="32"/>
  <c r="Z962" i="32"/>
  <c r="W962" i="32"/>
  <c r="AC961" i="32"/>
  <c r="Z961" i="32"/>
  <c r="W961" i="32"/>
  <c r="AC960" i="32"/>
  <c r="Z960" i="32"/>
  <c r="V960" i="32" s="1"/>
  <c r="W960" i="32"/>
  <c r="AC959" i="32"/>
  <c r="Z959" i="32"/>
  <c r="W959" i="32"/>
  <c r="AC958" i="32"/>
  <c r="Z958" i="32"/>
  <c r="W958" i="32"/>
  <c r="V958" i="32" s="1"/>
  <c r="AC957" i="32"/>
  <c r="Z957" i="32"/>
  <c r="W957" i="32"/>
  <c r="AC956" i="32"/>
  <c r="Z956" i="32"/>
  <c r="W956" i="32"/>
  <c r="AC955" i="32"/>
  <c r="Z955" i="32"/>
  <c r="W955" i="32"/>
  <c r="AC954" i="32"/>
  <c r="Z954" i="32"/>
  <c r="W954" i="32"/>
  <c r="AC953" i="32"/>
  <c r="Z953" i="32"/>
  <c r="W953" i="32"/>
  <c r="V953" i="32" s="1"/>
  <c r="AC952" i="32"/>
  <c r="Z952" i="32"/>
  <c r="W952" i="32"/>
  <c r="V952" i="32"/>
  <c r="AC951" i="32"/>
  <c r="Z951" i="32"/>
  <c r="W951" i="32"/>
  <c r="AC950" i="32"/>
  <c r="Z950" i="32"/>
  <c r="W950" i="32"/>
  <c r="V950" i="32" s="1"/>
  <c r="AC949" i="32"/>
  <c r="Z949" i="32"/>
  <c r="W949" i="32"/>
  <c r="AC948" i="32"/>
  <c r="Z948" i="32"/>
  <c r="V948" i="32" s="1"/>
  <c r="W948" i="32"/>
  <c r="AC947" i="32"/>
  <c r="Z947" i="32"/>
  <c r="W947" i="32"/>
  <c r="AC946" i="32"/>
  <c r="Z946" i="32"/>
  <c r="W946" i="32"/>
  <c r="AC945" i="32"/>
  <c r="Z945" i="32"/>
  <c r="W945" i="32"/>
  <c r="AC944" i="32"/>
  <c r="Z944" i="32"/>
  <c r="W944" i="32"/>
  <c r="V944" i="32" s="1"/>
  <c r="AC943" i="32"/>
  <c r="Z943" i="32"/>
  <c r="W943" i="32"/>
  <c r="AC942" i="32"/>
  <c r="Z942" i="32"/>
  <c r="W942" i="32"/>
  <c r="V942" i="32" s="1"/>
  <c r="AC941" i="32"/>
  <c r="Z941" i="32"/>
  <c r="W941" i="32"/>
  <c r="AC940" i="32"/>
  <c r="Z940" i="32"/>
  <c r="W940" i="32"/>
  <c r="AC939" i="32"/>
  <c r="Z939" i="32"/>
  <c r="W939" i="32"/>
  <c r="AC938" i="32"/>
  <c r="Z938" i="32"/>
  <c r="W938" i="32"/>
  <c r="AC937" i="32"/>
  <c r="Z937" i="32"/>
  <c r="W937" i="32"/>
  <c r="V937" i="32" s="1"/>
  <c r="AC936" i="32"/>
  <c r="Z936" i="32"/>
  <c r="W936" i="32"/>
  <c r="V936" i="32"/>
  <c r="AC935" i="32"/>
  <c r="Z935" i="32"/>
  <c r="W935" i="32"/>
  <c r="AC934" i="32"/>
  <c r="V934" i="32" s="1"/>
  <c r="Z934" i="32"/>
  <c r="W934" i="32"/>
  <c r="AC933" i="32"/>
  <c r="Z933" i="32"/>
  <c r="W933" i="32"/>
  <c r="AC932" i="32"/>
  <c r="Z932" i="32"/>
  <c r="V932" i="32" s="1"/>
  <c r="W932" i="32"/>
  <c r="AC931" i="32"/>
  <c r="Z931" i="32"/>
  <c r="W931" i="32"/>
  <c r="AC930" i="32"/>
  <c r="Z930" i="32"/>
  <c r="W930" i="32"/>
  <c r="AC929" i="32"/>
  <c r="Z929" i="32"/>
  <c r="W929" i="32"/>
  <c r="AC928" i="32"/>
  <c r="Z928" i="32"/>
  <c r="W928" i="32"/>
  <c r="AC927" i="32"/>
  <c r="Z927" i="32"/>
  <c r="W927" i="32"/>
  <c r="V927" i="32" s="1"/>
  <c r="AC926" i="32"/>
  <c r="Z926" i="32"/>
  <c r="W926" i="32"/>
  <c r="V926" i="32"/>
  <c r="AC925" i="32"/>
  <c r="Z925" i="32"/>
  <c r="W925" i="32"/>
  <c r="AC924" i="32"/>
  <c r="Z924" i="32"/>
  <c r="W924" i="32"/>
  <c r="AC923" i="32"/>
  <c r="Z923" i="32"/>
  <c r="W923" i="32"/>
  <c r="AC922" i="32"/>
  <c r="Z922" i="32"/>
  <c r="W922" i="32"/>
  <c r="V922" i="32" s="1"/>
  <c r="AC921" i="32"/>
  <c r="Z921" i="32"/>
  <c r="W921" i="32"/>
  <c r="AC920" i="32"/>
  <c r="Z920" i="32"/>
  <c r="W920" i="32"/>
  <c r="V920" i="32" s="1"/>
  <c r="AC919" i="32"/>
  <c r="Z919" i="32"/>
  <c r="W919" i="32"/>
  <c r="AC918" i="32"/>
  <c r="Z918" i="32"/>
  <c r="W918" i="32"/>
  <c r="V918" i="32" s="1"/>
  <c r="AC917" i="32"/>
  <c r="Z917" i="32"/>
  <c r="W917" i="32"/>
  <c r="AC916" i="32"/>
  <c r="Z916" i="32"/>
  <c r="W916" i="32"/>
  <c r="AC915" i="32"/>
  <c r="Z915" i="32"/>
  <c r="W915" i="32"/>
  <c r="AC914" i="32"/>
  <c r="Z914" i="32"/>
  <c r="W914" i="32"/>
  <c r="AC913" i="32"/>
  <c r="Z913" i="32"/>
  <c r="W913" i="32"/>
  <c r="AC912" i="32"/>
  <c r="Z912" i="32"/>
  <c r="W912" i="32"/>
  <c r="V912" i="32" s="1"/>
  <c r="AC911" i="32"/>
  <c r="Z911" i="32"/>
  <c r="W911" i="32"/>
  <c r="V911" i="32" s="1"/>
  <c r="AC910" i="32"/>
  <c r="Z910" i="32"/>
  <c r="W910" i="32"/>
  <c r="V910" i="32"/>
  <c r="AC909" i="32"/>
  <c r="Z909" i="32"/>
  <c r="W909" i="32"/>
  <c r="AC908" i="32"/>
  <c r="Z908" i="32"/>
  <c r="W908" i="32"/>
  <c r="AC907" i="32"/>
  <c r="Z907" i="32"/>
  <c r="W907" i="32"/>
  <c r="AC906" i="32"/>
  <c r="Z906" i="32"/>
  <c r="W906" i="32"/>
  <c r="V906" i="32" s="1"/>
  <c r="AC905" i="32"/>
  <c r="Z905" i="32"/>
  <c r="W905" i="32"/>
  <c r="AC904" i="32"/>
  <c r="V904" i="32" s="1"/>
  <c r="Z904" i="32"/>
  <c r="W904" i="32"/>
  <c r="AC903" i="32"/>
  <c r="Z903" i="32"/>
  <c r="W903" i="32"/>
  <c r="AC902" i="32"/>
  <c r="Z902" i="32"/>
  <c r="W902" i="32"/>
  <c r="V902" i="32" s="1"/>
  <c r="AC901" i="32"/>
  <c r="Z901" i="32"/>
  <c r="W901" i="32"/>
  <c r="AC900" i="32"/>
  <c r="Z900" i="32"/>
  <c r="W900" i="32"/>
  <c r="AC899" i="32"/>
  <c r="Z899" i="32"/>
  <c r="W899" i="32"/>
  <c r="AC898" i="32"/>
  <c r="Z898" i="32"/>
  <c r="W898" i="32"/>
  <c r="AC897" i="32"/>
  <c r="Z897" i="32"/>
  <c r="W897" i="32"/>
  <c r="AC896" i="32"/>
  <c r="Z896" i="32"/>
  <c r="W896" i="32"/>
  <c r="V896" i="32" s="1"/>
  <c r="AC895" i="32"/>
  <c r="Z895" i="32"/>
  <c r="W895" i="32"/>
  <c r="V895" i="32" s="1"/>
  <c r="AC894" i="32"/>
  <c r="Z894" i="32"/>
  <c r="W894" i="32"/>
  <c r="V894" i="32"/>
  <c r="AC893" i="32"/>
  <c r="Z893" i="32"/>
  <c r="W893" i="32"/>
  <c r="AC892" i="32"/>
  <c r="Z892" i="32"/>
  <c r="W892" i="32"/>
  <c r="AC891" i="32"/>
  <c r="Z891" i="32"/>
  <c r="W891" i="32"/>
  <c r="AC890" i="32"/>
  <c r="Z890" i="32"/>
  <c r="W890" i="32"/>
  <c r="V890" i="32" s="1"/>
  <c r="AC889" i="32"/>
  <c r="Z889" i="32"/>
  <c r="W889" i="32"/>
  <c r="V889" i="32" s="1"/>
  <c r="AC888" i="32"/>
  <c r="Z888" i="32"/>
  <c r="V888" i="32" s="1"/>
  <c r="W888" i="32"/>
  <c r="AC887" i="32"/>
  <c r="Z887" i="32"/>
  <c r="W887" i="32"/>
  <c r="AC886" i="32"/>
  <c r="Z886" i="32"/>
  <c r="V886" i="32" s="1"/>
  <c r="W886" i="32"/>
  <c r="AC885" i="32"/>
  <c r="Z885" i="32"/>
  <c r="W885" i="32"/>
  <c r="AC884" i="32"/>
  <c r="Z884" i="32"/>
  <c r="W884" i="32"/>
  <c r="AC883" i="32"/>
  <c r="Z883" i="32"/>
  <c r="W883" i="32"/>
  <c r="AC882" i="32"/>
  <c r="Z882" i="32"/>
  <c r="W882" i="32"/>
  <c r="AC881" i="32"/>
  <c r="Z881" i="32"/>
  <c r="W881" i="32"/>
  <c r="AC880" i="32"/>
  <c r="Z880" i="32"/>
  <c r="W880" i="32"/>
  <c r="V880" i="32" s="1"/>
  <c r="AC879" i="32"/>
  <c r="Z879" i="32"/>
  <c r="W879" i="32"/>
  <c r="AC878" i="32"/>
  <c r="V878" i="32" s="1"/>
  <c r="Z878" i="32"/>
  <c r="W878" i="32"/>
  <c r="AC877" i="32"/>
  <c r="Z877" i="32"/>
  <c r="W877" i="32"/>
  <c r="AC876" i="32"/>
  <c r="Z876" i="32"/>
  <c r="V876" i="32" s="1"/>
  <c r="W876" i="32"/>
  <c r="AC875" i="32"/>
  <c r="Z875" i="32"/>
  <c r="W875" i="32"/>
  <c r="AC874" i="32"/>
  <c r="Z874" i="32"/>
  <c r="W874" i="32"/>
  <c r="V874" i="32" s="1"/>
  <c r="AC873" i="32"/>
  <c r="Z873" i="32"/>
  <c r="W873" i="32"/>
  <c r="AC872" i="32"/>
  <c r="Z872" i="32"/>
  <c r="W872" i="32"/>
  <c r="V872" i="32" s="1"/>
  <c r="AC871" i="32"/>
  <c r="Z871" i="32"/>
  <c r="W871" i="32"/>
  <c r="AC870" i="32"/>
  <c r="Z870" i="32"/>
  <c r="W870" i="32"/>
  <c r="V870" i="32" s="1"/>
  <c r="AC869" i="32"/>
  <c r="Z869" i="32"/>
  <c r="W869" i="32"/>
  <c r="AC868" i="32"/>
  <c r="Z868" i="32"/>
  <c r="W868" i="32"/>
  <c r="AC867" i="32"/>
  <c r="Z867" i="32"/>
  <c r="W867" i="32"/>
  <c r="AC866" i="32"/>
  <c r="Z866" i="32"/>
  <c r="W866" i="32"/>
  <c r="AC865" i="32"/>
  <c r="Z865" i="32"/>
  <c r="W865" i="32"/>
  <c r="V865" i="32" s="1"/>
  <c r="AC864" i="32"/>
  <c r="Z864" i="32"/>
  <c r="W864" i="32"/>
  <c r="AC863" i="32"/>
  <c r="Z863" i="32"/>
  <c r="W863" i="32"/>
  <c r="AC862" i="32"/>
  <c r="Z862" i="32"/>
  <c r="W862" i="32"/>
  <c r="V862" i="32" s="1"/>
  <c r="AC861" i="32"/>
  <c r="Z861" i="32"/>
  <c r="W861" i="32"/>
  <c r="AC860" i="32"/>
  <c r="Z860" i="32"/>
  <c r="W860" i="32"/>
  <c r="AC859" i="32"/>
  <c r="Z859" i="32"/>
  <c r="W859" i="32"/>
  <c r="AC858" i="32"/>
  <c r="Z858" i="32"/>
  <c r="W858" i="32"/>
  <c r="AC857" i="32"/>
  <c r="Z857" i="32"/>
  <c r="W857" i="32"/>
  <c r="AC856" i="32"/>
  <c r="Z856" i="32"/>
  <c r="W856" i="32"/>
  <c r="V856" i="32" s="1"/>
  <c r="AC855" i="32"/>
  <c r="Z855" i="32"/>
  <c r="W855" i="32"/>
  <c r="V855" i="32" s="1"/>
  <c r="AC854" i="32"/>
  <c r="Z854" i="32"/>
  <c r="W854" i="32"/>
  <c r="V854" i="32"/>
  <c r="AC853" i="32"/>
  <c r="Z853" i="32"/>
  <c r="W853" i="32"/>
  <c r="AC852" i="32"/>
  <c r="Z852" i="32"/>
  <c r="W852" i="32"/>
  <c r="AC851" i="32"/>
  <c r="Z851" i="32"/>
  <c r="W851" i="32"/>
  <c r="AC850" i="32"/>
  <c r="Z850" i="32"/>
  <c r="W850" i="32"/>
  <c r="AC849" i="32"/>
  <c r="Z849" i="32"/>
  <c r="W849" i="32"/>
  <c r="AC848" i="32"/>
  <c r="V848" i="32" s="1"/>
  <c r="Z848" i="32"/>
  <c r="W848" i="32"/>
  <c r="AC847" i="32"/>
  <c r="Z847" i="32"/>
  <c r="W847" i="32"/>
  <c r="AC846" i="32"/>
  <c r="Z846" i="32"/>
  <c r="W846" i="32"/>
  <c r="V846" i="32" s="1"/>
  <c r="AC845" i="32"/>
  <c r="Z845" i="32"/>
  <c r="W845" i="32"/>
  <c r="AC844" i="32"/>
  <c r="Z844" i="32"/>
  <c r="W844" i="32"/>
  <c r="AC843" i="32"/>
  <c r="Z843" i="32"/>
  <c r="W843" i="32"/>
  <c r="AC842" i="32"/>
  <c r="Z842" i="32"/>
  <c r="W842" i="32"/>
  <c r="AC841" i="32"/>
  <c r="Z841" i="32"/>
  <c r="W841" i="32"/>
  <c r="AC840" i="32"/>
  <c r="Z840" i="32"/>
  <c r="W840" i="32"/>
  <c r="V840" i="32" s="1"/>
  <c r="AC839" i="32"/>
  <c r="Z839" i="32"/>
  <c r="W839" i="32"/>
  <c r="V839" i="32" s="1"/>
  <c r="AC838" i="32"/>
  <c r="Z838" i="32"/>
  <c r="W838" i="32"/>
  <c r="V838" i="32"/>
  <c r="AC837" i="32"/>
  <c r="Z837" i="32"/>
  <c r="W837" i="32"/>
  <c r="AC836" i="32"/>
  <c r="Z836" i="32"/>
  <c r="W836" i="32"/>
  <c r="AC835" i="32"/>
  <c r="Z835" i="32"/>
  <c r="W835" i="32"/>
  <c r="AC834" i="32"/>
  <c r="Z834" i="32"/>
  <c r="W834" i="32"/>
  <c r="AC833" i="32"/>
  <c r="Z833" i="32"/>
  <c r="W833" i="32"/>
  <c r="V833" i="32" s="1"/>
  <c r="AC832" i="32"/>
  <c r="Z832" i="32"/>
  <c r="W832" i="32"/>
  <c r="V832" i="32" s="1"/>
  <c r="AC831" i="32"/>
  <c r="Z831" i="32"/>
  <c r="W831" i="32"/>
  <c r="AC830" i="32"/>
  <c r="Z830" i="32"/>
  <c r="V830" i="32" s="1"/>
  <c r="W830" i="32"/>
  <c r="AC829" i="32"/>
  <c r="Z829" i="32"/>
  <c r="W829" i="32"/>
  <c r="AC828" i="32"/>
  <c r="Z828" i="32"/>
  <c r="W828" i="32"/>
  <c r="AC827" i="32"/>
  <c r="Z827" i="32"/>
  <c r="W827" i="32"/>
  <c r="AC826" i="32"/>
  <c r="Z826" i="32"/>
  <c r="W826" i="32"/>
  <c r="AC825" i="32"/>
  <c r="Z825" i="32"/>
  <c r="W825" i="32"/>
  <c r="AC824" i="32"/>
  <c r="Z824" i="32"/>
  <c r="W824" i="32"/>
  <c r="V824" i="32" s="1"/>
  <c r="AC823" i="32"/>
  <c r="Z823" i="32"/>
  <c r="W823" i="32"/>
  <c r="V823" i="32" s="1"/>
  <c r="AC822" i="32"/>
  <c r="Z822" i="32"/>
  <c r="W822" i="32"/>
  <c r="V822" i="32"/>
  <c r="AC821" i="32"/>
  <c r="Z821" i="32"/>
  <c r="W821" i="32"/>
  <c r="AC820" i="32"/>
  <c r="Z820" i="32"/>
  <c r="W820" i="32"/>
  <c r="AC819" i="32"/>
  <c r="Z819" i="32"/>
  <c r="W819" i="32"/>
  <c r="AC818" i="32"/>
  <c r="Z818" i="32"/>
  <c r="W818" i="32"/>
  <c r="AC817" i="32"/>
  <c r="Z817" i="32"/>
  <c r="W817" i="32"/>
  <c r="AC816" i="32"/>
  <c r="Z816" i="32"/>
  <c r="W816" i="32"/>
  <c r="V816" i="32" s="1"/>
  <c r="AC815" i="32"/>
  <c r="Z815" i="32"/>
  <c r="W815" i="32"/>
  <c r="AC814" i="32"/>
  <c r="Z814" i="32"/>
  <c r="W814" i="32"/>
  <c r="AC813" i="32"/>
  <c r="Z813" i="32"/>
  <c r="W813" i="32"/>
  <c r="AC812" i="32"/>
  <c r="Z812" i="32"/>
  <c r="W812" i="32"/>
  <c r="AC811" i="32"/>
  <c r="Z811" i="32"/>
  <c r="W811" i="32"/>
  <c r="AC810" i="32"/>
  <c r="Z810" i="32"/>
  <c r="W810" i="32"/>
  <c r="AC809" i="32"/>
  <c r="Z809" i="32"/>
  <c r="W809" i="32"/>
  <c r="AC808" i="32"/>
  <c r="Z808" i="32"/>
  <c r="W808" i="32"/>
  <c r="AC807" i="32"/>
  <c r="Z807" i="32"/>
  <c r="W807" i="32"/>
  <c r="AC806" i="32"/>
  <c r="Z806" i="32"/>
  <c r="W806" i="32"/>
  <c r="AC805" i="32"/>
  <c r="Z805" i="32"/>
  <c r="W805" i="32"/>
  <c r="AC804" i="32"/>
  <c r="Z804" i="32"/>
  <c r="W804" i="32"/>
  <c r="AC803" i="32"/>
  <c r="Z803" i="32"/>
  <c r="W803" i="32"/>
  <c r="AC802" i="32"/>
  <c r="Z802" i="32"/>
  <c r="W802" i="32"/>
  <c r="AC801" i="32"/>
  <c r="Z801" i="32"/>
  <c r="W801" i="32"/>
  <c r="AC800" i="32"/>
  <c r="Z800" i="32"/>
  <c r="W800" i="32"/>
  <c r="AC799" i="32"/>
  <c r="Z799" i="32"/>
  <c r="W799" i="32"/>
  <c r="AC798" i="32"/>
  <c r="Z798" i="32"/>
  <c r="W798" i="32"/>
  <c r="AC797" i="32"/>
  <c r="Z797" i="32"/>
  <c r="W797" i="32"/>
  <c r="AC796" i="32"/>
  <c r="Z796" i="32"/>
  <c r="W796" i="32"/>
  <c r="AC795" i="32"/>
  <c r="Z795" i="32"/>
  <c r="W795" i="32"/>
  <c r="AC794" i="32"/>
  <c r="Z794" i="32"/>
  <c r="W794" i="32"/>
  <c r="AC793" i="32"/>
  <c r="Z793" i="32"/>
  <c r="W793" i="32"/>
  <c r="AC792" i="32"/>
  <c r="Z792" i="32"/>
  <c r="W792" i="32"/>
  <c r="AC791" i="32"/>
  <c r="Z791" i="32"/>
  <c r="W791" i="32"/>
  <c r="AC790" i="32"/>
  <c r="Z790" i="32"/>
  <c r="W790" i="32"/>
  <c r="AC789" i="32"/>
  <c r="Z789" i="32"/>
  <c r="W789" i="32"/>
  <c r="AC788" i="32"/>
  <c r="Z788" i="32"/>
  <c r="W788" i="32"/>
  <c r="AC787" i="32"/>
  <c r="Z787" i="32"/>
  <c r="W787" i="32"/>
  <c r="AC786" i="32"/>
  <c r="Z786" i="32"/>
  <c r="W786" i="32"/>
  <c r="AC785" i="32"/>
  <c r="Z785" i="32"/>
  <c r="W785" i="32"/>
  <c r="AC784" i="32"/>
  <c r="Z784" i="32"/>
  <c r="W784" i="32"/>
  <c r="AC783" i="32"/>
  <c r="Z783" i="32"/>
  <c r="W783" i="32"/>
  <c r="AC782" i="32"/>
  <c r="Z782" i="32"/>
  <c r="W782" i="32"/>
  <c r="AC781" i="32"/>
  <c r="Z781" i="32"/>
  <c r="W781" i="32"/>
  <c r="AC780" i="32"/>
  <c r="Z780" i="32"/>
  <c r="W780" i="32"/>
  <c r="AC779" i="32"/>
  <c r="Z779" i="32"/>
  <c r="W779" i="32"/>
  <c r="AC778" i="32"/>
  <c r="Z778" i="32"/>
  <c r="W778" i="32"/>
  <c r="AC777" i="32"/>
  <c r="Z777" i="32"/>
  <c r="W777" i="32"/>
  <c r="AC776" i="32"/>
  <c r="Z776" i="32"/>
  <c r="W776" i="32"/>
  <c r="AC775" i="32"/>
  <c r="Z775" i="32"/>
  <c r="W775" i="32"/>
  <c r="AC774" i="32"/>
  <c r="Z774" i="32"/>
  <c r="W774" i="32"/>
  <c r="AC773" i="32"/>
  <c r="Z773" i="32"/>
  <c r="W773" i="32"/>
  <c r="AC772" i="32"/>
  <c r="Z772" i="32"/>
  <c r="W772" i="32"/>
  <c r="AC771" i="32"/>
  <c r="Z771" i="32"/>
  <c r="W771" i="32"/>
  <c r="AC770" i="32"/>
  <c r="Z770" i="32"/>
  <c r="W770" i="32"/>
  <c r="AC769" i="32"/>
  <c r="Z769" i="32"/>
  <c r="W769" i="32"/>
  <c r="AC768" i="32"/>
  <c r="Z768" i="32"/>
  <c r="W768" i="32"/>
  <c r="AC767" i="32"/>
  <c r="Z767" i="32"/>
  <c r="W767" i="32"/>
  <c r="AC766" i="32"/>
  <c r="Z766" i="32"/>
  <c r="W766" i="32"/>
  <c r="AC765" i="32"/>
  <c r="Z765" i="32"/>
  <c r="W765" i="32"/>
  <c r="AC764" i="32"/>
  <c r="Z764" i="32"/>
  <c r="W764" i="32"/>
  <c r="AC763" i="32"/>
  <c r="Z763" i="32"/>
  <c r="W763" i="32"/>
  <c r="AC762" i="32"/>
  <c r="Z762" i="32"/>
  <c r="W762" i="32"/>
  <c r="AC761" i="32"/>
  <c r="Z761" i="32"/>
  <c r="W761" i="32"/>
  <c r="AC760" i="32"/>
  <c r="Z760" i="32"/>
  <c r="W760" i="32"/>
  <c r="AC759" i="32"/>
  <c r="Z759" i="32"/>
  <c r="W759" i="32"/>
  <c r="AC758" i="32"/>
  <c r="Z758" i="32"/>
  <c r="W758" i="32"/>
  <c r="AC757" i="32"/>
  <c r="Z757" i="32"/>
  <c r="W757" i="32"/>
  <c r="AC756" i="32"/>
  <c r="Z756" i="32"/>
  <c r="W756" i="32"/>
  <c r="AC755" i="32"/>
  <c r="Z755" i="32"/>
  <c r="W755" i="32"/>
  <c r="AC754" i="32"/>
  <c r="Z754" i="32"/>
  <c r="W754" i="32"/>
  <c r="AC753" i="32"/>
  <c r="Z753" i="32"/>
  <c r="W753" i="32"/>
  <c r="AC752" i="32"/>
  <c r="Z752" i="32"/>
  <c r="W752" i="32"/>
  <c r="AC751" i="32"/>
  <c r="Z751" i="32"/>
  <c r="W751" i="32"/>
  <c r="AC750" i="32"/>
  <c r="Z750" i="32"/>
  <c r="W750" i="32"/>
  <c r="AC749" i="32"/>
  <c r="Z749" i="32"/>
  <c r="W749" i="32"/>
  <c r="AC748" i="32"/>
  <c r="Z748" i="32"/>
  <c r="W748" i="32"/>
  <c r="AC747" i="32"/>
  <c r="Z747" i="32"/>
  <c r="W747" i="32"/>
  <c r="AC746" i="32"/>
  <c r="Z746" i="32"/>
  <c r="W746" i="32"/>
  <c r="AC745" i="32"/>
  <c r="Z745" i="32"/>
  <c r="W745" i="32"/>
  <c r="AC744" i="32"/>
  <c r="Z744" i="32"/>
  <c r="W744" i="32"/>
  <c r="AC743" i="32"/>
  <c r="Z743" i="32"/>
  <c r="W743" i="32"/>
  <c r="AC742" i="32"/>
  <c r="Z742" i="32"/>
  <c r="W742" i="32"/>
  <c r="AC741" i="32"/>
  <c r="Z741" i="32"/>
  <c r="W741" i="32"/>
  <c r="AC740" i="32"/>
  <c r="Z740" i="32"/>
  <c r="W740" i="32"/>
  <c r="AC739" i="32"/>
  <c r="Z739" i="32"/>
  <c r="W739" i="32"/>
  <c r="AC738" i="32"/>
  <c r="Z738" i="32"/>
  <c r="W738" i="32"/>
  <c r="AC737" i="32"/>
  <c r="Z737" i="32"/>
  <c r="W737" i="32"/>
  <c r="AC736" i="32"/>
  <c r="Z736" i="32"/>
  <c r="W736" i="32"/>
  <c r="AC735" i="32"/>
  <c r="Z735" i="32"/>
  <c r="W735" i="32"/>
  <c r="AC734" i="32"/>
  <c r="Z734" i="32"/>
  <c r="W734" i="32"/>
  <c r="AC733" i="32"/>
  <c r="Z733" i="32"/>
  <c r="W733" i="32"/>
  <c r="AC732" i="32"/>
  <c r="Z732" i="32"/>
  <c r="W732" i="32"/>
  <c r="AC731" i="32"/>
  <c r="Z731" i="32"/>
  <c r="W731" i="32"/>
  <c r="AC730" i="32"/>
  <c r="Z730" i="32"/>
  <c r="W730" i="32"/>
  <c r="AC729" i="32"/>
  <c r="Z729" i="32"/>
  <c r="W729" i="32"/>
  <c r="AC728" i="32"/>
  <c r="Z728" i="32"/>
  <c r="W728" i="32"/>
  <c r="AC727" i="32"/>
  <c r="Z727" i="32"/>
  <c r="W727" i="32"/>
  <c r="AC726" i="32"/>
  <c r="Z726" i="32"/>
  <c r="W726" i="32"/>
  <c r="AC725" i="32"/>
  <c r="Z725" i="32"/>
  <c r="W725" i="32"/>
  <c r="AC724" i="32"/>
  <c r="Z724" i="32"/>
  <c r="W724" i="32"/>
  <c r="AC723" i="32"/>
  <c r="Z723" i="32"/>
  <c r="W723" i="32"/>
  <c r="AC722" i="32"/>
  <c r="Z722" i="32"/>
  <c r="W722" i="32"/>
  <c r="AC721" i="32"/>
  <c r="Z721" i="32"/>
  <c r="W721" i="32"/>
  <c r="AC720" i="32"/>
  <c r="Z720" i="32"/>
  <c r="W720" i="32"/>
  <c r="AC719" i="32"/>
  <c r="Z719" i="32"/>
  <c r="W719" i="32"/>
  <c r="AC718" i="32"/>
  <c r="Z718" i="32"/>
  <c r="W718" i="32"/>
  <c r="AC717" i="32"/>
  <c r="Z717" i="32"/>
  <c r="W717" i="32"/>
  <c r="AC716" i="32"/>
  <c r="Z716" i="32"/>
  <c r="W716" i="32"/>
  <c r="AC715" i="32"/>
  <c r="Z715" i="32"/>
  <c r="W715" i="32"/>
  <c r="AC714" i="32"/>
  <c r="Z714" i="32"/>
  <c r="W714" i="32"/>
  <c r="AC713" i="32"/>
  <c r="Z713" i="32"/>
  <c r="W713" i="32"/>
  <c r="AC712" i="32"/>
  <c r="Z712" i="32"/>
  <c r="W712" i="32"/>
  <c r="AC711" i="32"/>
  <c r="Z711" i="32"/>
  <c r="W711" i="32"/>
  <c r="AC710" i="32"/>
  <c r="Z710" i="32"/>
  <c r="W710" i="32"/>
  <c r="AC709" i="32"/>
  <c r="Z709" i="32"/>
  <c r="W709" i="32"/>
  <c r="AC708" i="32"/>
  <c r="Z708" i="32"/>
  <c r="W708" i="32"/>
  <c r="AC707" i="32"/>
  <c r="Z707" i="32"/>
  <c r="W707" i="32"/>
  <c r="AC706" i="32"/>
  <c r="Z706" i="32"/>
  <c r="W706" i="32"/>
  <c r="AC705" i="32"/>
  <c r="Z705" i="32"/>
  <c r="W705" i="32"/>
  <c r="AC704" i="32"/>
  <c r="Z704" i="32"/>
  <c r="W704" i="32"/>
  <c r="AC703" i="32"/>
  <c r="Z703" i="32"/>
  <c r="W703" i="32"/>
  <c r="AC702" i="32"/>
  <c r="Z702" i="32"/>
  <c r="W702" i="32"/>
  <c r="AC701" i="32"/>
  <c r="Z701" i="32"/>
  <c r="W701" i="32"/>
  <c r="AC700" i="32"/>
  <c r="Z700" i="32"/>
  <c r="W700" i="32"/>
  <c r="AC699" i="32"/>
  <c r="Z699" i="32"/>
  <c r="W699" i="32"/>
  <c r="AC698" i="32"/>
  <c r="Z698" i="32"/>
  <c r="W698" i="32"/>
  <c r="AC697" i="32"/>
  <c r="Z697" i="32"/>
  <c r="W697" i="32"/>
  <c r="AC696" i="32"/>
  <c r="Z696" i="32"/>
  <c r="W696" i="32"/>
  <c r="AC695" i="32"/>
  <c r="Z695" i="32"/>
  <c r="W695" i="32"/>
  <c r="AC694" i="32"/>
  <c r="Z694" i="32"/>
  <c r="W694" i="32"/>
  <c r="AC693" i="32"/>
  <c r="Z693" i="32"/>
  <c r="W693" i="32"/>
  <c r="AC692" i="32"/>
  <c r="Z692" i="32"/>
  <c r="W692" i="32"/>
  <c r="AC691" i="32"/>
  <c r="Z691" i="32"/>
  <c r="W691" i="32"/>
  <c r="AC690" i="32"/>
  <c r="Z690" i="32"/>
  <c r="W690" i="32"/>
  <c r="AC689" i="32"/>
  <c r="Z689" i="32"/>
  <c r="W689" i="32"/>
  <c r="AC688" i="32"/>
  <c r="Z688" i="32"/>
  <c r="W688" i="32"/>
  <c r="AC687" i="32"/>
  <c r="Z687" i="32"/>
  <c r="W687" i="32"/>
  <c r="AC686" i="32"/>
  <c r="Z686" i="32"/>
  <c r="W686" i="32"/>
  <c r="AC685" i="32"/>
  <c r="Z685" i="32"/>
  <c r="W685" i="32"/>
  <c r="AC684" i="32"/>
  <c r="Z684" i="32"/>
  <c r="W684" i="32"/>
  <c r="AC683" i="32"/>
  <c r="Z683" i="32"/>
  <c r="W683" i="32"/>
  <c r="AC682" i="32"/>
  <c r="Z682" i="32"/>
  <c r="W682" i="32"/>
  <c r="AC681" i="32"/>
  <c r="Z681" i="32"/>
  <c r="W681" i="32"/>
  <c r="AC680" i="32"/>
  <c r="Z680" i="32"/>
  <c r="W680" i="32"/>
  <c r="AC679" i="32"/>
  <c r="Z679" i="32"/>
  <c r="W679" i="32"/>
  <c r="AC678" i="32"/>
  <c r="Z678" i="32"/>
  <c r="W678" i="32"/>
  <c r="AC677" i="32"/>
  <c r="Z677" i="32"/>
  <c r="W677" i="32"/>
  <c r="AC676" i="32"/>
  <c r="Z676" i="32"/>
  <c r="W676" i="32"/>
  <c r="AC675" i="32"/>
  <c r="Z675" i="32"/>
  <c r="W675" i="32"/>
  <c r="AC674" i="32"/>
  <c r="Z674" i="32"/>
  <c r="W674" i="32"/>
  <c r="AC673" i="32"/>
  <c r="Z673" i="32"/>
  <c r="W673" i="32"/>
  <c r="AC672" i="32"/>
  <c r="Z672" i="32"/>
  <c r="W672" i="32"/>
  <c r="AC671" i="32"/>
  <c r="Z671" i="32"/>
  <c r="W671" i="32"/>
  <c r="AC670" i="32"/>
  <c r="Z670" i="32"/>
  <c r="W670" i="32"/>
  <c r="AC669" i="32"/>
  <c r="Z669" i="32"/>
  <c r="W669" i="32"/>
  <c r="AC668" i="32"/>
  <c r="Z668" i="32"/>
  <c r="W668" i="32"/>
  <c r="AC667" i="32"/>
  <c r="Z667" i="32"/>
  <c r="W667" i="32"/>
  <c r="AC666" i="32"/>
  <c r="Z666" i="32"/>
  <c r="W666" i="32"/>
  <c r="AC665" i="32"/>
  <c r="Z665" i="32"/>
  <c r="W665" i="32"/>
  <c r="AC664" i="32"/>
  <c r="Z664" i="32"/>
  <c r="W664" i="32"/>
  <c r="AC663" i="32"/>
  <c r="Z663" i="32"/>
  <c r="W663" i="32"/>
  <c r="AC662" i="32"/>
  <c r="Z662" i="32"/>
  <c r="W662" i="32"/>
  <c r="AC661" i="32"/>
  <c r="Z661" i="32"/>
  <c r="W661" i="32"/>
  <c r="AC660" i="32"/>
  <c r="Z660" i="32"/>
  <c r="W660" i="32"/>
  <c r="AC659" i="32"/>
  <c r="Z659" i="32"/>
  <c r="W659" i="32"/>
  <c r="AC658" i="32"/>
  <c r="Z658" i="32"/>
  <c r="W658" i="32"/>
  <c r="AC657" i="32"/>
  <c r="Z657" i="32"/>
  <c r="W657" i="32"/>
  <c r="AC656" i="32"/>
  <c r="Z656" i="32"/>
  <c r="W656" i="32"/>
  <c r="AC655" i="32"/>
  <c r="Z655" i="32"/>
  <c r="W655" i="32"/>
  <c r="AC654" i="32"/>
  <c r="Z654" i="32"/>
  <c r="W654" i="32"/>
  <c r="AC653" i="32"/>
  <c r="Z653" i="32"/>
  <c r="W653" i="32"/>
  <c r="AC652" i="32"/>
  <c r="Z652" i="32"/>
  <c r="W652" i="32"/>
  <c r="AC651" i="32"/>
  <c r="Z651" i="32"/>
  <c r="W651" i="32"/>
  <c r="AC650" i="32"/>
  <c r="Z650" i="32"/>
  <c r="W650" i="32"/>
  <c r="AC649" i="32"/>
  <c r="Z649" i="32"/>
  <c r="W649" i="32"/>
  <c r="AC648" i="32"/>
  <c r="Z648" i="32"/>
  <c r="W648" i="32"/>
  <c r="AC647" i="32"/>
  <c r="Z647" i="32"/>
  <c r="W647" i="32"/>
  <c r="AC646" i="32"/>
  <c r="Z646" i="32"/>
  <c r="W646" i="32"/>
  <c r="AC645" i="32"/>
  <c r="Z645" i="32"/>
  <c r="W645" i="32"/>
  <c r="AC644" i="32"/>
  <c r="Z644" i="32"/>
  <c r="W644" i="32"/>
  <c r="AC643" i="32"/>
  <c r="Z643" i="32"/>
  <c r="W643" i="32"/>
  <c r="AC642" i="32"/>
  <c r="Z642" i="32"/>
  <c r="W642" i="32"/>
  <c r="AC641" i="32"/>
  <c r="Z641" i="32"/>
  <c r="W641" i="32"/>
  <c r="AC640" i="32"/>
  <c r="Z640" i="32"/>
  <c r="W640" i="32"/>
  <c r="AC639" i="32"/>
  <c r="Z639" i="32"/>
  <c r="W639" i="32"/>
  <c r="AC638" i="32"/>
  <c r="Z638" i="32"/>
  <c r="W638" i="32"/>
  <c r="AC637" i="32"/>
  <c r="Z637" i="32"/>
  <c r="W637" i="32"/>
  <c r="AC636" i="32"/>
  <c r="Z636" i="32"/>
  <c r="W636" i="32"/>
  <c r="AC635" i="32"/>
  <c r="Z635" i="32"/>
  <c r="W635" i="32"/>
  <c r="AC634" i="32"/>
  <c r="Z634" i="32"/>
  <c r="W634" i="32"/>
  <c r="AC633" i="32"/>
  <c r="Z633" i="32"/>
  <c r="W633" i="32"/>
  <c r="AC632" i="32"/>
  <c r="Z632" i="32"/>
  <c r="W632" i="32"/>
  <c r="AC631" i="32"/>
  <c r="Z631" i="32"/>
  <c r="W631" i="32"/>
  <c r="AC630" i="32"/>
  <c r="Z630" i="32"/>
  <c r="W630" i="32"/>
  <c r="AC629" i="32"/>
  <c r="Z629" i="32"/>
  <c r="W629" i="32"/>
  <c r="AC628" i="32"/>
  <c r="Z628" i="32"/>
  <c r="W628" i="32"/>
  <c r="AC627" i="32"/>
  <c r="Z627" i="32"/>
  <c r="W627" i="32"/>
  <c r="AC626" i="32"/>
  <c r="Z626" i="32"/>
  <c r="W626" i="32"/>
  <c r="AC625" i="32"/>
  <c r="Z625" i="32"/>
  <c r="W625" i="32"/>
  <c r="AC624" i="32"/>
  <c r="Z624" i="32"/>
  <c r="W624" i="32"/>
  <c r="AC623" i="32"/>
  <c r="Z623" i="32"/>
  <c r="W623" i="32"/>
  <c r="AC622" i="32"/>
  <c r="Z622" i="32"/>
  <c r="W622" i="32"/>
  <c r="AC621" i="32"/>
  <c r="Z621" i="32"/>
  <c r="W621" i="32"/>
  <c r="AC620" i="32"/>
  <c r="Z620" i="32"/>
  <c r="W620" i="32"/>
  <c r="AC619" i="32"/>
  <c r="Z619" i="32"/>
  <c r="W619" i="32"/>
  <c r="AC618" i="32"/>
  <c r="Z618" i="32"/>
  <c r="W618" i="32"/>
  <c r="AC617" i="32"/>
  <c r="Z617" i="32"/>
  <c r="W617" i="32"/>
  <c r="AC616" i="32"/>
  <c r="Z616" i="32"/>
  <c r="W616" i="32"/>
  <c r="AC615" i="32"/>
  <c r="Z615" i="32"/>
  <c r="W615" i="32"/>
  <c r="AC614" i="32"/>
  <c r="Z614" i="32"/>
  <c r="W614" i="32"/>
  <c r="AC613" i="32"/>
  <c r="Z613" i="32"/>
  <c r="W613" i="32"/>
  <c r="AC612" i="32"/>
  <c r="Z612" i="32"/>
  <c r="W612" i="32"/>
  <c r="AC611" i="32"/>
  <c r="Z611" i="32"/>
  <c r="W611" i="32"/>
  <c r="AC610" i="32"/>
  <c r="Z610" i="32"/>
  <c r="W610" i="32"/>
  <c r="AC609" i="32"/>
  <c r="Z609" i="32"/>
  <c r="W609" i="32"/>
  <c r="AC608" i="32"/>
  <c r="Z608" i="32"/>
  <c r="W608" i="32"/>
  <c r="AC607" i="32"/>
  <c r="Z607" i="32"/>
  <c r="W607" i="32"/>
  <c r="AC606" i="32"/>
  <c r="Z606" i="32"/>
  <c r="W606" i="32"/>
  <c r="AC605" i="32"/>
  <c r="Z605" i="32"/>
  <c r="W605" i="32"/>
  <c r="AC604" i="32"/>
  <c r="Z604" i="32"/>
  <c r="W604" i="32"/>
  <c r="AC603" i="32"/>
  <c r="Z603" i="32"/>
  <c r="W603" i="32"/>
  <c r="AC602" i="32"/>
  <c r="Z602" i="32"/>
  <c r="W602" i="32"/>
  <c r="AC601" i="32"/>
  <c r="Z601" i="32"/>
  <c r="W601" i="32"/>
  <c r="AC600" i="32"/>
  <c r="Z600" i="32"/>
  <c r="W600" i="32"/>
  <c r="AC599" i="32"/>
  <c r="Z599" i="32"/>
  <c r="W599" i="32"/>
  <c r="AC598" i="32"/>
  <c r="Z598" i="32"/>
  <c r="W598" i="32"/>
  <c r="AC597" i="32"/>
  <c r="Z597" i="32"/>
  <c r="W597" i="32"/>
  <c r="AC596" i="32"/>
  <c r="Z596" i="32"/>
  <c r="W596" i="32"/>
  <c r="AC595" i="32"/>
  <c r="Z595" i="32"/>
  <c r="W595" i="32"/>
  <c r="AC594" i="32"/>
  <c r="Z594" i="32"/>
  <c r="W594" i="32"/>
  <c r="AC593" i="32"/>
  <c r="Z593" i="32"/>
  <c r="W593" i="32"/>
  <c r="AC592" i="32"/>
  <c r="Z592" i="32"/>
  <c r="W592" i="32"/>
  <c r="AC591" i="32"/>
  <c r="Z591" i="32"/>
  <c r="W591" i="32"/>
  <c r="AC590" i="32"/>
  <c r="Z590" i="32"/>
  <c r="W590" i="32"/>
  <c r="AC589" i="32"/>
  <c r="Z589" i="32"/>
  <c r="W589" i="32"/>
  <c r="AC588" i="32"/>
  <c r="Z588" i="32"/>
  <c r="W588" i="32"/>
  <c r="AC587" i="32"/>
  <c r="Z587" i="32"/>
  <c r="W587" i="32"/>
  <c r="AC586" i="32"/>
  <c r="Z586" i="32"/>
  <c r="W586" i="32"/>
  <c r="AC585" i="32"/>
  <c r="Z585" i="32"/>
  <c r="W585" i="32"/>
  <c r="AC584" i="32"/>
  <c r="Z584" i="32"/>
  <c r="W584" i="32"/>
  <c r="AC583" i="32"/>
  <c r="Z583" i="32"/>
  <c r="W583" i="32"/>
  <c r="AC582" i="32"/>
  <c r="Z582" i="32"/>
  <c r="W582" i="32"/>
  <c r="AC581" i="32"/>
  <c r="Z581" i="32"/>
  <c r="W581" i="32"/>
  <c r="AC580" i="32"/>
  <c r="Z580" i="32"/>
  <c r="W580" i="32"/>
  <c r="AC579" i="32"/>
  <c r="Z579" i="32"/>
  <c r="W579" i="32"/>
  <c r="AC578" i="32"/>
  <c r="Z578" i="32"/>
  <c r="W578" i="32"/>
  <c r="AC577" i="32"/>
  <c r="Z577" i="32"/>
  <c r="W577" i="32"/>
  <c r="AC576" i="32"/>
  <c r="Z576" i="32"/>
  <c r="W576" i="32"/>
  <c r="AC575" i="32"/>
  <c r="Z575" i="32"/>
  <c r="W575" i="32"/>
  <c r="AC574" i="32"/>
  <c r="Z574" i="32"/>
  <c r="W574" i="32"/>
  <c r="AC573" i="32"/>
  <c r="Z573" i="32"/>
  <c r="W573" i="32"/>
  <c r="AC572" i="32"/>
  <c r="Z572" i="32"/>
  <c r="W572" i="32"/>
  <c r="AC571" i="32"/>
  <c r="Z571" i="32"/>
  <c r="W571" i="32"/>
  <c r="AC570" i="32"/>
  <c r="Z570" i="32"/>
  <c r="W570" i="32"/>
  <c r="AC569" i="32"/>
  <c r="Z569" i="32"/>
  <c r="W569" i="32"/>
  <c r="AC568" i="32"/>
  <c r="Z568" i="32"/>
  <c r="W568" i="32"/>
  <c r="AC567" i="32"/>
  <c r="Z567" i="32"/>
  <c r="W567" i="32"/>
  <c r="AC566" i="32"/>
  <c r="Z566" i="32"/>
  <c r="W566" i="32"/>
  <c r="AC565" i="32"/>
  <c r="Z565" i="32"/>
  <c r="W565" i="32"/>
  <c r="AC564" i="32"/>
  <c r="Z564" i="32"/>
  <c r="W564" i="32"/>
  <c r="AC563" i="32"/>
  <c r="Z563" i="32"/>
  <c r="W563" i="32"/>
  <c r="AC562" i="32"/>
  <c r="Z562" i="32"/>
  <c r="W562" i="32"/>
  <c r="AC561" i="32"/>
  <c r="Z561" i="32"/>
  <c r="W561" i="32"/>
  <c r="AC560" i="32"/>
  <c r="Z560" i="32"/>
  <c r="W560" i="32"/>
  <c r="AC559" i="32"/>
  <c r="Z559" i="32"/>
  <c r="W559" i="32"/>
  <c r="AC558" i="32"/>
  <c r="Z558" i="32"/>
  <c r="W558" i="32"/>
  <c r="AC557" i="32"/>
  <c r="Z557" i="32"/>
  <c r="W557" i="32"/>
  <c r="AC556" i="32"/>
  <c r="Z556" i="32"/>
  <c r="W556" i="32"/>
  <c r="AC555" i="32"/>
  <c r="Z555" i="32"/>
  <c r="W555" i="32"/>
  <c r="AC554" i="32"/>
  <c r="Z554" i="32"/>
  <c r="W554" i="32"/>
  <c r="AC553" i="32"/>
  <c r="Z553" i="32"/>
  <c r="W553" i="32"/>
  <c r="AC552" i="32"/>
  <c r="Z552" i="32"/>
  <c r="W552" i="32"/>
  <c r="AC551" i="32"/>
  <c r="Z551" i="32"/>
  <c r="W551" i="32"/>
  <c r="AC550" i="32"/>
  <c r="Z550" i="32"/>
  <c r="W550" i="32"/>
  <c r="AC549" i="32"/>
  <c r="Z549" i="32"/>
  <c r="W549" i="32"/>
  <c r="AC548" i="32"/>
  <c r="Z548" i="32"/>
  <c r="W548" i="32"/>
  <c r="AC547" i="32"/>
  <c r="Z547" i="32"/>
  <c r="W547" i="32"/>
  <c r="AC546" i="32"/>
  <c r="Z546" i="32"/>
  <c r="W546" i="32"/>
  <c r="AC545" i="32"/>
  <c r="Z545" i="32"/>
  <c r="W545" i="32"/>
  <c r="AC544" i="32"/>
  <c r="Z544" i="32"/>
  <c r="W544" i="32"/>
  <c r="AC543" i="32"/>
  <c r="Z543" i="32"/>
  <c r="W543" i="32"/>
  <c r="AC542" i="32"/>
  <c r="Z542" i="32"/>
  <c r="W542" i="32"/>
  <c r="AC541" i="32"/>
  <c r="Z541" i="32"/>
  <c r="W541" i="32"/>
  <c r="AC540" i="32"/>
  <c r="Z540" i="32"/>
  <c r="W540" i="32"/>
  <c r="AC539" i="32"/>
  <c r="Z539" i="32"/>
  <c r="W539" i="32"/>
  <c r="AC538" i="32"/>
  <c r="Z538" i="32"/>
  <c r="W538" i="32"/>
  <c r="AC537" i="32"/>
  <c r="Z537" i="32"/>
  <c r="W537" i="32"/>
  <c r="AC536" i="32"/>
  <c r="Z536" i="32"/>
  <c r="W536" i="32"/>
  <c r="AC535" i="32"/>
  <c r="Z535" i="32"/>
  <c r="W535" i="32"/>
  <c r="AC534" i="32"/>
  <c r="Z534" i="32"/>
  <c r="W534" i="32"/>
  <c r="AC533" i="32"/>
  <c r="Z533" i="32"/>
  <c r="W533" i="32"/>
  <c r="AC532" i="32"/>
  <c r="Z532" i="32"/>
  <c r="W532" i="32"/>
  <c r="AC531" i="32"/>
  <c r="Z531" i="32"/>
  <c r="W531" i="32"/>
  <c r="AC530" i="32"/>
  <c r="Z530" i="32"/>
  <c r="W530" i="32"/>
  <c r="AC529" i="32"/>
  <c r="Z529" i="32"/>
  <c r="W529" i="32"/>
  <c r="AC528" i="32"/>
  <c r="Z528" i="32"/>
  <c r="W528" i="32"/>
  <c r="AC527" i="32"/>
  <c r="Z527" i="32"/>
  <c r="W527" i="32"/>
  <c r="AC526" i="32"/>
  <c r="Z526" i="32"/>
  <c r="W526" i="32"/>
  <c r="AC525" i="32"/>
  <c r="Z525" i="32"/>
  <c r="W525" i="32"/>
  <c r="AC524" i="32"/>
  <c r="Z524" i="32"/>
  <c r="W524" i="32"/>
  <c r="AC523" i="32"/>
  <c r="Z523" i="32"/>
  <c r="W523" i="32"/>
  <c r="AC522" i="32"/>
  <c r="Z522" i="32"/>
  <c r="W522" i="32"/>
  <c r="AC521" i="32"/>
  <c r="Z521" i="32"/>
  <c r="W521" i="32"/>
  <c r="AC520" i="32"/>
  <c r="Z520" i="32"/>
  <c r="W520" i="32"/>
  <c r="AC519" i="32"/>
  <c r="Z519" i="32"/>
  <c r="W519" i="32"/>
  <c r="AC518" i="32"/>
  <c r="Z518" i="32"/>
  <c r="W518" i="32"/>
  <c r="AC517" i="32"/>
  <c r="Z517" i="32"/>
  <c r="W517" i="32"/>
  <c r="AC516" i="32"/>
  <c r="Z516" i="32"/>
  <c r="W516" i="32"/>
  <c r="AC515" i="32"/>
  <c r="Z515" i="32"/>
  <c r="W515" i="32"/>
  <c r="AC514" i="32"/>
  <c r="Z514" i="32"/>
  <c r="W514" i="32"/>
  <c r="AC513" i="32"/>
  <c r="Z513" i="32"/>
  <c r="W513" i="32"/>
  <c r="AC512" i="32"/>
  <c r="Z512" i="32"/>
  <c r="W512" i="32"/>
  <c r="AC511" i="32"/>
  <c r="Z511" i="32"/>
  <c r="W511" i="32"/>
  <c r="AC510" i="32"/>
  <c r="Z510" i="32"/>
  <c r="W510" i="32"/>
  <c r="AC509" i="32"/>
  <c r="Z509" i="32"/>
  <c r="W509" i="32"/>
  <c r="AC508" i="32"/>
  <c r="Z508" i="32"/>
  <c r="W508" i="32"/>
  <c r="AC507" i="32"/>
  <c r="Z507" i="32"/>
  <c r="W507" i="32"/>
  <c r="AC506" i="32"/>
  <c r="Z506" i="32"/>
  <c r="W506" i="32"/>
  <c r="AC505" i="32"/>
  <c r="Z505" i="32"/>
  <c r="W505" i="32"/>
  <c r="AC504" i="32"/>
  <c r="Z504" i="32"/>
  <c r="W504" i="32"/>
  <c r="AC503" i="32"/>
  <c r="Z503" i="32"/>
  <c r="W503" i="32"/>
  <c r="AC502" i="32"/>
  <c r="Z502" i="32"/>
  <c r="W502" i="32"/>
  <c r="AC501" i="32"/>
  <c r="Z501" i="32"/>
  <c r="W501" i="32"/>
  <c r="AC500" i="32"/>
  <c r="Z500" i="32"/>
  <c r="W500" i="32"/>
  <c r="AC499" i="32"/>
  <c r="Z499" i="32"/>
  <c r="W499" i="32"/>
  <c r="AC498" i="32"/>
  <c r="Z498" i="32"/>
  <c r="W498" i="32"/>
  <c r="AC497" i="32"/>
  <c r="Z497" i="32"/>
  <c r="W497" i="32"/>
  <c r="AC496" i="32"/>
  <c r="Z496" i="32"/>
  <c r="W496" i="32"/>
  <c r="AC495" i="32"/>
  <c r="Z495" i="32"/>
  <c r="W495" i="32"/>
  <c r="AC494" i="32"/>
  <c r="Z494" i="32"/>
  <c r="W494" i="32"/>
  <c r="AC493" i="32"/>
  <c r="Z493" i="32"/>
  <c r="W493" i="32"/>
  <c r="AC492" i="32"/>
  <c r="Z492" i="32"/>
  <c r="W492" i="32"/>
  <c r="AC491" i="32"/>
  <c r="Z491" i="32"/>
  <c r="W491" i="32"/>
  <c r="AC490" i="32"/>
  <c r="Z490" i="32"/>
  <c r="W490" i="32"/>
  <c r="AC489" i="32"/>
  <c r="Z489" i="32"/>
  <c r="W489" i="32"/>
  <c r="AC488" i="32"/>
  <c r="Z488" i="32"/>
  <c r="W488" i="32"/>
  <c r="AC487" i="32"/>
  <c r="Z487" i="32"/>
  <c r="W487" i="32"/>
  <c r="AC486" i="32"/>
  <c r="Z486" i="32"/>
  <c r="W486" i="32"/>
  <c r="AC485" i="32"/>
  <c r="Z485" i="32"/>
  <c r="W485" i="32"/>
  <c r="AC484" i="32"/>
  <c r="Z484" i="32"/>
  <c r="W484" i="32"/>
  <c r="AC483" i="32"/>
  <c r="Z483" i="32"/>
  <c r="W483" i="32"/>
  <c r="AC482" i="32"/>
  <c r="Z482" i="32"/>
  <c r="W482" i="32"/>
  <c r="AC481" i="32"/>
  <c r="Z481" i="32"/>
  <c r="W481" i="32"/>
  <c r="AC480" i="32"/>
  <c r="Z480" i="32"/>
  <c r="W480" i="32"/>
  <c r="AC479" i="32"/>
  <c r="Z479" i="32"/>
  <c r="W479" i="32"/>
  <c r="AC478" i="32"/>
  <c r="Z478" i="32"/>
  <c r="W478" i="32"/>
  <c r="AC477" i="32"/>
  <c r="Z477" i="32"/>
  <c r="W477" i="32"/>
  <c r="AC476" i="32"/>
  <c r="Z476" i="32"/>
  <c r="W476" i="32"/>
  <c r="AC475" i="32"/>
  <c r="Z475" i="32"/>
  <c r="W475" i="32"/>
  <c r="AC474" i="32"/>
  <c r="Z474" i="32"/>
  <c r="W474" i="32"/>
  <c r="AC473" i="32"/>
  <c r="Z473" i="32"/>
  <c r="W473" i="32"/>
  <c r="AC472" i="32"/>
  <c r="Z472" i="32"/>
  <c r="W472" i="32"/>
  <c r="AC471" i="32"/>
  <c r="Z471" i="32"/>
  <c r="W471" i="32"/>
  <c r="AC470" i="32"/>
  <c r="Z470" i="32"/>
  <c r="W470" i="32"/>
  <c r="AC469" i="32"/>
  <c r="Z469" i="32"/>
  <c r="W469" i="32"/>
  <c r="AC468" i="32"/>
  <c r="Z468" i="32"/>
  <c r="W468" i="32"/>
  <c r="AC467" i="32"/>
  <c r="Z467" i="32"/>
  <c r="W467" i="32"/>
  <c r="AC466" i="32"/>
  <c r="Z466" i="32"/>
  <c r="W466" i="32"/>
  <c r="AC465" i="32"/>
  <c r="Z465" i="32"/>
  <c r="W465" i="32"/>
  <c r="AC464" i="32"/>
  <c r="Z464" i="32"/>
  <c r="W464" i="32"/>
  <c r="AC463" i="32"/>
  <c r="Z463" i="32"/>
  <c r="W463" i="32"/>
  <c r="AC462" i="32"/>
  <c r="Z462" i="32"/>
  <c r="W462" i="32"/>
  <c r="AC461" i="32"/>
  <c r="Z461" i="32"/>
  <c r="W461" i="32"/>
  <c r="AC460" i="32"/>
  <c r="Z460" i="32"/>
  <c r="W460" i="32"/>
  <c r="AC459" i="32"/>
  <c r="Z459" i="32"/>
  <c r="W459" i="32"/>
  <c r="AC458" i="32"/>
  <c r="Z458" i="32"/>
  <c r="W458" i="32"/>
  <c r="AC457" i="32"/>
  <c r="Z457" i="32"/>
  <c r="W457" i="32"/>
  <c r="AC456" i="32"/>
  <c r="Z456" i="32"/>
  <c r="W456" i="32"/>
  <c r="AC455" i="32"/>
  <c r="Z455" i="32"/>
  <c r="W455" i="32"/>
  <c r="AC454" i="32"/>
  <c r="Z454" i="32"/>
  <c r="W454" i="32"/>
  <c r="AC453" i="32"/>
  <c r="Z453" i="32"/>
  <c r="W453" i="32"/>
  <c r="AC452" i="32"/>
  <c r="Z452" i="32"/>
  <c r="W452" i="32"/>
  <c r="AC451" i="32"/>
  <c r="Z451" i="32"/>
  <c r="W451" i="32"/>
  <c r="AC450" i="32"/>
  <c r="Z450" i="32"/>
  <c r="W450" i="32"/>
  <c r="AC449" i="32"/>
  <c r="Z449" i="32"/>
  <c r="W449" i="32"/>
  <c r="AC448" i="32"/>
  <c r="Z448" i="32"/>
  <c r="W448" i="32"/>
  <c r="AC447" i="32"/>
  <c r="Z447" i="32"/>
  <c r="W447" i="32"/>
  <c r="AC446" i="32"/>
  <c r="Z446" i="32"/>
  <c r="W446" i="32"/>
  <c r="AC445" i="32"/>
  <c r="Z445" i="32"/>
  <c r="W445" i="32"/>
  <c r="AC444" i="32"/>
  <c r="Z444" i="32"/>
  <c r="W444" i="32"/>
  <c r="AC443" i="32"/>
  <c r="Z443" i="32"/>
  <c r="W443" i="32"/>
  <c r="AC442" i="32"/>
  <c r="Z442" i="32"/>
  <c r="W442" i="32"/>
  <c r="AC441" i="32"/>
  <c r="Z441" i="32"/>
  <c r="W441" i="32"/>
  <c r="AC440" i="32"/>
  <c r="Z440" i="32"/>
  <c r="W440" i="32"/>
  <c r="AC439" i="32"/>
  <c r="Z439" i="32"/>
  <c r="W439" i="32"/>
  <c r="AC438" i="32"/>
  <c r="Z438" i="32"/>
  <c r="W438" i="32"/>
  <c r="AC437" i="32"/>
  <c r="Z437" i="32"/>
  <c r="W437" i="32"/>
  <c r="AC436" i="32"/>
  <c r="Z436" i="32"/>
  <c r="W436" i="32"/>
  <c r="AC435" i="32"/>
  <c r="Z435" i="32"/>
  <c r="W435" i="32"/>
  <c r="AC434" i="32"/>
  <c r="Z434" i="32"/>
  <c r="W434" i="32"/>
  <c r="AC433" i="32"/>
  <c r="Z433" i="32"/>
  <c r="W433" i="32"/>
  <c r="AC432" i="32"/>
  <c r="Z432" i="32"/>
  <c r="W432" i="32"/>
  <c r="AC431" i="32"/>
  <c r="Z431" i="32"/>
  <c r="W431" i="32"/>
  <c r="AC430" i="32"/>
  <c r="Z430" i="32"/>
  <c r="W430" i="32"/>
  <c r="AC429" i="32"/>
  <c r="Z429" i="32"/>
  <c r="W429" i="32"/>
  <c r="AC428" i="32"/>
  <c r="Z428" i="32"/>
  <c r="W428" i="32"/>
  <c r="AC427" i="32"/>
  <c r="Z427" i="32"/>
  <c r="W427" i="32"/>
  <c r="AC426" i="32"/>
  <c r="Z426" i="32"/>
  <c r="W426" i="32"/>
  <c r="AC425" i="32"/>
  <c r="Z425" i="32"/>
  <c r="W425" i="32"/>
  <c r="AC424" i="32"/>
  <c r="Z424" i="32"/>
  <c r="W424" i="32"/>
  <c r="AC423" i="32"/>
  <c r="Z423" i="32"/>
  <c r="W423" i="32"/>
  <c r="AC422" i="32"/>
  <c r="Z422" i="32"/>
  <c r="W422" i="32"/>
  <c r="AC421" i="32"/>
  <c r="Z421" i="32"/>
  <c r="W421" i="32"/>
  <c r="AC420" i="32"/>
  <c r="Z420" i="32"/>
  <c r="W420" i="32"/>
  <c r="AC419" i="32"/>
  <c r="Z419" i="32"/>
  <c r="W419" i="32"/>
  <c r="AC418" i="32"/>
  <c r="Z418" i="32"/>
  <c r="W418" i="32"/>
  <c r="AC417" i="32"/>
  <c r="Z417" i="32"/>
  <c r="W417" i="32"/>
  <c r="V417" i="32" s="1"/>
  <c r="AC416" i="32"/>
  <c r="Z416" i="32"/>
  <c r="W416" i="32"/>
  <c r="AC415" i="32"/>
  <c r="Z415" i="32"/>
  <c r="W415" i="32"/>
  <c r="AC414" i="32"/>
  <c r="Z414" i="32"/>
  <c r="W414" i="32"/>
  <c r="AC413" i="32"/>
  <c r="Z413" i="32"/>
  <c r="W413" i="32"/>
  <c r="AC412" i="32"/>
  <c r="Z412" i="32"/>
  <c r="W412" i="32"/>
  <c r="AC411" i="32"/>
  <c r="Z411" i="32"/>
  <c r="W411" i="32"/>
  <c r="AC410" i="32"/>
  <c r="Z410" i="32"/>
  <c r="W410" i="32"/>
  <c r="AC409" i="32"/>
  <c r="Z409" i="32"/>
  <c r="V409" i="32" s="1"/>
  <c r="W409" i="32"/>
  <c r="AC408" i="32"/>
  <c r="Z408" i="32"/>
  <c r="W408" i="32"/>
  <c r="AC407" i="32"/>
  <c r="Z407" i="32"/>
  <c r="W407" i="32"/>
  <c r="AC406" i="32"/>
  <c r="Z406" i="32"/>
  <c r="W406" i="32"/>
  <c r="AC405" i="32"/>
  <c r="Z405" i="32"/>
  <c r="V405" i="32" s="1"/>
  <c r="W405" i="32"/>
  <c r="AC404" i="32"/>
  <c r="Z404" i="32"/>
  <c r="W404" i="32"/>
  <c r="AC403" i="32"/>
  <c r="Z403" i="32"/>
  <c r="W403" i="32"/>
  <c r="AC402" i="32"/>
  <c r="Z402" i="32"/>
  <c r="W402" i="32"/>
  <c r="AC401" i="32"/>
  <c r="Z401" i="32"/>
  <c r="V401" i="32" s="1"/>
  <c r="W401" i="32"/>
  <c r="AC400" i="32"/>
  <c r="Z400" i="32"/>
  <c r="W400" i="32"/>
  <c r="AC399" i="32"/>
  <c r="Z399" i="32"/>
  <c r="W399" i="32"/>
  <c r="V399" i="32" s="1"/>
  <c r="AC398" i="32"/>
  <c r="Z398" i="32"/>
  <c r="W398" i="32"/>
  <c r="AC397" i="32"/>
  <c r="Z397" i="32"/>
  <c r="W397" i="32"/>
  <c r="AC396" i="32"/>
  <c r="Z396" i="32"/>
  <c r="W396" i="32"/>
  <c r="AC395" i="32"/>
  <c r="Z395" i="32"/>
  <c r="W395" i="32"/>
  <c r="AC394" i="32"/>
  <c r="Z394" i="32"/>
  <c r="W394" i="32"/>
  <c r="AC393" i="32"/>
  <c r="Z393" i="32"/>
  <c r="V393" i="32" s="1"/>
  <c r="W393" i="32"/>
  <c r="AC392" i="32"/>
  <c r="Z392" i="32"/>
  <c r="W392" i="32"/>
  <c r="AC391" i="32"/>
  <c r="Z391" i="32"/>
  <c r="W391" i="32"/>
  <c r="AC390" i="32"/>
  <c r="Z390" i="32"/>
  <c r="W390" i="32"/>
  <c r="AC389" i="32"/>
  <c r="Z389" i="32"/>
  <c r="V389" i="32" s="1"/>
  <c r="W389" i="32"/>
  <c r="AC388" i="32"/>
  <c r="Z388" i="32"/>
  <c r="W388" i="32"/>
  <c r="AC387" i="32"/>
  <c r="Z387" i="32"/>
  <c r="W387" i="32"/>
  <c r="AC386" i="32"/>
  <c r="Z386" i="32"/>
  <c r="W386" i="32"/>
  <c r="AC385" i="32"/>
  <c r="Z385" i="32"/>
  <c r="W385" i="32"/>
  <c r="AC384" i="32"/>
  <c r="Z384" i="32"/>
  <c r="W384" i="32"/>
  <c r="AC383" i="32"/>
  <c r="Z383" i="32"/>
  <c r="W383" i="32"/>
  <c r="V383" i="32"/>
  <c r="AC382" i="32"/>
  <c r="Z382" i="32"/>
  <c r="W382" i="32"/>
  <c r="AC381" i="32"/>
  <c r="V381" i="32" s="1"/>
  <c r="Z381" i="32"/>
  <c r="W381" i="32"/>
  <c r="AC380" i="32"/>
  <c r="Z380" i="32"/>
  <c r="V380" i="32" s="1"/>
  <c r="W380" i="32"/>
  <c r="AC379" i="32"/>
  <c r="Z379" i="32"/>
  <c r="W379" i="32"/>
  <c r="V379" i="32" s="1"/>
  <c r="AC378" i="32"/>
  <c r="Z378" i="32"/>
  <c r="W378" i="32"/>
  <c r="AC377" i="32"/>
  <c r="Z377" i="32"/>
  <c r="W377" i="32"/>
  <c r="AC376" i="32"/>
  <c r="Z376" i="32"/>
  <c r="W376" i="32"/>
  <c r="AC375" i="32"/>
  <c r="Z375" i="32"/>
  <c r="W375" i="32"/>
  <c r="AC374" i="32"/>
  <c r="Z374" i="32"/>
  <c r="W374" i="32"/>
  <c r="AC373" i="32"/>
  <c r="Z373" i="32"/>
  <c r="W373" i="32"/>
  <c r="AC372" i="32"/>
  <c r="Z372" i="32"/>
  <c r="W372" i="32"/>
  <c r="AC371" i="32"/>
  <c r="Z371" i="32"/>
  <c r="W371" i="32"/>
  <c r="AC370" i="32"/>
  <c r="Z370" i="32"/>
  <c r="W370" i="32"/>
  <c r="AC369" i="32"/>
  <c r="Z369" i="32"/>
  <c r="W369" i="32"/>
  <c r="V369" i="32" s="1"/>
  <c r="AC368" i="32"/>
  <c r="Z368" i="32"/>
  <c r="W368" i="32"/>
  <c r="AC367" i="32"/>
  <c r="Z367" i="32"/>
  <c r="W367" i="32"/>
  <c r="V367" i="32" s="1"/>
  <c r="AC366" i="32"/>
  <c r="Z366" i="32"/>
  <c r="W366" i="32"/>
  <c r="AC365" i="32"/>
  <c r="Z365" i="32"/>
  <c r="W365" i="32"/>
  <c r="AC364" i="32"/>
  <c r="Z364" i="32"/>
  <c r="W364" i="32"/>
  <c r="AC363" i="32"/>
  <c r="Z363" i="32"/>
  <c r="W363" i="32"/>
  <c r="AC362" i="32"/>
  <c r="Z362" i="32"/>
  <c r="W362" i="32"/>
  <c r="AC361" i="32"/>
  <c r="Z361" i="32"/>
  <c r="W361" i="32"/>
  <c r="AC360" i="32"/>
  <c r="Z360" i="32"/>
  <c r="W360" i="32"/>
  <c r="AC359" i="32"/>
  <c r="Z359" i="32"/>
  <c r="W359" i="32"/>
  <c r="AC358" i="32"/>
  <c r="Z358" i="32"/>
  <c r="W358" i="32"/>
  <c r="AC357" i="32"/>
  <c r="Z357" i="32"/>
  <c r="W357" i="32"/>
  <c r="AC356" i="32"/>
  <c r="Z356" i="32"/>
  <c r="W356" i="32"/>
  <c r="AC355" i="32"/>
  <c r="Z355" i="32"/>
  <c r="W355" i="32"/>
  <c r="AC354" i="32"/>
  <c r="Z354" i="32"/>
  <c r="W354" i="32"/>
  <c r="AC353" i="32"/>
  <c r="Z353" i="32"/>
  <c r="W353" i="32"/>
  <c r="V353" i="32" s="1"/>
  <c r="AC352" i="32"/>
  <c r="Z352" i="32"/>
  <c r="W352" i="32"/>
  <c r="AC351" i="32"/>
  <c r="Z351" i="32"/>
  <c r="W351" i="32"/>
  <c r="AC350" i="32"/>
  <c r="Z350" i="32"/>
  <c r="W350" i="32"/>
  <c r="AC349" i="32"/>
  <c r="Z349" i="32"/>
  <c r="W349" i="32"/>
  <c r="AC348" i="32"/>
  <c r="Z348" i="32"/>
  <c r="W348" i="32"/>
  <c r="AC347" i="32"/>
  <c r="Z347" i="32"/>
  <c r="W347" i="32"/>
  <c r="V347" i="32"/>
  <c r="AC346" i="32"/>
  <c r="Z346" i="32"/>
  <c r="W346" i="32"/>
  <c r="AC345" i="32"/>
  <c r="Z345" i="32"/>
  <c r="W345" i="32"/>
  <c r="AC344" i="32"/>
  <c r="Z344" i="32"/>
  <c r="V344" i="32" s="1"/>
  <c r="W344" i="32"/>
  <c r="AC343" i="32"/>
  <c r="Z343" i="32"/>
  <c r="W343" i="32"/>
  <c r="AC342" i="32"/>
  <c r="Z342" i="32"/>
  <c r="W342" i="32"/>
  <c r="AC341" i="32"/>
  <c r="Z341" i="32"/>
  <c r="W341" i="32"/>
  <c r="AC340" i="32"/>
  <c r="Z340" i="32"/>
  <c r="V340" i="32" s="1"/>
  <c r="W340" i="32"/>
  <c r="AC339" i="32"/>
  <c r="Z339" i="32"/>
  <c r="W339" i="32"/>
  <c r="AC338" i="32"/>
  <c r="Z338" i="32"/>
  <c r="W338" i="32"/>
  <c r="AC337" i="32"/>
  <c r="Z337" i="32"/>
  <c r="W337" i="32"/>
  <c r="AC336" i="32"/>
  <c r="Z336" i="32"/>
  <c r="V336" i="32" s="1"/>
  <c r="W336" i="32"/>
  <c r="AC335" i="32"/>
  <c r="Z335" i="32"/>
  <c r="W335" i="32"/>
  <c r="V335" i="32" s="1"/>
  <c r="AC334" i="32"/>
  <c r="Z334" i="32"/>
  <c r="W334" i="32"/>
  <c r="AC333" i="32"/>
  <c r="V333" i="32" s="1"/>
  <c r="Z333" i="32"/>
  <c r="W333" i="32"/>
  <c r="AC332" i="32"/>
  <c r="Z332" i="32"/>
  <c r="W332" i="32"/>
  <c r="AC331" i="32"/>
  <c r="Z331" i="32"/>
  <c r="W331" i="32"/>
  <c r="AC330" i="32"/>
  <c r="Z330" i="32"/>
  <c r="W330" i="32"/>
  <c r="AC329" i="32"/>
  <c r="Z329" i="32"/>
  <c r="W329" i="32"/>
  <c r="V329" i="32" s="1"/>
  <c r="AC328" i="32"/>
  <c r="Z328" i="32"/>
  <c r="W328" i="32"/>
  <c r="AC327" i="32"/>
  <c r="Z327" i="32"/>
  <c r="W327" i="32"/>
  <c r="AC326" i="32"/>
  <c r="Z326" i="32"/>
  <c r="W326" i="32"/>
  <c r="AC325" i="32"/>
  <c r="Z325" i="32"/>
  <c r="W325" i="32"/>
  <c r="V325" i="32" s="1"/>
  <c r="AC324" i="32"/>
  <c r="Z324" i="32"/>
  <c r="W324" i="32"/>
  <c r="AC323" i="32"/>
  <c r="Z323" i="32"/>
  <c r="W323" i="32"/>
  <c r="V323" i="32" s="1"/>
  <c r="AC322" i="32"/>
  <c r="Z322" i="32"/>
  <c r="W322" i="32"/>
  <c r="AC321" i="32"/>
  <c r="Z321" i="32"/>
  <c r="W321" i="32"/>
  <c r="AC320" i="32"/>
  <c r="Z320" i="32"/>
  <c r="W320" i="32"/>
  <c r="AC319" i="32"/>
  <c r="Z319" i="32"/>
  <c r="W319" i="32"/>
  <c r="AC318" i="32"/>
  <c r="Z318" i="32"/>
  <c r="W318" i="32"/>
  <c r="AC317" i="32"/>
  <c r="Z317" i="32"/>
  <c r="W317" i="32"/>
  <c r="V317" i="32" s="1"/>
  <c r="AC316" i="32"/>
  <c r="Z316" i="32"/>
  <c r="W316" i="32"/>
  <c r="AC315" i="32"/>
  <c r="V315" i="32" s="1"/>
  <c r="Z315" i="32"/>
  <c r="W315" i="32"/>
  <c r="AC314" i="32"/>
  <c r="Z314" i="32"/>
  <c r="W314" i="32"/>
  <c r="AC313" i="32"/>
  <c r="Z313" i="32"/>
  <c r="W313" i="32"/>
  <c r="AC312" i="32"/>
  <c r="Z312" i="32"/>
  <c r="W312" i="32"/>
  <c r="AC311" i="32"/>
  <c r="Z311" i="32"/>
  <c r="W311" i="32"/>
  <c r="AC310" i="32"/>
  <c r="Z310" i="32"/>
  <c r="W310" i="32"/>
  <c r="AC309" i="32"/>
  <c r="Z309" i="32"/>
  <c r="W309" i="32"/>
  <c r="AC308" i="32"/>
  <c r="Z308" i="32"/>
  <c r="W308" i="32"/>
  <c r="AC307" i="32"/>
  <c r="Z307" i="32"/>
  <c r="W307" i="32"/>
  <c r="V307" i="32"/>
  <c r="AC306" i="32"/>
  <c r="Z306" i="32"/>
  <c r="W306" i="32"/>
  <c r="AC305" i="32"/>
  <c r="V305" i="32" s="1"/>
  <c r="Z305" i="32"/>
  <c r="W305" i="32"/>
  <c r="AC304" i="32"/>
  <c r="Z304" i="32"/>
  <c r="W304" i="32"/>
  <c r="AC303" i="32"/>
  <c r="Z303" i="32"/>
  <c r="W303" i="32"/>
  <c r="AC302" i="32"/>
  <c r="Z302" i="32"/>
  <c r="W302" i="32"/>
  <c r="AC301" i="32"/>
  <c r="Z301" i="32"/>
  <c r="W301" i="32"/>
  <c r="AC300" i="32"/>
  <c r="Z300" i="32"/>
  <c r="V300" i="32" s="1"/>
  <c r="W300" i="32"/>
  <c r="AC299" i="32"/>
  <c r="Z299" i="32"/>
  <c r="W299" i="32"/>
  <c r="V299" i="32" s="1"/>
  <c r="AC298" i="32"/>
  <c r="Z298" i="32"/>
  <c r="W298" i="32"/>
  <c r="AC297" i="32"/>
  <c r="Z297" i="32"/>
  <c r="W297" i="32"/>
  <c r="V297" i="32" s="1"/>
  <c r="AC296" i="32"/>
  <c r="Z296" i="32"/>
  <c r="W296" i="32"/>
  <c r="AC295" i="32"/>
  <c r="Z295" i="32"/>
  <c r="W295" i="32"/>
  <c r="AC294" i="32"/>
  <c r="Z294" i="32"/>
  <c r="W294" i="32"/>
  <c r="AC293" i="32"/>
  <c r="Z293" i="32"/>
  <c r="W293" i="32"/>
  <c r="AC292" i="32"/>
  <c r="Z292" i="32"/>
  <c r="W292" i="32"/>
  <c r="AC291" i="32"/>
  <c r="Z291" i="32"/>
  <c r="V291" i="32" s="1"/>
  <c r="W291" i="32"/>
  <c r="AC290" i="32"/>
  <c r="Z290" i="32"/>
  <c r="W290" i="32"/>
  <c r="AC289" i="32"/>
  <c r="Z289" i="32"/>
  <c r="W289" i="32"/>
  <c r="AC288" i="32"/>
  <c r="Z288" i="32"/>
  <c r="W288" i="32"/>
  <c r="AC287" i="32"/>
  <c r="Z287" i="32"/>
  <c r="W287" i="32"/>
  <c r="AC286" i="32"/>
  <c r="Z286" i="32"/>
  <c r="V286" i="32" s="1"/>
  <c r="W286" i="32"/>
  <c r="AC285" i="32"/>
  <c r="Z285" i="32"/>
  <c r="W285" i="32"/>
  <c r="V285" i="32" s="1"/>
  <c r="AC284" i="32"/>
  <c r="Z284" i="32"/>
  <c r="W284" i="32"/>
  <c r="AC283" i="32"/>
  <c r="Z283" i="32"/>
  <c r="W283" i="32"/>
  <c r="AC282" i="32"/>
  <c r="Z282" i="32"/>
  <c r="W282" i="32"/>
  <c r="AC281" i="32"/>
  <c r="Z281" i="32"/>
  <c r="W281" i="32"/>
  <c r="V281" i="32" s="1"/>
  <c r="AC280" i="32"/>
  <c r="Z280" i="32"/>
  <c r="W280" i="32"/>
  <c r="AC279" i="32"/>
  <c r="Z279" i="32"/>
  <c r="W279" i="32"/>
  <c r="AC278" i="32"/>
  <c r="Z278" i="32"/>
  <c r="W278" i="32"/>
  <c r="AC277" i="32"/>
  <c r="Z277" i="32"/>
  <c r="W277" i="32"/>
  <c r="AC276" i="32"/>
  <c r="Z276" i="32"/>
  <c r="W276" i="32"/>
  <c r="AC275" i="32"/>
  <c r="Z275" i="32"/>
  <c r="W275" i="32"/>
  <c r="V275" i="32"/>
  <c r="AC274" i="32"/>
  <c r="Z274" i="32"/>
  <c r="W274" i="32"/>
  <c r="AC273" i="32"/>
  <c r="V273" i="32" s="1"/>
  <c r="Z273" i="32"/>
  <c r="W273" i="32"/>
  <c r="AC272" i="32"/>
  <c r="Z272" i="32"/>
  <c r="W272" i="32"/>
  <c r="AC271" i="32"/>
  <c r="Z271" i="32"/>
  <c r="W271" i="32"/>
  <c r="AC270" i="32"/>
  <c r="Z270" i="32"/>
  <c r="W270" i="32"/>
  <c r="AC269" i="32"/>
  <c r="Z269" i="32"/>
  <c r="W269" i="32"/>
  <c r="AC268" i="32"/>
  <c r="Z268" i="32"/>
  <c r="V268" i="32" s="1"/>
  <c r="W268" i="32"/>
  <c r="AC267" i="32"/>
  <c r="Z267" i="32"/>
  <c r="W267" i="32"/>
  <c r="V267" i="32" s="1"/>
  <c r="AC266" i="32"/>
  <c r="Z266" i="32"/>
  <c r="W266" i="32"/>
  <c r="AC265" i="32"/>
  <c r="Z265" i="32"/>
  <c r="W265" i="32"/>
  <c r="V265" i="32" s="1"/>
  <c r="AC264" i="32"/>
  <c r="Z264" i="32"/>
  <c r="W264" i="32"/>
  <c r="AC263" i="32"/>
  <c r="Z263" i="32"/>
  <c r="W263" i="32"/>
  <c r="AC262" i="32"/>
  <c r="Z262" i="32"/>
  <c r="W262" i="32"/>
  <c r="AC261" i="32"/>
  <c r="Z261" i="32"/>
  <c r="W261" i="32"/>
  <c r="AC260" i="32"/>
  <c r="Z260" i="32"/>
  <c r="W260" i="32"/>
  <c r="AC259" i="32"/>
  <c r="Z259" i="32"/>
  <c r="W259" i="32"/>
  <c r="V259" i="32" s="1"/>
  <c r="AC258" i="32"/>
  <c r="Z258" i="32"/>
  <c r="W258" i="32"/>
  <c r="AC257" i="32"/>
  <c r="Z257" i="32"/>
  <c r="W257" i="32"/>
  <c r="AC256" i="32"/>
  <c r="Z256" i="32"/>
  <c r="W256" i="32"/>
  <c r="AC255" i="32"/>
  <c r="Z255" i="32"/>
  <c r="W255" i="32"/>
  <c r="AC254" i="32"/>
  <c r="Z254" i="32"/>
  <c r="V254" i="32" s="1"/>
  <c r="W254" i="32"/>
  <c r="AC253" i="32"/>
  <c r="Z253" i="32"/>
  <c r="W253" i="32"/>
  <c r="V253" i="32" s="1"/>
  <c r="AC252" i="32"/>
  <c r="Z252" i="32"/>
  <c r="W252" i="32"/>
  <c r="AC251" i="32"/>
  <c r="Z251" i="32"/>
  <c r="W251" i="32"/>
  <c r="AC250" i="32"/>
  <c r="Z250" i="32"/>
  <c r="W250" i="32"/>
  <c r="AC249" i="32"/>
  <c r="Z249" i="32"/>
  <c r="W249" i="32"/>
  <c r="V249" i="32" s="1"/>
  <c r="AC248" i="32"/>
  <c r="Z248" i="32"/>
  <c r="W248" i="32"/>
  <c r="AC247" i="32"/>
  <c r="Z247" i="32"/>
  <c r="W247" i="32"/>
  <c r="AC246" i="32"/>
  <c r="Z246" i="32"/>
  <c r="W246" i="32"/>
  <c r="AC245" i="32"/>
  <c r="Z245" i="32"/>
  <c r="W245" i="32"/>
  <c r="AC244" i="32"/>
  <c r="Z244" i="32"/>
  <c r="W244" i="32"/>
  <c r="AC243" i="32"/>
  <c r="Z243" i="32"/>
  <c r="W243" i="32"/>
  <c r="V243" i="32"/>
  <c r="AC242" i="32"/>
  <c r="Z242" i="32"/>
  <c r="W242" i="32"/>
  <c r="AC241" i="32"/>
  <c r="V241" i="32" s="1"/>
  <c r="Z241" i="32"/>
  <c r="W241" i="32"/>
  <c r="AC240" i="32"/>
  <c r="Z240" i="32"/>
  <c r="W240" i="32"/>
  <c r="AC239" i="32"/>
  <c r="Z239" i="32"/>
  <c r="W239" i="32"/>
  <c r="AC238" i="32"/>
  <c r="Z238" i="32"/>
  <c r="W238" i="32"/>
  <c r="AC237" i="32"/>
  <c r="Z237" i="32"/>
  <c r="W237" i="32"/>
  <c r="AC236" i="32"/>
  <c r="Z236" i="32"/>
  <c r="V236" i="32" s="1"/>
  <c r="W236" i="32"/>
  <c r="AC235" i="32"/>
  <c r="Z235" i="32"/>
  <c r="W235" i="32"/>
  <c r="V235" i="32" s="1"/>
  <c r="AC234" i="32"/>
  <c r="Z234" i="32"/>
  <c r="W234" i="32"/>
  <c r="AC233" i="32"/>
  <c r="V233" i="32" s="1"/>
  <c r="Z233" i="32"/>
  <c r="W233" i="32"/>
  <c r="AC232" i="32"/>
  <c r="Z232" i="32"/>
  <c r="W232" i="32"/>
  <c r="AC231" i="32"/>
  <c r="Z231" i="32"/>
  <c r="W231" i="32"/>
  <c r="AC230" i="32"/>
  <c r="Z230" i="32"/>
  <c r="W230" i="32"/>
  <c r="AC229" i="32"/>
  <c r="Z229" i="32"/>
  <c r="W229" i="32"/>
  <c r="AC228" i="32"/>
  <c r="Z228" i="32"/>
  <c r="W228" i="32"/>
  <c r="AC227" i="32"/>
  <c r="Z227" i="32"/>
  <c r="W227" i="32"/>
  <c r="V227" i="32" s="1"/>
  <c r="AC226" i="32"/>
  <c r="Z226" i="32"/>
  <c r="W226" i="32"/>
  <c r="AC225" i="32"/>
  <c r="Z225" i="32"/>
  <c r="W225" i="32"/>
  <c r="AC224" i="32"/>
  <c r="Z224" i="32"/>
  <c r="W224" i="32"/>
  <c r="AC223" i="32"/>
  <c r="Z223" i="32"/>
  <c r="W223" i="32"/>
  <c r="AC222" i="32"/>
  <c r="Z222" i="32"/>
  <c r="V222" i="32" s="1"/>
  <c r="W222" i="32"/>
  <c r="AC221" i="32"/>
  <c r="Z221" i="32"/>
  <c r="W221" i="32"/>
  <c r="V221" i="32" s="1"/>
  <c r="AC220" i="32"/>
  <c r="Z220" i="32"/>
  <c r="W220" i="32"/>
  <c r="AC219" i="32"/>
  <c r="Z219" i="32"/>
  <c r="W219" i="32"/>
  <c r="AC218" i="32"/>
  <c r="Z218" i="32"/>
  <c r="W218" i="32"/>
  <c r="AC217" i="32"/>
  <c r="Z217" i="32"/>
  <c r="W217" i="32"/>
  <c r="V217" i="32" s="1"/>
  <c r="AC216" i="32"/>
  <c r="Z216" i="32"/>
  <c r="W216" i="32"/>
  <c r="AC215" i="32"/>
  <c r="Z215" i="32"/>
  <c r="W215" i="32"/>
  <c r="AC214" i="32"/>
  <c r="Z214" i="32"/>
  <c r="W214" i="32"/>
  <c r="AC213" i="32"/>
  <c r="Z213" i="32"/>
  <c r="W213" i="32"/>
  <c r="AC212" i="32"/>
  <c r="Z212" i="32"/>
  <c r="W212" i="32"/>
  <c r="AC211" i="32"/>
  <c r="Z211" i="32"/>
  <c r="W211" i="32"/>
  <c r="V211" i="32"/>
  <c r="AC210" i="32"/>
  <c r="Z210" i="32"/>
  <c r="W210" i="32"/>
  <c r="AC209" i="32"/>
  <c r="V209" i="32" s="1"/>
  <c r="Z209" i="32"/>
  <c r="W209" i="32"/>
  <c r="AC208" i="32"/>
  <c r="Z208" i="32"/>
  <c r="W208" i="32"/>
  <c r="AC207" i="32"/>
  <c r="Z207" i="32"/>
  <c r="W207" i="32"/>
  <c r="AC206" i="32"/>
  <c r="Z206" i="32"/>
  <c r="W206" i="32"/>
  <c r="AC205" i="32"/>
  <c r="Z205" i="32"/>
  <c r="W205" i="32"/>
  <c r="AC204" i="32"/>
  <c r="Z204" i="32"/>
  <c r="V204" i="32" s="1"/>
  <c r="W204" i="32"/>
  <c r="AC203" i="32"/>
  <c r="Z203" i="32"/>
  <c r="W203" i="32"/>
  <c r="V203" i="32" s="1"/>
  <c r="AC202" i="32"/>
  <c r="Z202" i="32"/>
  <c r="W202" i="32"/>
  <c r="AC201" i="32"/>
  <c r="Z201" i="32"/>
  <c r="W201" i="32"/>
  <c r="V201" i="32" s="1"/>
  <c r="AC200" i="32"/>
  <c r="Z200" i="32"/>
  <c r="W200" i="32"/>
  <c r="AC199" i="32"/>
  <c r="Z199" i="32"/>
  <c r="W199" i="32"/>
  <c r="AC198" i="32"/>
  <c r="Z198" i="32"/>
  <c r="W198" i="32"/>
  <c r="AC197" i="32"/>
  <c r="Z197" i="32"/>
  <c r="W197" i="32"/>
  <c r="AC196" i="32"/>
  <c r="Z196" i="32"/>
  <c r="W196" i="32"/>
  <c r="AC195" i="32"/>
  <c r="Z195" i="32"/>
  <c r="V195" i="32" s="1"/>
  <c r="W195" i="32"/>
  <c r="AC194" i="32"/>
  <c r="Z194" i="32"/>
  <c r="W194" i="32"/>
  <c r="AC193" i="32"/>
  <c r="Z193" i="32"/>
  <c r="W193" i="32"/>
  <c r="AC192" i="32"/>
  <c r="Z192" i="32"/>
  <c r="W192" i="32"/>
  <c r="AC191" i="32"/>
  <c r="Z191" i="32"/>
  <c r="W191" i="32"/>
  <c r="AC190" i="32"/>
  <c r="Z190" i="32"/>
  <c r="V190" i="32" s="1"/>
  <c r="W190" i="32"/>
  <c r="AC189" i="32"/>
  <c r="Z189" i="32"/>
  <c r="W189" i="32"/>
  <c r="V189" i="32" s="1"/>
  <c r="AC188" i="32"/>
  <c r="Z188" i="32"/>
  <c r="W188" i="32"/>
  <c r="AC187" i="32"/>
  <c r="Z187" i="32"/>
  <c r="W187" i="32"/>
  <c r="AC186" i="32"/>
  <c r="Z186" i="32"/>
  <c r="W186" i="32"/>
  <c r="AC185" i="32"/>
  <c r="Z185" i="32"/>
  <c r="W185" i="32"/>
  <c r="V185" i="32" s="1"/>
  <c r="AC184" i="32"/>
  <c r="Z184" i="32"/>
  <c r="W184" i="32"/>
  <c r="AC183" i="32"/>
  <c r="Z183" i="32"/>
  <c r="W183" i="32"/>
  <c r="AC182" i="32"/>
  <c r="Z182" i="32"/>
  <c r="W182" i="32"/>
  <c r="AC181" i="32"/>
  <c r="Z181" i="32"/>
  <c r="W181" i="32"/>
  <c r="AC180" i="32"/>
  <c r="Z180" i="32"/>
  <c r="W180" i="32"/>
  <c r="AC179" i="32"/>
  <c r="Z179" i="32"/>
  <c r="W179" i="32"/>
  <c r="V179" i="32"/>
  <c r="AC178" i="32"/>
  <c r="Z178" i="32"/>
  <c r="W178" i="32"/>
  <c r="AC177" i="32"/>
  <c r="V177" i="32" s="1"/>
  <c r="Z177" i="32"/>
  <c r="W177" i="32"/>
  <c r="AC176" i="32"/>
  <c r="Z176" i="32"/>
  <c r="W176" i="32"/>
  <c r="AC175" i="32"/>
  <c r="Z175" i="32"/>
  <c r="W175" i="32"/>
  <c r="AC174" i="32"/>
  <c r="Z174" i="32"/>
  <c r="W174" i="32"/>
  <c r="AC173" i="32"/>
  <c r="Z173" i="32"/>
  <c r="W173" i="32"/>
  <c r="AC172" i="32"/>
  <c r="Z172" i="32"/>
  <c r="V172" i="32" s="1"/>
  <c r="W172" i="32"/>
  <c r="AC171" i="32"/>
  <c r="Z171" i="32"/>
  <c r="W171" i="32"/>
  <c r="V171" i="32" s="1"/>
  <c r="AC170" i="32"/>
  <c r="Z170" i="32"/>
  <c r="W170" i="32"/>
  <c r="AC169" i="32"/>
  <c r="Z169" i="32"/>
  <c r="W169" i="32"/>
  <c r="V169" i="32" s="1"/>
  <c r="AC168" i="32"/>
  <c r="Z168" i="32"/>
  <c r="W168" i="32"/>
  <c r="AC167" i="32"/>
  <c r="Z167" i="32"/>
  <c r="W167" i="32"/>
  <c r="AC166" i="32"/>
  <c r="Z166" i="32"/>
  <c r="W166" i="32"/>
  <c r="AC165" i="32"/>
  <c r="Z165" i="32"/>
  <c r="W165" i="32"/>
  <c r="AC164" i="32"/>
  <c r="Z164" i="32"/>
  <c r="W164" i="32"/>
  <c r="AC163" i="32"/>
  <c r="Z163" i="32"/>
  <c r="W163" i="32"/>
  <c r="V163" i="32" s="1"/>
  <c r="AC162" i="32"/>
  <c r="Z162" i="32"/>
  <c r="W162" i="32"/>
  <c r="AC161" i="32"/>
  <c r="Z161" i="32"/>
  <c r="W161" i="32"/>
  <c r="AC160" i="32"/>
  <c r="Z160" i="32"/>
  <c r="W160" i="32"/>
  <c r="AC159" i="32"/>
  <c r="Z159" i="32"/>
  <c r="W159" i="32"/>
  <c r="AC158" i="32"/>
  <c r="Z158" i="32"/>
  <c r="V158" i="32" s="1"/>
  <c r="W158" i="32"/>
  <c r="AC157" i="32"/>
  <c r="Z157" i="32"/>
  <c r="W157" i="32"/>
  <c r="V157" i="32" s="1"/>
  <c r="AC156" i="32"/>
  <c r="Z156" i="32"/>
  <c r="W156" i="32"/>
  <c r="AC155" i="32"/>
  <c r="Z155" i="32"/>
  <c r="W155" i="32"/>
  <c r="AC154" i="32"/>
  <c r="Z154" i="32"/>
  <c r="W154" i="32"/>
  <c r="AC153" i="32"/>
  <c r="Z153" i="32"/>
  <c r="W153" i="32"/>
  <c r="V153" i="32" s="1"/>
  <c r="AC152" i="32"/>
  <c r="Z152" i="32"/>
  <c r="W152" i="32"/>
  <c r="AC151" i="32"/>
  <c r="Z151" i="32"/>
  <c r="W151" i="32"/>
  <c r="AC150" i="32"/>
  <c r="Z150" i="32"/>
  <c r="W150" i="32"/>
  <c r="AC149" i="32"/>
  <c r="Z149" i="32"/>
  <c r="W149" i="32"/>
  <c r="AC148" i="32"/>
  <c r="Z148" i="32"/>
  <c r="W148" i="32"/>
  <c r="AC147" i="32"/>
  <c r="Z147" i="32"/>
  <c r="W147" i="32"/>
  <c r="V147" i="32"/>
  <c r="AC146" i="32"/>
  <c r="Z146" i="32"/>
  <c r="W146" i="32"/>
  <c r="AC145" i="32"/>
  <c r="V145" i="32" s="1"/>
  <c r="Z145" i="32"/>
  <c r="W145" i="32"/>
  <c r="AC144" i="32"/>
  <c r="Z144" i="32"/>
  <c r="W144" i="32"/>
  <c r="AC143" i="32"/>
  <c r="Z143" i="32"/>
  <c r="W143" i="32"/>
  <c r="AC142" i="32"/>
  <c r="Z142" i="32"/>
  <c r="W142" i="32"/>
  <c r="AC141" i="32"/>
  <c r="Z141" i="32"/>
  <c r="W141" i="32"/>
  <c r="AC140" i="32"/>
  <c r="Z140" i="32"/>
  <c r="V140" i="32" s="1"/>
  <c r="W140" i="32"/>
  <c r="AC139" i="32"/>
  <c r="Z139" i="32"/>
  <c r="W139" i="32"/>
  <c r="V139" i="32" s="1"/>
  <c r="AC138" i="32"/>
  <c r="Z138" i="32"/>
  <c r="W138" i="32"/>
  <c r="AC137" i="32"/>
  <c r="V137" i="32" s="1"/>
  <c r="Z137" i="32"/>
  <c r="W137" i="32"/>
  <c r="AC136" i="32"/>
  <c r="Z136" i="32"/>
  <c r="W136" i="32"/>
  <c r="AC135" i="32"/>
  <c r="Z135" i="32"/>
  <c r="W135" i="32"/>
  <c r="AC134" i="32"/>
  <c r="Z134" i="32"/>
  <c r="W134" i="32"/>
  <c r="AC133" i="32"/>
  <c r="Z133" i="32"/>
  <c r="W133" i="32"/>
  <c r="AC132" i="32"/>
  <c r="Z132" i="32"/>
  <c r="W132" i="32"/>
  <c r="AC131" i="32"/>
  <c r="Z131" i="32"/>
  <c r="W131" i="32"/>
  <c r="V131" i="32" s="1"/>
  <c r="AC130" i="32"/>
  <c r="Z130" i="32"/>
  <c r="W130" i="32"/>
  <c r="AC129" i="32"/>
  <c r="Z129" i="32"/>
  <c r="W129" i="32"/>
  <c r="AC128" i="32"/>
  <c r="Z128" i="32"/>
  <c r="W128" i="32"/>
  <c r="AC127" i="32"/>
  <c r="Z127" i="32"/>
  <c r="W127" i="32"/>
  <c r="AC126" i="32"/>
  <c r="Z126" i="32"/>
  <c r="V126" i="32" s="1"/>
  <c r="W126" i="32"/>
  <c r="AC125" i="32"/>
  <c r="Z125" i="32"/>
  <c r="W125" i="32"/>
  <c r="V125" i="32" s="1"/>
  <c r="AC124" i="32"/>
  <c r="Z124" i="32"/>
  <c r="W124" i="32"/>
  <c r="AC123" i="32"/>
  <c r="Z123" i="32"/>
  <c r="W123" i="32"/>
  <c r="AC122" i="32"/>
  <c r="Z122" i="32"/>
  <c r="W122" i="32"/>
  <c r="AC121" i="32"/>
  <c r="Z121" i="32"/>
  <c r="W121" i="32"/>
  <c r="V121" i="32" s="1"/>
  <c r="AC120" i="32"/>
  <c r="Z120" i="32"/>
  <c r="W120" i="32"/>
  <c r="AC119" i="32"/>
  <c r="Z119" i="32"/>
  <c r="W119" i="32"/>
  <c r="AC118" i="32"/>
  <c r="Z118" i="32"/>
  <c r="W118" i="32"/>
  <c r="AC117" i="32"/>
  <c r="Z117" i="32"/>
  <c r="W117" i="32"/>
  <c r="AC116" i="32"/>
  <c r="Z116" i="32"/>
  <c r="W116" i="32"/>
  <c r="AC115" i="32"/>
  <c r="Z115" i="32"/>
  <c r="W115" i="32"/>
  <c r="V115" i="32"/>
  <c r="AC114" i="32"/>
  <c r="Z114" i="32"/>
  <c r="W114" i="32"/>
  <c r="AC113" i="32"/>
  <c r="V113" i="32" s="1"/>
  <c r="Z113" i="32"/>
  <c r="W113" i="32"/>
  <c r="AC112" i="32"/>
  <c r="Z112" i="32"/>
  <c r="W112" i="32"/>
  <c r="AC111" i="32"/>
  <c r="Z111" i="32"/>
  <c r="W111" i="32"/>
  <c r="AC110" i="32"/>
  <c r="Z110" i="32"/>
  <c r="W110" i="32"/>
  <c r="AC109" i="32"/>
  <c r="Z109" i="32"/>
  <c r="W109" i="32"/>
  <c r="AC108" i="32"/>
  <c r="Z108" i="32"/>
  <c r="V108" i="32" s="1"/>
  <c r="W108" i="32"/>
  <c r="AC107" i="32"/>
  <c r="Z107" i="32"/>
  <c r="W107" i="32"/>
  <c r="V107" i="32" s="1"/>
  <c r="AC106" i="32"/>
  <c r="Z106" i="32"/>
  <c r="W106" i="32"/>
  <c r="AC105" i="32"/>
  <c r="Z105" i="32"/>
  <c r="W105" i="32"/>
  <c r="V105" i="32" s="1"/>
  <c r="AC104" i="32"/>
  <c r="Z104" i="32"/>
  <c r="W104" i="32"/>
  <c r="AC103" i="32"/>
  <c r="Z103" i="32"/>
  <c r="W103" i="32"/>
  <c r="AC102" i="32"/>
  <c r="Z102" i="32"/>
  <c r="W102" i="32"/>
  <c r="AC101" i="32"/>
  <c r="Z101" i="32"/>
  <c r="W101" i="32"/>
  <c r="AC100" i="32"/>
  <c r="Z100" i="32"/>
  <c r="W100" i="32"/>
  <c r="AC99" i="32"/>
  <c r="Z99" i="32"/>
  <c r="V99" i="32" s="1"/>
  <c r="W99" i="32"/>
  <c r="AC98" i="32"/>
  <c r="Z98" i="32"/>
  <c r="W98" i="32"/>
  <c r="AC97" i="32"/>
  <c r="Z97" i="32"/>
  <c r="W97" i="32"/>
  <c r="AC96" i="32"/>
  <c r="Z96" i="32"/>
  <c r="W96" i="32"/>
  <c r="AC95" i="32"/>
  <c r="Z95" i="32"/>
  <c r="W95" i="32"/>
  <c r="AC94" i="32"/>
  <c r="Z94" i="32"/>
  <c r="V94" i="32" s="1"/>
  <c r="W94" i="32"/>
  <c r="AC93" i="32"/>
  <c r="Z93" i="32"/>
  <c r="W93" i="32"/>
  <c r="V93" i="32" s="1"/>
  <c r="AC92" i="32"/>
  <c r="Z92" i="32"/>
  <c r="W92" i="32"/>
  <c r="AC91" i="32"/>
  <c r="Z91" i="32"/>
  <c r="W91" i="32"/>
  <c r="AC90" i="32"/>
  <c r="Z90" i="32"/>
  <c r="W90" i="32"/>
  <c r="AC89" i="32"/>
  <c r="Z89" i="32"/>
  <c r="W89" i="32"/>
  <c r="V89" i="32" s="1"/>
  <c r="AC88" i="32"/>
  <c r="Z88" i="32"/>
  <c r="W88" i="32"/>
  <c r="AC87" i="32"/>
  <c r="Z87" i="32"/>
  <c r="W87" i="32"/>
  <c r="AC86" i="32"/>
  <c r="Z86" i="32"/>
  <c r="W86" i="32"/>
  <c r="AC85" i="32"/>
  <c r="Z85" i="32"/>
  <c r="W85" i="32"/>
  <c r="AC84" i="32"/>
  <c r="Z84" i="32"/>
  <c r="W84" i="32"/>
  <c r="AC83" i="32"/>
  <c r="Z83" i="32"/>
  <c r="W83" i="32"/>
  <c r="V83" i="32"/>
  <c r="AC82" i="32"/>
  <c r="Z82" i="32"/>
  <c r="W82" i="32"/>
  <c r="AC81" i="32"/>
  <c r="V81" i="32" s="1"/>
  <c r="Z81" i="32"/>
  <c r="W81" i="32"/>
  <c r="AC80" i="32"/>
  <c r="Z80" i="32"/>
  <c r="W80" i="32"/>
  <c r="AC79" i="32"/>
  <c r="Z79" i="32"/>
  <c r="W79" i="32"/>
  <c r="AC78" i="32"/>
  <c r="Z78" i="32"/>
  <c r="W78" i="32"/>
  <c r="AC77" i="32"/>
  <c r="Z77" i="32"/>
  <c r="W77" i="32"/>
  <c r="AC76" i="32"/>
  <c r="Z76" i="32"/>
  <c r="W76" i="32"/>
  <c r="AC75" i="32"/>
  <c r="Z75" i="32"/>
  <c r="W75" i="32"/>
  <c r="V75" i="32" s="1"/>
  <c r="AC74" i="32"/>
  <c r="Z74" i="32"/>
  <c r="W74" i="32"/>
  <c r="AC73" i="32"/>
  <c r="Z73" i="32"/>
  <c r="W73" i="32"/>
  <c r="V73" i="32" s="1"/>
  <c r="AC72" i="32"/>
  <c r="V72" i="32" s="1"/>
  <c r="Z72" i="32"/>
  <c r="W72" i="32"/>
  <c r="AC71" i="32"/>
  <c r="Z71" i="32"/>
  <c r="W71" i="32"/>
  <c r="AC70" i="32"/>
  <c r="Z70" i="32"/>
  <c r="W70" i="32"/>
  <c r="AC69" i="32"/>
  <c r="Z69" i="32"/>
  <c r="W69" i="32"/>
  <c r="AC68" i="32"/>
  <c r="Z68" i="32"/>
  <c r="W68" i="32"/>
  <c r="AC67" i="32"/>
  <c r="Z67" i="32"/>
  <c r="W67" i="32"/>
  <c r="V67" i="32" s="1"/>
  <c r="AC66" i="32"/>
  <c r="Z66" i="32"/>
  <c r="W66" i="32"/>
  <c r="AC65" i="32"/>
  <c r="Z65" i="32"/>
  <c r="W65" i="32"/>
  <c r="AC64" i="32"/>
  <c r="Z64" i="32"/>
  <c r="W64" i="32"/>
  <c r="AC63" i="32"/>
  <c r="Z63" i="32"/>
  <c r="W63" i="32"/>
  <c r="AC62" i="32"/>
  <c r="Z62" i="32"/>
  <c r="W62" i="32"/>
  <c r="AC61" i="32"/>
  <c r="Z61" i="32"/>
  <c r="W61" i="32"/>
  <c r="V61" i="32" s="1"/>
  <c r="AC60" i="32"/>
  <c r="Z60" i="32"/>
  <c r="W60" i="32"/>
  <c r="AC59" i="32"/>
  <c r="Z59" i="32"/>
  <c r="W59" i="32"/>
  <c r="V59" i="32" s="1"/>
  <c r="AC58" i="32"/>
  <c r="V58" i="32" s="1"/>
  <c r="Z58" i="32"/>
  <c r="W58" i="32"/>
  <c r="AC57" i="32"/>
  <c r="Z57" i="32"/>
  <c r="V57" i="32" s="1"/>
  <c r="W57" i="32"/>
  <c r="AC56" i="32"/>
  <c r="Z56" i="32"/>
  <c r="W56" i="32"/>
  <c r="AC55" i="32"/>
  <c r="Z55" i="32"/>
  <c r="W55" i="32"/>
  <c r="AC54" i="32"/>
  <c r="Z54" i="32"/>
  <c r="W54" i="32"/>
  <c r="AC53" i="32"/>
  <c r="Z53" i="32"/>
  <c r="W53" i="32"/>
  <c r="AC52" i="32"/>
  <c r="Z52" i="32"/>
  <c r="W52" i="32"/>
  <c r="AC51" i="32"/>
  <c r="Z51" i="32"/>
  <c r="W51" i="32"/>
  <c r="V51" i="32"/>
  <c r="AC50" i="32"/>
  <c r="V50" i="32" s="1"/>
  <c r="Z50" i="32"/>
  <c r="W50" i="32"/>
  <c r="AC49" i="32"/>
  <c r="Z49" i="32"/>
  <c r="W49" i="32"/>
  <c r="AC48" i="32"/>
  <c r="Z48" i="32"/>
  <c r="W48" i="32"/>
  <c r="AC47" i="32"/>
  <c r="Z47" i="32"/>
  <c r="W47" i="32"/>
  <c r="V47" i="32" s="1"/>
  <c r="AC46" i="32"/>
  <c r="Z46" i="32"/>
  <c r="W46" i="32"/>
  <c r="AC45" i="32"/>
  <c r="Z45" i="32"/>
  <c r="W45" i="32"/>
  <c r="AC44" i="32"/>
  <c r="Z44" i="32"/>
  <c r="W44" i="32"/>
  <c r="AC43" i="32"/>
  <c r="Z43" i="32"/>
  <c r="W43" i="32"/>
  <c r="V43" i="32" s="1"/>
  <c r="AC42" i="32"/>
  <c r="Z42" i="32"/>
  <c r="W42" i="32"/>
  <c r="AC41" i="32"/>
  <c r="Z41" i="32"/>
  <c r="W41" i="32"/>
  <c r="AC40" i="32"/>
  <c r="V40" i="32" s="1"/>
  <c r="Z40" i="32"/>
  <c r="W40" i="32"/>
  <c r="AC39" i="32"/>
  <c r="Z39" i="32"/>
  <c r="W39" i="32"/>
  <c r="AC38" i="32"/>
  <c r="Z38" i="32"/>
  <c r="W38" i="32"/>
  <c r="AC37" i="32"/>
  <c r="Z37" i="32"/>
  <c r="W37" i="32"/>
  <c r="V37" i="32" s="1"/>
  <c r="AC36" i="32"/>
  <c r="Z36" i="32"/>
  <c r="W36" i="32"/>
  <c r="AC35" i="32"/>
  <c r="Z35" i="32"/>
  <c r="W35" i="32"/>
  <c r="AC34" i="32"/>
  <c r="Z34" i="32"/>
  <c r="W34" i="32"/>
  <c r="AC33" i="32"/>
  <c r="Z33" i="32"/>
  <c r="W33" i="32"/>
  <c r="AC32" i="32"/>
  <c r="Z32" i="32"/>
  <c r="W32" i="32"/>
  <c r="AC31" i="32"/>
  <c r="Z31" i="32"/>
  <c r="W31" i="32"/>
  <c r="AC30" i="32"/>
  <c r="Z30" i="32"/>
  <c r="W30" i="32"/>
  <c r="AC29" i="32"/>
  <c r="Z29" i="32"/>
  <c r="W29" i="32"/>
  <c r="AC28" i="32"/>
  <c r="Z28" i="32"/>
  <c r="W28" i="32"/>
  <c r="AC27" i="32"/>
  <c r="Z27" i="32"/>
  <c r="W27" i="32"/>
  <c r="AC26" i="32"/>
  <c r="Z26" i="32"/>
  <c r="W26" i="32"/>
  <c r="AC25" i="32"/>
  <c r="Z25" i="32"/>
  <c r="W25" i="32"/>
  <c r="AC24" i="32"/>
  <c r="Z24" i="32"/>
  <c r="W24" i="32"/>
  <c r="AC23" i="32"/>
  <c r="Z23" i="32"/>
  <c r="W23" i="32"/>
  <c r="AC22" i="32"/>
  <c r="Z22" i="32"/>
  <c r="W22" i="32"/>
  <c r="AC21" i="32"/>
  <c r="Z21" i="32"/>
  <c r="W21" i="32"/>
  <c r="AC20" i="32"/>
  <c r="Z20" i="32"/>
  <c r="W20" i="32"/>
  <c r="AC19" i="32"/>
  <c r="Z19" i="32"/>
  <c r="W19" i="32"/>
  <c r="AC18" i="32"/>
  <c r="Z18" i="32"/>
  <c r="W18" i="32"/>
  <c r="AC17" i="32"/>
  <c r="Z17" i="32"/>
  <c r="W17" i="32"/>
  <c r="AC16" i="32"/>
  <c r="Z16" i="32"/>
  <c r="W16" i="32"/>
  <c r="AC15" i="32"/>
  <c r="Z15" i="32"/>
  <c r="W15" i="32"/>
  <c r="AC14" i="32"/>
  <c r="Z14" i="32"/>
  <c r="W14" i="32"/>
  <c r="AC13" i="32"/>
  <c r="Z13" i="32"/>
  <c r="W13" i="32"/>
  <c r="AC12" i="32"/>
  <c r="Z12" i="32"/>
  <c r="W12" i="32"/>
  <c r="GX940" i="33"/>
  <c r="GN940" i="33" s="1"/>
  <c r="GM940" i="33"/>
  <c r="GX939" i="33"/>
  <c r="GN939" i="33" s="1"/>
  <c r="GM939" i="33"/>
  <c r="GX938" i="33"/>
  <c r="GN938" i="33" s="1"/>
  <c r="GM938" i="33"/>
  <c r="GX937" i="33"/>
  <c r="GN937" i="33" s="1"/>
  <c r="GM937" i="33"/>
  <c r="GX936" i="33"/>
  <c r="GN936" i="33" s="1"/>
  <c r="GM936" i="33"/>
  <c r="GX935" i="33"/>
  <c r="GN935" i="33" s="1"/>
  <c r="GM935" i="33"/>
  <c r="GX934" i="33"/>
  <c r="GN934" i="33" s="1"/>
  <c r="GM934" i="33"/>
  <c r="GX933" i="33"/>
  <c r="GN933" i="33" s="1"/>
  <c r="GM933" i="33"/>
  <c r="GX932" i="33"/>
  <c r="GN932" i="33" s="1"/>
  <c r="GM932" i="33"/>
  <c r="GX931" i="33"/>
  <c r="GN931" i="33" s="1"/>
  <c r="GM931" i="33"/>
  <c r="GX930" i="33"/>
  <c r="GN930" i="33" s="1"/>
  <c r="GM930" i="33"/>
  <c r="GX929" i="33"/>
  <c r="GN929" i="33" s="1"/>
  <c r="GM929" i="33"/>
  <c r="GX928" i="33"/>
  <c r="GN928" i="33" s="1"/>
  <c r="GM928" i="33"/>
  <c r="GX927" i="33"/>
  <c r="GN927" i="33" s="1"/>
  <c r="GM927" i="33"/>
  <c r="GX926" i="33"/>
  <c r="GN926" i="33" s="1"/>
  <c r="GM926" i="33"/>
  <c r="GX925" i="33"/>
  <c r="GN925" i="33" s="1"/>
  <c r="GM925" i="33"/>
  <c r="GX924" i="33"/>
  <c r="GN924" i="33" s="1"/>
  <c r="GM924" i="33"/>
  <c r="GX923" i="33"/>
  <c r="GN923" i="33" s="1"/>
  <c r="GM923" i="33"/>
  <c r="GX922" i="33"/>
  <c r="GN922" i="33" s="1"/>
  <c r="GM922" i="33"/>
  <c r="GX921" i="33"/>
  <c r="GN921" i="33" s="1"/>
  <c r="GM921" i="33"/>
  <c r="GX920" i="33"/>
  <c r="GN920" i="33" s="1"/>
  <c r="GM920" i="33"/>
  <c r="GX919" i="33"/>
  <c r="GN919" i="33" s="1"/>
  <c r="GM919" i="33"/>
  <c r="GX918" i="33"/>
  <c r="GN918" i="33" s="1"/>
  <c r="GM918" i="33"/>
  <c r="GX917" i="33"/>
  <c r="GN917" i="33" s="1"/>
  <c r="GM917" i="33"/>
  <c r="GX916" i="33"/>
  <c r="GN916" i="33" s="1"/>
  <c r="GM916" i="33"/>
  <c r="GX915" i="33"/>
  <c r="GN915" i="33" s="1"/>
  <c r="GM915" i="33"/>
  <c r="GX914" i="33"/>
  <c r="GN914" i="33" s="1"/>
  <c r="GM914" i="33"/>
  <c r="GX913" i="33"/>
  <c r="GN913" i="33" s="1"/>
  <c r="GM913" i="33"/>
  <c r="GX912" i="33"/>
  <c r="GN912" i="33" s="1"/>
  <c r="GM912" i="33"/>
  <c r="GX911" i="33"/>
  <c r="GN911" i="33" s="1"/>
  <c r="GM911" i="33"/>
  <c r="GX910" i="33"/>
  <c r="GN910" i="33" s="1"/>
  <c r="GM910" i="33"/>
  <c r="GX909" i="33"/>
  <c r="GN909" i="33" s="1"/>
  <c r="GM909" i="33"/>
  <c r="GX908" i="33"/>
  <c r="GN908" i="33" s="1"/>
  <c r="GM908" i="33"/>
  <c r="GX907" i="33"/>
  <c r="GN907" i="33" s="1"/>
  <c r="GM907" i="33"/>
  <c r="GX906" i="33"/>
  <c r="GN906" i="33" s="1"/>
  <c r="GM906" i="33"/>
  <c r="GX905" i="33"/>
  <c r="GN905" i="33" s="1"/>
  <c r="GM905" i="33"/>
  <c r="GX904" i="33"/>
  <c r="GN904" i="33" s="1"/>
  <c r="GM904" i="33"/>
  <c r="GX903" i="33"/>
  <c r="GN903" i="33" s="1"/>
  <c r="GM903" i="33"/>
  <c r="GX902" i="33"/>
  <c r="GN902" i="33" s="1"/>
  <c r="GM902" i="33"/>
  <c r="GX901" i="33"/>
  <c r="GN901" i="33" s="1"/>
  <c r="GM901" i="33"/>
  <c r="GX900" i="33"/>
  <c r="GN900" i="33" s="1"/>
  <c r="GM900" i="33"/>
  <c r="GX899" i="33"/>
  <c r="GN899" i="33" s="1"/>
  <c r="GM899" i="33"/>
  <c r="GX898" i="33"/>
  <c r="GN898" i="33" s="1"/>
  <c r="GM898" i="33"/>
  <c r="GX897" i="33"/>
  <c r="GN897" i="33" s="1"/>
  <c r="GM897" i="33"/>
  <c r="GX896" i="33"/>
  <c r="GN896" i="33" s="1"/>
  <c r="GM896" i="33"/>
  <c r="GX895" i="33"/>
  <c r="GN895" i="33" s="1"/>
  <c r="GM895" i="33"/>
  <c r="GX894" i="33"/>
  <c r="GN894" i="33" s="1"/>
  <c r="GM894" i="33"/>
  <c r="GX893" i="33"/>
  <c r="GN893" i="33" s="1"/>
  <c r="GM893" i="33"/>
  <c r="GX892" i="33"/>
  <c r="GN892" i="33" s="1"/>
  <c r="GM892" i="33"/>
  <c r="GX891" i="33"/>
  <c r="GN891" i="33" s="1"/>
  <c r="GM891" i="33"/>
  <c r="GX890" i="33"/>
  <c r="GN890" i="33" s="1"/>
  <c r="GM890" i="33"/>
  <c r="GX889" i="33"/>
  <c r="GN889" i="33" s="1"/>
  <c r="GM889" i="33"/>
  <c r="GX888" i="33"/>
  <c r="GN888" i="33" s="1"/>
  <c r="GM888" i="33"/>
  <c r="GX887" i="33"/>
  <c r="GN887" i="33" s="1"/>
  <c r="GM887" i="33"/>
  <c r="GX886" i="33"/>
  <c r="GN886" i="33" s="1"/>
  <c r="GM886" i="33"/>
  <c r="GX885" i="33"/>
  <c r="GN885" i="33" s="1"/>
  <c r="GM885" i="33"/>
  <c r="GX884" i="33"/>
  <c r="GN884" i="33" s="1"/>
  <c r="GM884" i="33"/>
  <c r="GX883" i="33"/>
  <c r="GN883" i="33" s="1"/>
  <c r="GM883" i="33"/>
  <c r="GX882" i="33"/>
  <c r="GN882" i="33" s="1"/>
  <c r="GM882" i="33"/>
  <c r="GX881" i="33"/>
  <c r="GN881" i="33" s="1"/>
  <c r="GM881" i="33"/>
  <c r="GX880" i="33"/>
  <c r="GN880" i="33" s="1"/>
  <c r="GM880" i="33"/>
  <c r="GX879" i="33"/>
  <c r="GN879" i="33" s="1"/>
  <c r="GM879" i="33"/>
  <c r="GX878" i="33"/>
  <c r="GN878" i="33" s="1"/>
  <c r="GM878" i="33"/>
  <c r="GX877" i="33"/>
  <c r="GN877" i="33" s="1"/>
  <c r="GM877" i="33"/>
  <c r="GX876" i="33"/>
  <c r="GN876" i="33" s="1"/>
  <c r="GM876" i="33"/>
  <c r="GX875" i="33"/>
  <c r="GN875" i="33" s="1"/>
  <c r="GM875" i="33"/>
  <c r="GX874" i="33"/>
  <c r="GN874" i="33" s="1"/>
  <c r="GM874" i="33"/>
  <c r="GX873" i="33"/>
  <c r="GN873" i="33" s="1"/>
  <c r="GM873" i="33"/>
  <c r="GX872" i="33"/>
  <c r="GN872" i="33" s="1"/>
  <c r="GM872" i="33"/>
  <c r="GX871" i="33"/>
  <c r="GN871" i="33" s="1"/>
  <c r="GM871" i="33"/>
  <c r="GX870" i="33"/>
  <c r="GN870" i="33" s="1"/>
  <c r="GM870" i="33"/>
  <c r="GX869" i="33"/>
  <c r="GN869" i="33" s="1"/>
  <c r="GM869" i="33"/>
  <c r="GX868" i="33"/>
  <c r="GN868" i="33" s="1"/>
  <c r="GM868" i="33"/>
  <c r="GX867" i="33"/>
  <c r="GN867" i="33" s="1"/>
  <c r="GM867" i="33"/>
  <c r="GX866" i="33"/>
  <c r="GN866" i="33" s="1"/>
  <c r="GM866" i="33"/>
  <c r="GX865" i="33"/>
  <c r="GN865" i="33" s="1"/>
  <c r="GM865" i="33"/>
  <c r="GX864" i="33"/>
  <c r="GN864" i="33" s="1"/>
  <c r="GM864" i="33"/>
  <c r="GX863" i="33"/>
  <c r="GN863" i="33" s="1"/>
  <c r="GM863" i="33"/>
  <c r="GX862" i="33"/>
  <c r="GN862" i="33" s="1"/>
  <c r="GM862" i="33"/>
  <c r="GX861" i="33"/>
  <c r="GN861" i="33" s="1"/>
  <c r="GM861" i="33"/>
  <c r="GX860" i="33"/>
  <c r="GN860" i="33" s="1"/>
  <c r="GM860" i="33"/>
  <c r="GX859" i="33"/>
  <c r="GN859" i="33" s="1"/>
  <c r="GM859" i="33"/>
  <c r="GX858" i="33"/>
  <c r="GN858" i="33" s="1"/>
  <c r="GM858" i="33"/>
  <c r="GX857" i="33"/>
  <c r="GN857" i="33" s="1"/>
  <c r="GM857" i="33"/>
  <c r="GX856" i="33"/>
  <c r="GN856" i="33" s="1"/>
  <c r="GM856" i="33"/>
  <c r="GX855" i="33"/>
  <c r="GN855" i="33" s="1"/>
  <c r="GM855" i="33"/>
  <c r="GX854" i="33"/>
  <c r="GN854" i="33" s="1"/>
  <c r="GM854" i="33"/>
  <c r="GX853" i="33"/>
  <c r="GN853" i="33" s="1"/>
  <c r="GM853" i="33"/>
  <c r="GX852" i="33"/>
  <c r="GN852" i="33" s="1"/>
  <c r="GM852" i="33"/>
  <c r="GX851" i="33"/>
  <c r="GN851" i="33" s="1"/>
  <c r="GM851" i="33"/>
  <c r="GX850" i="33"/>
  <c r="GN850" i="33" s="1"/>
  <c r="GM850" i="33"/>
  <c r="GX849" i="33"/>
  <c r="GN849" i="33" s="1"/>
  <c r="GM849" i="33"/>
  <c r="GX848" i="33"/>
  <c r="GN848" i="33" s="1"/>
  <c r="GM848" i="33"/>
  <c r="GX847" i="33"/>
  <c r="GN847" i="33" s="1"/>
  <c r="GM847" i="33"/>
  <c r="GX846" i="33"/>
  <c r="GN846" i="33" s="1"/>
  <c r="GM846" i="33"/>
  <c r="GX845" i="33"/>
  <c r="GN845" i="33" s="1"/>
  <c r="GM845" i="33"/>
  <c r="GX844" i="33"/>
  <c r="GN844" i="33" s="1"/>
  <c r="GM844" i="33"/>
  <c r="GX843" i="33"/>
  <c r="GN843" i="33" s="1"/>
  <c r="GM843" i="33"/>
  <c r="GX842" i="33"/>
  <c r="GN842" i="33" s="1"/>
  <c r="GM842" i="33"/>
  <c r="GX841" i="33"/>
  <c r="GN841" i="33" s="1"/>
  <c r="GM841" i="33"/>
  <c r="GX840" i="33"/>
  <c r="GN840" i="33" s="1"/>
  <c r="GM840" i="33"/>
  <c r="GX839" i="33"/>
  <c r="GN839" i="33" s="1"/>
  <c r="GM839" i="33"/>
  <c r="GX838" i="33"/>
  <c r="GN838" i="33" s="1"/>
  <c r="GM838" i="33"/>
  <c r="GX837" i="33"/>
  <c r="GN837" i="33" s="1"/>
  <c r="GM837" i="33"/>
  <c r="GX836" i="33"/>
  <c r="GN836" i="33" s="1"/>
  <c r="GM836" i="33"/>
  <c r="GX835" i="33"/>
  <c r="GN835" i="33" s="1"/>
  <c r="GM835" i="33"/>
  <c r="GX834" i="33"/>
  <c r="GN834" i="33" s="1"/>
  <c r="GM834" i="33"/>
  <c r="GX833" i="33"/>
  <c r="GN833" i="33" s="1"/>
  <c r="GM833" i="33"/>
  <c r="GX832" i="33"/>
  <c r="GN832" i="33" s="1"/>
  <c r="GM832" i="33"/>
  <c r="GX831" i="33"/>
  <c r="GN831" i="33" s="1"/>
  <c r="GM831" i="33"/>
  <c r="GX830" i="33"/>
  <c r="GN830" i="33" s="1"/>
  <c r="GM830" i="33"/>
  <c r="GX829" i="33"/>
  <c r="GN829" i="33" s="1"/>
  <c r="GM829" i="33"/>
  <c r="GX828" i="33"/>
  <c r="GN828" i="33" s="1"/>
  <c r="GM828" i="33"/>
  <c r="GX827" i="33"/>
  <c r="GN827" i="33" s="1"/>
  <c r="GM827" i="33"/>
  <c r="GX826" i="33"/>
  <c r="GN826" i="33" s="1"/>
  <c r="GM826" i="33"/>
  <c r="GX825" i="33"/>
  <c r="GN825" i="33" s="1"/>
  <c r="GM825" i="33"/>
  <c r="GX824" i="33"/>
  <c r="GN824" i="33" s="1"/>
  <c r="GM824" i="33"/>
  <c r="GX823" i="33"/>
  <c r="GN823" i="33" s="1"/>
  <c r="GM823" i="33"/>
  <c r="GX822" i="33"/>
  <c r="GN822" i="33" s="1"/>
  <c r="GM822" i="33"/>
  <c r="GX821" i="33"/>
  <c r="GN821" i="33" s="1"/>
  <c r="GM821" i="33"/>
  <c r="GX820" i="33"/>
  <c r="GN820" i="33" s="1"/>
  <c r="GM820" i="33"/>
  <c r="GX819" i="33"/>
  <c r="GN819" i="33" s="1"/>
  <c r="GM819" i="33"/>
  <c r="GX818" i="33"/>
  <c r="GN818" i="33" s="1"/>
  <c r="GM818" i="33"/>
  <c r="GX817" i="33"/>
  <c r="GN817" i="33" s="1"/>
  <c r="GM817" i="33"/>
  <c r="GX816" i="33"/>
  <c r="GN816" i="33" s="1"/>
  <c r="GM816" i="33"/>
  <c r="GX815" i="33"/>
  <c r="GN815" i="33" s="1"/>
  <c r="GM815" i="33"/>
  <c r="GX814" i="33"/>
  <c r="GN814" i="33" s="1"/>
  <c r="GM814" i="33"/>
  <c r="GX813" i="33"/>
  <c r="GN813" i="33" s="1"/>
  <c r="GM813" i="33"/>
  <c r="GX812" i="33"/>
  <c r="GN812" i="33" s="1"/>
  <c r="GM812" i="33"/>
  <c r="GX811" i="33"/>
  <c r="GN811" i="33" s="1"/>
  <c r="GM811" i="33"/>
  <c r="GX810" i="33"/>
  <c r="GN810" i="33" s="1"/>
  <c r="GM810" i="33"/>
  <c r="GX809" i="33"/>
  <c r="GN809" i="33" s="1"/>
  <c r="GM809" i="33"/>
  <c r="GX808" i="33"/>
  <c r="GN808" i="33" s="1"/>
  <c r="GM808" i="33"/>
  <c r="GX807" i="33"/>
  <c r="GN807" i="33" s="1"/>
  <c r="GM807" i="33"/>
  <c r="GX806" i="33"/>
  <c r="GN806" i="33" s="1"/>
  <c r="GM806" i="33"/>
  <c r="GX805" i="33"/>
  <c r="GN805" i="33" s="1"/>
  <c r="GM805" i="33"/>
  <c r="GX804" i="33"/>
  <c r="GN804" i="33" s="1"/>
  <c r="GM804" i="33"/>
  <c r="GX803" i="33"/>
  <c r="GN803" i="33" s="1"/>
  <c r="GM803" i="33"/>
  <c r="GX802" i="33"/>
  <c r="GN802" i="33" s="1"/>
  <c r="GM802" i="33"/>
  <c r="GX801" i="33"/>
  <c r="GN801" i="33" s="1"/>
  <c r="GM801" i="33"/>
  <c r="GX800" i="33"/>
  <c r="GN800" i="33" s="1"/>
  <c r="GM800" i="33"/>
  <c r="GX799" i="33"/>
  <c r="GN799" i="33" s="1"/>
  <c r="GM799" i="33"/>
  <c r="GX798" i="33"/>
  <c r="GN798" i="33" s="1"/>
  <c r="GM798" i="33"/>
  <c r="GX797" i="33"/>
  <c r="GN797" i="33" s="1"/>
  <c r="GM797" i="33"/>
  <c r="GX796" i="33"/>
  <c r="GN796" i="33" s="1"/>
  <c r="GM796" i="33"/>
  <c r="GX795" i="33"/>
  <c r="GN795" i="33" s="1"/>
  <c r="GM795" i="33"/>
  <c r="GX794" i="33"/>
  <c r="GN794" i="33" s="1"/>
  <c r="GM794" i="33"/>
  <c r="GX793" i="33"/>
  <c r="GN793" i="33" s="1"/>
  <c r="GM793" i="33"/>
  <c r="GX792" i="33"/>
  <c r="GN792" i="33" s="1"/>
  <c r="GM792" i="33"/>
  <c r="GX791" i="33"/>
  <c r="GN791" i="33" s="1"/>
  <c r="GM791" i="33"/>
  <c r="GX790" i="33"/>
  <c r="GN790" i="33" s="1"/>
  <c r="GM790" i="33"/>
  <c r="GX789" i="33"/>
  <c r="GN789" i="33" s="1"/>
  <c r="GM789" i="33"/>
  <c r="GX788" i="33"/>
  <c r="GN788" i="33" s="1"/>
  <c r="GM788" i="33"/>
  <c r="GX787" i="33"/>
  <c r="GN787" i="33" s="1"/>
  <c r="GM787" i="33"/>
  <c r="GX786" i="33"/>
  <c r="GN786" i="33" s="1"/>
  <c r="GM786" i="33"/>
  <c r="GX785" i="33"/>
  <c r="GN785" i="33" s="1"/>
  <c r="GM785" i="33"/>
  <c r="GX784" i="33"/>
  <c r="GN784" i="33" s="1"/>
  <c r="GM784" i="33"/>
  <c r="GX783" i="33"/>
  <c r="GN783" i="33" s="1"/>
  <c r="GM783" i="33"/>
  <c r="GX782" i="33"/>
  <c r="GN782" i="33" s="1"/>
  <c r="GM782" i="33"/>
  <c r="GX781" i="33"/>
  <c r="GN781" i="33" s="1"/>
  <c r="GM781" i="33"/>
  <c r="GX780" i="33"/>
  <c r="GN780" i="33" s="1"/>
  <c r="GM780" i="33"/>
  <c r="GX779" i="33"/>
  <c r="GN779" i="33" s="1"/>
  <c r="GM779" i="33"/>
  <c r="GX778" i="33"/>
  <c r="GN778" i="33" s="1"/>
  <c r="GM778" i="33"/>
  <c r="GX777" i="33"/>
  <c r="GN777" i="33" s="1"/>
  <c r="GM777" i="33"/>
  <c r="GX776" i="33"/>
  <c r="GN776" i="33" s="1"/>
  <c r="GM776" i="33"/>
  <c r="GX775" i="33"/>
  <c r="GN775" i="33" s="1"/>
  <c r="GM775" i="33"/>
  <c r="GX774" i="33"/>
  <c r="GN774" i="33" s="1"/>
  <c r="GM774" i="33"/>
  <c r="GX773" i="33"/>
  <c r="GN773" i="33" s="1"/>
  <c r="GM773" i="33"/>
  <c r="GX772" i="33"/>
  <c r="GN772" i="33" s="1"/>
  <c r="GM772" i="33"/>
  <c r="GX771" i="33"/>
  <c r="GN771" i="33" s="1"/>
  <c r="GM771" i="33"/>
  <c r="GX770" i="33"/>
  <c r="GN770" i="33" s="1"/>
  <c r="GM770" i="33"/>
  <c r="GX769" i="33"/>
  <c r="GN769" i="33" s="1"/>
  <c r="GM769" i="33"/>
  <c r="GX768" i="33"/>
  <c r="GN768" i="33" s="1"/>
  <c r="GM768" i="33"/>
  <c r="GX767" i="33"/>
  <c r="GN767" i="33" s="1"/>
  <c r="GM767" i="33"/>
  <c r="GX766" i="33"/>
  <c r="GN766" i="33" s="1"/>
  <c r="GM766" i="33"/>
  <c r="GX765" i="33"/>
  <c r="GN765" i="33" s="1"/>
  <c r="GM765" i="33"/>
  <c r="GX764" i="33"/>
  <c r="GN764" i="33" s="1"/>
  <c r="GM764" i="33"/>
  <c r="GX763" i="33"/>
  <c r="GN763" i="33" s="1"/>
  <c r="GM763" i="33"/>
  <c r="GX762" i="33"/>
  <c r="GN762" i="33" s="1"/>
  <c r="GM762" i="33"/>
  <c r="GX761" i="33"/>
  <c r="GN761" i="33" s="1"/>
  <c r="GM761" i="33"/>
  <c r="GX760" i="33"/>
  <c r="GN760" i="33" s="1"/>
  <c r="GM760" i="33"/>
  <c r="GX759" i="33"/>
  <c r="GN759" i="33" s="1"/>
  <c r="GM759" i="33"/>
  <c r="GX758" i="33"/>
  <c r="GN758" i="33" s="1"/>
  <c r="GM758" i="33"/>
  <c r="GX757" i="33"/>
  <c r="GN757" i="33" s="1"/>
  <c r="GM757" i="33"/>
  <c r="GX756" i="33"/>
  <c r="GN756" i="33" s="1"/>
  <c r="GM756" i="33"/>
  <c r="GX755" i="33"/>
  <c r="GN755" i="33" s="1"/>
  <c r="GM755" i="33"/>
  <c r="GX754" i="33"/>
  <c r="GN754" i="33" s="1"/>
  <c r="GM754" i="33"/>
  <c r="GX753" i="33"/>
  <c r="GN753" i="33" s="1"/>
  <c r="GM753" i="33"/>
  <c r="GX752" i="33"/>
  <c r="GN752" i="33" s="1"/>
  <c r="GM752" i="33"/>
  <c r="GX751" i="33"/>
  <c r="GN751" i="33" s="1"/>
  <c r="GM751" i="33"/>
  <c r="GX750" i="33"/>
  <c r="GN750" i="33" s="1"/>
  <c r="GM750" i="33"/>
  <c r="GX749" i="33"/>
  <c r="GN749" i="33" s="1"/>
  <c r="GM749" i="33"/>
  <c r="GX748" i="33"/>
  <c r="GN748" i="33" s="1"/>
  <c r="GM748" i="33"/>
  <c r="GX747" i="33"/>
  <c r="GN747" i="33" s="1"/>
  <c r="GM747" i="33"/>
  <c r="GX746" i="33"/>
  <c r="GN746" i="33" s="1"/>
  <c r="GM746" i="33"/>
  <c r="GX745" i="33"/>
  <c r="GN745" i="33" s="1"/>
  <c r="GM745" i="33"/>
  <c r="GX744" i="33"/>
  <c r="GN744" i="33" s="1"/>
  <c r="GM744" i="33"/>
  <c r="GX743" i="33"/>
  <c r="GN743" i="33" s="1"/>
  <c r="GM743" i="33"/>
  <c r="GX742" i="33"/>
  <c r="GN742" i="33" s="1"/>
  <c r="GM742" i="33"/>
  <c r="GX741" i="33"/>
  <c r="GN741" i="33" s="1"/>
  <c r="GM741" i="33"/>
  <c r="GX740" i="33"/>
  <c r="GN740" i="33" s="1"/>
  <c r="GM740" i="33"/>
  <c r="GX739" i="33"/>
  <c r="GN739" i="33" s="1"/>
  <c r="GM739" i="33"/>
  <c r="GX738" i="33"/>
  <c r="GN738" i="33" s="1"/>
  <c r="GM738" i="33"/>
  <c r="GX737" i="33"/>
  <c r="GN737" i="33" s="1"/>
  <c r="GM737" i="33"/>
  <c r="GX736" i="33"/>
  <c r="GN736" i="33" s="1"/>
  <c r="GM736" i="33"/>
  <c r="GX735" i="33"/>
  <c r="GN735" i="33" s="1"/>
  <c r="GM735" i="33"/>
  <c r="GX734" i="33"/>
  <c r="GN734" i="33" s="1"/>
  <c r="GM734" i="33"/>
  <c r="GX733" i="33"/>
  <c r="GN733" i="33" s="1"/>
  <c r="GM733" i="33"/>
  <c r="GX732" i="33"/>
  <c r="GN732" i="33" s="1"/>
  <c r="GM732" i="33"/>
  <c r="GX731" i="33"/>
  <c r="GN731" i="33" s="1"/>
  <c r="GM731" i="33"/>
  <c r="GX730" i="33"/>
  <c r="GN730" i="33" s="1"/>
  <c r="GM730" i="33"/>
  <c r="GX729" i="33"/>
  <c r="GN729" i="33" s="1"/>
  <c r="GM729" i="33"/>
  <c r="GX728" i="33"/>
  <c r="GN728" i="33" s="1"/>
  <c r="GM728" i="33"/>
  <c r="GX727" i="33"/>
  <c r="GN727" i="33" s="1"/>
  <c r="GM727" i="33"/>
  <c r="GX726" i="33"/>
  <c r="GN726" i="33" s="1"/>
  <c r="GM726" i="33"/>
  <c r="GX725" i="33"/>
  <c r="GN725" i="33" s="1"/>
  <c r="GM725" i="33"/>
  <c r="GX724" i="33"/>
  <c r="GN724" i="33" s="1"/>
  <c r="GM724" i="33"/>
  <c r="GX723" i="33"/>
  <c r="GN723" i="33" s="1"/>
  <c r="GM723" i="33"/>
  <c r="GX722" i="33"/>
  <c r="GN722" i="33" s="1"/>
  <c r="GM722" i="33"/>
  <c r="GX721" i="33"/>
  <c r="GN721" i="33" s="1"/>
  <c r="GM721" i="33"/>
  <c r="GX720" i="33"/>
  <c r="GN720" i="33" s="1"/>
  <c r="GM720" i="33"/>
  <c r="GX719" i="33"/>
  <c r="GN719" i="33" s="1"/>
  <c r="GM719" i="33"/>
  <c r="GX718" i="33"/>
  <c r="GN718" i="33" s="1"/>
  <c r="GM718" i="33"/>
  <c r="GX717" i="33"/>
  <c r="GN717" i="33" s="1"/>
  <c r="GM717" i="33"/>
  <c r="GX716" i="33"/>
  <c r="GN716" i="33" s="1"/>
  <c r="GM716" i="33"/>
  <c r="GX715" i="33"/>
  <c r="GN715" i="33" s="1"/>
  <c r="GM715" i="33"/>
  <c r="GX714" i="33"/>
  <c r="GN714" i="33" s="1"/>
  <c r="GM714" i="33"/>
  <c r="GX713" i="33"/>
  <c r="GN713" i="33" s="1"/>
  <c r="GM713" i="33"/>
  <c r="GX712" i="33"/>
  <c r="GN712" i="33" s="1"/>
  <c r="GM712" i="33"/>
  <c r="GX711" i="33"/>
  <c r="GN711" i="33" s="1"/>
  <c r="GM711" i="33"/>
  <c r="GX710" i="33"/>
  <c r="GN710" i="33" s="1"/>
  <c r="GM710" i="33"/>
  <c r="GX709" i="33"/>
  <c r="GN709" i="33" s="1"/>
  <c r="GM709" i="33"/>
  <c r="GX708" i="33"/>
  <c r="GN708" i="33" s="1"/>
  <c r="GM708" i="33"/>
  <c r="GX707" i="33"/>
  <c r="GN707" i="33" s="1"/>
  <c r="GM707" i="33"/>
  <c r="GX706" i="33"/>
  <c r="GN706" i="33" s="1"/>
  <c r="GM706" i="33"/>
  <c r="GX705" i="33"/>
  <c r="GN705" i="33" s="1"/>
  <c r="GM705" i="33"/>
  <c r="GX704" i="33"/>
  <c r="GN704" i="33" s="1"/>
  <c r="GM704" i="33"/>
  <c r="GX703" i="33"/>
  <c r="GN703" i="33" s="1"/>
  <c r="GM703" i="33"/>
  <c r="GX702" i="33"/>
  <c r="GN702" i="33" s="1"/>
  <c r="GM702" i="33"/>
  <c r="GX701" i="33"/>
  <c r="GN701" i="33" s="1"/>
  <c r="GM701" i="33"/>
  <c r="GX700" i="33"/>
  <c r="GN700" i="33" s="1"/>
  <c r="GM700" i="33"/>
  <c r="GX699" i="33"/>
  <c r="GN699" i="33" s="1"/>
  <c r="GM699" i="33"/>
  <c r="GX698" i="33"/>
  <c r="GN698" i="33" s="1"/>
  <c r="GM698" i="33"/>
  <c r="GX697" i="33"/>
  <c r="GN697" i="33" s="1"/>
  <c r="GM697" i="33"/>
  <c r="GX696" i="33"/>
  <c r="GN696" i="33" s="1"/>
  <c r="GM696" i="33"/>
  <c r="GX695" i="33"/>
  <c r="GN695" i="33" s="1"/>
  <c r="GM695" i="33"/>
  <c r="GX694" i="33"/>
  <c r="GN694" i="33" s="1"/>
  <c r="GM694" i="33"/>
  <c r="GX693" i="33"/>
  <c r="GN693" i="33" s="1"/>
  <c r="GM693" i="33"/>
  <c r="GX692" i="33"/>
  <c r="GN692" i="33" s="1"/>
  <c r="GM692" i="33"/>
  <c r="GX691" i="33"/>
  <c r="GN691" i="33" s="1"/>
  <c r="GM691" i="33"/>
  <c r="GX690" i="33"/>
  <c r="GN690" i="33" s="1"/>
  <c r="GM690" i="33"/>
  <c r="GX689" i="33"/>
  <c r="GN689" i="33" s="1"/>
  <c r="GM689" i="33"/>
  <c r="GX688" i="33"/>
  <c r="GN688" i="33" s="1"/>
  <c r="GM688" i="33"/>
  <c r="GX687" i="33"/>
  <c r="GN687" i="33" s="1"/>
  <c r="GM687" i="33"/>
  <c r="GX686" i="33"/>
  <c r="GN686" i="33" s="1"/>
  <c r="GM686" i="33"/>
  <c r="GX685" i="33"/>
  <c r="GN685" i="33" s="1"/>
  <c r="GM685" i="33"/>
  <c r="GX684" i="33"/>
  <c r="GN684" i="33" s="1"/>
  <c r="GM684" i="33"/>
  <c r="GX683" i="33"/>
  <c r="GN683" i="33" s="1"/>
  <c r="GM683" i="33"/>
  <c r="GX682" i="33"/>
  <c r="GN682" i="33" s="1"/>
  <c r="GM682" i="33"/>
  <c r="GX681" i="33"/>
  <c r="GN681" i="33" s="1"/>
  <c r="GM681" i="33"/>
  <c r="GX680" i="33"/>
  <c r="GN680" i="33" s="1"/>
  <c r="GM680" i="33"/>
  <c r="GX679" i="33"/>
  <c r="GN679" i="33" s="1"/>
  <c r="GM679" i="33"/>
  <c r="GX678" i="33"/>
  <c r="GN678" i="33" s="1"/>
  <c r="GM678" i="33"/>
  <c r="GX677" i="33"/>
  <c r="GN677" i="33" s="1"/>
  <c r="GM677" i="33"/>
  <c r="GX676" i="33"/>
  <c r="GN676" i="33" s="1"/>
  <c r="GM676" i="33"/>
  <c r="GX675" i="33"/>
  <c r="GN675" i="33" s="1"/>
  <c r="GM675" i="33"/>
  <c r="GX674" i="33"/>
  <c r="GN674" i="33" s="1"/>
  <c r="GM674" i="33"/>
  <c r="GX673" i="33"/>
  <c r="GN673" i="33" s="1"/>
  <c r="GM673" i="33"/>
  <c r="GX672" i="33"/>
  <c r="GN672" i="33" s="1"/>
  <c r="GM672" i="33"/>
  <c r="GX671" i="33"/>
  <c r="GN671" i="33" s="1"/>
  <c r="GM671" i="33"/>
  <c r="GX670" i="33"/>
  <c r="GN670" i="33" s="1"/>
  <c r="GM670" i="33"/>
  <c r="GX669" i="33"/>
  <c r="GN669" i="33" s="1"/>
  <c r="GM669" i="33"/>
  <c r="GX668" i="33"/>
  <c r="GN668" i="33" s="1"/>
  <c r="GM668" i="33"/>
  <c r="GX667" i="33"/>
  <c r="GN667" i="33" s="1"/>
  <c r="GM667" i="33"/>
  <c r="GX666" i="33"/>
  <c r="GN666" i="33" s="1"/>
  <c r="GM666" i="33"/>
  <c r="GX665" i="33"/>
  <c r="GN665" i="33" s="1"/>
  <c r="GM665" i="33"/>
  <c r="GX664" i="33"/>
  <c r="GN664" i="33" s="1"/>
  <c r="GM664" i="33"/>
  <c r="GX663" i="33"/>
  <c r="GN663" i="33" s="1"/>
  <c r="GM663" i="33"/>
  <c r="GX662" i="33"/>
  <c r="GN662" i="33" s="1"/>
  <c r="GM662" i="33"/>
  <c r="GX661" i="33"/>
  <c r="GN661" i="33" s="1"/>
  <c r="GM661" i="33"/>
  <c r="GX660" i="33"/>
  <c r="GN660" i="33" s="1"/>
  <c r="GM660" i="33"/>
  <c r="GX659" i="33"/>
  <c r="GN659" i="33" s="1"/>
  <c r="GM659" i="33"/>
  <c r="GX658" i="33"/>
  <c r="GN658" i="33" s="1"/>
  <c r="GM658" i="33"/>
  <c r="GX657" i="33"/>
  <c r="GN657" i="33" s="1"/>
  <c r="GM657" i="33"/>
  <c r="GX656" i="33"/>
  <c r="GN656" i="33" s="1"/>
  <c r="GM656" i="33"/>
  <c r="GX655" i="33"/>
  <c r="GN655" i="33" s="1"/>
  <c r="GM655" i="33"/>
  <c r="GX654" i="33"/>
  <c r="GN654" i="33" s="1"/>
  <c r="GM654" i="33"/>
  <c r="GX653" i="33"/>
  <c r="GN653" i="33" s="1"/>
  <c r="GM653" i="33"/>
  <c r="GX652" i="33"/>
  <c r="GN652" i="33" s="1"/>
  <c r="GM652" i="33"/>
  <c r="GX651" i="33"/>
  <c r="GN651" i="33" s="1"/>
  <c r="GM651" i="33"/>
  <c r="GX650" i="33"/>
  <c r="GN650" i="33" s="1"/>
  <c r="GM650" i="33"/>
  <c r="GX649" i="33"/>
  <c r="GN649" i="33" s="1"/>
  <c r="GM649" i="33"/>
  <c r="GX648" i="33"/>
  <c r="GN648" i="33" s="1"/>
  <c r="GM648" i="33"/>
  <c r="GX647" i="33"/>
  <c r="GN647" i="33" s="1"/>
  <c r="GM647" i="33"/>
  <c r="GX646" i="33"/>
  <c r="GN646" i="33" s="1"/>
  <c r="GM646" i="33"/>
  <c r="GX645" i="33"/>
  <c r="GN645" i="33" s="1"/>
  <c r="GM645" i="33"/>
  <c r="GX644" i="33"/>
  <c r="GN644" i="33" s="1"/>
  <c r="GM644" i="33"/>
  <c r="GX643" i="33"/>
  <c r="GN643" i="33" s="1"/>
  <c r="GM643" i="33"/>
  <c r="GX642" i="33"/>
  <c r="GN642" i="33" s="1"/>
  <c r="GM642" i="33"/>
  <c r="GX641" i="33"/>
  <c r="GN641" i="33" s="1"/>
  <c r="GM641" i="33"/>
  <c r="GX640" i="33"/>
  <c r="GN640" i="33" s="1"/>
  <c r="GM640" i="33"/>
  <c r="GX639" i="33"/>
  <c r="GN639" i="33" s="1"/>
  <c r="GM639" i="33"/>
  <c r="GX638" i="33"/>
  <c r="GN638" i="33" s="1"/>
  <c r="GM638" i="33"/>
  <c r="GX637" i="33"/>
  <c r="GN637" i="33" s="1"/>
  <c r="GM637" i="33"/>
  <c r="GX636" i="33"/>
  <c r="GN636" i="33" s="1"/>
  <c r="GM636" i="33"/>
  <c r="GX635" i="33"/>
  <c r="GN635" i="33" s="1"/>
  <c r="GM635" i="33"/>
  <c r="GX634" i="33"/>
  <c r="GN634" i="33" s="1"/>
  <c r="GM634" i="33"/>
  <c r="GX633" i="33"/>
  <c r="GN633" i="33" s="1"/>
  <c r="GM633" i="33"/>
  <c r="GX632" i="33"/>
  <c r="GN632" i="33" s="1"/>
  <c r="GM632" i="33"/>
  <c r="GX631" i="33"/>
  <c r="GN631" i="33" s="1"/>
  <c r="GM631" i="33"/>
  <c r="GX630" i="33"/>
  <c r="GN630" i="33" s="1"/>
  <c r="GM630" i="33"/>
  <c r="GX629" i="33"/>
  <c r="GN629" i="33" s="1"/>
  <c r="GM629" i="33"/>
  <c r="GX628" i="33"/>
  <c r="GN628" i="33" s="1"/>
  <c r="GM628" i="33"/>
  <c r="GX627" i="33"/>
  <c r="GN627" i="33" s="1"/>
  <c r="GM627" i="33"/>
  <c r="GX626" i="33"/>
  <c r="GN626" i="33" s="1"/>
  <c r="GM626" i="33"/>
  <c r="GX625" i="33"/>
  <c r="GN625" i="33" s="1"/>
  <c r="GM625" i="33"/>
  <c r="GX624" i="33"/>
  <c r="GN624" i="33" s="1"/>
  <c r="GM624" i="33"/>
  <c r="GX623" i="33"/>
  <c r="GN623" i="33" s="1"/>
  <c r="GM623" i="33"/>
  <c r="GX622" i="33"/>
  <c r="GN622" i="33" s="1"/>
  <c r="GM622" i="33"/>
  <c r="GX621" i="33"/>
  <c r="GN621" i="33" s="1"/>
  <c r="GM621" i="33"/>
  <c r="GX620" i="33"/>
  <c r="GN620" i="33" s="1"/>
  <c r="GM620" i="33"/>
  <c r="GX619" i="33"/>
  <c r="GN619" i="33" s="1"/>
  <c r="GM619" i="33"/>
  <c r="GX618" i="33"/>
  <c r="GN618" i="33" s="1"/>
  <c r="GM618" i="33"/>
  <c r="GX617" i="33"/>
  <c r="GN617" i="33" s="1"/>
  <c r="GM617" i="33"/>
  <c r="GX616" i="33"/>
  <c r="GN616" i="33" s="1"/>
  <c r="GM616" i="33"/>
  <c r="GX615" i="33"/>
  <c r="GN615" i="33" s="1"/>
  <c r="GM615" i="33"/>
  <c r="GX614" i="33"/>
  <c r="GN614" i="33" s="1"/>
  <c r="GM614" i="33"/>
  <c r="GX613" i="33"/>
  <c r="GN613" i="33" s="1"/>
  <c r="GM613" i="33"/>
  <c r="GX612" i="33"/>
  <c r="GN612" i="33" s="1"/>
  <c r="GM612" i="33"/>
  <c r="GX611" i="33"/>
  <c r="GN611" i="33" s="1"/>
  <c r="GM611" i="33"/>
  <c r="GX610" i="33"/>
  <c r="GN610" i="33" s="1"/>
  <c r="GM610" i="33"/>
  <c r="GX609" i="33"/>
  <c r="GN609" i="33" s="1"/>
  <c r="GM609" i="33"/>
  <c r="GX608" i="33"/>
  <c r="GN608" i="33" s="1"/>
  <c r="GM608" i="33"/>
  <c r="GX607" i="33"/>
  <c r="GN607" i="33" s="1"/>
  <c r="GM607" i="33"/>
  <c r="GX606" i="33"/>
  <c r="GN606" i="33" s="1"/>
  <c r="GM606" i="33"/>
  <c r="GX605" i="33"/>
  <c r="GN605" i="33" s="1"/>
  <c r="GM605" i="33"/>
  <c r="GX604" i="33"/>
  <c r="GN604" i="33" s="1"/>
  <c r="GM604" i="33"/>
  <c r="GX603" i="33"/>
  <c r="GN603" i="33" s="1"/>
  <c r="GM603" i="33"/>
  <c r="GX602" i="33"/>
  <c r="GN602" i="33" s="1"/>
  <c r="GM602" i="33"/>
  <c r="GX601" i="33"/>
  <c r="GN601" i="33" s="1"/>
  <c r="GM601" i="33"/>
  <c r="GX600" i="33"/>
  <c r="GN600" i="33" s="1"/>
  <c r="GM600" i="33"/>
  <c r="GX599" i="33"/>
  <c r="GN599" i="33" s="1"/>
  <c r="GM599" i="33"/>
  <c r="GX598" i="33"/>
  <c r="GN598" i="33" s="1"/>
  <c r="GM598" i="33"/>
  <c r="GX597" i="33"/>
  <c r="GN597" i="33" s="1"/>
  <c r="GM597" i="33"/>
  <c r="GX596" i="33"/>
  <c r="GN596" i="33" s="1"/>
  <c r="GM596" i="33"/>
  <c r="GX595" i="33"/>
  <c r="GN595" i="33" s="1"/>
  <c r="GM595" i="33"/>
  <c r="GX594" i="33"/>
  <c r="GN594" i="33" s="1"/>
  <c r="GM594" i="33"/>
  <c r="GX593" i="33"/>
  <c r="GN593" i="33" s="1"/>
  <c r="GM593" i="33"/>
  <c r="GX592" i="33"/>
  <c r="GN592" i="33" s="1"/>
  <c r="GM592" i="33"/>
  <c r="GX591" i="33"/>
  <c r="GN591" i="33" s="1"/>
  <c r="GM591" i="33"/>
  <c r="GX590" i="33"/>
  <c r="GN590" i="33" s="1"/>
  <c r="GM590" i="33"/>
  <c r="GX589" i="33"/>
  <c r="GN589" i="33" s="1"/>
  <c r="GM589" i="33"/>
  <c r="GX588" i="33"/>
  <c r="GN588" i="33" s="1"/>
  <c r="GM588" i="33"/>
  <c r="GX587" i="33"/>
  <c r="GN587" i="33" s="1"/>
  <c r="GM587" i="33"/>
  <c r="GX586" i="33"/>
  <c r="GN586" i="33" s="1"/>
  <c r="GM586" i="33"/>
  <c r="GX585" i="33"/>
  <c r="GN585" i="33" s="1"/>
  <c r="GM585" i="33"/>
  <c r="GX584" i="33"/>
  <c r="GN584" i="33" s="1"/>
  <c r="GM584" i="33"/>
  <c r="GX583" i="33"/>
  <c r="GN583" i="33" s="1"/>
  <c r="GM583" i="33"/>
  <c r="GX582" i="33"/>
  <c r="GN582" i="33" s="1"/>
  <c r="GM582" i="33"/>
  <c r="GX581" i="33"/>
  <c r="GN581" i="33" s="1"/>
  <c r="GM581" i="33"/>
  <c r="GX580" i="33"/>
  <c r="GN580" i="33" s="1"/>
  <c r="GM580" i="33"/>
  <c r="GX579" i="33"/>
  <c r="GN579" i="33" s="1"/>
  <c r="GM579" i="33"/>
  <c r="GX578" i="33"/>
  <c r="GN578" i="33" s="1"/>
  <c r="GM578" i="33"/>
  <c r="GX577" i="33"/>
  <c r="GN577" i="33" s="1"/>
  <c r="GM577" i="33"/>
  <c r="GX576" i="33"/>
  <c r="GN576" i="33" s="1"/>
  <c r="GM576" i="33"/>
  <c r="GX575" i="33"/>
  <c r="GN575" i="33" s="1"/>
  <c r="GM575" i="33"/>
  <c r="GX574" i="33"/>
  <c r="GN574" i="33" s="1"/>
  <c r="GM574" i="33"/>
  <c r="GX573" i="33"/>
  <c r="GN573" i="33" s="1"/>
  <c r="GM573" i="33"/>
  <c r="GX572" i="33"/>
  <c r="GN572" i="33" s="1"/>
  <c r="GM572" i="33"/>
  <c r="GX571" i="33"/>
  <c r="GN571" i="33" s="1"/>
  <c r="GM571" i="33"/>
  <c r="GX570" i="33"/>
  <c r="GN570" i="33" s="1"/>
  <c r="GM570" i="33"/>
  <c r="GX569" i="33"/>
  <c r="GN569" i="33" s="1"/>
  <c r="GM569" i="33"/>
  <c r="GX568" i="33"/>
  <c r="GN568" i="33" s="1"/>
  <c r="GM568" i="33"/>
  <c r="GX567" i="33"/>
  <c r="GN567" i="33" s="1"/>
  <c r="GM567" i="33"/>
  <c r="GX566" i="33"/>
  <c r="GN566" i="33" s="1"/>
  <c r="GM566" i="33"/>
  <c r="GX565" i="33"/>
  <c r="GN565" i="33" s="1"/>
  <c r="GM565" i="33"/>
  <c r="GX564" i="33"/>
  <c r="GN564" i="33" s="1"/>
  <c r="GM564" i="33"/>
  <c r="GX563" i="33"/>
  <c r="GN563" i="33" s="1"/>
  <c r="GM563" i="33"/>
  <c r="GX562" i="33"/>
  <c r="GN562" i="33" s="1"/>
  <c r="GM562" i="33"/>
  <c r="GX561" i="33"/>
  <c r="GN561" i="33" s="1"/>
  <c r="GM561" i="33"/>
  <c r="GX560" i="33"/>
  <c r="GN560" i="33" s="1"/>
  <c r="GM560" i="33"/>
  <c r="GX559" i="33"/>
  <c r="GN559" i="33" s="1"/>
  <c r="GM559" i="33"/>
  <c r="GX558" i="33"/>
  <c r="GN558" i="33" s="1"/>
  <c r="GM558" i="33"/>
  <c r="GX557" i="33"/>
  <c r="GN557" i="33" s="1"/>
  <c r="GM557" i="33"/>
  <c r="GX556" i="33"/>
  <c r="GN556" i="33" s="1"/>
  <c r="GM556" i="33"/>
  <c r="GX555" i="33"/>
  <c r="GN555" i="33" s="1"/>
  <c r="GM555" i="33"/>
  <c r="GX554" i="33"/>
  <c r="GN554" i="33" s="1"/>
  <c r="GM554" i="33"/>
  <c r="GX553" i="33"/>
  <c r="GN553" i="33" s="1"/>
  <c r="GM553" i="33"/>
  <c r="GX552" i="33"/>
  <c r="GN552" i="33" s="1"/>
  <c r="GM552" i="33"/>
  <c r="GX551" i="33"/>
  <c r="GN551" i="33" s="1"/>
  <c r="GM551" i="33"/>
  <c r="GX550" i="33"/>
  <c r="GN550" i="33" s="1"/>
  <c r="GM550" i="33"/>
  <c r="GX549" i="33"/>
  <c r="GN549" i="33" s="1"/>
  <c r="GM549" i="33"/>
  <c r="GX548" i="33"/>
  <c r="GN548" i="33" s="1"/>
  <c r="GM548" i="33"/>
  <c r="GX547" i="33"/>
  <c r="GN547" i="33" s="1"/>
  <c r="GM547" i="33"/>
  <c r="GX546" i="33"/>
  <c r="GN546" i="33" s="1"/>
  <c r="GM546" i="33"/>
  <c r="GX545" i="33"/>
  <c r="GN545" i="33" s="1"/>
  <c r="GM545" i="33"/>
  <c r="GX544" i="33"/>
  <c r="GN544" i="33" s="1"/>
  <c r="GM544" i="33"/>
  <c r="GX543" i="33"/>
  <c r="GN543" i="33" s="1"/>
  <c r="GM543" i="33"/>
  <c r="GX542" i="33"/>
  <c r="GN542" i="33" s="1"/>
  <c r="GM542" i="33"/>
  <c r="GX541" i="33"/>
  <c r="GN541" i="33" s="1"/>
  <c r="GM541" i="33"/>
  <c r="GX540" i="33"/>
  <c r="GN540" i="33" s="1"/>
  <c r="GM540" i="33"/>
  <c r="GX539" i="33"/>
  <c r="GN539" i="33" s="1"/>
  <c r="GM539" i="33"/>
  <c r="GX538" i="33"/>
  <c r="GN538" i="33" s="1"/>
  <c r="GM538" i="33"/>
  <c r="GX537" i="33"/>
  <c r="GN537" i="33" s="1"/>
  <c r="GM537" i="33"/>
  <c r="GX536" i="33"/>
  <c r="GN536" i="33" s="1"/>
  <c r="GM536" i="33"/>
  <c r="GX535" i="33"/>
  <c r="GN535" i="33" s="1"/>
  <c r="GM535" i="33"/>
  <c r="GX534" i="33"/>
  <c r="GN534" i="33" s="1"/>
  <c r="GM534" i="33"/>
  <c r="GX533" i="33"/>
  <c r="GN533" i="33" s="1"/>
  <c r="GM533" i="33"/>
  <c r="GX532" i="33"/>
  <c r="GN532" i="33" s="1"/>
  <c r="GM532" i="33"/>
  <c r="GX531" i="33"/>
  <c r="GN531" i="33" s="1"/>
  <c r="GM531" i="33"/>
  <c r="GX530" i="33"/>
  <c r="GN530" i="33" s="1"/>
  <c r="GM530" i="33"/>
  <c r="GX529" i="33"/>
  <c r="GN529" i="33" s="1"/>
  <c r="GM529" i="33"/>
  <c r="GX528" i="33"/>
  <c r="GN528" i="33" s="1"/>
  <c r="GM528" i="33"/>
  <c r="GX527" i="33"/>
  <c r="GN527" i="33" s="1"/>
  <c r="GM527" i="33"/>
  <c r="GX526" i="33"/>
  <c r="GN526" i="33" s="1"/>
  <c r="GM526" i="33"/>
  <c r="GX525" i="33"/>
  <c r="GN525" i="33" s="1"/>
  <c r="GM525" i="33"/>
  <c r="GX524" i="33"/>
  <c r="GN524" i="33" s="1"/>
  <c r="GM524" i="33"/>
  <c r="GX523" i="33"/>
  <c r="GN523" i="33" s="1"/>
  <c r="GM523" i="33"/>
  <c r="GX522" i="33"/>
  <c r="GN522" i="33" s="1"/>
  <c r="GM522" i="33"/>
  <c r="GX521" i="33"/>
  <c r="GN521" i="33" s="1"/>
  <c r="GM521" i="33"/>
  <c r="GX520" i="33"/>
  <c r="GN520" i="33" s="1"/>
  <c r="GM520" i="33"/>
  <c r="GX519" i="33"/>
  <c r="GN519" i="33" s="1"/>
  <c r="GM519" i="33"/>
  <c r="GX518" i="33"/>
  <c r="GN518" i="33" s="1"/>
  <c r="GM518" i="33"/>
  <c r="GX517" i="33"/>
  <c r="GN517" i="33" s="1"/>
  <c r="GM517" i="33"/>
  <c r="GX516" i="33"/>
  <c r="GN516" i="33" s="1"/>
  <c r="GM516" i="33"/>
  <c r="GX515" i="33"/>
  <c r="GN515" i="33" s="1"/>
  <c r="GM515" i="33"/>
  <c r="GX514" i="33"/>
  <c r="GN514" i="33" s="1"/>
  <c r="GM514" i="33"/>
  <c r="GX513" i="33"/>
  <c r="GN513" i="33" s="1"/>
  <c r="GM513" i="33"/>
  <c r="GX512" i="33"/>
  <c r="GN512" i="33" s="1"/>
  <c r="GM512" i="33"/>
  <c r="GX511" i="33"/>
  <c r="GN511" i="33" s="1"/>
  <c r="GM511" i="33"/>
  <c r="GX510" i="33"/>
  <c r="GN510" i="33" s="1"/>
  <c r="GM510" i="33"/>
  <c r="GX509" i="33"/>
  <c r="GN509" i="33" s="1"/>
  <c r="GM509" i="33"/>
  <c r="GX508" i="33"/>
  <c r="GN508" i="33" s="1"/>
  <c r="GM508" i="33"/>
  <c r="GX507" i="33"/>
  <c r="GN507" i="33" s="1"/>
  <c r="GM507" i="33"/>
  <c r="GX506" i="33"/>
  <c r="GN506" i="33" s="1"/>
  <c r="GM506" i="33"/>
  <c r="GX505" i="33"/>
  <c r="GN505" i="33" s="1"/>
  <c r="GM505" i="33"/>
  <c r="GX504" i="33"/>
  <c r="GN504" i="33" s="1"/>
  <c r="GM504" i="33"/>
  <c r="GX503" i="33"/>
  <c r="GN503" i="33" s="1"/>
  <c r="GM503" i="33"/>
  <c r="GX502" i="33"/>
  <c r="GN502" i="33" s="1"/>
  <c r="GM502" i="33"/>
  <c r="GX501" i="33"/>
  <c r="GN501" i="33" s="1"/>
  <c r="GM501" i="33"/>
  <c r="GX500" i="33"/>
  <c r="GN500" i="33" s="1"/>
  <c r="GM500" i="33"/>
  <c r="GX499" i="33"/>
  <c r="GN499" i="33" s="1"/>
  <c r="GM499" i="33"/>
  <c r="GX498" i="33"/>
  <c r="GN498" i="33" s="1"/>
  <c r="GM498" i="33"/>
  <c r="GX497" i="33"/>
  <c r="GN497" i="33" s="1"/>
  <c r="GM497" i="33"/>
  <c r="GX496" i="33"/>
  <c r="GN496" i="33" s="1"/>
  <c r="GM496" i="33"/>
  <c r="GX495" i="33"/>
  <c r="GN495" i="33" s="1"/>
  <c r="GM495" i="33"/>
  <c r="GX494" i="33"/>
  <c r="GN494" i="33" s="1"/>
  <c r="GM494" i="33"/>
  <c r="GX493" i="33"/>
  <c r="GN493" i="33" s="1"/>
  <c r="GM493" i="33"/>
  <c r="GX492" i="33"/>
  <c r="GN492" i="33" s="1"/>
  <c r="GM492" i="33"/>
  <c r="GX491" i="33"/>
  <c r="GN491" i="33" s="1"/>
  <c r="GM491" i="33"/>
  <c r="GX490" i="33"/>
  <c r="GN490" i="33" s="1"/>
  <c r="GM490" i="33"/>
  <c r="GX489" i="33"/>
  <c r="GN489" i="33" s="1"/>
  <c r="GM489" i="33"/>
  <c r="GX488" i="33"/>
  <c r="GN488" i="33" s="1"/>
  <c r="GM488" i="33"/>
  <c r="GX487" i="33"/>
  <c r="GN487" i="33" s="1"/>
  <c r="GM487" i="33"/>
  <c r="GX486" i="33"/>
  <c r="GN486" i="33" s="1"/>
  <c r="GM486" i="33"/>
  <c r="GX485" i="33"/>
  <c r="GN485" i="33" s="1"/>
  <c r="GM485" i="33"/>
  <c r="GX484" i="33"/>
  <c r="GN484" i="33" s="1"/>
  <c r="GM484" i="33"/>
  <c r="GX483" i="33"/>
  <c r="GN483" i="33" s="1"/>
  <c r="GM483" i="33"/>
  <c r="GX482" i="33"/>
  <c r="GN482" i="33" s="1"/>
  <c r="GM482" i="33"/>
  <c r="GX481" i="33"/>
  <c r="GN481" i="33" s="1"/>
  <c r="GM481" i="33"/>
  <c r="GX480" i="33"/>
  <c r="GN480" i="33" s="1"/>
  <c r="GM480" i="33"/>
  <c r="GX479" i="33"/>
  <c r="GN479" i="33" s="1"/>
  <c r="GM479" i="33"/>
  <c r="GX478" i="33"/>
  <c r="GN478" i="33" s="1"/>
  <c r="GM478" i="33"/>
  <c r="GX477" i="33"/>
  <c r="GN477" i="33" s="1"/>
  <c r="GM477" i="33"/>
  <c r="GX476" i="33"/>
  <c r="GN476" i="33" s="1"/>
  <c r="GM476" i="33"/>
  <c r="GX475" i="33"/>
  <c r="GN475" i="33" s="1"/>
  <c r="GM475" i="33"/>
  <c r="GX474" i="33"/>
  <c r="GN474" i="33" s="1"/>
  <c r="GM474" i="33"/>
  <c r="GX473" i="33"/>
  <c r="GN473" i="33" s="1"/>
  <c r="GM473" i="33"/>
  <c r="GX472" i="33"/>
  <c r="GN472" i="33" s="1"/>
  <c r="GM472" i="33"/>
  <c r="GX471" i="33"/>
  <c r="GN471" i="33" s="1"/>
  <c r="GM471" i="33"/>
  <c r="GX470" i="33"/>
  <c r="GN470" i="33" s="1"/>
  <c r="GM470" i="33"/>
  <c r="GX469" i="33"/>
  <c r="GN469" i="33" s="1"/>
  <c r="GM469" i="33"/>
  <c r="GX468" i="33"/>
  <c r="GN468" i="33" s="1"/>
  <c r="GM468" i="33"/>
  <c r="GX467" i="33"/>
  <c r="GN467" i="33" s="1"/>
  <c r="GM467" i="33"/>
  <c r="GX466" i="33"/>
  <c r="GN466" i="33" s="1"/>
  <c r="GM466" i="33"/>
  <c r="GX465" i="33"/>
  <c r="GN465" i="33" s="1"/>
  <c r="GM465" i="33"/>
  <c r="GX464" i="33"/>
  <c r="GN464" i="33" s="1"/>
  <c r="GM464" i="33"/>
  <c r="GX463" i="33"/>
  <c r="GN463" i="33" s="1"/>
  <c r="GM463" i="33"/>
  <c r="GX462" i="33"/>
  <c r="GN462" i="33" s="1"/>
  <c r="GM462" i="33"/>
  <c r="GX461" i="33"/>
  <c r="GN461" i="33" s="1"/>
  <c r="GM461" i="33"/>
  <c r="GX460" i="33"/>
  <c r="GN460" i="33" s="1"/>
  <c r="GM460" i="33"/>
  <c r="GX459" i="33"/>
  <c r="GN459" i="33" s="1"/>
  <c r="GM459" i="33"/>
  <c r="GX458" i="33"/>
  <c r="GN458" i="33" s="1"/>
  <c r="GM458" i="33"/>
  <c r="GX457" i="33"/>
  <c r="GN457" i="33" s="1"/>
  <c r="GM457" i="33"/>
  <c r="GX456" i="33"/>
  <c r="GN456" i="33" s="1"/>
  <c r="GM456" i="33"/>
  <c r="GX455" i="33"/>
  <c r="GN455" i="33" s="1"/>
  <c r="GM455" i="33"/>
  <c r="GX454" i="33"/>
  <c r="GN454" i="33" s="1"/>
  <c r="GM454" i="33"/>
  <c r="GX453" i="33"/>
  <c r="GN453" i="33" s="1"/>
  <c r="GM453" i="33"/>
  <c r="GX452" i="33"/>
  <c r="GN452" i="33" s="1"/>
  <c r="GM452" i="33"/>
  <c r="GX451" i="33"/>
  <c r="GN451" i="33" s="1"/>
  <c r="GM451" i="33"/>
  <c r="GX450" i="33"/>
  <c r="GN450" i="33" s="1"/>
  <c r="GM450" i="33"/>
  <c r="GX449" i="33"/>
  <c r="GN449" i="33" s="1"/>
  <c r="GM449" i="33"/>
  <c r="GX448" i="33"/>
  <c r="GN448" i="33" s="1"/>
  <c r="GM448" i="33"/>
  <c r="GX447" i="33"/>
  <c r="GN447" i="33" s="1"/>
  <c r="GM447" i="33"/>
  <c r="GX446" i="33"/>
  <c r="GN446" i="33" s="1"/>
  <c r="GM446" i="33"/>
  <c r="GX445" i="33"/>
  <c r="GN445" i="33" s="1"/>
  <c r="GM445" i="33"/>
  <c r="GX444" i="33"/>
  <c r="GN444" i="33" s="1"/>
  <c r="GM444" i="33"/>
  <c r="GX443" i="33"/>
  <c r="GN443" i="33" s="1"/>
  <c r="GM443" i="33"/>
  <c r="GX442" i="33"/>
  <c r="GN442" i="33" s="1"/>
  <c r="GM442" i="33"/>
  <c r="GX441" i="33"/>
  <c r="GN441" i="33" s="1"/>
  <c r="GM441" i="33"/>
  <c r="GX440" i="33"/>
  <c r="GN440" i="33" s="1"/>
  <c r="GM440" i="33"/>
  <c r="GX439" i="33"/>
  <c r="GN439" i="33" s="1"/>
  <c r="GM439" i="33"/>
  <c r="GX438" i="33"/>
  <c r="GN438" i="33" s="1"/>
  <c r="GM438" i="33"/>
  <c r="GX437" i="33"/>
  <c r="GN437" i="33" s="1"/>
  <c r="GM437" i="33"/>
  <c r="GX436" i="33"/>
  <c r="GN436" i="33" s="1"/>
  <c r="GM436" i="33"/>
  <c r="GX435" i="33"/>
  <c r="GN435" i="33" s="1"/>
  <c r="GM435" i="33"/>
  <c r="GX434" i="33"/>
  <c r="GN434" i="33" s="1"/>
  <c r="GM434" i="33"/>
  <c r="GX433" i="33"/>
  <c r="GN433" i="33" s="1"/>
  <c r="GM433" i="33"/>
  <c r="GX432" i="33"/>
  <c r="GN432" i="33" s="1"/>
  <c r="GM432" i="33"/>
  <c r="GX431" i="33"/>
  <c r="GN431" i="33" s="1"/>
  <c r="GM431" i="33"/>
  <c r="GX430" i="33"/>
  <c r="GN430" i="33" s="1"/>
  <c r="GM430" i="33"/>
  <c r="GX429" i="33"/>
  <c r="GN429" i="33" s="1"/>
  <c r="GM429" i="33"/>
  <c r="GX428" i="33"/>
  <c r="GN428" i="33" s="1"/>
  <c r="GM428" i="33"/>
  <c r="GX427" i="33"/>
  <c r="GN427" i="33" s="1"/>
  <c r="GM427" i="33"/>
  <c r="GX426" i="33"/>
  <c r="GN426" i="33" s="1"/>
  <c r="GM426" i="33"/>
  <c r="GX425" i="33"/>
  <c r="GN425" i="33" s="1"/>
  <c r="GM425" i="33"/>
  <c r="GX424" i="33"/>
  <c r="GN424" i="33" s="1"/>
  <c r="GM424" i="33"/>
  <c r="GX423" i="33"/>
  <c r="GN423" i="33" s="1"/>
  <c r="GM423" i="33"/>
  <c r="GX422" i="33"/>
  <c r="GN422" i="33" s="1"/>
  <c r="GM422" i="33"/>
  <c r="GX421" i="33"/>
  <c r="GN421" i="33" s="1"/>
  <c r="GM421" i="33"/>
  <c r="GX420" i="33"/>
  <c r="GN420" i="33" s="1"/>
  <c r="GM420" i="33"/>
  <c r="GX419" i="33"/>
  <c r="GN419" i="33" s="1"/>
  <c r="GM419" i="33"/>
  <c r="GX418" i="33"/>
  <c r="GN418" i="33" s="1"/>
  <c r="GM418" i="33"/>
  <c r="GX417" i="33"/>
  <c r="GN417" i="33" s="1"/>
  <c r="GM417" i="33"/>
  <c r="GX416" i="33"/>
  <c r="GN416" i="33" s="1"/>
  <c r="GM416" i="33"/>
  <c r="GX415" i="33"/>
  <c r="GN415" i="33" s="1"/>
  <c r="GM415" i="33"/>
  <c r="GX414" i="33"/>
  <c r="GN414" i="33" s="1"/>
  <c r="GM414" i="33"/>
  <c r="GX413" i="33"/>
  <c r="GN413" i="33" s="1"/>
  <c r="GM413" i="33"/>
  <c r="GX412" i="33"/>
  <c r="GN412" i="33" s="1"/>
  <c r="GM412" i="33"/>
  <c r="GX411" i="33"/>
  <c r="GN411" i="33" s="1"/>
  <c r="GM411" i="33"/>
  <c r="GX410" i="33"/>
  <c r="GN410" i="33" s="1"/>
  <c r="GM410" i="33"/>
  <c r="GX409" i="33"/>
  <c r="GN409" i="33" s="1"/>
  <c r="GM409" i="33"/>
  <c r="GX408" i="33"/>
  <c r="GN408" i="33" s="1"/>
  <c r="GM408" i="33"/>
  <c r="GX407" i="33"/>
  <c r="GN407" i="33" s="1"/>
  <c r="GM407" i="33"/>
  <c r="GX406" i="33"/>
  <c r="GN406" i="33" s="1"/>
  <c r="GM406" i="33"/>
  <c r="GX405" i="33"/>
  <c r="GN405" i="33" s="1"/>
  <c r="GM405" i="33"/>
  <c r="GX404" i="33"/>
  <c r="GN404" i="33" s="1"/>
  <c r="GM404" i="33"/>
  <c r="GX403" i="33"/>
  <c r="GN403" i="33" s="1"/>
  <c r="GM403" i="33"/>
  <c r="GX402" i="33"/>
  <c r="GN402" i="33" s="1"/>
  <c r="GM402" i="33"/>
  <c r="GX401" i="33"/>
  <c r="GN401" i="33" s="1"/>
  <c r="GM401" i="33"/>
  <c r="GX400" i="33"/>
  <c r="GN400" i="33" s="1"/>
  <c r="GM400" i="33"/>
  <c r="GX399" i="33"/>
  <c r="GN399" i="33" s="1"/>
  <c r="GM399" i="33"/>
  <c r="GX398" i="33"/>
  <c r="GN398" i="33" s="1"/>
  <c r="GM398" i="33"/>
  <c r="GX397" i="33"/>
  <c r="GN397" i="33" s="1"/>
  <c r="GM397" i="33"/>
  <c r="GX396" i="33"/>
  <c r="GN396" i="33" s="1"/>
  <c r="GM396" i="33"/>
  <c r="GX395" i="33"/>
  <c r="GN395" i="33" s="1"/>
  <c r="GM395" i="33"/>
  <c r="GX394" i="33"/>
  <c r="GN394" i="33" s="1"/>
  <c r="GM394" i="33"/>
  <c r="GX393" i="33"/>
  <c r="GN393" i="33" s="1"/>
  <c r="GM393" i="33"/>
  <c r="GX392" i="33"/>
  <c r="GN392" i="33" s="1"/>
  <c r="GM392" i="33"/>
  <c r="GX391" i="33"/>
  <c r="GN391" i="33" s="1"/>
  <c r="GM391" i="33"/>
  <c r="GX390" i="33"/>
  <c r="GN390" i="33" s="1"/>
  <c r="GM390" i="33"/>
  <c r="GX389" i="33"/>
  <c r="GN389" i="33" s="1"/>
  <c r="GM389" i="33"/>
  <c r="GX388" i="33"/>
  <c r="GN388" i="33" s="1"/>
  <c r="GM388" i="33"/>
  <c r="GX387" i="33"/>
  <c r="GN387" i="33" s="1"/>
  <c r="GM387" i="33"/>
  <c r="GX386" i="33"/>
  <c r="GN386" i="33" s="1"/>
  <c r="GM386" i="33"/>
  <c r="GX385" i="33"/>
  <c r="GN385" i="33" s="1"/>
  <c r="GM385" i="33"/>
  <c r="GX384" i="33"/>
  <c r="GN384" i="33" s="1"/>
  <c r="GM384" i="33"/>
  <c r="GX383" i="33"/>
  <c r="GN383" i="33" s="1"/>
  <c r="GM383" i="33"/>
  <c r="GX382" i="33"/>
  <c r="GN382" i="33" s="1"/>
  <c r="GM382" i="33"/>
  <c r="GX381" i="33"/>
  <c r="GN381" i="33" s="1"/>
  <c r="GM381" i="33"/>
  <c r="GX380" i="33"/>
  <c r="GN380" i="33" s="1"/>
  <c r="GM380" i="33"/>
  <c r="GX379" i="33"/>
  <c r="GN379" i="33" s="1"/>
  <c r="GM379" i="33"/>
  <c r="GX378" i="33"/>
  <c r="GN378" i="33" s="1"/>
  <c r="GM378" i="33"/>
  <c r="GX377" i="33"/>
  <c r="GN377" i="33" s="1"/>
  <c r="GM377" i="33"/>
  <c r="GX376" i="33"/>
  <c r="GN376" i="33" s="1"/>
  <c r="GM376" i="33"/>
  <c r="GX375" i="33"/>
  <c r="GN375" i="33" s="1"/>
  <c r="GM375" i="33"/>
  <c r="GX374" i="33"/>
  <c r="GN374" i="33" s="1"/>
  <c r="GM374" i="33"/>
  <c r="GX373" i="33"/>
  <c r="GN373" i="33" s="1"/>
  <c r="GM373" i="33"/>
  <c r="GX372" i="33"/>
  <c r="GN372" i="33" s="1"/>
  <c r="GM372" i="33"/>
  <c r="GX371" i="33"/>
  <c r="GN371" i="33" s="1"/>
  <c r="GM371" i="33"/>
  <c r="GX370" i="33"/>
  <c r="GN370" i="33" s="1"/>
  <c r="GM370" i="33"/>
  <c r="GX369" i="33"/>
  <c r="GN369" i="33" s="1"/>
  <c r="GM369" i="33"/>
  <c r="GX368" i="33"/>
  <c r="GN368" i="33" s="1"/>
  <c r="GM368" i="33"/>
  <c r="GX367" i="33"/>
  <c r="GN367" i="33" s="1"/>
  <c r="GM367" i="33"/>
  <c r="GX366" i="33"/>
  <c r="GN366" i="33" s="1"/>
  <c r="GM366" i="33"/>
  <c r="GX365" i="33"/>
  <c r="GN365" i="33" s="1"/>
  <c r="GM365" i="33"/>
  <c r="GX364" i="33"/>
  <c r="GN364" i="33" s="1"/>
  <c r="GM364" i="33"/>
  <c r="GX363" i="33"/>
  <c r="GN363" i="33" s="1"/>
  <c r="GM363" i="33"/>
  <c r="GX362" i="33"/>
  <c r="GN362" i="33" s="1"/>
  <c r="GM362" i="33"/>
  <c r="GX361" i="33"/>
  <c r="GN361" i="33" s="1"/>
  <c r="GM361" i="33"/>
  <c r="GX360" i="33"/>
  <c r="GN360" i="33" s="1"/>
  <c r="GM360" i="33"/>
  <c r="GX359" i="33"/>
  <c r="GN359" i="33" s="1"/>
  <c r="GM359" i="33"/>
  <c r="GX358" i="33"/>
  <c r="GN358" i="33" s="1"/>
  <c r="GM358" i="33"/>
  <c r="GX357" i="33"/>
  <c r="GN357" i="33" s="1"/>
  <c r="GM357" i="33"/>
  <c r="GX356" i="33"/>
  <c r="GN356" i="33" s="1"/>
  <c r="GM356" i="33"/>
  <c r="GX355" i="33"/>
  <c r="GN355" i="33" s="1"/>
  <c r="GM355" i="33"/>
  <c r="GX354" i="33"/>
  <c r="GN354" i="33" s="1"/>
  <c r="GM354" i="33"/>
  <c r="GX353" i="33"/>
  <c r="GN353" i="33" s="1"/>
  <c r="GM353" i="33"/>
  <c r="GX352" i="33"/>
  <c r="GN352" i="33" s="1"/>
  <c r="GM352" i="33"/>
  <c r="GX351" i="33"/>
  <c r="GN351" i="33" s="1"/>
  <c r="GM351" i="33"/>
  <c r="GX350" i="33"/>
  <c r="GN350" i="33" s="1"/>
  <c r="GM350" i="33"/>
  <c r="GX349" i="33"/>
  <c r="GN349" i="33" s="1"/>
  <c r="GM349" i="33"/>
  <c r="GX348" i="33"/>
  <c r="GN348" i="33" s="1"/>
  <c r="GM348" i="33"/>
  <c r="GX347" i="33"/>
  <c r="GN347" i="33" s="1"/>
  <c r="GM347" i="33"/>
  <c r="GX346" i="33"/>
  <c r="GN346" i="33" s="1"/>
  <c r="GM346" i="33"/>
  <c r="GX345" i="33"/>
  <c r="GN345" i="33" s="1"/>
  <c r="GM345" i="33"/>
  <c r="GX344" i="33"/>
  <c r="GN344" i="33" s="1"/>
  <c r="GM344" i="33"/>
  <c r="GX343" i="33"/>
  <c r="GN343" i="33" s="1"/>
  <c r="GM343" i="33"/>
  <c r="GX342" i="33"/>
  <c r="GN342" i="33" s="1"/>
  <c r="GM342" i="33"/>
  <c r="GX341" i="33"/>
  <c r="GN341" i="33" s="1"/>
  <c r="GM341" i="33"/>
  <c r="GX340" i="33"/>
  <c r="GN340" i="33" s="1"/>
  <c r="GM340" i="33"/>
  <c r="GX339" i="33"/>
  <c r="GN339" i="33" s="1"/>
  <c r="GM339" i="33"/>
  <c r="GX338" i="33"/>
  <c r="GN338" i="33" s="1"/>
  <c r="GM338" i="33"/>
  <c r="GX337" i="33"/>
  <c r="GN337" i="33" s="1"/>
  <c r="GM337" i="33"/>
  <c r="GX336" i="33"/>
  <c r="GN336" i="33" s="1"/>
  <c r="GM336" i="33"/>
  <c r="GX335" i="33"/>
  <c r="GN335" i="33" s="1"/>
  <c r="GM335" i="33"/>
  <c r="GX334" i="33"/>
  <c r="GN334" i="33" s="1"/>
  <c r="GM334" i="33"/>
  <c r="GX333" i="33"/>
  <c r="GN333" i="33" s="1"/>
  <c r="GM333" i="33"/>
  <c r="GX332" i="33"/>
  <c r="GN332" i="33" s="1"/>
  <c r="GM332" i="33"/>
  <c r="GX331" i="33"/>
  <c r="GN331" i="33" s="1"/>
  <c r="GM331" i="33"/>
  <c r="GX330" i="33"/>
  <c r="GN330" i="33" s="1"/>
  <c r="GM330" i="33"/>
  <c r="GX329" i="33"/>
  <c r="GN329" i="33" s="1"/>
  <c r="GM329" i="33"/>
  <c r="GX328" i="33"/>
  <c r="GN328" i="33" s="1"/>
  <c r="GM328" i="33"/>
  <c r="GX327" i="33"/>
  <c r="GN327" i="33" s="1"/>
  <c r="GM327" i="33"/>
  <c r="GX326" i="33"/>
  <c r="GN326" i="33" s="1"/>
  <c r="GM326" i="33"/>
  <c r="GX325" i="33"/>
  <c r="GN325" i="33" s="1"/>
  <c r="GM325" i="33"/>
  <c r="GX324" i="33"/>
  <c r="GN324" i="33" s="1"/>
  <c r="GM324" i="33"/>
  <c r="GX323" i="33"/>
  <c r="GN323" i="33" s="1"/>
  <c r="GM323" i="33"/>
  <c r="GX322" i="33"/>
  <c r="GN322" i="33" s="1"/>
  <c r="GM322" i="33"/>
  <c r="GX321" i="33"/>
  <c r="GN321" i="33" s="1"/>
  <c r="GM321" i="33"/>
  <c r="GX320" i="33"/>
  <c r="GN320" i="33" s="1"/>
  <c r="GM320" i="33"/>
  <c r="GX319" i="33"/>
  <c r="GN319" i="33" s="1"/>
  <c r="GM319" i="33"/>
  <c r="GX318" i="33"/>
  <c r="GN318" i="33" s="1"/>
  <c r="GM318" i="33"/>
  <c r="GX317" i="33"/>
  <c r="GN317" i="33" s="1"/>
  <c r="GM317" i="33"/>
  <c r="GX316" i="33"/>
  <c r="GN316" i="33" s="1"/>
  <c r="GM316" i="33"/>
  <c r="GX315" i="33"/>
  <c r="GN315" i="33" s="1"/>
  <c r="GM315" i="33"/>
  <c r="GX314" i="33"/>
  <c r="GN314" i="33" s="1"/>
  <c r="GM314" i="33"/>
  <c r="GX313" i="33"/>
  <c r="GN313" i="33" s="1"/>
  <c r="GM313" i="33"/>
  <c r="GX312" i="33"/>
  <c r="GN312" i="33" s="1"/>
  <c r="GM312" i="33"/>
  <c r="GX311" i="33"/>
  <c r="GN311" i="33" s="1"/>
  <c r="GM311" i="33"/>
  <c r="GX310" i="33"/>
  <c r="GN310" i="33" s="1"/>
  <c r="GM310" i="33"/>
  <c r="GX309" i="33"/>
  <c r="GN309" i="33" s="1"/>
  <c r="GM309" i="33"/>
  <c r="GX308" i="33"/>
  <c r="GN308" i="33" s="1"/>
  <c r="GM308" i="33"/>
  <c r="GX307" i="33"/>
  <c r="GN307" i="33" s="1"/>
  <c r="GM307" i="33"/>
  <c r="GX306" i="33"/>
  <c r="GN306" i="33" s="1"/>
  <c r="GM306" i="33"/>
  <c r="GX305" i="33"/>
  <c r="GN305" i="33" s="1"/>
  <c r="GM305" i="33"/>
  <c r="GX304" i="33"/>
  <c r="GN304" i="33" s="1"/>
  <c r="GM304" i="33"/>
  <c r="GX303" i="33"/>
  <c r="GN303" i="33" s="1"/>
  <c r="GM303" i="33"/>
  <c r="GX302" i="33"/>
  <c r="GN302" i="33" s="1"/>
  <c r="GM302" i="33"/>
  <c r="GX301" i="33"/>
  <c r="GN301" i="33" s="1"/>
  <c r="GM301" i="33"/>
  <c r="GX300" i="33"/>
  <c r="GN300" i="33" s="1"/>
  <c r="GM300" i="33"/>
  <c r="GX299" i="33"/>
  <c r="GN299" i="33" s="1"/>
  <c r="GM299" i="33"/>
  <c r="GX298" i="33"/>
  <c r="GN298" i="33" s="1"/>
  <c r="GM298" i="33"/>
  <c r="GX297" i="33"/>
  <c r="GN297" i="33" s="1"/>
  <c r="GM297" i="33"/>
  <c r="GX296" i="33"/>
  <c r="GN296" i="33" s="1"/>
  <c r="GM296" i="33"/>
  <c r="GX295" i="33"/>
  <c r="GN295" i="33" s="1"/>
  <c r="GM295" i="33"/>
  <c r="GX294" i="33"/>
  <c r="GN294" i="33" s="1"/>
  <c r="GM294" i="33"/>
  <c r="GX293" i="33"/>
  <c r="GN293" i="33" s="1"/>
  <c r="GM293" i="33"/>
  <c r="GX292" i="33"/>
  <c r="GN292" i="33" s="1"/>
  <c r="GM292" i="33"/>
  <c r="GX291" i="33"/>
  <c r="GN291" i="33" s="1"/>
  <c r="GM291" i="33"/>
  <c r="GX290" i="33"/>
  <c r="GN290" i="33" s="1"/>
  <c r="GM290" i="33"/>
  <c r="GX289" i="33"/>
  <c r="GN289" i="33" s="1"/>
  <c r="GM289" i="33"/>
  <c r="GX288" i="33"/>
  <c r="GN288" i="33" s="1"/>
  <c r="GM288" i="33"/>
  <c r="GX287" i="33"/>
  <c r="GN287" i="33" s="1"/>
  <c r="GM287" i="33"/>
  <c r="GX286" i="33"/>
  <c r="GN286" i="33" s="1"/>
  <c r="GM286" i="33"/>
  <c r="GX285" i="33"/>
  <c r="GN285" i="33" s="1"/>
  <c r="GM285" i="33"/>
  <c r="GX284" i="33"/>
  <c r="GN284" i="33" s="1"/>
  <c r="GM284" i="33"/>
  <c r="GX283" i="33"/>
  <c r="GN283" i="33" s="1"/>
  <c r="GM283" i="33"/>
  <c r="GX282" i="33"/>
  <c r="GN282" i="33" s="1"/>
  <c r="GM282" i="33"/>
  <c r="GX281" i="33"/>
  <c r="GN281" i="33" s="1"/>
  <c r="GM281" i="33"/>
  <c r="GX280" i="33"/>
  <c r="GN280" i="33" s="1"/>
  <c r="GM280" i="33"/>
  <c r="GX279" i="33"/>
  <c r="GN279" i="33" s="1"/>
  <c r="GM279" i="33"/>
  <c r="GX278" i="33"/>
  <c r="GN278" i="33" s="1"/>
  <c r="GM278" i="33"/>
  <c r="GX277" i="33"/>
  <c r="GN277" i="33" s="1"/>
  <c r="GM277" i="33"/>
  <c r="GX276" i="33"/>
  <c r="GN276" i="33" s="1"/>
  <c r="GM276" i="33"/>
  <c r="GX275" i="33"/>
  <c r="GN275" i="33" s="1"/>
  <c r="GM275" i="33"/>
  <c r="GX274" i="33"/>
  <c r="GN274" i="33" s="1"/>
  <c r="GM274" i="33"/>
  <c r="GX273" i="33"/>
  <c r="GN273" i="33" s="1"/>
  <c r="GM273" i="33"/>
  <c r="GX272" i="33"/>
  <c r="GN272" i="33" s="1"/>
  <c r="GM272" i="33"/>
  <c r="GX271" i="33"/>
  <c r="GN271" i="33" s="1"/>
  <c r="GM271" i="33"/>
  <c r="GX270" i="33"/>
  <c r="GN270" i="33" s="1"/>
  <c r="GM270" i="33"/>
  <c r="GX269" i="33"/>
  <c r="GN269" i="33" s="1"/>
  <c r="GM269" i="33"/>
  <c r="GX268" i="33"/>
  <c r="GN268" i="33" s="1"/>
  <c r="GM268" i="33"/>
  <c r="GX267" i="33"/>
  <c r="GN267" i="33" s="1"/>
  <c r="GM267" i="33"/>
  <c r="GX266" i="33"/>
  <c r="GN266" i="33" s="1"/>
  <c r="GM266" i="33"/>
  <c r="GX265" i="33"/>
  <c r="GN265" i="33" s="1"/>
  <c r="GM265" i="33"/>
  <c r="GX264" i="33"/>
  <c r="GN264" i="33" s="1"/>
  <c r="GM264" i="33"/>
  <c r="GX263" i="33"/>
  <c r="GN263" i="33" s="1"/>
  <c r="GM263" i="33"/>
  <c r="GX262" i="33"/>
  <c r="GN262" i="33" s="1"/>
  <c r="GM262" i="33"/>
  <c r="GX261" i="33"/>
  <c r="GN261" i="33" s="1"/>
  <c r="GM261" i="33"/>
  <c r="GX260" i="33"/>
  <c r="GN260" i="33" s="1"/>
  <c r="GM260" i="33"/>
  <c r="GX259" i="33"/>
  <c r="GN259" i="33" s="1"/>
  <c r="GM259" i="33"/>
  <c r="GX258" i="33"/>
  <c r="GN258" i="33" s="1"/>
  <c r="GM258" i="33"/>
  <c r="GX257" i="33"/>
  <c r="GN257" i="33" s="1"/>
  <c r="GM257" i="33"/>
  <c r="GX256" i="33"/>
  <c r="GN256" i="33" s="1"/>
  <c r="GM256" i="33"/>
  <c r="GX255" i="33"/>
  <c r="GN255" i="33" s="1"/>
  <c r="GM255" i="33"/>
  <c r="GX254" i="33"/>
  <c r="GN254" i="33" s="1"/>
  <c r="GM254" i="33"/>
  <c r="GX253" i="33"/>
  <c r="GN253" i="33" s="1"/>
  <c r="GM253" i="33"/>
  <c r="GX252" i="33"/>
  <c r="GN252" i="33" s="1"/>
  <c r="GM252" i="33"/>
  <c r="GX251" i="33"/>
  <c r="GN251" i="33" s="1"/>
  <c r="GM251" i="33"/>
  <c r="GX250" i="33"/>
  <c r="GN250" i="33" s="1"/>
  <c r="GM250" i="33"/>
  <c r="GX249" i="33"/>
  <c r="GN249" i="33" s="1"/>
  <c r="GM249" i="33"/>
  <c r="GX248" i="33"/>
  <c r="GN248" i="33" s="1"/>
  <c r="GM248" i="33"/>
  <c r="GX247" i="33"/>
  <c r="GN247" i="33" s="1"/>
  <c r="GM247" i="33"/>
  <c r="GX246" i="33"/>
  <c r="GN246" i="33" s="1"/>
  <c r="GM246" i="33"/>
  <c r="GX245" i="33"/>
  <c r="GN245" i="33" s="1"/>
  <c r="GM245" i="33"/>
  <c r="GX244" i="33"/>
  <c r="GN244" i="33" s="1"/>
  <c r="GM244" i="33"/>
  <c r="GX243" i="33"/>
  <c r="GN243" i="33" s="1"/>
  <c r="GM243" i="33"/>
  <c r="GX242" i="33"/>
  <c r="GN242" i="33" s="1"/>
  <c r="GM242" i="33"/>
  <c r="GX241" i="33"/>
  <c r="GN241" i="33" s="1"/>
  <c r="GM241" i="33"/>
  <c r="GX240" i="33"/>
  <c r="GN240" i="33" s="1"/>
  <c r="GM240" i="33"/>
  <c r="GX239" i="33"/>
  <c r="GN239" i="33" s="1"/>
  <c r="GM239" i="33"/>
  <c r="GX238" i="33"/>
  <c r="GN238" i="33" s="1"/>
  <c r="GM238" i="33"/>
  <c r="GX237" i="33"/>
  <c r="GN237" i="33" s="1"/>
  <c r="GM237" i="33"/>
  <c r="GX236" i="33"/>
  <c r="GN236" i="33" s="1"/>
  <c r="GM236" i="33"/>
  <c r="GX235" i="33"/>
  <c r="GN235" i="33" s="1"/>
  <c r="GM235" i="33"/>
  <c r="GX234" i="33"/>
  <c r="GN234" i="33" s="1"/>
  <c r="GM234" i="33"/>
  <c r="GX233" i="33"/>
  <c r="GN233" i="33" s="1"/>
  <c r="GM233" i="33"/>
  <c r="GX232" i="33"/>
  <c r="GN232" i="33" s="1"/>
  <c r="GM232" i="33"/>
  <c r="GX231" i="33"/>
  <c r="GN231" i="33" s="1"/>
  <c r="GM231" i="33"/>
  <c r="GX230" i="33"/>
  <c r="GN230" i="33" s="1"/>
  <c r="GM230" i="33"/>
  <c r="GX229" i="33"/>
  <c r="GN229" i="33" s="1"/>
  <c r="GM229" i="33"/>
  <c r="GX228" i="33"/>
  <c r="GN228" i="33" s="1"/>
  <c r="GM228" i="33"/>
  <c r="GX227" i="33"/>
  <c r="GN227" i="33" s="1"/>
  <c r="GM227" i="33"/>
  <c r="GX226" i="33"/>
  <c r="GN226" i="33" s="1"/>
  <c r="GM226" i="33"/>
  <c r="GX225" i="33"/>
  <c r="GN225" i="33" s="1"/>
  <c r="GM225" i="33"/>
  <c r="GX224" i="33"/>
  <c r="GN224" i="33" s="1"/>
  <c r="GM224" i="33"/>
  <c r="GX223" i="33"/>
  <c r="GN223" i="33" s="1"/>
  <c r="GM223" i="33"/>
  <c r="GX222" i="33"/>
  <c r="GN222" i="33" s="1"/>
  <c r="GM222" i="33"/>
  <c r="GX221" i="33"/>
  <c r="GN221" i="33" s="1"/>
  <c r="GM221" i="33"/>
  <c r="GX220" i="33"/>
  <c r="GN220" i="33" s="1"/>
  <c r="GM220" i="33"/>
  <c r="GX219" i="33"/>
  <c r="GN219" i="33" s="1"/>
  <c r="GM219" i="33"/>
  <c r="GX218" i="33"/>
  <c r="GN218" i="33" s="1"/>
  <c r="GM218" i="33"/>
  <c r="GX217" i="33"/>
  <c r="GN217" i="33" s="1"/>
  <c r="GM217" i="33"/>
  <c r="GX216" i="33"/>
  <c r="GN216" i="33" s="1"/>
  <c r="GM216" i="33"/>
  <c r="GX215" i="33"/>
  <c r="GN215" i="33" s="1"/>
  <c r="GM215" i="33"/>
  <c r="GX214" i="33"/>
  <c r="GN214" i="33" s="1"/>
  <c r="GM214" i="33"/>
  <c r="GX213" i="33"/>
  <c r="GN213" i="33" s="1"/>
  <c r="GM213" i="33"/>
  <c r="GX212" i="33"/>
  <c r="GN212" i="33" s="1"/>
  <c r="GM212" i="33"/>
  <c r="GX211" i="33"/>
  <c r="GN211" i="33" s="1"/>
  <c r="GM211" i="33"/>
  <c r="GX210" i="33"/>
  <c r="GN210" i="33" s="1"/>
  <c r="GM210" i="33"/>
  <c r="GX209" i="33"/>
  <c r="GN209" i="33" s="1"/>
  <c r="GM209" i="33"/>
  <c r="GX208" i="33"/>
  <c r="GN208" i="33" s="1"/>
  <c r="GM208" i="33"/>
  <c r="GX207" i="33"/>
  <c r="GN207" i="33" s="1"/>
  <c r="GM207" i="33"/>
  <c r="GX206" i="33"/>
  <c r="GN206" i="33" s="1"/>
  <c r="GM206" i="33"/>
  <c r="GX205" i="33"/>
  <c r="GN205" i="33" s="1"/>
  <c r="GM205" i="33"/>
  <c r="GX204" i="33"/>
  <c r="GN204" i="33" s="1"/>
  <c r="GM204" i="33"/>
  <c r="GX203" i="33"/>
  <c r="GN203" i="33" s="1"/>
  <c r="GM203" i="33"/>
  <c r="GX202" i="33"/>
  <c r="GN202" i="33" s="1"/>
  <c r="GM202" i="33"/>
  <c r="GX201" i="33"/>
  <c r="GN201" i="33" s="1"/>
  <c r="GM201" i="33"/>
  <c r="GX200" i="33"/>
  <c r="GN200" i="33" s="1"/>
  <c r="GM200" i="33"/>
  <c r="GX199" i="33"/>
  <c r="GN199" i="33" s="1"/>
  <c r="GM199" i="33"/>
  <c r="GX198" i="33"/>
  <c r="GN198" i="33" s="1"/>
  <c r="GM198" i="33"/>
  <c r="GX197" i="33"/>
  <c r="GN197" i="33" s="1"/>
  <c r="GM197" i="33"/>
  <c r="GX196" i="33"/>
  <c r="GN196" i="33" s="1"/>
  <c r="GM196" i="33"/>
  <c r="GX195" i="33"/>
  <c r="GN195" i="33" s="1"/>
  <c r="GM195" i="33"/>
  <c r="GX194" i="33"/>
  <c r="GN194" i="33" s="1"/>
  <c r="GM194" i="33"/>
  <c r="GX193" i="33"/>
  <c r="GN193" i="33" s="1"/>
  <c r="GM193" i="33"/>
  <c r="GX192" i="33"/>
  <c r="GN192" i="33" s="1"/>
  <c r="GM192" i="33"/>
  <c r="GX191" i="33"/>
  <c r="GN191" i="33" s="1"/>
  <c r="GM191" i="33"/>
  <c r="GX190" i="33"/>
  <c r="GN190" i="33" s="1"/>
  <c r="GM190" i="33"/>
  <c r="GX189" i="33"/>
  <c r="GN189" i="33" s="1"/>
  <c r="GM189" i="33"/>
  <c r="GX188" i="33"/>
  <c r="GN188" i="33" s="1"/>
  <c r="GM188" i="33"/>
  <c r="GX187" i="33"/>
  <c r="GN187" i="33" s="1"/>
  <c r="GM187" i="33"/>
  <c r="GX186" i="33"/>
  <c r="GN186" i="33" s="1"/>
  <c r="GM186" i="33"/>
  <c r="GX185" i="33"/>
  <c r="GN185" i="33" s="1"/>
  <c r="GM185" i="33"/>
  <c r="GX184" i="33"/>
  <c r="GN184" i="33" s="1"/>
  <c r="GM184" i="33"/>
  <c r="GX183" i="33"/>
  <c r="GN183" i="33" s="1"/>
  <c r="GM183" i="33"/>
  <c r="GX182" i="33"/>
  <c r="GN182" i="33" s="1"/>
  <c r="GM182" i="33"/>
  <c r="GX181" i="33"/>
  <c r="GN181" i="33" s="1"/>
  <c r="GM181" i="33"/>
  <c r="GX180" i="33"/>
  <c r="GN180" i="33" s="1"/>
  <c r="GM180" i="33"/>
  <c r="GX179" i="33"/>
  <c r="GN179" i="33" s="1"/>
  <c r="GM179" i="33"/>
  <c r="GX178" i="33"/>
  <c r="GN178" i="33" s="1"/>
  <c r="GM178" i="33"/>
  <c r="GX177" i="33"/>
  <c r="GN177" i="33" s="1"/>
  <c r="GM177" i="33"/>
  <c r="GX176" i="33"/>
  <c r="GN176" i="33" s="1"/>
  <c r="GM176" i="33"/>
  <c r="GX175" i="33"/>
  <c r="GN175" i="33" s="1"/>
  <c r="GM175" i="33"/>
  <c r="GX174" i="33"/>
  <c r="GN174" i="33" s="1"/>
  <c r="GM174" i="33"/>
  <c r="GX173" i="33"/>
  <c r="GN173" i="33" s="1"/>
  <c r="GM173" i="33"/>
  <c r="GX172" i="33"/>
  <c r="GN172" i="33" s="1"/>
  <c r="GM172" i="33"/>
  <c r="GX171" i="33"/>
  <c r="GN171" i="33" s="1"/>
  <c r="GM171" i="33"/>
  <c r="GX170" i="33"/>
  <c r="GN170" i="33" s="1"/>
  <c r="GM170" i="33"/>
  <c r="GX169" i="33"/>
  <c r="GN169" i="33" s="1"/>
  <c r="GM169" i="33"/>
  <c r="GX168" i="33"/>
  <c r="GN168" i="33" s="1"/>
  <c r="GM168" i="33"/>
  <c r="GX167" i="33"/>
  <c r="GN167" i="33" s="1"/>
  <c r="GM167" i="33"/>
  <c r="GX166" i="33"/>
  <c r="GN166" i="33" s="1"/>
  <c r="GM166" i="33"/>
  <c r="GX165" i="33"/>
  <c r="GN165" i="33" s="1"/>
  <c r="GM165" i="33"/>
  <c r="GX164" i="33"/>
  <c r="GN164" i="33" s="1"/>
  <c r="GM164" i="33"/>
  <c r="GX163" i="33"/>
  <c r="GN163" i="33" s="1"/>
  <c r="GM163" i="33"/>
  <c r="GX162" i="33"/>
  <c r="GN162" i="33" s="1"/>
  <c r="GM162" i="33"/>
  <c r="GX161" i="33"/>
  <c r="GN161" i="33" s="1"/>
  <c r="GM161" i="33"/>
  <c r="GX160" i="33"/>
  <c r="GN160" i="33" s="1"/>
  <c r="GM160" i="33"/>
  <c r="GX159" i="33"/>
  <c r="GN159" i="33" s="1"/>
  <c r="GM159" i="33"/>
  <c r="GX158" i="33"/>
  <c r="GN158" i="33" s="1"/>
  <c r="GM158" i="33"/>
  <c r="GX157" i="33"/>
  <c r="GN157" i="33" s="1"/>
  <c r="GM157" i="33"/>
  <c r="GX156" i="33"/>
  <c r="GN156" i="33" s="1"/>
  <c r="GM156" i="33"/>
  <c r="GX155" i="33"/>
  <c r="GN155" i="33" s="1"/>
  <c r="GM155" i="33"/>
  <c r="GX154" i="33"/>
  <c r="GN154" i="33" s="1"/>
  <c r="GM154" i="33"/>
  <c r="GX153" i="33"/>
  <c r="GN153" i="33" s="1"/>
  <c r="GM153" i="33"/>
  <c r="GX152" i="33"/>
  <c r="GN152" i="33" s="1"/>
  <c r="GM152" i="33"/>
  <c r="GX151" i="33"/>
  <c r="GN151" i="33" s="1"/>
  <c r="GM151" i="33"/>
  <c r="GX150" i="33"/>
  <c r="GN150" i="33" s="1"/>
  <c r="GM150" i="33"/>
  <c r="GX149" i="33"/>
  <c r="GN149" i="33" s="1"/>
  <c r="GM149" i="33"/>
  <c r="GX148" i="33"/>
  <c r="GN148" i="33" s="1"/>
  <c r="GM148" i="33"/>
  <c r="GX147" i="33"/>
  <c r="GN147" i="33" s="1"/>
  <c r="GM147" i="33"/>
  <c r="GX146" i="33"/>
  <c r="GN146" i="33" s="1"/>
  <c r="GM146" i="33"/>
  <c r="GX145" i="33"/>
  <c r="GN145" i="33" s="1"/>
  <c r="GM145" i="33"/>
  <c r="GX144" i="33"/>
  <c r="GN144" i="33" s="1"/>
  <c r="GM144" i="33"/>
  <c r="GX143" i="33"/>
  <c r="GN143" i="33" s="1"/>
  <c r="GM143" i="33"/>
  <c r="GX142" i="33"/>
  <c r="GN142" i="33" s="1"/>
  <c r="GM142" i="33"/>
  <c r="GX141" i="33"/>
  <c r="GN141" i="33" s="1"/>
  <c r="GM141" i="33"/>
  <c r="GX140" i="33"/>
  <c r="GN140" i="33" s="1"/>
  <c r="GM140" i="33"/>
  <c r="GX139" i="33"/>
  <c r="GN139" i="33" s="1"/>
  <c r="GM139" i="33"/>
  <c r="GX138" i="33"/>
  <c r="GN138" i="33" s="1"/>
  <c r="GM138" i="33"/>
  <c r="GX137" i="33"/>
  <c r="GN137" i="33" s="1"/>
  <c r="GM137" i="33"/>
  <c r="GX136" i="33"/>
  <c r="GN136" i="33" s="1"/>
  <c r="GM136" i="33"/>
  <c r="GX135" i="33"/>
  <c r="GN135" i="33" s="1"/>
  <c r="GM135" i="33"/>
  <c r="GX134" i="33"/>
  <c r="GN134" i="33" s="1"/>
  <c r="GM134" i="33"/>
  <c r="GX133" i="33"/>
  <c r="GN133" i="33" s="1"/>
  <c r="GM133" i="33"/>
  <c r="GX132" i="33"/>
  <c r="GN132" i="33" s="1"/>
  <c r="GM132" i="33"/>
  <c r="GX131" i="33"/>
  <c r="GN131" i="33" s="1"/>
  <c r="GM131" i="33"/>
  <c r="GX130" i="33"/>
  <c r="GN130" i="33" s="1"/>
  <c r="GM130" i="33"/>
  <c r="GX129" i="33"/>
  <c r="GN129" i="33" s="1"/>
  <c r="GM129" i="33"/>
  <c r="GX128" i="33"/>
  <c r="GN128" i="33" s="1"/>
  <c r="GM128" i="33"/>
  <c r="GX127" i="33"/>
  <c r="GN127" i="33" s="1"/>
  <c r="GM127" i="33"/>
  <c r="GX126" i="33"/>
  <c r="GN126" i="33" s="1"/>
  <c r="GM126" i="33"/>
  <c r="GX125" i="33"/>
  <c r="GN125" i="33" s="1"/>
  <c r="GM125" i="33"/>
  <c r="GX124" i="33"/>
  <c r="GN124" i="33" s="1"/>
  <c r="GM124" i="33"/>
  <c r="GX123" i="33"/>
  <c r="GN123" i="33" s="1"/>
  <c r="GM123" i="33"/>
  <c r="GX122" i="33"/>
  <c r="GN122" i="33" s="1"/>
  <c r="GM122" i="33"/>
  <c r="GX121" i="33"/>
  <c r="GN121" i="33" s="1"/>
  <c r="GM121" i="33"/>
  <c r="GX120" i="33"/>
  <c r="GN120" i="33" s="1"/>
  <c r="GM120" i="33"/>
  <c r="GX119" i="33"/>
  <c r="GN119" i="33" s="1"/>
  <c r="GM119" i="33"/>
  <c r="GX118" i="33"/>
  <c r="GN118" i="33" s="1"/>
  <c r="GM118" i="33"/>
  <c r="GX117" i="33"/>
  <c r="GN117" i="33" s="1"/>
  <c r="GM117" i="33"/>
  <c r="GX116" i="33"/>
  <c r="GN116" i="33" s="1"/>
  <c r="GM116" i="33"/>
  <c r="GX115" i="33"/>
  <c r="GN115" i="33" s="1"/>
  <c r="GM115" i="33"/>
  <c r="GX114" i="33"/>
  <c r="GN114" i="33" s="1"/>
  <c r="GM114" i="33"/>
  <c r="GX113" i="33"/>
  <c r="GN113" i="33" s="1"/>
  <c r="GM113" i="33"/>
  <c r="GX112" i="33"/>
  <c r="GN112" i="33" s="1"/>
  <c r="GM112" i="33"/>
  <c r="GX111" i="33"/>
  <c r="GN111" i="33" s="1"/>
  <c r="GM111" i="33"/>
  <c r="GX110" i="33"/>
  <c r="GN110" i="33" s="1"/>
  <c r="GM110" i="33"/>
  <c r="GX109" i="33"/>
  <c r="GN109" i="33" s="1"/>
  <c r="GM109" i="33"/>
  <c r="GX108" i="33"/>
  <c r="GN108" i="33" s="1"/>
  <c r="GM108" i="33"/>
  <c r="GX107" i="33"/>
  <c r="GN107" i="33" s="1"/>
  <c r="GM107" i="33"/>
  <c r="GX106" i="33"/>
  <c r="GN106" i="33" s="1"/>
  <c r="GM106" i="33"/>
  <c r="GX105" i="33"/>
  <c r="GN105" i="33" s="1"/>
  <c r="GM105" i="33"/>
  <c r="GX104" i="33"/>
  <c r="GN104" i="33" s="1"/>
  <c r="GM104" i="33"/>
  <c r="GX103" i="33"/>
  <c r="GN103" i="33" s="1"/>
  <c r="GM103" i="33"/>
  <c r="GX102" i="33"/>
  <c r="GN102" i="33" s="1"/>
  <c r="GM102" i="33"/>
  <c r="GX101" i="33"/>
  <c r="GN101" i="33" s="1"/>
  <c r="GM101" i="33"/>
  <c r="GX100" i="33"/>
  <c r="GN100" i="33" s="1"/>
  <c r="GM100" i="33"/>
  <c r="GX99" i="33"/>
  <c r="GN99" i="33" s="1"/>
  <c r="GM99" i="33"/>
  <c r="GX98" i="33"/>
  <c r="GN98" i="33" s="1"/>
  <c r="GM98" i="33"/>
  <c r="GX97" i="33"/>
  <c r="GN97" i="33" s="1"/>
  <c r="GM97" i="33"/>
  <c r="GX96" i="33"/>
  <c r="GN96" i="33" s="1"/>
  <c r="GM96" i="33"/>
  <c r="GX95" i="33"/>
  <c r="GN95" i="33" s="1"/>
  <c r="GM95" i="33"/>
  <c r="GX94" i="33"/>
  <c r="GN94" i="33" s="1"/>
  <c r="GM94" i="33"/>
  <c r="GX93" i="33"/>
  <c r="GN93" i="33" s="1"/>
  <c r="GM93" i="33"/>
  <c r="GX92" i="33"/>
  <c r="GN92" i="33" s="1"/>
  <c r="GM92" i="33"/>
  <c r="GX91" i="33"/>
  <c r="GN91" i="33" s="1"/>
  <c r="GM91" i="33"/>
  <c r="GX90" i="33"/>
  <c r="GN90" i="33" s="1"/>
  <c r="GM90" i="33"/>
  <c r="GX89" i="33"/>
  <c r="GN89" i="33" s="1"/>
  <c r="GM89" i="33"/>
  <c r="GX88" i="33"/>
  <c r="GN88" i="33" s="1"/>
  <c r="GM88" i="33"/>
  <c r="GX87" i="33"/>
  <c r="GN87" i="33" s="1"/>
  <c r="GM87" i="33"/>
  <c r="GX86" i="33"/>
  <c r="GN86" i="33" s="1"/>
  <c r="GM86" i="33"/>
  <c r="GX85" i="33"/>
  <c r="GN85" i="33" s="1"/>
  <c r="GM85" i="33"/>
  <c r="GX84" i="33"/>
  <c r="GN84" i="33" s="1"/>
  <c r="GM84" i="33"/>
  <c r="GX83" i="33"/>
  <c r="GN83" i="33" s="1"/>
  <c r="GM83" i="33"/>
  <c r="GX82" i="33"/>
  <c r="GN82" i="33" s="1"/>
  <c r="GM82" i="33"/>
  <c r="GX81" i="33"/>
  <c r="GN81" i="33" s="1"/>
  <c r="GM81" i="33"/>
  <c r="GX80" i="33"/>
  <c r="GN80" i="33" s="1"/>
  <c r="GM80" i="33"/>
  <c r="GX79" i="33"/>
  <c r="GN79" i="33" s="1"/>
  <c r="GM79" i="33"/>
  <c r="GX78" i="33"/>
  <c r="GN78" i="33" s="1"/>
  <c r="GM78" i="33"/>
  <c r="GX77" i="33"/>
  <c r="GN77" i="33" s="1"/>
  <c r="GM77" i="33"/>
  <c r="GX76" i="33"/>
  <c r="GN76" i="33" s="1"/>
  <c r="GM76" i="33"/>
  <c r="GX75" i="33"/>
  <c r="GN75" i="33" s="1"/>
  <c r="GM75" i="33"/>
  <c r="GX74" i="33"/>
  <c r="GN74" i="33" s="1"/>
  <c r="GM74" i="33"/>
  <c r="GX73" i="33"/>
  <c r="GN73" i="33" s="1"/>
  <c r="GM73" i="33"/>
  <c r="GX72" i="33"/>
  <c r="GN72" i="33" s="1"/>
  <c r="GM72" i="33"/>
  <c r="GX71" i="33"/>
  <c r="GN71" i="33" s="1"/>
  <c r="GM71" i="33"/>
  <c r="GX70" i="33"/>
  <c r="GN70" i="33" s="1"/>
  <c r="GM70" i="33"/>
  <c r="GX69" i="33"/>
  <c r="GN69" i="33" s="1"/>
  <c r="GM69" i="33"/>
  <c r="GX68" i="33"/>
  <c r="GN68" i="33" s="1"/>
  <c r="GM68" i="33"/>
  <c r="GX67" i="33"/>
  <c r="GN67" i="33" s="1"/>
  <c r="GM67" i="33"/>
  <c r="GX66" i="33"/>
  <c r="GN66" i="33" s="1"/>
  <c r="GM66" i="33"/>
  <c r="GX65" i="33"/>
  <c r="GN65" i="33" s="1"/>
  <c r="GM65" i="33"/>
  <c r="GX64" i="33"/>
  <c r="GN64" i="33" s="1"/>
  <c r="GM64" i="33"/>
  <c r="GX63" i="33"/>
  <c r="GN63" i="33" s="1"/>
  <c r="GM63" i="33"/>
  <c r="GX62" i="33"/>
  <c r="GN62" i="33" s="1"/>
  <c r="GM62" i="33"/>
  <c r="GX61" i="33"/>
  <c r="GN61" i="33" s="1"/>
  <c r="GM61" i="33"/>
  <c r="GX60" i="33"/>
  <c r="GN60" i="33" s="1"/>
  <c r="GM60" i="33"/>
  <c r="GX59" i="33"/>
  <c r="GN59" i="33" s="1"/>
  <c r="GM59" i="33"/>
  <c r="GX58" i="33"/>
  <c r="GN58" i="33" s="1"/>
  <c r="GM58" i="33"/>
  <c r="GX57" i="33"/>
  <c r="GN57" i="33" s="1"/>
  <c r="GM57" i="33"/>
  <c r="GX56" i="33"/>
  <c r="GN56" i="33" s="1"/>
  <c r="GM56" i="33"/>
  <c r="GX55" i="33"/>
  <c r="GN55" i="33" s="1"/>
  <c r="GM55" i="33"/>
  <c r="GX54" i="33"/>
  <c r="GN54" i="33" s="1"/>
  <c r="GM54" i="33"/>
  <c r="GX53" i="33"/>
  <c r="GN53" i="33" s="1"/>
  <c r="GM53" i="33"/>
  <c r="GX52" i="33"/>
  <c r="GN52" i="33" s="1"/>
  <c r="GM52" i="33"/>
  <c r="GX51" i="33"/>
  <c r="GN51" i="33" s="1"/>
  <c r="GM51" i="33"/>
  <c r="GX50" i="33"/>
  <c r="GN50" i="33" s="1"/>
  <c r="GM50" i="33"/>
  <c r="GX49" i="33"/>
  <c r="GN49" i="33" s="1"/>
  <c r="GM49" i="33"/>
  <c r="GX48" i="33"/>
  <c r="GN48" i="33" s="1"/>
  <c r="GM48" i="33"/>
  <c r="GX47" i="33"/>
  <c r="GN47" i="33" s="1"/>
  <c r="GM47" i="33"/>
  <c r="GX46" i="33"/>
  <c r="GN46" i="33" s="1"/>
  <c r="GM46" i="33"/>
  <c r="GX45" i="33"/>
  <c r="GN45" i="33" s="1"/>
  <c r="GM45" i="33"/>
  <c r="GX44" i="33"/>
  <c r="GN44" i="33" s="1"/>
  <c r="GM44" i="33"/>
  <c r="GX43" i="33"/>
  <c r="GN43" i="33" s="1"/>
  <c r="GM43" i="33"/>
  <c r="GX42" i="33"/>
  <c r="GN42" i="33" s="1"/>
  <c r="GM42" i="33"/>
  <c r="H11" i="33"/>
  <c r="I11" i="33" s="1"/>
  <c r="V65" i="32" l="1"/>
  <c r="V311" i="32"/>
  <c r="V326" i="32"/>
  <c r="V400" i="32"/>
  <c r="V520" i="32"/>
  <c r="V528" i="32"/>
  <c r="V536" i="32"/>
  <c r="V544" i="32"/>
  <c r="V552" i="32"/>
  <c r="V560" i="32"/>
  <c r="V568" i="32"/>
  <c r="V576" i="32"/>
  <c r="V584" i="32"/>
  <c r="V592" i="32"/>
  <c r="V600" i="32"/>
  <c r="V608" i="32"/>
  <c r="V616" i="32"/>
  <c r="V624" i="32"/>
  <c r="V632" i="32"/>
  <c r="V640" i="32"/>
  <c r="V648" i="32"/>
  <c r="V656" i="32"/>
  <c r="V664" i="32"/>
  <c r="V672" i="32"/>
  <c r="V680" i="32"/>
  <c r="V688" i="32"/>
  <c r="V696" i="32"/>
  <c r="V704" i="32"/>
  <c r="V712" i="32"/>
  <c r="V720" i="32"/>
  <c r="V728" i="32"/>
  <c r="V736" i="32"/>
  <c r="V744" i="32"/>
  <c r="V752" i="32"/>
  <c r="V760" i="32"/>
  <c r="V768" i="32"/>
  <c r="V776" i="32"/>
  <c r="V784" i="32"/>
  <c r="V792" i="32"/>
  <c r="V800" i="32"/>
  <c r="V808" i="32"/>
  <c r="V849" i="32"/>
  <c r="V860" i="32"/>
  <c r="V864" i="32"/>
  <c r="V879" i="32"/>
  <c r="V905" i="32"/>
  <c r="V916" i="32"/>
  <c r="V935" i="32"/>
  <c r="V991" i="32"/>
  <c r="V998" i="32"/>
  <c r="V42" i="32"/>
  <c r="V77" i="32"/>
  <c r="V92" i="32"/>
  <c r="V123" i="32"/>
  <c r="V142" i="32"/>
  <c r="V161" i="32"/>
  <c r="V173" i="32"/>
  <c r="V188" i="32"/>
  <c r="V219" i="32"/>
  <c r="V238" i="32"/>
  <c r="V257" i="32"/>
  <c r="V269" i="32"/>
  <c r="V284" i="32"/>
  <c r="V365" i="32"/>
  <c r="V428" i="32"/>
  <c r="V432" i="32"/>
  <c r="V831" i="32"/>
  <c r="V842" i="32"/>
  <c r="V868" i="32"/>
  <c r="V887" i="32"/>
  <c r="V961" i="32"/>
  <c r="V999" i="32"/>
  <c r="V1006" i="32"/>
  <c r="V1018" i="32"/>
  <c r="V39" i="32"/>
  <c r="V327" i="32"/>
  <c r="V820" i="32"/>
  <c r="V857" i="32"/>
  <c r="V913" i="32"/>
  <c r="V924" i="32"/>
  <c r="V928" i="32"/>
  <c r="V943" i="32"/>
  <c r="V954" i="32"/>
  <c r="V980" i="32"/>
  <c r="V1007" i="32"/>
  <c r="V1014" i="32"/>
  <c r="V55" i="32"/>
  <c r="V66" i="32"/>
  <c r="V312" i="32"/>
  <c r="V331" i="32"/>
  <c r="V351" i="32"/>
  <c r="V817" i="32"/>
  <c r="V828" i="32"/>
  <c r="V884" i="32"/>
  <c r="V921" i="32"/>
  <c r="V951" i="32"/>
  <c r="V977" i="32"/>
  <c r="V988" i="32"/>
  <c r="V63" i="32"/>
  <c r="V70" i="32"/>
  <c r="V78" i="32"/>
  <c r="V97" i="32"/>
  <c r="V109" i="32"/>
  <c r="V124" i="32"/>
  <c r="V155" i="32"/>
  <c r="V174" i="32"/>
  <c r="V193" i="32"/>
  <c r="V205" i="32"/>
  <c r="V220" i="32"/>
  <c r="V251" i="32"/>
  <c r="V270" i="32"/>
  <c r="V289" i="32"/>
  <c r="V301" i="32"/>
  <c r="V363" i="32"/>
  <c r="V370" i="32"/>
  <c r="V847" i="32"/>
  <c r="V858" i="32"/>
  <c r="V873" i="32"/>
  <c r="V903" i="32"/>
  <c r="V929" i="32"/>
  <c r="V940" i="32"/>
  <c r="V996" i="32"/>
  <c r="V309" i="32"/>
  <c r="V328" i="32"/>
  <c r="V398" i="32"/>
  <c r="V414" i="32"/>
  <c r="V825" i="32"/>
  <c r="V836" i="32"/>
  <c r="V881" i="32"/>
  <c r="V892" i="32"/>
  <c r="V959" i="32"/>
  <c r="V970" i="32"/>
  <c r="V985" i="32"/>
  <c r="V1004" i="32"/>
  <c r="AL193" i="32"/>
  <c r="AL199" i="32"/>
  <c r="AL205" i="32"/>
  <c r="AL211" i="32"/>
  <c r="AL217" i="32"/>
  <c r="AL223" i="32"/>
  <c r="AL229" i="32"/>
  <c r="AL235" i="32"/>
  <c r="AL241" i="32"/>
  <c r="AL247" i="32"/>
  <c r="AL253" i="32"/>
  <c r="AL259" i="32"/>
  <c r="AL265" i="32"/>
  <c r="AL271" i="32"/>
  <c r="AL277" i="32"/>
  <c r="AL283" i="32"/>
  <c r="AL289" i="32"/>
  <c r="AL295" i="32"/>
  <c r="AL301" i="32"/>
  <c r="AL307" i="32"/>
  <c r="AL313" i="32"/>
  <c r="AL319" i="32"/>
  <c r="AL325" i="32"/>
  <c r="AL331" i="32"/>
  <c r="AL337" i="32"/>
  <c r="AL343" i="32"/>
  <c r="AL349" i="32"/>
  <c r="AL355" i="32"/>
  <c r="AL361" i="32"/>
  <c r="AL367" i="32"/>
  <c r="AL373" i="32"/>
  <c r="AL379" i="32"/>
  <c r="AL385" i="32"/>
  <c r="AL391" i="32"/>
  <c r="AL397" i="32"/>
  <c r="AL403" i="32"/>
  <c r="AL409" i="32"/>
  <c r="AL415" i="32"/>
  <c r="AL421" i="32"/>
  <c r="AL427" i="32"/>
  <c r="AL433" i="32"/>
  <c r="AL439" i="32"/>
  <c r="AL445" i="32"/>
  <c r="AL451" i="32"/>
  <c r="AL457" i="32"/>
  <c r="AL463" i="32"/>
  <c r="AL469" i="32"/>
  <c r="AL475" i="32"/>
  <c r="AL481" i="32"/>
  <c r="AL487" i="32"/>
  <c r="AL493" i="32"/>
  <c r="AL499" i="32"/>
  <c r="AL505" i="32"/>
  <c r="AL511" i="32"/>
  <c r="AL517" i="32"/>
  <c r="AL523" i="32"/>
  <c r="AL529" i="32"/>
  <c r="V48" i="32"/>
  <c r="V371" i="32"/>
  <c r="V375" i="32"/>
  <c r="V844" i="32"/>
  <c r="V900" i="32"/>
  <c r="V974" i="32"/>
  <c r="V1020" i="32"/>
  <c r="V41" i="32"/>
  <c r="V45" i="32"/>
  <c r="V56" i="32"/>
  <c r="V91" i="32"/>
  <c r="V110" i="32"/>
  <c r="V129" i="32"/>
  <c r="V141" i="32"/>
  <c r="V156" i="32"/>
  <c r="V187" i="32"/>
  <c r="V206" i="32"/>
  <c r="V225" i="32"/>
  <c r="V237" i="32"/>
  <c r="V252" i="32"/>
  <c r="V283" i="32"/>
  <c r="V302" i="32"/>
  <c r="V356" i="32"/>
  <c r="V360" i="32"/>
  <c r="V364" i="32"/>
  <c r="V427" i="32"/>
  <c r="V826" i="32"/>
  <c r="V863" i="32"/>
  <c r="V919" i="32"/>
  <c r="V945" i="32"/>
  <c r="V956" i="32"/>
  <c r="V975" i="32"/>
  <c r="V986" i="32"/>
  <c r="V1009" i="32"/>
  <c r="V49" i="32"/>
  <c r="V53" i="32"/>
  <c r="V64" i="32"/>
  <c r="V310" i="32"/>
  <c r="V411" i="32"/>
  <c r="V419" i="32"/>
  <c r="V423" i="32"/>
  <c r="V841" i="32"/>
  <c r="V852" i="32"/>
  <c r="V871" i="32"/>
  <c r="V897" i="32"/>
  <c r="V908" i="32"/>
  <c r="V938" i="32"/>
  <c r="V1017" i="32"/>
  <c r="AL287" i="32"/>
  <c r="AL293" i="32"/>
  <c r="AL299" i="32"/>
  <c r="AL305" i="32"/>
  <c r="AL311" i="32"/>
  <c r="AL317" i="32"/>
  <c r="AL323" i="32"/>
  <c r="AL329" i="32"/>
  <c r="AL335" i="32"/>
  <c r="AL341" i="32"/>
  <c r="AL347" i="32"/>
  <c r="AL353" i="32"/>
  <c r="AL359" i="32"/>
  <c r="AL365" i="32"/>
  <c r="AL371" i="32"/>
  <c r="AL377" i="32"/>
  <c r="AL383" i="32"/>
  <c r="AL389" i="32"/>
  <c r="AL395" i="32"/>
  <c r="AL401" i="32"/>
  <c r="AL407" i="32"/>
  <c r="AL413" i="32"/>
  <c r="AL419" i="32"/>
  <c r="AL425" i="32"/>
  <c r="AL431" i="32"/>
  <c r="AL437" i="32"/>
  <c r="AL443" i="32"/>
  <c r="AL449" i="32"/>
  <c r="AL455" i="32"/>
  <c r="AL461" i="32"/>
  <c r="AL467" i="32"/>
  <c r="AL473" i="32"/>
  <c r="AL479" i="32"/>
  <c r="AL485" i="32"/>
  <c r="AL491" i="32"/>
  <c r="AL497" i="32"/>
  <c r="AL503" i="32"/>
  <c r="AL509" i="32"/>
  <c r="AL515" i="32"/>
  <c r="AL521" i="32"/>
  <c r="AL527" i="32"/>
  <c r="AL533" i="32"/>
  <c r="AL539" i="32"/>
  <c r="AL545" i="32"/>
  <c r="AL551" i="32"/>
  <c r="AL557" i="32"/>
  <c r="AL563" i="32"/>
  <c r="AL569" i="32"/>
  <c r="AL575" i="32"/>
  <c r="AL581" i="32"/>
  <c r="AL587" i="32"/>
  <c r="AL593" i="32"/>
  <c r="AL599" i="32"/>
  <c r="AL605" i="32"/>
  <c r="AL611" i="32"/>
  <c r="AL617" i="32"/>
  <c r="AL623" i="32"/>
  <c r="AL629" i="32"/>
  <c r="AL635" i="32"/>
  <c r="AL653" i="32"/>
  <c r="AL659" i="32"/>
  <c r="AL665" i="32"/>
  <c r="AL671" i="32"/>
  <c r="AL677" i="32"/>
  <c r="AL683" i="32"/>
  <c r="AL689" i="32"/>
  <c r="AL695" i="32"/>
  <c r="AL701" i="32"/>
  <c r="AL707" i="32"/>
  <c r="AL713" i="32"/>
  <c r="AL719" i="32"/>
  <c r="AL725" i="32"/>
  <c r="AL731" i="32"/>
  <c r="AL737" i="32"/>
  <c r="AL743" i="32"/>
  <c r="AL749" i="32"/>
  <c r="AL755" i="32"/>
  <c r="AL761" i="32"/>
  <c r="AL767" i="32"/>
  <c r="AL773" i="32"/>
  <c r="AL779" i="32"/>
  <c r="AL785" i="32"/>
  <c r="AL791" i="32"/>
  <c r="AL797" i="32"/>
  <c r="AL803" i="32"/>
  <c r="V19" i="32"/>
  <c r="V27" i="32"/>
  <c r="V35" i="32"/>
  <c r="V38" i="32"/>
  <c r="V46" i="32"/>
  <c r="V54" i="32"/>
  <c r="V62" i="32"/>
  <c r="V84" i="32"/>
  <c r="V100" i="32"/>
  <c r="V116" i="32"/>
  <c r="V119" i="32"/>
  <c r="V132" i="32"/>
  <c r="V148" i="32"/>
  <c r="V151" i="32"/>
  <c r="V164" i="32"/>
  <c r="V180" i="32"/>
  <c r="V183" i="32"/>
  <c r="V196" i="32"/>
  <c r="V212" i="32"/>
  <c r="V215" i="32"/>
  <c r="V228" i="32"/>
  <c r="V231" i="32"/>
  <c r="V244" i="32"/>
  <c r="V247" i="32"/>
  <c r="V260" i="32"/>
  <c r="V263" i="32"/>
  <c r="V276" i="32"/>
  <c r="V279" i="32"/>
  <c r="V292" i="32"/>
  <c r="V295" i="32"/>
  <c r="V44" i="32"/>
  <c r="V52" i="32"/>
  <c r="V60" i="32"/>
  <c r="V71" i="32"/>
  <c r="V87" i="32"/>
  <c r="V103" i="32"/>
  <c r="V135" i="32"/>
  <c r="V167" i="32"/>
  <c r="V199" i="32"/>
  <c r="V319" i="32"/>
  <c r="V320" i="32"/>
  <c r="V415" i="32"/>
  <c r="V420" i="32"/>
  <c r="V424" i="32"/>
  <c r="V429" i="32"/>
  <c r="V440" i="32"/>
  <c r="V448" i="32"/>
  <c r="V456" i="32"/>
  <c r="V464" i="32"/>
  <c r="V472" i="32"/>
  <c r="V480" i="32"/>
  <c r="V488" i="32"/>
  <c r="V496" i="32"/>
  <c r="V504" i="32"/>
  <c r="V512" i="32"/>
  <c r="V13" i="32"/>
  <c r="V17" i="32"/>
  <c r="V21" i="32"/>
  <c r="V25" i="32"/>
  <c r="V29" i="32"/>
  <c r="V33" i="32"/>
  <c r="V69" i="32"/>
  <c r="V79" i="32"/>
  <c r="V85" i="32"/>
  <c r="V86" i="32"/>
  <c r="V95" i="32"/>
  <c r="V101" i="32"/>
  <c r="V102" i="32"/>
  <c r="V111" i="32"/>
  <c r="V117" i="32"/>
  <c r="V118" i="32"/>
  <c r="V127" i="32"/>
  <c r="V133" i="32"/>
  <c r="V134" i="32"/>
  <c r="V143" i="32"/>
  <c r="V149" i="32"/>
  <c r="V150" i="32"/>
  <c r="V159" i="32"/>
  <c r="V165" i="32"/>
  <c r="V166" i="32"/>
  <c r="V175" i="32"/>
  <c r="V181" i="32"/>
  <c r="V182" i="32"/>
  <c r="V191" i="32"/>
  <c r="V197" i="32"/>
  <c r="V198" i="32"/>
  <c r="V207" i="32"/>
  <c r="V213" i="32"/>
  <c r="V214" i="32"/>
  <c r="V223" i="32"/>
  <c r="V229" i="32"/>
  <c r="V230" i="32"/>
  <c r="V239" i="32"/>
  <c r="V245" i="32"/>
  <c r="V246" i="32"/>
  <c r="V255" i="32"/>
  <c r="V261" i="32"/>
  <c r="V262" i="32"/>
  <c r="V271" i="32"/>
  <c r="V277" i="32"/>
  <c r="V278" i="32"/>
  <c r="V287" i="32"/>
  <c r="V293" i="32"/>
  <c r="V294" i="32"/>
  <c r="V303" i="32"/>
  <c r="V313" i="32"/>
  <c r="V385" i="32"/>
  <c r="V386" i="32"/>
  <c r="V390" i="32"/>
  <c r="V394" i="32"/>
  <c r="V68" i="32"/>
  <c r="V76" i="32"/>
  <c r="V82" i="32"/>
  <c r="V90" i="32"/>
  <c r="V98" i="32"/>
  <c r="V106" i="32"/>
  <c r="V114" i="32"/>
  <c r="V122" i="32"/>
  <c r="V130" i="32"/>
  <c r="V138" i="32"/>
  <c r="V146" i="32"/>
  <c r="V154" i="32"/>
  <c r="V162" i="32"/>
  <c r="V170" i="32"/>
  <c r="V178" i="32"/>
  <c r="V186" i="32"/>
  <c r="V194" i="32"/>
  <c r="V202" i="32"/>
  <c r="V210" i="32"/>
  <c r="V218" i="32"/>
  <c r="V226" i="32"/>
  <c r="V234" i="32"/>
  <c r="V242" i="32"/>
  <c r="V250" i="32"/>
  <c r="V258" i="32"/>
  <c r="V266" i="32"/>
  <c r="V274" i="32"/>
  <c r="V282" i="32"/>
  <c r="V290" i="32"/>
  <c r="V298" i="32"/>
  <c r="V318" i="32"/>
  <c r="V321" i="32"/>
  <c r="V334" i="32"/>
  <c r="V337" i="32"/>
  <c r="V384" i="32"/>
  <c r="V404" i="32"/>
  <c r="V408" i="32"/>
  <c r="V1012" i="32"/>
  <c r="V74" i="32"/>
  <c r="V80" i="32"/>
  <c r="V88" i="32"/>
  <c r="V96" i="32"/>
  <c r="V104" i="32"/>
  <c r="V112" i="32"/>
  <c r="V120" i="32"/>
  <c r="V128" i="32"/>
  <c r="V136" i="32"/>
  <c r="V144" i="32"/>
  <c r="V152" i="32"/>
  <c r="V160" i="32"/>
  <c r="V168" i="32"/>
  <c r="V176" i="32"/>
  <c r="V184" i="32"/>
  <c r="V192" i="32"/>
  <c r="V200" i="32"/>
  <c r="V208" i="32"/>
  <c r="V216" i="32"/>
  <c r="V224" i="32"/>
  <c r="V232" i="32"/>
  <c r="V240" i="32"/>
  <c r="V248" i="32"/>
  <c r="V256" i="32"/>
  <c r="V264" i="32"/>
  <c r="V272" i="32"/>
  <c r="V280" i="32"/>
  <c r="V288" i="32"/>
  <c r="V296" i="32"/>
  <c r="V304" i="32"/>
  <c r="V341" i="32"/>
  <c r="V345" i="32"/>
  <c r="V350" i="32"/>
  <c r="V355" i="32"/>
  <c r="V359" i="32"/>
  <c r="V374" i="32"/>
  <c r="V378" i="32"/>
  <c r="V395" i="32"/>
  <c r="V818" i="32"/>
  <c r="V834" i="32"/>
  <c r="V850" i="32"/>
  <c r="V866" i="32"/>
  <c r="V882" i="32"/>
  <c r="V898" i="32"/>
  <c r="V914" i="32"/>
  <c r="V930" i="32"/>
  <c r="V946" i="32"/>
  <c r="V962" i="32"/>
  <c r="V978" i="32"/>
  <c r="V994" i="32"/>
  <c r="V1010" i="32"/>
  <c r="V308" i="32"/>
  <c r="V316" i="32"/>
  <c r="V324" i="32"/>
  <c r="V332" i="32"/>
  <c r="V339" i="32"/>
  <c r="V343" i="32"/>
  <c r="V348" i="32"/>
  <c r="V349" i="32"/>
  <c r="V354" i="32"/>
  <c r="V358" i="32"/>
  <c r="V362" i="32"/>
  <c r="V368" i="32"/>
  <c r="V373" i="32"/>
  <c r="V377" i="32"/>
  <c r="V382" i="32"/>
  <c r="V388" i="32"/>
  <c r="V392" i="32"/>
  <c r="V403" i="32"/>
  <c r="V407" i="32"/>
  <c r="V412" i="32"/>
  <c r="V413" i="32"/>
  <c r="V418" i="32"/>
  <c r="V422" i="32"/>
  <c r="V426" i="32"/>
  <c r="V431" i="32"/>
  <c r="V821" i="32"/>
  <c r="V829" i="32"/>
  <c r="V837" i="32"/>
  <c r="V845" i="32"/>
  <c r="V853" i="32"/>
  <c r="V861" i="32"/>
  <c r="V869" i="32"/>
  <c r="V877" i="32"/>
  <c r="V885" i="32"/>
  <c r="V893" i="32"/>
  <c r="V901" i="32"/>
  <c r="V909" i="32"/>
  <c r="V917" i="32"/>
  <c r="V925" i="32"/>
  <c r="V933" i="32"/>
  <c r="V941" i="32"/>
  <c r="V949" i="32"/>
  <c r="V957" i="32"/>
  <c r="V965" i="32"/>
  <c r="V973" i="32"/>
  <c r="V981" i="32"/>
  <c r="V989" i="32"/>
  <c r="V997" i="32"/>
  <c r="V1005" i="32"/>
  <c r="V1013" i="32"/>
  <c r="V1021" i="32"/>
  <c r="V306" i="32"/>
  <c r="V314" i="32"/>
  <c r="V322" i="32"/>
  <c r="V330" i="32"/>
  <c r="V338" i="32"/>
  <c r="V342" i="32"/>
  <c r="V346" i="32"/>
  <c r="V352" i="32"/>
  <c r="V357" i="32"/>
  <c r="V361" i="32"/>
  <c r="V366" i="32"/>
  <c r="V372" i="32"/>
  <c r="V376" i="32"/>
  <c r="V387" i="32"/>
  <c r="V391" i="32"/>
  <c r="V396" i="32"/>
  <c r="V397" i="32"/>
  <c r="V402" i="32"/>
  <c r="V406" i="32"/>
  <c r="V410" i="32"/>
  <c r="V416" i="32"/>
  <c r="V421" i="32"/>
  <c r="V425" i="32"/>
  <c r="V430" i="32"/>
  <c r="V819" i="32"/>
  <c r="V827" i="32"/>
  <c r="V835" i="32"/>
  <c r="V843" i="32"/>
  <c r="V851" i="32"/>
  <c r="V859" i="32"/>
  <c r="V867" i="32"/>
  <c r="V875" i="32"/>
  <c r="V883" i="32"/>
  <c r="V891" i="32"/>
  <c r="V899" i="32"/>
  <c r="V907" i="32"/>
  <c r="V915" i="32"/>
  <c r="V923" i="32"/>
  <c r="V931" i="32"/>
  <c r="V939" i="32"/>
  <c r="V947" i="32"/>
  <c r="V955" i="32"/>
  <c r="V963" i="32"/>
  <c r="V971" i="32"/>
  <c r="V979" i="32"/>
  <c r="V987" i="32"/>
  <c r="V995" i="32"/>
  <c r="V1003" i="32"/>
  <c r="V1011" i="32"/>
  <c r="V1019" i="32"/>
  <c r="V15" i="32"/>
  <c r="V23" i="32"/>
  <c r="V31" i="32"/>
  <c r="V433" i="32"/>
  <c r="V436" i="32"/>
  <c r="V444" i="32"/>
  <c r="V452" i="32"/>
  <c r="V460" i="32"/>
  <c r="V468" i="32"/>
  <c r="V476" i="32"/>
  <c r="V484" i="32"/>
  <c r="V492" i="32"/>
  <c r="V500" i="32"/>
  <c r="V508" i="32"/>
  <c r="V516" i="32"/>
  <c r="V524" i="32"/>
  <c r="V532" i="32"/>
  <c r="V540" i="32"/>
  <c r="V548" i="32"/>
  <c r="V556" i="32"/>
  <c r="V564" i="32"/>
  <c r="V572" i="32"/>
  <c r="V580" i="32"/>
  <c r="V588" i="32"/>
  <c r="V596" i="32"/>
  <c r="V604" i="32"/>
  <c r="V612" i="32"/>
  <c r="V620" i="32"/>
  <c r="V628" i="32"/>
  <c r="V636" i="32"/>
  <c r="V644" i="32"/>
  <c r="V652" i="32"/>
  <c r="V660" i="32"/>
  <c r="V668" i="32"/>
  <c r="V434" i="32"/>
  <c r="V442" i="32"/>
  <c r="V450" i="32"/>
  <c r="V458" i="32"/>
  <c r="V466" i="32"/>
  <c r="V474" i="32"/>
  <c r="V482" i="32"/>
  <c r="V490" i="32"/>
  <c r="V498" i="32"/>
  <c r="V506" i="32"/>
  <c r="V514" i="32"/>
  <c r="V522" i="32"/>
  <c r="V530" i="32"/>
  <c r="V538" i="32"/>
  <c r="V546" i="32"/>
  <c r="V554" i="32"/>
  <c r="V562" i="32"/>
  <c r="V570" i="32"/>
  <c r="V578" i="32"/>
  <c r="V586" i="32"/>
  <c r="V594" i="32"/>
  <c r="V602" i="32"/>
  <c r="V610" i="32"/>
  <c r="V618" i="32"/>
  <c r="V626" i="32"/>
  <c r="V634" i="32"/>
  <c r="V642" i="32"/>
  <c r="V650" i="32"/>
  <c r="V658" i="32"/>
  <c r="V666" i="32"/>
  <c r="V674" i="32"/>
  <c r="V682" i="32"/>
  <c r="V690" i="32"/>
  <c r="V698" i="32"/>
  <c r="V706" i="32"/>
  <c r="V714" i="32"/>
  <c r="V722" i="32"/>
  <c r="V730" i="32"/>
  <c r="V738" i="32"/>
  <c r="V746" i="32"/>
  <c r="V754" i="32"/>
  <c r="V762" i="32"/>
  <c r="V770" i="32"/>
  <c r="V778" i="32"/>
  <c r="V786" i="32"/>
  <c r="V794" i="32"/>
  <c r="V802" i="32"/>
  <c r="V810" i="32"/>
  <c r="V1026" i="32"/>
  <c r="V1034" i="32"/>
  <c r="V1042" i="32"/>
  <c r="V1050" i="32"/>
  <c r="V1058" i="32"/>
  <c r="V1066" i="32"/>
  <c r="V1074" i="32"/>
  <c r="V1082" i="32"/>
  <c r="V1090" i="32"/>
  <c r="V1098" i="32"/>
  <c r="V1106" i="32"/>
  <c r="V1114" i="32"/>
  <c r="V1122" i="32"/>
  <c r="V1130" i="32"/>
  <c r="V1138" i="32"/>
  <c r="V1146" i="32"/>
  <c r="V1154" i="32"/>
  <c r="V1162" i="32"/>
  <c r="V1170" i="32"/>
  <c r="V1178" i="32"/>
  <c r="V1186" i="32"/>
  <c r="V1194" i="32"/>
  <c r="V1202" i="32"/>
  <c r="V1210" i="32"/>
  <c r="V1218" i="32"/>
  <c r="V1226" i="32"/>
  <c r="V1234" i="32"/>
  <c r="V1242" i="32"/>
  <c r="V1250" i="32"/>
  <c r="V1258" i="32"/>
  <c r="V1266" i="32"/>
  <c r="V1274" i="32"/>
  <c r="V1282" i="32"/>
  <c r="V1290" i="32"/>
  <c r="AL14" i="32"/>
  <c r="AL16" i="32"/>
  <c r="AL18" i="32"/>
  <c r="AL20" i="32"/>
  <c r="AL22" i="32"/>
  <c r="AL24" i="32"/>
  <c r="AL26" i="32"/>
  <c r="AL28" i="32"/>
  <c r="AL30" i="32"/>
  <c r="AL32" i="32"/>
  <c r="AL34" i="32"/>
  <c r="AL36" i="32"/>
  <c r="AL38" i="32"/>
  <c r="AL40" i="32"/>
  <c r="AL42" i="32"/>
  <c r="AL44" i="32"/>
  <c r="AL46" i="32"/>
  <c r="AL48" i="32"/>
  <c r="AL50" i="32"/>
  <c r="AL52" i="32"/>
  <c r="AL54" i="32"/>
  <c r="AL56" i="32"/>
  <c r="AL58" i="32"/>
  <c r="AL60" i="32"/>
  <c r="AL62" i="32"/>
  <c r="AL64" i="32"/>
  <c r="AL66" i="32"/>
  <c r="AL68" i="32"/>
  <c r="AL70" i="32"/>
  <c r="AL72" i="32"/>
  <c r="AL74" i="32"/>
  <c r="AL76" i="32"/>
  <c r="AL78" i="32"/>
  <c r="AL80" i="32"/>
  <c r="AL82" i="32"/>
  <c r="AL84" i="32"/>
  <c r="AL86" i="32"/>
  <c r="AL88" i="32"/>
  <c r="AL90" i="32"/>
  <c r="AL92" i="32"/>
  <c r="AL94" i="32"/>
  <c r="AL96" i="32"/>
  <c r="AL98" i="32"/>
  <c r="AL100" i="32"/>
  <c r="AL102" i="32"/>
  <c r="AL104" i="32"/>
  <c r="AL106" i="32"/>
  <c r="AL108" i="32"/>
  <c r="AL110" i="32"/>
  <c r="AL112" i="32"/>
  <c r="AL114" i="32"/>
  <c r="AL116" i="32"/>
  <c r="AL118" i="32"/>
  <c r="AL120" i="32"/>
  <c r="AL122" i="32"/>
  <c r="AL124" i="32"/>
  <c r="AL126" i="32"/>
  <c r="AL128" i="32"/>
  <c r="AL130" i="32"/>
  <c r="AL132" i="32"/>
  <c r="AL134" i="32"/>
  <c r="AL136" i="32"/>
  <c r="AL138" i="32"/>
  <c r="AL140" i="32"/>
  <c r="AL142" i="32"/>
  <c r="AL144" i="32"/>
  <c r="AL146" i="32"/>
  <c r="AL148" i="32"/>
  <c r="AL150" i="32"/>
  <c r="AL152" i="32"/>
  <c r="AL154" i="32"/>
  <c r="AL156" i="32"/>
  <c r="AL158" i="32"/>
  <c r="AL160" i="32"/>
  <c r="AL162" i="32"/>
  <c r="AL164" i="32"/>
  <c r="AL166" i="32"/>
  <c r="AL168" i="32"/>
  <c r="AL170" i="32"/>
  <c r="AL172" i="32"/>
  <c r="AL174" i="32"/>
  <c r="AL176" i="32"/>
  <c r="AL178" i="32"/>
  <c r="AL180" i="32"/>
  <c r="AL182" i="32"/>
  <c r="AL184" i="32"/>
  <c r="AL186" i="32"/>
  <c r="AL188" i="32"/>
  <c r="AL190" i="32"/>
  <c r="AL192" i="32"/>
  <c r="AL194" i="32"/>
  <c r="AL196" i="32"/>
  <c r="AL198" i="32"/>
  <c r="AL200" i="32"/>
  <c r="AL202" i="32"/>
  <c r="AL204" i="32"/>
  <c r="AL206" i="32"/>
  <c r="V438" i="32"/>
  <c r="V446" i="32"/>
  <c r="V454" i="32"/>
  <c r="V462" i="32"/>
  <c r="V470" i="32"/>
  <c r="V478" i="32"/>
  <c r="V486" i="32"/>
  <c r="V494" i="32"/>
  <c r="V502" i="32"/>
  <c r="V510" i="32"/>
  <c r="V518" i="32"/>
  <c r="V526" i="32"/>
  <c r="V534" i="32"/>
  <c r="V542" i="32"/>
  <c r="V550" i="32"/>
  <c r="V558" i="32"/>
  <c r="V566" i="32"/>
  <c r="V574" i="32"/>
  <c r="V582" i="32"/>
  <c r="V590" i="32"/>
  <c r="V598" i="32"/>
  <c r="V606" i="32"/>
  <c r="V614" i="32"/>
  <c r="V622" i="32"/>
  <c r="V630" i="32"/>
  <c r="V638" i="32"/>
  <c r="V646" i="32"/>
  <c r="V654" i="32"/>
  <c r="V662" i="32"/>
  <c r="V670" i="32"/>
  <c r="V678" i="32"/>
  <c r="V686" i="32"/>
  <c r="V694" i="32"/>
  <c r="V702" i="32"/>
  <c r="V710" i="32"/>
  <c r="V718" i="32"/>
  <c r="V726" i="32"/>
  <c r="V734" i="32"/>
  <c r="V742" i="32"/>
  <c r="V750" i="32"/>
  <c r="V758" i="32"/>
  <c r="V766" i="32"/>
  <c r="V774" i="32"/>
  <c r="V782" i="32"/>
  <c r="V790" i="32"/>
  <c r="V798" i="32"/>
  <c r="V806" i="32"/>
  <c r="V814" i="32"/>
  <c r="V1030" i="32"/>
  <c r="V1038" i="32"/>
  <c r="V1046" i="32"/>
  <c r="V1054" i="32"/>
  <c r="V1062" i="32"/>
  <c r="V1070" i="32"/>
  <c r="V1078" i="32"/>
  <c r="V1086" i="32"/>
  <c r="V1094" i="32"/>
  <c r="V1102" i="32"/>
  <c r="V1110" i="32"/>
  <c r="V1118" i="32"/>
  <c r="V1126" i="32"/>
  <c r="V1134" i="32"/>
  <c r="V1142" i="32"/>
  <c r="V1150" i="32"/>
  <c r="V1158" i="32"/>
  <c r="V1166" i="32"/>
  <c r="V1174" i="32"/>
  <c r="V1182" i="32"/>
  <c r="V1190" i="32"/>
  <c r="V1198" i="32"/>
  <c r="V1206" i="32"/>
  <c r="V1214" i="32"/>
  <c r="V1222" i="32"/>
  <c r="V1230" i="32"/>
  <c r="V1238" i="32"/>
  <c r="V1246" i="32"/>
  <c r="V1254" i="32"/>
  <c r="V1262" i="32"/>
  <c r="V1270" i="32"/>
  <c r="V1278" i="32"/>
  <c r="V1286" i="32"/>
  <c r="V1294" i="32"/>
  <c r="V676" i="32"/>
  <c r="V684" i="32"/>
  <c r="V692" i="32"/>
  <c r="V700" i="32"/>
  <c r="V708" i="32"/>
  <c r="V716" i="32"/>
  <c r="V724" i="32"/>
  <c r="V732" i="32"/>
  <c r="V740" i="32"/>
  <c r="V748" i="32"/>
  <c r="V756" i="32"/>
  <c r="V764" i="32"/>
  <c r="V772" i="32"/>
  <c r="V780" i="32"/>
  <c r="V788" i="32"/>
  <c r="V796" i="32"/>
  <c r="V804" i="32"/>
  <c r="V812" i="32"/>
  <c r="V1028" i="32"/>
  <c r="V1036" i="32"/>
  <c r="V1044" i="32"/>
  <c r="V1052" i="32"/>
  <c r="V1060" i="32"/>
  <c r="V1068" i="32"/>
  <c r="V1076" i="32"/>
  <c r="V1084" i="32"/>
  <c r="V1092" i="32"/>
  <c r="V1100" i="32"/>
  <c r="V1108" i="32"/>
  <c r="V1116" i="32"/>
  <c r="V1124" i="32"/>
  <c r="V1132" i="32"/>
  <c r="V1140" i="32"/>
  <c r="V1148" i="32"/>
  <c r="V1156" i="32"/>
  <c r="V1164" i="32"/>
  <c r="V1172" i="32"/>
  <c r="V1180" i="32"/>
  <c r="V1188" i="32"/>
  <c r="V1196" i="32"/>
  <c r="V1204" i="32"/>
  <c r="V1212" i="32"/>
  <c r="V1220" i="32"/>
  <c r="V1228" i="32"/>
  <c r="V1236" i="32"/>
  <c r="V1244" i="32"/>
  <c r="V1252" i="32"/>
  <c r="V1260" i="32"/>
  <c r="V1268" i="32"/>
  <c r="V1276" i="32"/>
  <c r="V1284" i="32"/>
  <c r="V1292" i="32"/>
  <c r="AL13" i="32"/>
  <c r="AL15" i="32"/>
  <c r="AL17" i="32"/>
  <c r="AL19" i="32"/>
  <c r="AL21" i="32"/>
  <c r="AL23" i="32"/>
  <c r="AL25" i="32"/>
  <c r="AL27" i="32"/>
  <c r="AL29" i="32"/>
  <c r="AL31" i="32"/>
  <c r="AL33" i="32"/>
  <c r="AL35" i="32"/>
  <c r="AL37" i="32"/>
  <c r="AL39" i="32"/>
  <c r="AL41" i="32"/>
  <c r="AL43" i="32"/>
  <c r="AL45" i="32"/>
  <c r="AL47" i="32"/>
  <c r="AL49" i="32"/>
  <c r="AL51" i="32"/>
  <c r="AL53" i="32"/>
  <c r="AL55" i="32"/>
  <c r="AL57" i="32"/>
  <c r="AL59" i="32"/>
  <c r="AL61" i="32"/>
  <c r="AL641" i="32"/>
  <c r="AL643" i="32"/>
  <c r="AL645" i="32"/>
  <c r="AL208" i="32"/>
  <c r="AL210" i="32"/>
  <c r="AL212" i="32"/>
  <c r="AL214" i="32"/>
  <c r="AL216" i="32"/>
  <c r="AL218" i="32"/>
  <c r="AL220" i="32"/>
  <c r="AL222" i="32"/>
  <c r="AL224" i="32"/>
  <c r="AL226" i="32"/>
  <c r="AL228" i="32"/>
  <c r="AL230" i="32"/>
  <c r="AL232" i="32"/>
  <c r="AL234" i="32"/>
  <c r="AL236" i="32"/>
  <c r="AL238" i="32"/>
  <c r="AL240" i="32"/>
  <c r="AL242" i="32"/>
  <c r="AL244" i="32"/>
  <c r="AL246" i="32"/>
  <c r="AL248" i="32"/>
  <c r="AL250" i="32"/>
  <c r="AL252" i="32"/>
  <c r="AL254" i="32"/>
  <c r="AL256" i="32"/>
  <c r="AL258" i="32"/>
  <c r="AL260" i="32"/>
  <c r="AL262" i="32"/>
  <c r="AL264" i="32"/>
  <c r="AL266" i="32"/>
  <c r="AL268" i="32"/>
  <c r="AL270" i="32"/>
  <c r="AL272" i="32"/>
  <c r="AL274" i="32"/>
  <c r="AL276" i="32"/>
  <c r="AL278" i="32"/>
  <c r="AL280" i="32"/>
  <c r="AL282" i="32"/>
  <c r="AL284" i="32"/>
  <c r="AL286" i="32"/>
  <c r="AL288" i="32"/>
  <c r="AL290" i="32"/>
  <c r="AL292" i="32"/>
  <c r="AL294" i="32"/>
  <c r="AL296" i="32"/>
  <c r="AL298" i="32"/>
  <c r="AL300" i="32"/>
  <c r="AL302" i="32"/>
  <c r="AL304" i="32"/>
  <c r="AL306" i="32"/>
  <c r="AL308" i="32"/>
  <c r="AL310" i="32"/>
  <c r="AL312" i="32"/>
  <c r="AL314" i="32"/>
  <c r="AL316" i="32"/>
  <c r="AL318" i="32"/>
  <c r="AL320" i="32"/>
  <c r="AL322" i="32"/>
  <c r="AL324" i="32"/>
  <c r="AL326" i="32"/>
  <c r="AL328" i="32"/>
  <c r="AL330" i="32"/>
  <c r="AL332" i="32"/>
  <c r="AL334" i="32"/>
  <c r="AL336" i="32"/>
  <c r="AL338" i="32"/>
  <c r="AL340" i="32"/>
  <c r="AL342" i="32"/>
  <c r="AL344" i="32"/>
  <c r="AL346" i="32"/>
  <c r="AL348" i="32"/>
  <c r="AL350" i="32"/>
  <c r="AL352" i="32"/>
  <c r="AL354" i="32"/>
  <c r="AL356" i="32"/>
  <c r="AL358" i="32"/>
  <c r="AL360" i="32"/>
  <c r="AL362" i="32"/>
  <c r="AL364" i="32"/>
  <c r="AL366" i="32"/>
  <c r="AL368" i="32"/>
  <c r="AL370" i="32"/>
  <c r="AL372" i="32"/>
  <c r="AL374" i="32"/>
  <c r="AL376" i="32"/>
  <c r="AL378" i="32"/>
  <c r="AL380" i="32"/>
  <c r="AL382" i="32"/>
  <c r="AL384" i="32"/>
  <c r="AL386" i="32"/>
  <c r="AL388" i="32"/>
  <c r="AL390" i="32"/>
  <c r="AL392" i="32"/>
  <c r="AL394" i="32"/>
  <c r="AL396" i="32"/>
  <c r="AL398" i="32"/>
  <c r="AL400" i="32"/>
  <c r="AL402" i="32"/>
  <c r="AL404" i="32"/>
  <c r="AL406" i="32"/>
  <c r="AL408" i="32"/>
  <c r="AL410" i="32"/>
  <c r="AL412" i="32"/>
  <c r="AL414" i="32"/>
  <c r="AL416" i="32"/>
  <c r="AL418" i="32"/>
  <c r="AL420" i="32"/>
  <c r="AL422" i="32"/>
  <c r="AL424" i="32"/>
  <c r="AL426" i="32"/>
  <c r="AL428" i="32"/>
  <c r="AL430" i="32"/>
  <c r="AL432" i="32"/>
  <c r="AL434" i="32"/>
  <c r="AL436" i="32"/>
  <c r="AL438" i="32"/>
  <c r="AL440" i="32"/>
  <c r="AL442" i="32"/>
  <c r="AL444" i="32"/>
  <c r="AL446" i="32"/>
  <c r="AL448" i="32"/>
  <c r="AL450" i="32"/>
  <c r="AL452" i="32"/>
  <c r="AL454" i="32"/>
  <c r="AL456" i="32"/>
  <c r="AL458" i="32"/>
  <c r="AL460" i="32"/>
  <c r="AL462" i="32"/>
  <c r="AL464" i="32"/>
  <c r="AL466" i="32"/>
  <c r="AL468" i="32"/>
  <c r="AL470" i="32"/>
  <c r="AL472" i="32"/>
  <c r="AL474" i="32"/>
  <c r="AL476" i="32"/>
  <c r="AL478" i="32"/>
  <c r="AL480" i="32"/>
  <c r="AL482" i="32"/>
  <c r="AL484" i="32"/>
  <c r="AL486" i="32"/>
  <c r="AL488" i="32"/>
  <c r="AL490" i="32"/>
  <c r="AL492" i="32"/>
  <c r="AL494" i="32"/>
  <c r="AL496" i="32"/>
  <c r="AL498" i="32"/>
  <c r="AL500" i="32"/>
  <c r="AL502" i="32"/>
  <c r="AL504" i="32"/>
  <c r="AL506" i="32"/>
  <c r="AL508" i="32"/>
  <c r="AL510" i="32"/>
  <c r="AL512" i="32"/>
  <c r="AL514" i="32"/>
  <c r="AL516" i="32"/>
  <c r="AL518" i="32"/>
  <c r="AL520" i="32"/>
  <c r="AL522" i="32"/>
  <c r="AL524" i="32"/>
  <c r="AL526" i="32"/>
  <c r="AL528" i="32"/>
  <c r="AL530" i="32"/>
  <c r="AL532" i="32"/>
  <c r="AL534" i="32"/>
  <c r="AL536" i="32"/>
  <c r="AL538" i="32"/>
  <c r="AL540" i="32"/>
  <c r="AL542" i="32"/>
  <c r="AL544" i="32"/>
  <c r="AL546" i="32"/>
  <c r="AL548" i="32"/>
  <c r="AL550" i="32"/>
  <c r="AL552" i="32"/>
  <c r="AL554" i="32"/>
  <c r="AL556" i="32"/>
  <c r="AL558" i="32"/>
  <c r="AL560" i="32"/>
  <c r="AL562" i="32"/>
  <c r="AL564" i="32"/>
  <c r="AL566" i="32"/>
  <c r="AL568" i="32"/>
  <c r="AL570" i="32"/>
  <c r="AL572" i="32"/>
  <c r="AL574" i="32"/>
  <c r="AL576" i="32"/>
  <c r="AL578" i="32"/>
  <c r="AL580" i="32"/>
  <c r="AL582" i="32"/>
  <c r="AL584" i="32"/>
  <c r="AL586" i="32"/>
  <c r="AL588" i="32"/>
  <c r="AL590" i="32"/>
  <c r="AL592" i="32"/>
  <c r="AL594" i="32"/>
  <c r="AL596" i="32"/>
  <c r="AL598" i="32"/>
  <c r="AL600" i="32"/>
  <c r="AL602" i="32"/>
  <c r="AL604" i="32"/>
  <c r="AL606" i="32"/>
  <c r="AL608" i="32"/>
  <c r="AL610" i="32"/>
  <c r="AL612" i="32"/>
  <c r="AL614" i="32"/>
  <c r="AL616" i="32"/>
  <c r="AL618" i="32"/>
  <c r="AL620" i="32"/>
  <c r="AL622" i="32"/>
  <c r="AL624" i="32"/>
  <c r="AL626" i="32"/>
  <c r="AL628" i="32"/>
  <c r="AL630" i="32"/>
  <c r="AL632" i="32"/>
  <c r="AL634" i="32"/>
  <c r="AL636" i="32"/>
  <c r="AL638" i="32"/>
  <c r="AL640" i="32"/>
  <c r="AL642" i="32"/>
  <c r="AL644" i="32"/>
  <c r="AL646" i="32"/>
  <c r="AL648" i="32"/>
  <c r="AL650" i="32"/>
  <c r="AL652" i="32"/>
  <c r="AL654" i="32"/>
  <c r="AL656" i="32"/>
  <c r="AL658" i="32"/>
  <c r="AL660" i="32"/>
  <c r="AL662" i="32"/>
  <c r="AL664" i="32"/>
  <c r="AL666" i="32"/>
  <c r="AL668" i="32"/>
  <c r="AL670" i="32"/>
  <c r="AL672" i="32"/>
  <c r="AL674" i="32"/>
  <c r="AL676" i="32"/>
  <c r="AL678" i="32"/>
  <c r="AL680" i="32"/>
  <c r="AL682" i="32"/>
  <c r="AL684" i="32"/>
  <c r="AL686" i="32"/>
  <c r="AL688" i="32"/>
  <c r="AL690" i="32"/>
  <c r="AL692" i="32"/>
  <c r="AL694" i="32"/>
  <c r="AL696" i="32"/>
  <c r="AL698" i="32"/>
  <c r="AL700" i="32"/>
  <c r="AL702" i="32"/>
  <c r="AL704" i="32"/>
  <c r="AL706" i="32"/>
  <c r="AL647" i="32"/>
  <c r="AL649" i="32"/>
  <c r="AL708" i="32"/>
  <c r="AL710" i="32"/>
  <c r="AL712" i="32"/>
  <c r="AL714" i="32"/>
  <c r="AL716" i="32"/>
  <c r="AL718" i="32"/>
  <c r="AL720" i="32"/>
  <c r="AL722" i="32"/>
  <c r="AL724" i="32"/>
  <c r="AL726" i="32"/>
  <c r="AL728" i="32"/>
  <c r="AL730" i="32"/>
  <c r="AL732" i="32"/>
  <c r="AL734" i="32"/>
  <c r="AL736" i="32"/>
  <c r="AL738" i="32"/>
  <c r="AL740" i="32"/>
  <c r="AL742" i="32"/>
  <c r="AL744" i="32"/>
  <c r="AL746" i="32"/>
  <c r="AL748" i="32"/>
  <c r="AL750" i="32"/>
  <c r="AL752" i="32"/>
  <c r="AL754" i="32"/>
  <c r="AL756" i="32"/>
  <c r="AL758" i="32"/>
  <c r="AL760" i="32"/>
  <c r="AL762" i="32"/>
  <c r="AL764" i="32"/>
  <c r="AL766" i="32"/>
  <c r="AL768" i="32"/>
  <c r="AL770" i="32"/>
  <c r="AL772" i="32"/>
  <c r="AL774" i="32"/>
  <c r="AL776" i="32"/>
  <c r="AL778" i="32"/>
  <c r="AL780" i="32"/>
  <c r="AL782" i="32"/>
  <c r="AL784" i="32"/>
  <c r="AL786" i="32"/>
  <c r="AL788" i="32"/>
  <c r="AL790" i="32"/>
  <c r="AL792" i="32"/>
  <c r="AL794" i="32"/>
  <c r="AL796" i="32"/>
  <c r="AL798" i="32"/>
  <c r="AL800" i="32"/>
  <c r="AL802" i="32"/>
  <c r="AL804" i="32"/>
  <c r="AL806" i="32"/>
  <c r="V12" i="32"/>
  <c r="V14" i="32"/>
  <c r="V16" i="32"/>
  <c r="V1025" i="32"/>
  <c r="V1027" i="32"/>
  <c r="V1029" i="32"/>
  <c r="V1031" i="32"/>
  <c r="V1033" i="32"/>
  <c r="V1035" i="32"/>
  <c r="V1037" i="32"/>
  <c r="V1039" i="32"/>
  <c r="V1041" i="32"/>
  <c r="V1043" i="32"/>
  <c r="V1045" i="32"/>
  <c r="V1047" i="32"/>
  <c r="V1049" i="32"/>
  <c r="V1051" i="32"/>
  <c r="V1053" i="32"/>
  <c r="V1055" i="32"/>
  <c r="V1057" i="32"/>
  <c r="V1059" i="32"/>
  <c r="V1061" i="32"/>
  <c r="V1063" i="32"/>
  <c r="V1065" i="32"/>
  <c r="V1067" i="32"/>
  <c r="V1069" i="32"/>
  <c r="V1071" i="32"/>
  <c r="V1073" i="32"/>
  <c r="V1075" i="32"/>
  <c r="V1077" i="32"/>
  <c r="V1079" i="32"/>
  <c r="V1081" i="32"/>
  <c r="V1083" i="32"/>
  <c r="V1085" i="32"/>
  <c r="V1087" i="32"/>
  <c r="V20" i="32"/>
  <c r="V22" i="32"/>
  <c r="V24" i="32"/>
  <c r="V26" i="32"/>
  <c r="V28" i="32"/>
  <c r="V30" i="32"/>
  <c r="V32" i="32"/>
  <c r="V34" i="32"/>
  <c r="V36" i="32"/>
  <c r="V435" i="32"/>
  <c r="V437" i="32"/>
  <c r="V439" i="32"/>
  <c r="V441" i="32"/>
  <c r="V443" i="32"/>
  <c r="V445" i="32"/>
  <c r="V447" i="32"/>
  <c r="V449" i="32"/>
  <c r="V451" i="32"/>
  <c r="V453" i="32"/>
  <c r="V455" i="32"/>
  <c r="V457" i="32"/>
  <c r="V459" i="32"/>
  <c r="V461" i="32"/>
  <c r="V463" i="32"/>
  <c r="V465" i="32"/>
  <c r="V467" i="32"/>
  <c r="V469" i="32"/>
  <c r="V471" i="32"/>
  <c r="V473" i="32"/>
  <c r="V475" i="32"/>
  <c r="V477" i="32"/>
  <c r="V479" i="32"/>
  <c r="V481" i="32"/>
  <c r="V483" i="32"/>
  <c r="V485" i="32"/>
  <c r="V487" i="32"/>
  <c r="V489" i="32"/>
  <c r="V491" i="32"/>
  <c r="V493" i="32"/>
  <c r="V495" i="32"/>
  <c r="V497" i="32"/>
  <c r="V499" i="32"/>
  <c r="V501" i="32"/>
  <c r="V503" i="32"/>
  <c r="V505" i="32"/>
  <c r="V507" i="32"/>
  <c r="V509" i="32"/>
  <c r="V511" i="32"/>
  <c r="V513" i="32"/>
  <c r="V515" i="32"/>
  <c r="V517" i="32"/>
  <c r="V519" i="32"/>
  <c r="V521" i="32"/>
  <c r="V523" i="32"/>
  <c r="V525" i="32"/>
  <c r="V527" i="32"/>
  <c r="V529" i="32"/>
  <c r="V531" i="32"/>
  <c r="V533" i="32"/>
  <c r="V535" i="32"/>
  <c r="V537" i="32"/>
  <c r="V539" i="32"/>
  <c r="V541" i="32"/>
  <c r="V543" i="32"/>
  <c r="V545" i="32"/>
  <c r="V547" i="32"/>
  <c r="V549" i="32"/>
  <c r="V551" i="32"/>
  <c r="V553" i="32"/>
  <c r="V555" i="32"/>
  <c r="V557" i="32"/>
  <c r="V559" i="32"/>
  <c r="V561" i="32"/>
  <c r="V563" i="32"/>
  <c r="V565" i="32"/>
  <c r="V567" i="32"/>
  <c r="V569" i="32"/>
  <c r="V571" i="32"/>
  <c r="V573" i="32"/>
  <c r="V575" i="32"/>
  <c r="V577" i="32"/>
  <c r="V579" i="32"/>
  <c r="V581" i="32"/>
  <c r="V583" i="32"/>
  <c r="V585" i="32"/>
  <c r="V587" i="32"/>
  <c r="V589" i="32"/>
  <c r="V591" i="32"/>
  <c r="V593" i="32"/>
  <c r="V595" i="32"/>
  <c r="V597" i="32"/>
  <c r="V599" i="32"/>
  <c r="V601" i="32"/>
  <c r="V603" i="32"/>
  <c r="V605" i="32"/>
  <c r="V607" i="32"/>
  <c r="V609" i="32"/>
  <c r="V611" i="32"/>
  <c r="V613" i="32"/>
  <c r="V615" i="32"/>
  <c r="V617" i="32"/>
  <c r="V619" i="32"/>
  <c r="V621" i="32"/>
  <c r="V623" i="32"/>
  <c r="V625" i="32"/>
  <c r="V627" i="32"/>
  <c r="V629" i="32"/>
  <c r="V631" i="32"/>
  <c r="V633" i="32"/>
  <c r="V635" i="32"/>
  <c r="V637" i="32"/>
  <c r="V639" i="32"/>
  <c r="V641" i="32"/>
  <c r="V643" i="32"/>
  <c r="V645" i="32"/>
  <c r="V647" i="32"/>
  <c r="V649" i="32"/>
  <c r="V651" i="32"/>
  <c r="V653" i="32"/>
  <c r="V655" i="32"/>
  <c r="V657" i="32"/>
  <c r="V659" i="32"/>
  <c r="V661" i="32"/>
  <c r="V663" i="32"/>
  <c r="V665" i="32"/>
  <c r="V667" i="32"/>
  <c r="V669" i="32"/>
  <c r="V671" i="32"/>
  <c r="V673" i="32"/>
  <c r="V675" i="32"/>
  <c r="V677" i="32"/>
  <c r="V679" i="32"/>
  <c r="V681" i="32"/>
  <c r="V683" i="32"/>
  <c r="V685" i="32"/>
  <c r="V687" i="32"/>
  <c r="V689" i="32"/>
  <c r="V691" i="32"/>
  <c r="V693" i="32"/>
  <c r="V695" i="32"/>
  <c r="V697" i="32"/>
  <c r="V699" i="32"/>
  <c r="V701" i="32"/>
  <c r="V703" i="32"/>
  <c r="V705" i="32"/>
  <c r="V707" i="32"/>
  <c r="V709" i="32"/>
  <c r="V711" i="32"/>
  <c r="V713" i="32"/>
  <c r="V715" i="32"/>
  <c r="V717" i="32"/>
  <c r="V719" i="32"/>
  <c r="V721" i="32"/>
  <c r="V723" i="32"/>
  <c r="V725" i="32"/>
  <c r="V727" i="32"/>
  <c r="V729" i="32"/>
  <c r="V731" i="32"/>
  <c r="V733" i="32"/>
  <c r="V735" i="32"/>
  <c r="V737" i="32"/>
  <c r="V739" i="32"/>
  <c r="V741" i="32"/>
  <c r="V743" i="32"/>
  <c r="V745" i="32"/>
  <c r="V747" i="32"/>
  <c r="V749" i="32"/>
  <c r="V751" i="32"/>
  <c r="V753" i="32"/>
  <c r="V755" i="32"/>
  <c r="V757" i="32"/>
  <c r="V759" i="32"/>
  <c r="V761" i="32"/>
  <c r="V763" i="32"/>
  <c r="V765" i="32"/>
  <c r="V767" i="32"/>
  <c r="V769" i="32"/>
  <c r="V771" i="32"/>
  <c r="V773" i="32"/>
  <c r="V775" i="32"/>
  <c r="V777" i="32"/>
  <c r="V779" i="32"/>
  <c r="V781" i="32"/>
  <c r="V783" i="32"/>
  <c r="V785" i="32"/>
  <c r="V787" i="32"/>
  <c r="V789" i="32"/>
  <c r="V791" i="32"/>
  <c r="V793" i="32"/>
  <c r="V795" i="32"/>
  <c r="V797" i="32"/>
  <c r="V799" i="32"/>
  <c r="V801" i="32"/>
  <c r="V803" i="32"/>
  <c r="V805" i="32"/>
  <c r="V807" i="32"/>
  <c r="V809" i="32"/>
  <c r="V811" i="32"/>
  <c r="V813" i="32"/>
  <c r="V815" i="32"/>
  <c r="V1089" i="32"/>
  <c r="V1091" i="32"/>
  <c r="V1093" i="32"/>
  <c r="V1095" i="32"/>
  <c r="V1097" i="32"/>
  <c r="V1099" i="32"/>
  <c r="V1101" i="32"/>
  <c r="V1103" i="32"/>
  <c r="V1105" i="32"/>
  <c r="V1107" i="32"/>
  <c r="V1109" i="32"/>
  <c r="V1111" i="32"/>
  <c r="V1113" i="32"/>
  <c r="V1115" i="32"/>
  <c r="V1117" i="32"/>
  <c r="V1119" i="32"/>
  <c r="V1121" i="32"/>
  <c r="V1123" i="32"/>
  <c r="V1125" i="32"/>
  <c r="V1127" i="32"/>
  <c r="V1129" i="32"/>
  <c r="V1131" i="32"/>
  <c r="V1133" i="32"/>
  <c r="V1135" i="32"/>
  <c r="V1137" i="32"/>
  <c r="V1139" i="32"/>
  <c r="V1141" i="32"/>
  <c r="V1143" i="32"/>
  <c r="V1145" i="32"/>
  <c r="V1147" i="32"/>
  <c r="V1149" i="32"/>
  <c r="V1151" i="32"/>
  <c r="V1153" i="32"/>
  <c r="V1155" i="32"/>
  <c r="V1157" i="32"/>
  <c r="V1159" i="32"/>
  <c r="V1161" i="32"/>
  <c r="V1163" i="32"/>
  <c r="V1165" i="32"/>
  <c r="V1167" i="32"/>
  <c r="V1169" i="32"/>
  <c r="V1171" i="32"/>
  <c r="V1173" i="32"/>
  <c r="V1175" i="32"/>
  <c r="V1177" i="32"/>
  <c r="V1179" i="32"/>
  <c r="V1181" i="32"/>
  <c r="V1183" i="32"/>
  <c r="V1185" i="32"/>
  <c r="V1187" i="32"/>
  <c r="V1189" i="32"/>
  <c r="V1191" i="32"/>
  <c r="V1193" i="32"/>
  <c r="V1195" i="32"/>
  <c r="V1197" i="32"/>
  <c r="V1199" i="32"/>
  <c r="V1201" i="32"/>
  <c r="V1203" i="32"/>
  <c r="V1205" i="32"/>
  <c r="V1207" i="32"/>
  <c r="V1209" i="32"/>
  <c r="V1211" i="32"/>
  <c r="V1213" i="32"/>
  <c r="V1215" i="32"/>
  <c r="V1217" i="32"/>
  <c r="V1219" i="32"/>
  <c r="V1221" i="32"/>
  <c r="V1223" i="32"/>
  <c r="V1225" i="32"/>
  <c r="V1227" i="32"/>
  <c r="V1229" i="32"/>
  <c r="V1231" i="32"/>
  <c r="V1233" i="32"/>
  <c r="V1235" i="32"/>
  <c r="V1237" i="32"/>
  <c r="V1239" i="32"/>
  <c r="V1241" i="32"/>
  <c r="V1243" i="32"/>
  <c r="V1245" i="32"/>
  <c r="V1247" i="32"/>
  <c r="V1249" i="32"/>
  <c r="V1251" i="32"/>
  <c r="V1253" i="32"/>
  <c r="V1255" i="32"/>
  <c r="V1257" i="32"/>
  <c r="V1259" i="32"/>
  <c r="V1261" i="32"/>
  <c r="V1263" i="32"/>
  <c r="V1265" i="32"/>
  <c r="V1267" i="32"/>
  <c r="V1269" i="32"/>
  <c r="V1271" i="32"/>
  <c r="V1273" i="32"/>
  <c r="V1275" i="32"/>
  <c r="V1277" i="32"/>
  <c r="V1279" i="32"/>
  <c r="V1281" i="32"/>
  <c r="V1283" i="32"/>
  <c r="V1285" i="32"/>
  <c r="V1287" i="32"/>
  <c r="V1289" i="32"/>
  <c r="V1291" i="32"/>
  <c r="V1293" i="32"/>
  <c r="V1295" i="32"/>
  <c r="V1297" i="32"/>
  <c r="V18" i="32"/>
  <c r="AL12" i="32"/>
  <c r="L65" i="30"/>
  <c r="L61" i="30"/>
  <c r="L60" i="30"/>
  <c r="L59" i="30"/>
  <c r="L54" i="30"/>
  <c r="L52" i="30"/>
  <c r="L51" i="30"/>
  <c r="L50" i="30"/>
  <c r="L49" i="30"/>
  <c r="L47" i="30"/>
  <c r="L46" i="30" l="1"/>
  <c r="G1126" i="32" l="1"/>
  <c r="F1126" i="32"/>
  <c r="E1126" i="32" s="1"/>
  <c r="G1125" i="32"/>
  <c r="F1125" i="32"/>
  <c r="G1124" i="32"/>
  <c r="F1124" i="32"/>
  <c r="E1124" i="32" s="1"/>
  <c r="G1123" i="32"/>
  <c r="F1123" i="32"/>
  <c r="E1123" i="32" s="1"/>
  <c r="G1122" i="32"/>
  <c r="F1122" i="32"/>
  <c r="G1121" i="32"/>
  <c r="F1121" i="32"/>
  <c r="E1121" i="32" s="1"/>
  <c r="G1120" i="32"/>
  <c r="F1120" i="32"/>
  <c r="E1120" i="32" s="1"/>
  <c r="G1119" i="32"/>
  <c r="F1119" i="32"/>
  <c r="G1118" i="32"/>
  <c r="F1118" i="32"/>
  <c r="G1117" i="32"/>
  <c r="F1117" i="32"/>
  <c r="E1117" i="32" s="1"/>
  <c r="G1116" i="32"/>
  <c r="F1116" i="32"/>
  <c r="G1115" i="32"/>
  <c r="F1115" i="32"/>
  <c r="E1115" i="32" s="1"/>
  <c r="G1114" i="32"/>
  <c r="F1114" i="32"/>
  <c r="G1113" i="32"/>
  <c r="F1113" i="32"/>
  <c r="G1112" i="32"/>
  <c r="F1112" i="32"/>
  <c r="E1112" i="32" s="1"/>
  <c r="G1111" i="32"/>
  <c r="F1111" i="32"/>
  <c r="E1111" i="32" s="1"/>
  <c r="G1110" i="32"/>
  <c r="F1110" i="32"/>
  <c r="G1109" i="32"/>
  <c r="F1109" i="32"/>
  <c r="E1109" i="32" s="1"/>
  <c r="G1108" i="32"/>
  <c r="F1108" i="32"/>
  <c r="E1108" i="32" s="1"/>
  <c r="G1107" i="32"/>
  <c r="F1107" i="32"/>
  <c r="G1106" i="32"/>
  <c r="F1106" i="32"/>
  <c r="G1105" i="32"/>
  <c r="F1105" i="32"/>
  <c r="G1104" i="32"/>
  <c r="F1104" i="32"/>
  <c r="G1103" i="32"/>
  <c r="F1103" i="32"/>
  <c r="E1103" i="32" s="1"/>
  <c r="G1102" i="32"/>
  <c r="F1102" i="32"/>
  <c r="G1101" i="32"/>
  <c r="F1101" i="32"/>
  <c r="G1100" i="32"/>
  <c r="F1100" i="32"/>
  <c r="E1100" i="32" s="1"/>
  <c r="G1099" i="32"/>
  <c r="F1099" i="32"/>
  <c r="E1099" i="32" s="1"/>
  <c r="G1098" i="32"/>
  <c r="F1098" i="32"/>
  <c r="G1097" i="32"/>
  <c r="F1097" i="32"/>
  <c r="E1097" i="32" s="1"/>
  <c r="G1096" i="32"/>
  <c r="F1096" i="32"/>
  <c r="E1096" i="32" s="1"/>
  <c r="G1095" i="32"/>
  <c r="F1095" i="32"/>
  <c r="E1095" i="32" s="1"/>
  <c r="G1094" i="32"/>
  <c r="F1094" i="32"/>
  <c r="G1093" i="32"/>
  <c r="F1093" i="32"/>
  <c r="E1093" i="32" s="1"/>
  <c r="G1092" i="32"/>
  <c r="F1092" i="32"/>
  <c r="E1092" i="32" s="1"/>
  <c r="G1091" i="32"/>
  <c r="F1091" i="32"/>
  <c r="E1091" i="32" s="1"/>
  <c r="G1090" i="32"/>
  <c r="F1090" i="32"/>
  <c r="G1089" i="32"/>
  <c r="F1089" i="32"/>
  <c r="E1089" i="32" s="1"/>
  <c r="G1088" i="32"/>
  <c r="F1088" i="32"/>
  <c r="G1087" i="32"/>
  <c r="F1087" i="32"/>
  <c r="E1087" i="32" s="1"/>
  <c r="G1086" i="32"/>
  <c r="F1086" i="32"/>
  <c r="G1085" i="32"/>
  <c r="F1085" i="32"/>
  <c r="E1085" i="32" s="1"/>
  <c r="G1084" i="32"/>
  <c r="F1084" i="32"/>
  <c r="E1084" i="32" s="1"/>
  <c r="G1083" i="32"/>
  <c r="F1083" i="32"/>
  <c r="E1083" i="32" s="1"/>
  <c r="G1082" i="32"/>
  <c r="F1082" i="32"/>
  <c r="G1081" i="32"/>
  <c r="F1081" i="32"/>
  <c r="G1080" i="32"/>
  <c r="F1080" i="32"/>
  <c r="E1080" i="32" s="1"/>
  <c r="G1079" i="32"/>
  <c r="F1079" i="32"/>
  <c r="E1079" i="32" s="1"/>
  <c r="G1078" i="32"/>
  <c r="F1078" i="32"/>
  <c r="G1077" i="32"/>
  <c r="F1077" i="32"/>
  <c r="E1077" i="32" s="1"/>
  <c r="G1076" i="32"/>
  <c r="F1076" i="32"/>
  <c r="E1076" i="32" s="1"/>
  <c r="G1075" i="32"/>
  <c r="F1075" i="32"/>
  <c r="E1075" i="32" s="1"/>
  <c r="G1074" i="32"/>
  <c r="F1074" i="32"/>
  <c r="G1073" i="32"/>
  <c r="F1073" i="32"/>
  <c r="E1073" i="32" s="1"/>
  <c r="G1072" i="32"/>
  <c r="F1072" i="32"/>
  <c r="E1072" i="32" s="1"/>
  <c r="G1071" i="32"/>
  <c r="F1071" i="32"/>
  <c r="E1071" i="32" s="1"/>
  <c r="G1070" i="32"/>
  <c r="F1070" i="32"/>
  <c r="G1069" i="32"/>
  <c r="F1069" i="32"/>
  <c r="E1069" i="32" s="1"/>
  <c r="G1068" i="32"/>
  <c r="F1068" i="32"/>
  <c r="E1068" i="32" s="1"/>
  <c r="G1067" i="32"/>
  <c r="F1067" i="32"/>
  <c r="E1067" i="32" s="1"/>
  <c r="G1066" i="32"/>
  <c r="F1066" i="32"/>
  <c r="G1065" i="32"/>
  <c r="F1065" i="32"/>
  <c r="E1065" i="32" s="1"/>
  <c r="G1064" i="32"/>
  <c r="F1064" i="32"/>
  <c r="E1064" i="32" s="1"/>
  <c r="G1063" i="32"/>
  <c r="F1063" i="32"/>
  <c r="E1063" i="32" s="1"/>
  <c r="G1062" i="32"/>
  <c r="F1062" i="32"/>
  <c r="G1061" i="32"/>
  <c r="F1061" i="32"/>
  <c r="E1061" i="32" s="1"/>
  <c r="G1060" i="32"/>
  <c r="F1060" i="32"/>
  <c r="E1060" i="32" s="1"/>
  <c r="G1059" i="32"/>
  <c r="F1059" i="32"/>
  <c r="E1059" i="32" s="1"/>
  <c r="G1058" i="32"/>
  <c r="F1058" i="32"/>
  <c r="G1057" i="32"/>
  <c r="F1057" i="32"/>
  <c r="E1057" i="32" s="1"/>
  <c r="G1056" i="32"/>
  <c r="F1056" i="32"/>
  <c r="E1056" i="32" s="1"/>
  <c r="G1055" i="32"/>
  <c r="F1055" i="32"/>
  <c r="E1055" i="32" s="1"/>
  <c r="G1054" i="32"/>
  <c r="F1054" i="32"/>
  <c r="G1053" i="32"/>
  <c r="F1053" i="32"/>
  <c r="E1053" i="32" s="1"/>
  <c r="G1052" i="32"/>
  <c r="F1052" i="32"/>
  <c r="E1052" i="32" s="1"/>
  <c r="G1051" i="32"/>
  <c r="F1051" i="32"/>
  <c r="E1051" i="32" s="1"/>
  <c r="G1050" i="32"/>
  <c r="F1050" i="32"/>
  <c r="G1049" i="32"/>
  <c r="F1049" i="32"/>
  <c r="E1049" i="32" s="1"/>
  <c r="G1048" i="32"/>
  <c r="F1048" i="32"/>
  <c r="E1048" i="32" s="1"/>
  <c r="G1047" i="32"/>
  <c r="F1047" i="32"/>
  <c r="E1047" i="32" s="1"/>
  <c r="G1046" i="32"/>
  <c r="F1046" i="32"/>
  <c r="G1045" i="32"/>
  <c r="F1045" i="32"/>
  <c r="E1045" i="32" s="1"/>
  <c r="G1044" i="32"/>
  <c r="F1044" i="32"/>
  <c r="E1044" i="32" s="1"/>
  <c r="G1043" i="32"/>
  <c r="F1043" i="32"/>
  <c r="E1043" i="32" s="1"/>
  <c r="G1042" i="32"/>
  <c r="F1042" i="32"/>
  <c r="G1041" i="32"/>
  <c r="F1041" i="32"/>
  <c r="E1041" i="32" s="1"/>
  <c r="G1040" i="32"/>
  <c r="F1040" i="32"/>
  <c r="E1040" i="32" s="1"/>
  <c r="G1039" i="32"/>
  <c r="F1039" i="32"/>
  <c r="E1039" i="32" s="1"/>
  <c r="G1038" i="32"/>
  <c r="F1038" i="32"/>
  <c r="G1037" i="32"/>
  <c r="F1037" i="32"/>
  <c r="E1037" i="32" s="1"/>
  <c r="G1036" i="32"/>
  <c r="F1036" i="32"/>
  <c r="E1036" i="32" s="1"/>
  <c r="G1035" i="32"/>
  <c r="F1035" i="32"/>
  <c r="E1035" i="32" s="1"/>
  <c r="G1034" i="32"/>
  <c r="F1034" i="32"/>
  <c r="G1033" i="32"/>
  <c r="F1033" i="32"/>
  <c r="E1033" i="32" s="1"/>
  <c r="G1032" i="32"/>
  <c r="F1032" i="32"/>
  <c r="E1032" i="32" s="1"/>
  <c r="G1031" i="32"/>
  <c r="F1031" i="32"/>
  <c r="E1031" i="32" s="1"/>
  <c r="G1030" i="32"/>
  <c r="F1030" i="32"/>
  <c r="G1029" i="32"/>
  <c r="F1029" i="32"/>
  <c r="E1029" i="32" s="1"/>
  <c r="G1028" i="32"/>
  <c r="F1028" i="32"/>
  <c r="E1028" i="32" s="1"/>
  <c r="G1027" i="32"/>
  <c r="F1027" i="32"/>
  <c r="E1027" i="32" s="1"/>
  <c r="G1026" i="32"/>
  <c r="F1026" i="32"/>
  <c r="G1025" i="32"/>
  <c r="F1025" i="32"/>
  <c r="E1025" i="32" s="1"/>
  <c r="G1024" i="32"/>
  <c r="F1024" i="32"/>
  <c r="E1024" i="32" s="1"/>
  <c r="G1023" i="32"/>
  <c r="F1023" i="32"/>
  <c r="E1023" i="32" s="1"/>
  <c r="G1022" i="32"/>
  <c r="F1022" i="32"/>
  <c r="G1021" i="32"/>
  <c r="F1021" i="32"/>
  <c r="E1021" i="32" s="1"/>
  <c r="G1020" i="32"/>
  <c r="F1020" i="32"/>
  <c r="E1020" i="32" s="1"/>
  <c r="G1019" i="32"/>
  <c r="F1019" i="32"/>
  <c r="E1019" i="32" s="1"/>
  <c r="G1018" i="32"/>
  <c r="F1018" i="32"/>
  <c r="G1017" i="32"/>
  <c r="F1017" i="32"/>
  <c r="E1017" i="32" s="1"/>
  <c r="G1016" i="32"/>
  <c r="F1016" i="32"/>
  <c r="E1016" i="32" s="1"/>
  <c r="G1015" i="32"/>
  <c r="F1015" i="32"/>
  <c r="E1015" i="32" s="1"/>
  <c r="G1014" i="32"/>
  <c r="F1014" i="32"/>
  <c r="G1013" i="32"/>
  <c r="F1013" i="32"/>
  <c r="E1013" i="32" s="1"/>
  <c r="G1012" i="32"/>
  <c r="F1012" i="32"/>
  <c r="G1011" i="32"/>
  <c r="F1011" i="32"/>
  <c r="G1010" i="32"/>
  <c r="F1010" i="32"/>
  <c r="G1009" i="32"/>
  <c r="F1009" i="32"/>
  <c r="E1009" i="32" s="1"/>
  <c r="G1008" i="32"/>
  <c r="F1008" i="32"/>
  <c r="G1007" i="32"/>
  <c r="F1007" i="32"/>
  <c r="E1007" i="32" s="1"/>
  <c r="G1006" i="32"/>
  <c r="F1006" i="32"/>
  <c r="G1005" i="32"/>
  <c r="F1005" i="32"/>
  <c r="E1005" i="32" s="1"/>
  <c r="G1004" i="32"/>
  <c r="F1004" i="32"/>
  <c r="E1004" i="32" s="1"/>
  <c r="G1003" i="32"/>
  <c r="F1003" i="32"/>
  <c r="E1003" i="32" s="1"/>
  <c r="G1002" i="32"/>
  <c r="F1002" i="32"/>
  <c r="G1001" i="32"/>
  <c r="F1001" i="32"/>
  <c r="E1001" i="32" s="1"/>
  <c r="G1000" i="32"/>
  <c r="F1000" i="32"/>
  <c r="G999" i="32"/>
  <c r="F999" i="32"/>
  <c r="E999" i="32" s="1"/>
  <c r="G998" i="32"/>
  <c r="F998" i="32"/>
  <c r="G997" i="32"/>
  <c r="F997" i="32"/>
  <c r="E997" i="32" s="1"/>
  <c r="G996" i="32"/>
  <c r="F996" i="32"/>
  <c r="E996" i="32" s="1"/>
  <c r="G995" i="32"/>
  <c r="F995" i="32"/>
  <c r="E995" i="32" s="1"/>
  <c r="G994" i="32"/>
  <c r="F994" i="32"/>
  <c r="G993" i="32"/>
  <c r="F993" i="32"/>
  <c r="E993" i="32" s="1"/>
  <c r="G992" i="32"/>
  <c r="F992" i="32"/>
  <c r="E992" i="32" s="1"/>
  <c r="G991" i="32"/>
  <c r="F991" i="32"/>
  <c r="G990" i="32"/>
  <c r="F990" i="32"/>
  <c r="G989" i="32"/>
  <c r="F989" i="32"/>
  <c r="E989" i="32" s="1"/>
  <c r="G988" i="32"/>
  <c r="F988" i="32"/>
  <c r="E988" i="32" s="1"/>
  <c r="G987" i="32"/>
  <c r="F987" i="32"/>
  <c r="E987" i="32" s="1"/>
  <c r="G986" i="32"/>
  <c r="F986" i="32"/>
  <c r="G985" i="32"/>
  <c r="F985" i="32"/>
  <c r="E985" i="32" s="1"/>
  <c r="G984" i="32"/>
  <c r="F984" i="32"/>
  <c r="E984" i="32" s="1"/>
  <c r="G983" i="32"/>
  <c r="F983" i="32"/>
  <c r="E983" i="32" s="1"/>
  <c r="G982" i="32"/>
  <c r="F982" i="32"/>
  <c r="G981" i="32"/>
  <c r="F981" i="32"/>
  <c r="E981" i="32" s="1"/>
  <c r="G980" i="32"/>
  <c r="F980" i="32"/>
  <c r="E980" i="32" s="1"/>
  <c r="G979" i="32"/>
  <c r="F979" i="32"/>
  <c r="E979" i="32" s="1"/>
  <c r="G978" i="32"/>
  <c r="F978" i="32"/>
  <c r="G977" i="32"/>
  <c r="F977" i="32"/>
  <c r="E977" i="32" s="1"/>
  <c r="G976" i="32"/>
  <c r="F976" i="32"/>
  <c r="E976" i="32" s="1"/>
  <c r="G975" i="32"/>
  <c r="F975" i="32"/>
  <c r="E975" i="32" s="1"/>
  <c r="G974" i="32"/>
  <c r="F974" i="32"/>
  <c r="G973" i="32"/>
  <c r="F973" i="32"/>
  <c r="E973" i="32" s="1"/>
  <c r="G972" i="32"/>
  <c r="F972" i="32"/>
  <c r="E972" i="32" s="1"/>
  <c r="G971" i="32"/>
  <c r="F971" i="32"/>
  <c r="E971" i="32" s="1"/>
  <c r="G970" i="32"/>
  <c r="F970" i="32"/>
  <c r="G969" i="32"/>
  <c r="F969" i="32"/>
  <c r="E969" i="32" s="1"/>
  <c r="G968" i="32"/>
  <c r="F968" i="32"/>
  <c r="E968" i="32" s="1"/>
  <c r="G967" i="32"/>
  <c r="F967" i="32"/>
  <c r="E967" i="32" s="1"/>
  <c r="G966" i="32"/>
  <c r="F966" i="32"/>
  <c r="G965" i="32"/>
  <c r="F965" i="32"/>
  <c r="E965" i="32" s="1"/>
  <c r="G964" i="32"/>
  <c r="F964" i="32"/>
  <c r="E964" i="32" s="1"/>
  <c r="G963" i="32"/>
  <c r="F963" i="32"/>
  <c r="G962" i="32"/>
  <c r="F962" i="32"/>
  <c r="G961" i="32"/>
  <c r="F961" i="32"/>
  <c r="E961" i="32" s="1"/>
  <c r="G960" i="32"/>
  <c r="F960" i="32"/>
  <c r="E960" i="32" s="1"/>
  <c r="G959" i="32"/>
  <c r="F959" i="32"/>
  <c r="E959" i="32" s="1"/>
  <c r="G958" i="32"/>
  <c r="F958" i="32"/>
  <c r="G957" i="32"/>
  <c r="F957" i="32"/>
  <c r="E957" i="32" s="1"/>
  <c r="G956" i="32"/>
  <c r="F956" i="32"/>
  <c r="E956" i="32" s="1"/>
  <c r="G955" i="32"/>
  <c r="F955" i="32"/>
  <c r="E955" i="32" s="1"/>
  <c r="G954" i="32"/>
  <c r="F954" i="32"/>
  <c r="G953" i="32"/>
  <c r="F953" i="32"/>
  <c r="E953" i="32" s="1"/>
  <c r="G952" i="32"/>
  <c r="F952" i="32"/>
  <c r="E952" i="32" s="1"/>
  <c r="G951" i="32"/>
  <c r="F951" i="32"/>
  <c r="E951" i="32" s="1"/>
  <c r="G950" i="32"/>
  <c r="F950" i="32"/>
  <c r="G949" i="32"/>
  <c r="F949" i="32"/>
  <c r="E949" i="32" s="1"/>
  <c r="G948" i="32"/>
  <c r="F948" i="32"/>
  <c r="E948" i="32" s="1"/>
  <c r="G947" i="32"/>
  <c r="F947" i="32"/>
  <c r="E947" i="32" s="1"/>
  <c r="G946" i="32"/>
  <c r="F946" i="32"/>
  <c r="G945" i="32"/>
  <c r="F945" i="32"/>
  <c r="E945" i="32" s="1"/>
  <c r="G944" i="32"/>
  <c r="F944" i="32"/>
  <c r="E944" i="32" s="1"/>
  <c r="G943" i="32"/>
  <c r="F943" i="32"/>
  <c r="E943" i="32" s="1"/>
  <c r="G942" i="32"/>
  <c r="F942" i="32"/>
  <c r="G941" i="32"/>
  <c r="F941" i="32"/>
  <c r="E941" i="32" s="1"/>
  <c r="G940" i="32"/>
  <c r="F940" i="32"/>
  <c r="E940" i="32" s="1"/>
  <c r="G939" i="32"/>
  <c r="F939" i="32"/>
  <c r="E939" i="32" s="1"/>
  <c r="G938" i="32"/>
  <c r="F938" i="32"/>
  <c r="G937" i="32"/>
  <c r="F937" i="32"/>
  <c r="E937" i="32" s="1"/>
  <c r="G936" i="32"/>
  <c r="F936" i="32"/>
  <c r="E936" i="32" s="1"/>
  <c r="G935" i="32"/>
  <c r="F935" i="32"/>
  <c r="E935" i="32" s="1"/>
  <c r="G934" i="32"/>
  <c r="F934" i="32"/>
  <c r="G933" i="32"/>
  <c r="F933" i="32"/>
  <c r="E933" i="32" s="1"/>
  <c r="G932" i="32"/>
  <c r="F932" i="32"/>
  <c r="E932" i="32" s="1"/>
  <c r="G931" i="32"/>
  <c r="F931" i="32"/>
  <c r="E931" i="32" s="1"/>
  <c r="G930" i="32"/>
  <c r="F930" i="32"/>
  <c r="G929" i="32"/>
  <c r="F929" i="32"/>
  <c r="E929" i="32" s="1"/>
  <c r="G928" i="32"/>
  <c r="F928" i="32"/>
  <c r="E928" i="32" s="1"/>
  <c r="G927" i="32"/>
  <c r="F927" i="32"/>
  <c r="E927" i="32" s="1"/>
  <c r="G926" i="32"/>
  <c r="F926" i="32"/>
  <c r="G925" i="32"/>
  <c r="F925" i="32"/>
  <c r="E925" i="32" s="1"/>
  <c r="G924" i="32"/>
  <c r="F924" i="32"/>
  <c r="E924" i="32" s="1"/>
  <c r="G923" i="32"/>
  <c r="F923" i="32"/>
  <c r="E923" i="32" s="1"/>
  <c r="G922" i="32"/>
  <c r="F922" i="32"/>
  <c r="G921" i="32"/>
  <c r="F921" i="32"/>
  <c r="E921" i="32" s="1"/>
  <c r="G920" i="32"/>
  <c r="F920" i="32"/>
  <c r="E920" i="32" s="1"/>
  <c r="G919" i="32"/>
  <c r="F919" i="32"/>
  <c r="E919" i="32" s="1"/>
  <c r="G918" i="32"/>
  <c r="F918" i="32"/>
  <c r="G917" i="32"/>
  <c r="F917" i="32"/>
  <c r="E917" i="32" s="1"/>
  <c r="G916" i="32"/>
  <c r="F916" i="32"/>
  <c r="E916" i="32" s="1"/>
  <c r="G915" i="32"/>
  <c r="F915" i="32"/>
  <c r="E915" i="32" s="1"/>
  <c r="G914" i="32"/>
  <c r="F914" i="32"/>
  <c r="G913" i="32"/>
  <c r="F913" i="32"/>
  <c r="E913" i="32" s="1"/>
  <c r="G912" i="32"/>
  <c r="F912" i="32"/>
  <c r="E912" i="32" s="1"/>
  <c r="G911" i="32"/>
  <c r="F911" i="32"/>
  <c r="E911" i="32" s="1"/>
  <c r="G910" i="32"/>
  <c r="F910" i="32"/>
  <c r="G909" i="32"/>
  <c r="F909" i="32"/>
  <c r="E909" i="32" s="1"/>
  <c r="G908" i="32"/>
  <c r="F908" i="32"/>
  <c r="E908" i="32" s="1"/>
  <c r="G907" i="32"/>
  <c r="F907" i="32"/>
  <c r="E907" i="32" s="1"/>
  <c r="G906" i="32"/>
  <c r="F906" i="32"/>
  <c r="G905" i="32"/>
  <c r="F905" i="32"/>
  <c r="E905" i="32" s="1"/>
  <c r="G904" i="32"/>
  <c r="F904" i="32"/>
  <c r="E904" i="32" s="1"/>
  <c r="G903" i="32"/>
  <c r="F903" i="32"/>
  <c r="E903" i="32" s="1"/>
  <c r="G902" i="32"/>
  <c r="F902" i="32"/>
  <c r="G901" i="32"/>
  <c r="F901" i="32"/>
  <c r="E901" i="32" s="1"/>
  <c r="G900" i="32"/>
  <c r="F900" i="32"/>
  <c r="E900" i="32" s="1"/>
  <c r="G899" i="32"/>
  <c r="F899" i="32"/>
  <c r="E899" i="32" s="1"/>
  <c r="G898" i="32"/>
  <c r="F898" i="32"/>
  <c r="G897" i="32"/>
  <c r="F897" i="32"/>
  <c r="E897" i="32" s="1"/>
  <c r="G896" i="32"/>
  <c r="F896" i="32"/>
  <c r="E896" i="32" s="1"/>
  <c r="G895" i="32"/>
  <c r="F895" i="32"/>
  <c r="E895" i="32" s="1"/>
  <c r="G894" i="32"/>
  <c r="F894" i="32"/>
  <c r="G893" i="32"/>
  <c r="F893" i="32"/>
  <c r="E893" i="32" s="1"/>
  <c r="G892" i="32"/>
  <c r="F892" i="32"/>
  <c r="G891" i="32"/>
  <c r="F891" i="32"/>
  <c r="E891" i="32" s="1"/>
  <c r="G890" i="32"/>
  <c r="F890" i="32"/>
  <c r="G889" i="32"/>
  <c r="F889" i="32"/>
  <c r="E889" i="32" s="1"/>
  <c r="G888" i="32"/>
  <c r="F888" i="32"/>
  <c r="E888" i="32" s="1"/>
  <c r="G887" i="32"/>
  <c r="F887" i="32"/>
  <c r="E887" i="32" s="1"/>
  <c r="G886" i="32"/>
  <c r="F886" i="32"/>
  <c r="G885" i="32"/>
  <c r="F885" i="32"/>
  <c r="G884" i="32"/>
  <c r="F884" i="32"/>
  <c r="G883" i="32"/>
  <c r="F883" i="32"/>
  <c r="E883" i="32" s="1"/>
  <c r="G882" i="32"/>
  <c r="F882" i="32"/>
  <c r="G881" i="32"/>
  <c r="F881" i="32"/>
  <c r="E881" i="32" s="1"/>
  <c r="G880" i="32"/>
  <c r="F880" i="32"/>
  <c r="E880" i="32" s="1"/>
  <c r="G879" i="32"/>
  <c r="F879" i="32"/>
  <c r="E879" i="32" s="1"/>
  <c r="G878" i="32"/>
  <c r="F878" i="32"/>
  <c r="G877" i="32"/>
  <c r="F877" i="32"/>
  <c r="E877" i="32" s="1"/>
  <c r="G876" i="32"/>
  <c r="F876" i="32"/>
  <c r="E876" i="32" s="1"/>
  <c r="G875" i="32"/>
  <c r="F875" i="32"/>
  <c r="E875" i="32" s="1"/>
  <c r="G874" i="32"/>
  <c r="F874" i="32"/>
  <c r="G873" i="32"/>
  <c r="F873" i="32"/>
  <c r="E873" i="32" s="1"/>
  <c r="G872" i="32"/>
  <c r="F872" i="32"/>
  <c r="E872" i="32" s="1"/>
  <c r="G871" i="32"/>
  <c r="F871" i="32"/>
  <c r="G870" i="32"/>
  <c r="F870" i="32"/>
  <c r="G869" i="32"/>
  <c r="F869" i="32"/>
  <c r="E869" i="32" s="1"/>
  <c r="G868" i="32"/>
  <c r="F868" i="32"/>
  <c r="E868" i="32" s="1"/>
  <c r="G867" i="32"/>
  <c r="F867" i="32"/>
  <c r="E867" i="32" s="1"/>
  <c r="G866" i="32"/>
  <c r="F866" i="32"/>
  <c r="G865" i="32"/>
  <c r="F865" i="32"/>
  <c r="E865" i="32" s="1"/>
  <c r="G864" i="32"/>
  <c r="F864" i="32"/>
  <c r="E864" i="32" s="1"/>
  <c r="G863" i="32"/>
  <c r="F863" i="32"/>
  <c r="E863" i="32" s="1"/>
  <c r="G862" i="32"/>
  <c r="F862" i="32"/>
  <c r="G861" i="32"/>
  <c r="F861" i="32"/>
  <c r="E861" i="32" s="1"/>
  <c r="G860" i="32"/>
  <c r="F860" i="32"/>
  <c r="E860" i="32" s="1"/>
  <c r="G859" i="32"/>
  <c r="F859" i="32"/>
  <c r="E859" i="32" s="1"/>
  <c r="G858" i="32"/>
  <c r="F858" i="32"/>
  <c r="G857" i="32"/>
  <c r="F857" i="32"/>
  <c r="E857" i="32" s="1"/>
  <c r="G856" i="32"/>
  <c r="F856" i="32"/>
  <c r="E856" i="32" s="1"/>
  <c r="G855" i="32"/>
  <c r="F855" i="32"/>
  <c r="E855" i="32" s="1"/>
  <c r="G854" i="32"/>
  <c r="F854" i="32"/>
  <c r="G853" i="32"/>
  <c r="F853" i="32"/>
  <c r="E853" i="32" s="1"/>
  <c r="G852" i="32"/>
  <c r="F852" i="32"/>
  <c r="E852" i="32" s="1"/>
  <c r="G851" i="32"/>
  <c r="F851" i="32"/>
  <c r="E851" i="32" s="1"/>
  <c r="G850" i="32"/>
  <c r="F850" i="32"/>
  <c r="G849" i="32"/>
  <c r="F849" i="32"/>
  <c r="E849" i="32" s="1"/>
  <c r="G848" i="32"/>
  <c r="F848" i="32"/>
  <c r="E848" i="32" s="1"/>
  <c r="G847" i="32"/>
  <c r="F847" i="32"/>
  <c r="E847" i="32" s="1"/>
  <c r="G846" i="32"/>
  <c r="F846" i="32"/>
  <c r="G845" i="32"/>
  <c r="F845" i="32"/>
  <c r="E845" i="32" s="1"/>
  <c r="G844" i="32"/>
  <c r="F844" i="32"/>
  <c r="E844" i="32" s="1"/>
  <c r="G843" i="32"/>
  <c r="F843" i="32"/>
  <c r="G842" i="32"/>
  <c r="F842" i="32"/>
  <c r="G841" i="32"/>
  <c r="F841" i="32"/>
  <c r="E841" i="32" s="1"/>
  <c r="G840" i="32"/>
  <c r="F840" i="32"/>
  <c r="E840" i="32" s="1"/>
  <c r="G839" i="32"/>
  <c r="F839" i="32"/>
  <c r="E839" i="32" s="1"/>
  <c r="G838" i="32"/>
  <c r="F838" i="32"/>
  <c r="G837" i="32"/>
  <c r="F837" i="32"/>
  <c r="E837" i="32" s="1"/>
  <c r="G836" i="32"/>
  <c r="F836" i="32"/>
  <c r="E836" i="32" s="1"/>
  <c r="G835" i="32"/>
  <c r="F835" i="32"/>
  <c r="E835" i="32" s="1"/>
  <c r="G834" i="32"/>
  <c r="F834" i="32"/>
  <c r="G833" i="32"/>
  <c r="F833" i="32"/>
  <c r="E833" i="32" s="1"/>
  <c r="G832" i="32"/>
  <c r="F832" i="32"/>
  <c r="E832" i="32" s="1"/>
  <c r="G831" i="32"/>
  <c r="F831" i="32"/>
  <c r="E831" i="32" s="1"/>
  <c r="G830" i="32"/>
  <c r="F830" i="32"/>
  <c r="G829" i="32"/>
  <c r="F829" i="32"/>
  <c r="E829" i="32" s="1"/>
  <c r="G828" i="32"/>
  <c r="F828" i="32"/>
  <c r="E828" i="32" s="1"/>
  <c r="G827" i="32"/>
  <c r="F827" i="32"/>
  <c r="E827" i="32" s="1"/>
  <c r="G826" i="32"/>
  <c r="F826" i="32"/>
  <c r="G825" i="32"/>
  <c r="F825" i="32"/>
  <c r="G824" i="32"/>
  <c r="F824" i="32"/>
  <c r="E824" i="32" s="1"/>
  <c r="G823" i="32"/>
  <c r="F823" i="32"/>
  <c r="E823" i="32" s="1"/>
  <c r="G822" i="32"/>
  <c r="F822" i="32"/>
  <c r="G821" i="32"/>
  <c r="F821" i="32"/>
  <c r="E821" i="32" s="1"/>
  <c r="G820" i="32"/>
  <c r="F820" i="32"/>
  <c r="E820" i="32" s="1"/>
  <c r="G819" i="32"/>
  <c r="F819" i="32"/>
  <c r="E819" i="32" s="1"/>
  <c r="G818" i="32"/>
  <c r="F818" i="32"/>
  <c r="G817" i="32"/>
  <c r="F817" i="32"/>
  <c r="E817" i="32" s="1"/>
  <c r="G816" i="32"/>
  <c r="F816" i="32"/>
  <c r="E816" i="32" s="1"/>
  <c r="G815" i="32"/>
  <c r="F815" i="32"/>
  <c r="E815" i="32" s="1"/>
  <c r="G814" i="32"/>
  <c r="F814" i="32"/>
  <c r="G813" i="32"/>
  <c r="F813" i="32"/>
  <c r="E813" i="32" s="1"/>
  <c r="G812" i="32"/>
  <c r="F812" i="32"/>
  <c r="E812" i="32" s="1"/>
  <c r="G811" i="32"/>
  <c r="F811" i="32"/>
  <c r="E811" i="32" s="1"/>
  <c r="G810" i="32"/>
  <c r="F810" i="32"/>
  <c r="G809" i="32"/>
  <c r="F809" i="32"/>
  <c r="E809" i="32" s="1"/>
  <c r="G808" i="32"/>
  <c r="F808" i="32"/>
  <c r="E808" i="32" s="1"/>
  <c r="G807" i="32"/>
  <c r="F807" i="32"/>
  <c r="E807" i="32" s="1"/>
  <c r="G806" i="32"/>
  <c r="F806" i="32"/>
  <c r="G805" i="32"/>
  <c r="F805" i="32"/>
  <c r="G804" i="32"/>
  <c r="F804" i="32"/>
  <c r="E804" i="32" s="1"/>
  <c r="G803" i="32"/>
  <c r="F803" i="32"/>
  <c r="E803" i="32" s="1"/>
  <c r="G802" i="32"/>
  <c r="F802" i="32"/>
  <c r="G801" i="32"/>
  <c r="F801" i="32"/>
  <c r="E801" i="32" s="1"/>
  <c r="G800" i="32"/>
  <c r="F800" i="32"/>
  <c r="E800" i="32" s="1"/>
  <c r="G799" i="32"/>
  <c r="F799" i="32"/>
  <c r="E799" i="32" s="1"/>
  <c r="G798" i="32"/>
  <c r="F798" i="32"/>
  <c r="G797" i="32"/>
  <c r="F797" i="32"/>
  <c r="E797" i="32" s="1"/>
  <c r="G796" i="32"/>
  <c r="F796" i="32"/>
  <c r="E796" i="32" s="1"/>
  <c r="G795" i="32"/>
  <c r="F795" i="32"/>
  <c r="E795" i="32" s="1"/>
  <c r="G794" i="32"/>
  <c r="F794" i="32"/>
  <c r="G793" i="32"/>
  <c r="F793" i="32"/>
  <c r="E793" i="32" s="1"/>
  <c r="G792" i="32"/>
  <c r="F792" i="32"/>
  <c r="E792" i="32" s="1"/>
  <c r="G791" i="32"/>
  <c r="F791" i="32"/>
  <c r="E791" i="32" s="1"/>
  <c r="G790" i="32"/>
  <c r="F790" i="32"/>
  <c r="G789" i="32"/>
  <c r="F789" i="32"/>
  <c r="E789" i="32" s="1"/>
  <c r="G788" i="32"/>
  <c r="F788" i="32"/>
  <c r="E788" i="32" s="1"/>
  <c r="G787" i="32"/>
  <c r="F787" i="32"/>
  <c r="G786" i="32"/>
  <c r="F786" i="32"/>
  <c r="G785" i="32"/>
  <c r="F785" i="32"/>
  <c r="E785" i="32" s="1"/>
  <c r="G784" i="32"/>
  <c r="F784" i="32"/>
  <c r="E784" i="32" s="1"/>
  <c r="G783" i="32"/>
  <c r="F783" i="32"/>
  <c r="E783" i="32" s="1"/>
  <c r="G782" i="32"/>
  <c r="F782" i="32"/>
  <c r="G781" i="32"/>
  <c r="F781" i="32"/>
  <c r="E781" i="32" s="1"/>
  <c r="G780" i="32"/>
  <c r="F780" i="32"/>
  <c r="G779" i="32"/>
  <c r="F779" i="32"/>
  <c r="G778" i="32"/>
  <c r="F778" i="32"/>
  <c r="G777" i="32"/>
  <c r="F777" i="32"/>
  <c r="G776" i="32"/>
  <c r="F776" i="32"/>
  <c r="G775" i="32"/>
  <c r="F775" i="32"/>
  <c r="G774" i="32"/>
  <c r="F774" i="32"/>
  <c r="G773" i="32"/>
  <c r="F773" i="32"/>
  <c r="G772" i="32"/>
  <c r="F772" i="32"/>
  <c r="G771" i="32"/>
  <c r="F771" i="32"/>
  <c r="G770" i="32"/>
  <c r="F770" i="32"/>
  <c r="G769" i="32"/>
  <c r="F769" i="32"/>
  <c r="E769" i="32" s="1"/>
  <c r="G768" i="32"/>
  <c r="F768" i="32"/>
  <c r="E768" i="32" s="1"/>
  <c r="G767" i="32"/>
  <c r="F767" i="32"/>
  <c r="G766" i="32"/>
  <c r="F766" i="32"/>
  <c r="G765" i="32"/>
  <c r="F765" i="32"/>
  <c r="G764" i="32"/>
  <c r="F764" i="32"/>
  <c r="G763" i="32"/>
  <c r="F763" i="32"/>
  <c r="G762" i="32"/>
  <c r="F762" i="32"/>
  <c r="G761" i="32"/>
  <c r="F761" i="32"/>
  <c r="G760" i="32"/>
  <c r="F760" i="32"/>
  <c r="G759" i="32"/>
  <c r="F759" i="32"/>
  <c r="G758" i="32"/>
  <c r="F758" i="32"/>
  <c r="G757" i="32"/>
  <c r="F757" i="32"/>
  <c r="G756" i="32"/>
  <c r="F756" i="32"/>
  <c r="G755" i="32"/>
  <c r="F755" i="32"/>
  <c r="G754" i="32"/>
  <c r="F754" i="32"/>
  <c r="G753" i="32"/>
  <c r="F753" i="32"/>
  <c r="G752" i="32"/>
  <c r="F752" i="32"/>
  <c r="E752" i="32" s="1"/>
  <c r="G751" i="32"/>
  <c r="F751" i="32"/>
  <c r="G750" i="32"/>
  <c r="F750" i="32"/>
  <c r="G749" i="32"/>
  <c r="F749" i="32"/>
  <c r="G748" i="32"/>
  <c r="F748" i="32"/>
  <c r="E748" i="32" s="1"/>
  <c r="G747" i="32"/>
  <c r="F747" i="32"/>
  <c r="G746" i="32"/>
  <c r="F746" i="32"/>
  <c r="G745" i="32"/>
  <c r="F745" i="32"/>
  <c r="G744" i="32"/>
  <c r="F744" i="32"/>
  <c r="E744" i="32" s="1"/>
  <c r="G743" i="32"/>
  <c r="F743" i="32"/>
  <c r="G742" i="32"/>
  <c r="F742" i="32"/>
  <c r="G741" i="32"/>
  <c r="F741" i="32"/>
  <c r="G740" i="32"/>
  <c r="F740" i="32"/>
  <c r="E740" i="32" s="1"/>
  <c r="G739" i="32"/>
  <c r="F739" i="32"/>
  <c r="G738" i="32"/>
  <c r="F738" i="32"/>
  <c r="G737" i="32"/>
  <c r="F737" i="32"/>
  <c r="G736" i="32"/>
  <c r="F736" i="32"/>
  <c r="E736" i="32" s="1"/>
  <c r="G735" i="32"/>
  <c r="F735" i="32"/>
  <c r="G734" i="32"/>
  <c r="F734" i="32"/>
  <c r="G733" i="32"/>
  <c r="F733" i="32"/>
  <c r="G732" i="32"/>
  <c r="F732" i="32"/>
  <c r="E732" i="32" s="1"/>
  <c r="G731" i="32"/>
  <c r="F731" i="32"/>
  <c r="G730" i="32"/>
  <c r="F730" i="32"/>
  <c r="G729" i="32"/>
  <c r="F729" i="32"/>
  <c r="G728" i="32"/>
  <c r="F728" i="32"/>
  <c r="G727" i="32"/>
  <c r="F727" i="32"/>
  <c r="G726" i="32"/>
  <c r="F726" i="32"/>
  <c r="G725" i="32"/>
  <c r="F725" i="32"/>
  <c r="E725" i="32" s="1"/>
  <c r="G724" i="32"/>
  <c r="F724" i="32"/>
  <c r="E724" i="32" s="1"/>
  <c r="G723" i="32"/>
  <c r="F723" i="32"/>
  <c r="G722" i="32"/>
  <c r="F722" i="32"/>
  <c r="G721" i="32"/>
  <c r="F721" i="32"/>
  <c r="G720" i="32"/>
  <c r="F720" i="32"/>
  <c r="E720" i="32" s="1"/>
  <c r="G719" i="32"/>
  <c r="F719" i="32"/>
  <c r="E719" i="32" s="1"/>
  <c r="G718" i="32"/>
  <c r="F718" i="32"/>
  <c r="G717" i="32"/>
  <c r="F717" i="32"/>
  <c r="G716" i="32"/>
  <c r="F716" i="32"/>
  <c r="G715" i="32"/>
  <c r="F715" i="32"/>
  <c r="E715" i="32" s="1"/>
  <c r="G714" i="32"/>
  <c r="F714" i="32"/>
  <c r="G713" i="32"/>
  <c r="F713" i="32"/>
  <c r="G712" i="32"/>
  <c r="F712" i="32"/>
  <c r="G711" i="32"/>
  <c r="F711" i="32"/>
  <c r="E711" i="32" s="1"/>
  <c r="G710" i="32"/>
  <c r="F710" i="32"/>
  <c r="G709" i="32"/>
  <c r="F709" i="32"/>
  <c r="G708" i="32"/>
  <c r="F708" i="32"/>
  <c r="G707" i="32"/>
  <c r="F707" i="32"/>
  <c r="E707" i="32" s="1"/>
  <c r="G706" i="32"/>
  <c r="F706" i="32"/>
  <c r="G705" i="32"/>
  <c r="F705" i="32"/>
  <c r="G704" i="32"/>
  <c r="F704" i="32"/>
  <c r="G703" i="32"/>
  <c r="F703" i="32"/>
  <c r="E703" i="32" s="1"/>
  <c r="G702" i="32"/>
  <c r="F702" i="32"/>
  <c r="G701" i="32"/>
  <c r="F701" i="32"/>
  <c r="G700" i="32"/>
  <c r="F700" i="32"/>
  <c r="G699" i="32"/>
  <c r="F699" i="32"/>
  <c r="G698" i="32"/>
  <c r="F698" i="32"/>
  <c r="G697" i="32"/>
  <c r="F697" i="32"/>
  <c r="G696" i="32"/>
  <c r="F696" i="32"/>
  <c r="G695" i="32"/>
  <c r="F695" i="32"/>
  <c r="E695" i="32" s="1"/>
  <c r="G694" i="32"/>
  <c r="F694" i="32"/>
  <c r="G693" i="32"/>
  <c r="F693" i="32"/>
  <c r="G692" i="32"/>
  <c r="F692" i="32"/>
  <c r="G691" i="32"/>
  <c r="F691" i="32"/>
  <c r="G690" i="32"/>
  <c r="F690" i="32"/>
  <c r="G689" i="32"/>
  <c r="F689" i="32"/>
  <c r="G688" i="32"/>
  <c r="F688" i="32"/>
  <c r="G687" i="32"/>
  <c r="F687" i="32"/>
  <c r="E687" i="32" s="1"/>
  <c r="G686" i="32"/>
  <c r="F686" i="32"/>
  <c r="G685" i="32"/>
  <c r="F685" i="32"/>
  <c r="G684" i="32"/>
  <c r="F684" i="32"/>
  <c r="G683" i="32"/>
  <c r="F683" i="32"/>
  <c r="E683" i="32" s="1"/>
  <c r="G682" i="32"/>
  <c r="F682" i="32"/>
  <c r="G681" i="32"/>
  <c r="F681" i="32"/>
  <c r="G680" i="32"/>
  <c r="F680" i="32"/>
  <c r="G679" i="32"/>
  <c r="F679" i="32"/>
  <c r="E679" i="32" s="1"/>
  <c r="G678" i="32"/>
  <c r="F678" i="32"/>
  <c r="G677" i="32"/>
  <c r="F677" i="32"/>
  <c r="G676" i="32"/>
  <c r="F676" i="32"/>
  <c r="G675" i="32"/>
  <c r="F675" i="32"/>
  <c r="G674" i="32"/>
  <c r="F674" i="32"/>
  <c r="G673" i="32"/>
  <c r="F673" i="32"/>
  <c r="G672" i="32"/>
  <c r="F672" i="32"/>
  <c r="G671" i="32"/>
  <c r="F671" i="32"/>
  <c r="G670" i="32"/>
  <c r="F670" i="32"/>
  <c r="G669" i="32"/>
  <c r="F669" i="32"/>
  <c r="G668" i="32"/>
  <c r="F668" i="32"/>
  <c r="G667" i="32"/>
  <c r="F667" i="32"/>
  <c r="G666" i="32"/>
  <c r="F666" i="32"/>
  <c r="G665" i="32"/>
  <c r="F665" i="32"/>
  <c r="G664" i="32"/>
  <c r="F664" i="32"/>
  <c r="G663" i="32"/>
  <c r="F663" i="32"/>
  <c r="G662" i="32"/>
  <c r="F662" i="32"/>
  <c r="G661" i="32"/>
  <c r="F661" i="32"/>
  <c r="G660" i="32"/>
  <c r="F660" i="32"/>
  <c r="G659" i="32"/>
  <c r="F659" i="32"/>
  <c r="G658" i="32"/>
  <c r="F658" i="32"/>
  <c r="G657" i="32"/>
  <c r="F657" i="32"/>
  <c r="G656" i="32"/>
  <c r="F656" i="32"/>
  <c r="G655" i="32"/>
  <c r="F655" i="32"/>
  <c r="G654" i="32"/>
  <c r="F654" i="32"/>
  <c r="G653" i="32"/>
  <c r="F653" i="32"/>
  <c r="G652" i="32"/>
  <c r="F652" i="32"/>
  <c r="G651" i="32"/>
  <c r="F651" i="32"/>
  <c r="G650" i="32"/>
  <c r="F650" i="32"/>
  <c r="G649" i="32"/>
  <c r="F649" i="32"/>
  <c r="G648" i="32"/>
  <c r="F648" i="32"/>
  <c r="G647" i="32"/>
  <c r="F647" i="32"/>
  <c r="G646" i="32"/>
  <c r="F646" i="32"/>
  <c r="G645" i="32"/>
  <c r="F645" i="32"/>
  <c r="G644" i="32"/>
  <c r="F644" i="32"/>
  <c r="G643" i="32"/>
  <c r="F643" i="32"/>
  <c r="G642" i="32"/>
  <c r="F642" i="32"/>
  <c r="G641" i="32"/>
  <c r="F641" i="32"/>
  <c r="G640" i="32"/>
  <c r="F640" i="32"/>
  <c r="G639" i="32"/>
  <c r="F639" i="32"/>
  <c r="G638" i="32"/>
  <c r="F638" i="32"/>
  <c r="G637" i="32"/>
  <c r="F637" i="32"/>
  <c r="G636" i="32"/>
  <c r="F636" i="32"/>
  <c r="G635" i="32"/>
  <c r="F635" i="32"/>
  <c r="G634" i="32"/>
  <c r="F634" i="32"/>
  <c r="G633" i="32"/>
  <c r="F633" i="32"/>
  <c r="G632" i="32"/>
  <c r="F632" i="32"/>
  <c r="G631" i="32"/>
  <c r="F631" i="32"/>
  <c r="G630" i="32"/>
  <c r="F630" i="32"/>
  <c r="G629" i="32"/>
  <c r="F629" i="32"/>
  <c r="G628" i="32"/>
  <c r="F628" i="32"/>
  <c r="G627" i="32"/>
  <c r="F627" i="32"/>
  <c r="G626" i="32"/>
  <c r="F626" i="32"/>
  <c r="G625" i="32"/>
  <c r="F625" i="32"/>
  <c r="G624" i="32"/>
  <c r="F624" i="32"/>
  <c r="G623" i="32"/>
  <c r="F623" i="32"/>
  <c r="G622" i="32"/>
  <c r="F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G615" i="32"/>
  <c r="F615" i="32"/>
  <c r="G614" i="32"/>
  <c r="F614" i="32"/>
  <c r="G613" i="32"/>
  <c r="F613" i="32"/>
  <c r="G612" i="32"/>
  <c r="F612" i="32"/>
  <c r="G611" i="32"/>
  <c r="F611" i="32"/>
  <c r="G610" i="32"/>
  <c r="F610" i="32"/>
  <c r="G609" i="32"/>
  <c r="F609" i="32"/>
  <c r="G608" i="32"/>
  <c r="F608" i="32"/>
  <c r="G607" i="32"/>
  <c r="F607" i="32"/>
  <c r="G606" i="32"/>
  <c r="F606" i="32"/>
  <c r="E606" i="32" s="1"/>
  <c r="G605" i="32"/>
  <c r="F605" i="32"/>
  <c r="G604" i="32"/>
  <c r="F604" i="32"/>
  <c r="G603" i="32"/>
  <c r="F603" i="32"/>
  <c r="G602" i="32"/>
  <c r="F602" i="32"/>
  <c r="G601" i="32"/>
  <c r="F601" i="32"/>
  <c r="G600" i="32"/>
  <c r="F600" i="32"/>
  <c r="G599" i="32"/>
  <c r="F599" i="32"/>
  <c r="G598" i="32"/>
  <c r="F598" i="32"/>
  <c r="G597" i="32"/>
  <c r="F597" i="32"/>
  <c r="G596" i="32"/>
  <c r="F596" i="32"/>
  <c r="G595" i="32"/>
  <c r="F595" i="32"/>
  <c r="G594" i="32"/>
  <c r="F594" i="32"/>
  <c r="G593" i="32"/>
  <c r="F593" i="32"/>
  <c r="G592" i="32"/>
  <c r="F592" i="32"/>
  <c r="G591" i="32"/>
  <c r="F591" i="32"/>
  <c r="G590" i="32"/>
  <c r="F590" i="32"/>
  <c r="G589" i="32"/>
  <c r="F589" i="32"/>
  <c r="G588" i="32"/>
  <c r="F588" i="32"/>
  <c r="G587" i="32"/>
  <c r="F587" i="32"/>
  <c r="G586" i="32"/>
  <c r="F586" i="32"/>
  <c r="G585" i="32"/>
  <c r="F585" i="32"/>
  <c r="G584" i="32"/>
  <c r="F584" i="32"/>
  <c r="G583" i="32"/>
  <c r="F583" i="32"/>
  <c r="G582" i="32"/>
  <c r="F582" i="32"/>
  <c r="G581" i="32"/>
  <c r="F581" i="32"/>
  <c r="G580" i="32"/>
  <c r="F580" i="32"/>
  <c r="G579" i="32"/>
  <c r="F579" i="32"/>
  <c r="G578" i="32"/>
  <c r="F578" i="32"/>
  <c r="G577" i="32"/>
  <c r="F577" i="32"/>
  <c r="G576" i="32"/>
  <c r="F576" i="32"/>
  <c r="G575" i="32"/>
  <c r="F575" i="32"/>
  <c r="G574" i="32"/>
  <c r="F574" i="32"/>
  <c r="G573" i="32"/>
  <c r="F573" i="32"/>
  <c r="G572" i="32"/>
  <c r="F572" i="32"/>
  <c r="G571" i="32"/>
  <c r="E571" i="32" s="1"/>
  <c r="F571" i="32"/>
  <c r="G570" i="32"/>
  <c r="F570" i="32"/>
  <c r="G569" i="32"/>
  <c r="F569" i="32"/>
  <c r="E569" i="32" s="1"/>
  <c r="G568" i="32"/>
  <c r="F568" i="32"/>
  <c r="G567" i="32"/>
  <c r="F567" i="32"/>
  <c r="E567" i="32" s="1"/>
  <c r="G566" i="32"/>
  <c r="F566" i="32"/>
  <c r="G565" i="32"/>
  <c r="F565" i="32"/>
  <c r="G564" i="32"/>
  <c r="F564" i="32"/>
  <c r="G563" i="32"/>
  <c r="F563" i="32"/>
  <c r="E563" i="32" s="1"/>
  <c r="G562" i="32"/>
  <c r="F562" i="32"/>
  <c r="G561" i="32"/>
  <c r="F561" i="32"/>
  <c r="G560" i="32"/>
  <c r="F560" i="32"/>
  <c r="G559" i="32"/>
  <c r="F559" i="32"/>
  <c r="G558" i="32"/>
  <c r="F558" i="32"/>
  <c r="G557" i="32"/>
  <c r="F557" i="32"/>
  <c r="G556" i="32"/>
  <c r="F556" i="32"/>
  <c r="G555" i="32"/>
  <c r="F555" i="32"/>
  <c r="E555" i="32" s="1"/>
  <c r="G554" i="32"/>
  <c r="F554" i="32"/>
  <c r="G553" i="32"/>
  <c r="F553" i="32"/>
  <c r="E553" i="32" s="1"/>
  <c r="G552" i="32"/>
  <c r="F552" i="32"/>
  <c r="G551" i="32"/>
  <c r="F551" i="32"/>
  <c r="G550" i="32"/>
  <c r="F550" i="32"/>
  <c r="G549" i="32"/>
  <c r="F549" i="32"/>
  <c r="G548" i="32"/>
  <c r="F548" i="32"/>
  <c r="G547" i="32"/>
  <c r="F547" i="32"/>
  <c r="G546" i="32"/>
  <c r="F546" i="32"/>
  <c r="G545" i="32"/>
  <c r="F545" i="32"/>
  <c r="G544" i="32"/>
  <c r="F544" i="32"/>
  <c r="G543" i="32"/>
  <c r="F543" i="32"/>
  <c r="G542" i="32"/>
  <c r="F542" i="32"/>
  <c r="G541" i="32"/>
  <c r="F541" i="32"/>
  <c r="G540" i="32"/>
  <c r="F540" i="32"/>
  <c r="G539" i="32"/>
  <c r="F539" i="32"/>
  <c r="G538" i="32"/>
  <c r="F538" i="32"/>
  <c r="G537" i="32"/>
  <c r="F537" i="32"/>
  <c r="G536" i="32"/>
  <c r="F536" i="32"/>
  <c r="G535" i="32"/>
  <c r="F535" i="32"/>
  <c r="G534" i="32"/>
  <c r="F534" i="32"/>
  <c r="G533" i="32"/>
  <c r="F533" i="32"/>
  <c r="G532" i="32"/>
  <c r="F532" i="32"/>
  <c r="G531" i="32"/>
  <c r="F531" i="32"/>
  <c r="G530" i="32"/>
  <c r="F530" i="32"/>
  <c r="G529" i="32"/>
  <c r="F529" i="32"/>
  <c r="G528" i="32"/>
  <c r="F528" i="32"/>
  <c r="G527" i="32"/>
  <c r="F527" i="32"/>
  <c r="G526" i="32"/>
  <c r="F526" i="32"/>
  <c r="G525" i="32"/>
  <c r="F525" i="32"/>
  <c r="G524" i="32"/>
  <c r="F524" i="32"/>
  <c r="G523" i="32"/>
  <c r="F523" i="32"/>
  <c r="G522" i="32"/>
  <c r="F522" i="32"/>
  <c r="G521" i="32"/>
  <c r="F521" i="32"/>
  <c r="G520" i="32"/>
  <c r="F520" i="32"/>
  <c r="G519" i="32"/>
  <c r="F519" i="32"/>
  <c r="E519" i="32" s="1"/>
  <c r="G518" i="32"/>
  <c r="F518" i="32"/>
  <c r="G517" i="32"/>
  <c r="F517" i="32"/>
  <c r="E517" i="32" s="1"/>
  <c r="G516" i="32"/>
  <c r="F516" i="32"/>
  <c r="G515" i="32"/>
  <c r="F515" i="32"/>
  <c r="G514" i="32"/>
  <c r="F514" i="32"/>
  <c r="G513" i="32"/>
  <c r="F513" i="32"/>
  <c r="E513" i="32" s="1"/>
  <c r="G512" i="32"/>
  <c r="F512" i="32"/>
  <c r="G511" i="32"/>
  <c r="F511" i="32"/>
  <c r="E511" i="32" s="1"/>
  <c r="G510" i="32"/>
  <c r="F510" i="32"/>
  <c r="G509" i="32"/>
  <c r="F509" i="32"/>
  <c r="G508" i="32"/>
  <c r="F508" i="32"/>
  <c r="G507" i="32"/>
  <c r="F507" i="32"/>
  <c r="E507" i="32" s="1"/>
  <c r="G506" i="32"/>
  <c r="F506" i="32"/>
  <c r="G505" i="32"/>
  <c r="F505" i="32"/>
  <c r="E505" i="32" s="1"/>
  <c r="G504" i="32"/>
  <c r="F504" i="32"/>
  <c r="G503" i="32"/>
  <c r="F503" i="32"/>
  <c r="G502" i="32"/>
  <c r="F502" i="32"/>
  <c r="G501" i="32"/>
  <c r="F501" i="32"/>
  <c r="G500" i="32"/>
  <c r="F500" i="32"/>
  <c r="G499" i="32"/>
  <c r="F499" i="32"/>
  <c r="G498" i="32"/>
  <c r="F498" i="32"/>
  <c r="G497" i="32"/>
  <c r="F497" i="32"/>
  <c r="G496" i="32"/>
  <c r="F496" i="32"/>
  <c r="G495" i="32"/>
  <c r="F495" i="32"/>
  <c r="G494" i="32"/>
  <c r="F494" i="32"/>
  <c r="G493" i="32"/>
  <c r="F493" i="32"/>
  <c r="G492" i="32"/>
  <c r="F492" i="32"/>
  <c r="G491" i="32"/>
  <c r="F491" i="32"/>
  <c r="G490" i="32"/>
  <c r="F490" i="32"/>
  <c r="G489" i="32"/>
  <c r="F489" i="32"/>
  <c r="G488" i="32"/>
  <c r="F488" i="32"/>
  <c r="G487" i="32"/>
  <c r="F487" i="32"/>
  <c r="G486" i="32"/>
  <c r="F486" i="32"/>
  <c r="G485" i="32"/>
  <c r="F485" i="32"/>
  <c r="G484" i="32"/>
  <c r="F484" i="32"/>
  <c r="G483" i="32"/>
  <c r="F483" i="32"/>
  <c r="G482" i="32"/>
  <c r="F482" i="32"/>
  <c r="G481" i="32"/>
  <c r="F481" i="32"/>
  <c r="G480" i="32"/>
  <c r="F480" i="32"/>
  <c r="G479" i="32"/>
  <c r="F479" i="32"/>
  <c r="G478" i="32"/>
  <c r="F478" i="32"/>
  <c r="G477" i="32"/>
  <c r="F477" i="32"/>
  <c r="G476" i="32"/>
  <c r="F476" i="32"/>
  <c r="G475" i="32"/>
  <c r="F475" i="32"/>
  <c r="G474" i="32"/>
  <c r="F474" i="32"/>
  <c r="G473" i="32"/>
  <c r="F473" i="32"/>
  <c r="G472" i="32"/>
  <c r="F472" i="32"/>
  <c r="G471" i="32"/>
  <c r="F471" i="32"/>
  <c r="G470" i="32"/>
  <c r="F470" i="32"/>
  <c r="G469" i="32"/>
  <c r="F469" i="32"/>
  <c r="G468" i="32"/>
  <c r="F468" i="32"/>
  <c r="G467" i="32"/>
  <c r="F467" i="32"/>
  <c r="G466" i="32"/>
  <c r="F466" i="32"/>
  <c r="G465" i="32"/>
  <c r="F465" i="32"/>
  <c r="G464" i="32"/>
  <c r="F464" i="32"/>
  <c r="G463" i="32"/>
  <c r="F463" i="32"/>
  <c r="G462" i="32"/>
  <c r="F462" i="32"/>
  <c r="G461" i="32"/>
  <c r="F461" i="32"/>
  <c r="G460" i="32"/>
  <c r="F460" i="32"/>
  <c r="G459" i="32"/>
  <c r="F459" i="32"/>
  <c r="G458" i="32"/>
  <c r="F458" i="32"/>
  <c r="G457" i="32"/>
  <c r="F457" i="32"/>
  <c r="G456" i="32"/>
  <c r="F456" i="32"/>
  <c r="G455" i="32"/>
  <c r="F455" i="32"/>
  <c r="G454" i="32"/>
  <c r="F454" i="32"/>
  <c r="G453" i="32"/>
  <c r="F453" i="32"/>
  <c r="G452" i="32"/>
  <c r="F452" i="32"/>
  <c r="G451" i="32"/>
  <c r="F451" i="32"/>
  <c r="G450" i="32"/>
  <c r="F450" i="32"/>
  <c r="G449" i="32"/>
  <c r="F449" i="32"/>
  <c r="G448" i="32"/>
  <c r="F448" i="32"/>
  <c r="G447" i="32"/>
  <c r="F447" i="32"/>
  <c r="G446" i="32"/>
  <c r="F446" i="32"/>
  <c r="G445" i="32"/>
  <c r="F445" i="32"/>
  <c r="G444" i="32"/>
  <c r="F444" i="32"/>
  <c r="G443" i="32"/>
  <c r="F443" i="32"/>
  <c r="G442" i="32"/>
  <c r="F442" i="32"/>
  <c r="G441" i="32"/>
  <c r="F441" i="32"/>
  <c r="G440" i="32"/>
  <c r="F440" i="32"/>
  <c r="G439" i="32"/>
  <c r="F439" i="32"/>
  <c r="G438" i="32"/>
  <c r="F438" i="32"/>
  <c r="G437" i="32"/>
  <c r="F437" i="32"/>
  <c r="G436" i="32"/>
  <c r="F436" i="32"/>
  <c r="G435" i="32"/>
  <c r="F435" i="32"/>
  <c r="G434" i="32"/>
  <c r="F434" i="32"/>
  <c r="G433" i="32"/>
  <c r="F433" i="32"/>
  <c r="G432" i="32"/>
  <c r="F432" i="32"/>
  <c r="G431" i="32"/>
  <c r="F431" i="32"/>
  <c r="G430" i="32"/>
  <c r="F430" i="32"/>
  <c r="G429" i="32"/>
  <c r="F429" i="32"/>
  <c r="G428" i="32"/>
  <c r="F428" i="32"/>
  <c r="G427" i="32"/>
  <c r="F427" i="32"/>
  <c r="G426" i="32"/>
  <c r="F426" i="32"/>
  <c r="G425" i="32"/>
  <c r="F425" i="32"/>
  <c r="G424" i="32"/>
  <c r="F424" i="32"/>
  <c r="G423" i="32"/>
  <c r="F423" i="32"/>
  <c r="G422" i="32"/>
  <c r="F422" i="32"/>
  <c r="G421" i="32"/>
  <c r="F421" i="32"/>
  <c r="G420" i="32"/>
  <c r="F420" i="32"/>
  <c r="G419" i="32"/>
  <c r="F419" i="32"/>
  <c r="G418" i="32"/>
  <c r="F418" i="32"/>
  <c r="G417" i="32"/>
  <c r="F417" i="32"/>
  <c r="G416" i="32"/>
  <c r="F416" i="32"/>
  <c r="G415" i="32"/>
  <c r="F415" i="32"/>
  <c r="G414" i="32"/>
  <c r="F414" i="32"/>
  <c r="G413" i="32"/>
  <c r="F413" i="32"/>
  <c r="G412" i="32"/>
  <c r="F412" i="32"/>
  <c r="G411" i="32"/>
  <c r="F411" i="32"/>
  <c r="G410" i="32"/>
  <c r="F410" i="32"/>
  <c r="G409" i="32"/>
  <c r="F409" i="32"/>
  <c r="G408" i="32"/>
  <c r="F408" i="32"/>
  <c r="G407" i="32"/>
  <c r="F407" i="32"/>
  <c r="G406" i="32"/>
  <c r="F406" i="32"/>
  <c r="G405" i="32"/>
  <c r="F405" i="32"/>
  <c r="G404" i="32"/>
  <c r="F404" i="32"/>
  <c r="G403" i="32"/>
  <c r="F403" i="32"/>
  <c r="G402" i="32"/>
  <c r="F402" i="32"/>
  <c r="G401" i="32"/>
  <c r="F401" i="32"/>
  <c r="G400" i="32"/>
  <c r="F400" i="32"/>
  <c r="G399" i="32"/>
  <c r="F399" i="32"/>
  <c r="G398" i="32"/>
  <c r="F398" i="32"/>
  <c r="G397" i="32"/>
  <c r="F397" i="32"/>
  <c r="G396" i="32"/>
  <c r="F396" i="32"/>
  <c r="G395" i="32"/>
  <c r="F395" i="32"/>
  <c r="G394" i="32"/>
  <c r="F394" i="32"/>
  <c r="G393" i="32"/>
  <c r="F393" i="32"/>
  <c r="G392" i="32"/>
  <c r="F392" i="32"/>
  <c r="G391" i="32"/>
  <c r="F391" i="32"/>
  <c r="G390" i="32"/>
  <c r="F390" i="32"/>
  <c r="G389" i="32"/>
  <c r="F389" i="32"/>
  <c r="G388" i="32"/>
  <c r="F388" i="32"/>
  <c r="G387" i="32"/>
  <c r="F387" i="32"/>
  <c r="G386" i="32"/>
  <c r="F386" i="32"/>
  <c r="G385" i="32"/>
  <c r="F385" i="32"/>
  <c r="G384" i="32"/>
  <c r="F384" i="32"/>
  <c r="G383" i="32"/>
  <c r="F383" i="32"/>
  <c r="G382" i="32"/>
  <c r="F382" i="32"/>
  <c r="G381" i="32"/>
  <c r="F381" i="32"/>
  <c r="G380" i="32"/>
  <c r="F380" i="32"/>
  <c r="G379" i="32"/>
  <c r="F379" i="32"/>
  <c r="G378" i="32"/>
  <c r="F378" i="32"/>
  <c r="G377" i="32"/>
  <c r="F377" i="32"/>
  <c r="G376" i="32"/>
  <c r="F376" i="32"/>
  <c r="G375" i="32"/>
  <c r="F375" i="32"/>
  <c r="G374" i="32"/>
  <c r="F374" i="32"/>
  <c r="G373" i="32"/>
  <c r="F373" i="32"/>
  <c r="G372" i="32"/>
  <c r="F372" i="32"/>
  <c r="G371" i="32"/>
  <c r="F371" i="32"/>
  <c r="G370" i="32"/>
  <c r="F370" i="32"/>
  <c r="G369" i="32"/>
  <c r="F369" i="32"/>
  <c r="G368" i="32"/>
  <c r="F368" i="32"/>
  <c r="G367" i="32"/>
  <c r="F367" i="32"/>
  <c r="G366" i="32"/>
  <c r="F366" i="32"/>
  <c r="G365" i="32"/>
  <c r="F365" i="32"/>
  <c r="G364" i="32"/>
  <c r="F364" i="32"/>
  <c r="G363" i="32"/>
  <c r="F363" i="32"/>
  <c r="G362" i="32"/>
  <c r="F362" i="32"/>
  <c r="G361" i="32"/>
  <c r="F361" i="32"/>
  <c r="G360" i="32"/>
  <c r="F360" i="32"/>
  <c r="G359" i="32"/>
  <c r="F359" i="32"/>
  <c r="G358" i="32"/>
  <c r="F358" i="32"/>
  <c r="G357" i="32"/>
  <c r="F357" i="32"/>
  <c r="G356" i="32"/>
  <c r="F356" i="32"/>
  <c r="G355" i="32"/>
  <c r="F355" i="32"/>
  <c r="G354" i="32"/>
  <c r="F354" i="32"/>
  <c r="G353" i="32"/>
  <c r="F353" i="32"/>
  <c r="G352" i="32"/>
  <c r="F352" i="32"/>
  <c r="G351" i="32"/>
  <c r="F351" i="32"/>
  <c r="G350" i="32"/>
  <c r="F350" i="32"/>
  <c r="G349" i="32"/>
  <c r="F349" i="32"/>
  <c r="G348" i="32"/>
  <c r="F348" i="32"/>
  <c r="G347" i="32"/>
  <c r="F347" i="32"/>
  <c r="G346" i="32"/>
  <c r="F346" i="32"/>
  <c r="G345" i="32"/>
  <c r="F345" i="32"/>
  <c r="G344" i="32"/>
  <c r="F344" i="32"/>
  <c r="G343" i="32"/>
  <c r="F343" i="32"/>
  <c r="G342" i="32"/>
  <c r="F342" i="32"/>
  <c r="G341" i="32"/>
  <c r="F341" i="32"/>
  <c r="G340" i="32"/>
  <c r="F340" i="32"/>
  <c r="G339" i="32"/>
  <c r="F339" i="32"/>
  <c r="G338" i="32"/>
  <c r="F338" i="32"/>
  <c r="G337" i="32"/>
  <c r="F337" i="32"/>
  <c r="G336" i="32"/>
  <c r="F336" i="32"/>
  <c r="G335" i="32"/>
  <c r="F335" i="32"/>
  <c r="G334" i="32"/>
  <c r="F334" i="32"/>
  <c r="G333" i="32"/>
  <c r="F333" i="32"/>
  <c r="G332" i="32"/>
  <c r="F332" i="32"/>
  <c r="G331" i="32"/>
  <c r="F331" i="32"/>
  <c r="G330" i="32"/>
  <c r="F330" i="32"/>
  <c r="G329" i="32"/>
  <c r="F329" i="32"/>
  <c r="G328" i="32"/>
  <c r="F328" i="32"/>
  <c r="G327" i="32"/>
  <c r="F327" i="32"/>
  <c r="G326" i="32"/>
  <c r="F326" i="32"/>
  <c r="G325" i="32"/>
  <c r="F325" i="32"/>
  <c r="G324" i="32"/>
  <c r="F324" i="32"/>
  <c r="G323" i="32"/>
  <c r="F323" i="32"/>
  <c r="G322" i="32"/>
  <c r="F322" i="32"/>
  <c r="G321" i="32"/>
  <c r="F321" i="32"/>
  <c r="G320" i="32"/>
  <c r="F320" i="32"/>
  <c r="G319" i="32"/>
  <c r="F319" i="32"/>
  <c r="G318" i="32"/>
  <c r="F318" i="32"/>
  <c r="G317" i="32"/>
  <c r="F317" i="32"/>
  <c r="G316" i="32"/>
  <c r="F316" i="32"/>
  <c r="G315" i="32"/>
  <c r="F315" i="32"/>
  <c r="G314" i="32"/>
  <c r="F314" i="32"/>
  <c r="G313" i="32"/>
  <c r="F313" i="32"/>
  <c r="G312" i="32"/>
  <c r="F312" i="32"/>
  <c r="G311" i="32"/>
  <c r="F311" i="32"/>
  <c r="G310" i="32"/>
  <c r="F310" i="32"/>
  <c r="G309" i="32"/>
  <c r="F309" i="32"/>
  <c r="G308" i="32"/>
  <c r="F308" i="32"/>
  <c r="G307" i="32"/>
  <c r="F307" i="32"/>
  <c r="G306" i="32"/>
  <c r="F306" i="32"/>
  <c r="G305" i="32"/>
  <c r="F305" i="32"/>
  <c r="G304" i="32"/>
  <c r="F304" i="32"/>
  <c r="G303" i="32"/>
  <c r="F303" i="32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G290" i="32"/>
  <c r="F290" i="32"/>
  <c r="G289" i="32"/>
  <c r="F289" i="32"/>
  <c r="G288" i="32"/>
  <c r="F288" i="32"/>
  <c r="G287" i="32"/>
  <c r="F287" i="32"/>
  <c r="G286" i="32"/>
  <c r="F286" i="32"/>
  <c r="G285" i="32"/>
  <c r="F285" i="32"/>
  <c r="G284" i="32"/>
  <c r="F284" i="32"/>
  <c r="G283" i="32"/>
  <c r="F283" i="32"/>
  <c r="G282" i="32"/>
  <c r="F282" i="32"/>
  <c r="G281" i="32"/>
  <c r="F281" i="32"/>
  <c r="G280" i="32"/>
  <c r="F280" i="32"/>
  <c r="G279" i="32"/>
  <c r="F279" i="32"/>
  <c r="G278" i="32"/>
  <c r="F278" i="32"/>
  <c r="G277" i="32"/>
  <c r="F277" i="32"/>
  <c r="G276" i="32"/>
  <c r="F276" i="32"/>
  <c r="G275" i="32"/>
  <c r="F275" i="32"/>
  <c r="G274" i="32"/>
  <c r="F274" i="32"/>
  <c r="G273" i="32"/>
  <c r="F273" i="32"/>
  <c r="G272" i="32"/>
  <c r="F272" i="32"/>
  <c r="G271" i="32"/>
  <c r="F271" i="32"/>
  <c r="G270" i="32"/>
  <c r="F270" i="32"/>
  <c r="G269" i="32"/>
  <c r="F269" i="32"/>
  <c r="G268" i="32"/>
  <c r="F268" i="32"/>
  <c r="G267" i="32"/>
  <c r="F267" i="32"/>
  <c r="G266" i="32"/>
  <c r="F266" i="32"/>
  <c r="G265" i="32"/>
  <c r="F265" i="32"/>
  <c r="G264" i="32"/>
  <c r="F264" i="32"/>
  <c r="G263" i="32"/>
  <c r="F263" i="32"/>
  <c r="G262" i="32"/>
  <c r="F262" i="32"/>
  <c r="G261" i="32"/>
  <c r="F261" i="32"/>
  <c r="G260" i="32"/>
  <c r="F260" i="32"/>
  <c r="G259" i="32"/>
  <c r="F259" i="32"/>
  <c r="G258" i="32"/>
  <c r="F258" i="32"/>
  <c r="G257" i="32"/>
  <c r="F257" i="32"/>
  <c r="G256" i="32"/>
  <c r="F256" i="32"/>
  <c r="G255" i="32"/>
  <c r="F255" i="32"/>
  <c r="G254" i="32"/>
  <c r="F254" i="32"/>
  <c r="G253" i="32"/>
  <c r="F253" i="32"/>
  <c r="G252" i="32"/>
  <c r="F252" i="32"/>
  <c r="G251" i="32"/>
  <c r="F251" i="32"/>
  <c r="G250" i="32"/>
  <c r="F250" i="32"/>
  <c r="G249" i="32"/>
  <c r="F249" i="32"/>
  <c r="G248" i="32"/>
  <c r="F248" i="32"/>
  <c r="G247" i="32"/>
  <c r="F247" i="32"/>
  <c r="G246" i="32"/>
  <c r="F246" i="32"/>
  <c r="G245" i="32"/>
  <c r="F245" i="32"/>
  <c r="G244" i="32"/>
  <c r="F244" i="32"/>
  <c r="G243" i="32"/>
  <c r="F243" i="32"/>
  <c r="G242" i="32"/>
  <c r="F242" i="32"/>
  <c r="G241" i="32"/>
  <c r="F241" i="32"/>
  <c r="G240" i="32"/>
  <c r="F240" i="32"/>
  <c r="G239" i="32"/>
  <c r="F239" i="32"/>
  <c r="G238" i="32"/>
  <c r="F238" i="32"/>
  <c r="G237" i="32"/>
  <c r="F237" i="32"/>
  <c r="G236" i="32"/>
  <c r="F236" i="32"/>
  <c r="G235" i="32"/>
  <c r="F235" i="32"/>
  <c r="G234" i="32"/>
  <c r="F234" i="32"/>
  <c r="G233" i="32"/>
  <c r="F233" i="32"/>
  <c r="G232" i="32"/>
  <c r="F232" i="32"/>
  <c r="G231" i="32"/>
  <c r="F231" i="32"/>
  <c r="G230" i="32"/>
  <c r="F230" i="32"/>
  <c r="G229" i="32"/>
  <c r="F229" i="32"/>
  <c r="G228" i="32"/>
  <c r="F228" i="32"/>
  <c r="G227" i="32"/>
  <c r="F227" i="32"/>
  <c r="G226" i="32"/>
  <c r="F226" i="32"/>
  <c r="G225" i="32"/>
  <c r="F225" i="32"/>
  <c r="G224" i="32"/>
  <c r="F224" i="32"/>
  <c r="G223" i="32"/>
  <c r="F223" i="32"/>
  <c r="G222" i="32"/>
  <c r="F222" i="32"/>
  <c r="G221" i="32"/>
  <c r="F221" i="32"/>
  <c r="G220" i="32"/>
  <c r="F220" i="32"/>
  <c r="G219" i="32"/>
  <c r="F219" i="32"/>
  <c r="G218" i="32"/>
  <c r="F218" i="32"/>
  <c r="G217" i="32"/>
  <c r="F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F206" i="32"/>
  <c r="G205" i="32"/>
  <c r="F205" i="32"/>
  <c r="G204" i="32"/>
  <c r="F204" i="32"/>
  <c r="G203" i="32"/>
  <c r="F203" i="32"/>
  <c r="G202" i="32"/>
  <c r="F202" i="32"/>
  <c r="G201" i="32"/>
  <c r="F201" i="32"/>
  <c r="E201" i="32" s="1"/>
  <c r="G200" i="32"/>
  <c r="F200" i="32"/>
  <c r="G199" i="32"/>
  <c r="F199" i="32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F189" i="32"/>
  <c r="G188" i="32"/>
  <c r="F188" i="32"/>
  <c r="G187" i="32"/>
  <c r="F187" i="32"/>
  <c r="G186" i="32"/>
  <c r="F186" i="32"/>
  <c r="G185" i="32"/>
  <c r="F185" i="32"/>
  <c r="G184" i="32"/>
  <c r="F184" i="32"/>
  <c r="G183" i="32"/>
  <c r="F183" i="32"/>
  <c r="E183" i="32" s="1"/>
  <c r="G182" i="32"/>
  <c r="F182" i="32"/>
  <c r="G181" i="32"/>
  <c r="F181" i="32"/>
  <c r="G180" i="32"/>
  <c r="F180" i="32"/>
  <c r="G179" i="32"/>
  <c r="F179" i="32"/>
  <c r="G178" i="32"/>
  <c r="F178" i="32"/>
  <c r="G177" i="32"/>
  <c r="F177" i="32"/>
  <c r="G176" i="32"/>
  <c r="F176" i="32"/>
  <c r="G175" i="32"/>
  <c r="F175" i="32"/>
  <c r="E175" i="32" s="1"/>
  <c r="G174" i="32"/>
  <c r="F174" i="32"/>
  <c r="G173" i="32"/>
  <c r="F173" i="32"/>
  <c r="G172" i="32"/>
  <c r="F172" i="32"/>
  <c r="G171" i="32"/>
  <c r="F171" i="32"/>
  <c r="G170" i="32"/>
  <c r="F170" i="32"/>
  <c r="G169" i="32"/>
  <c r="F169" i="32"/>
  <c r="G168" i="32"/>
  <c r="F168" i="32"/>
  <c r="E168" i="32" s="1"/>
  <c r="G167" i="32"/>
  <c r="F167" i="32"/>
  <c r="G166" i="32"/>
  <c r="F166" i="32"/>
  <c r="G165" i="32"/>
  <c r="F165" i="32"/>
  <c r="G164" i="32"/>
  <c r="F164" i="32"/>
  <c r="G163" i="32"/>
  <c r="E163" i="32" s="1"/>
  <c r="F163" i="32"/>
  <c r="G162" i="32"/>
  <c r="F162" i="32"/>
  <c r="G161" i="32"/>
  <c r="E161" i="32" s="1"/>
  <c r="F161" i="32"/>
  <c r="G160" i="32"/>
  <c r="F160" i="32"/>
  <c r="G159" i="32"/>
  <c r="F159" i="32"/>
  <c r="G158" i="32"/>
  <c r="F158" i="32"/>
  <c r="G157" i="32"/>
  <c r="F157" i="32"/>
  <c r="G156" i="32"/>
  <c r="F156" i="32"/>
  <c r="E156" i="32" s="1"/>
  <c r="G155" i="32"/>
  <c r="F155" i="32"/>
  <c r="G154" i="32"/>
  <c r="F154" i="32"/>
  <c r="G153" i="32"/>
  <c r="F153" i="32"/>
  <c r="G152" i="32"/>
  <c r="F152" i="32"/>
  <c r="E152" i="32" s="1"/>
  <c r="G151" i="32"/>
  <c r="F151" i="32"/>
  <c r="G150" i="32"/>
  <c r="F150" i="32"/>
  <c r="G149" i="32"/>
  <c r="F149" i="32"/>
  <c r="G148" i="32"/>
  <c r="F148" i="32"/>
  <c r="E148" i="32" s="1"/>
  <c r="G147" i="32"/>
  <c r="F147" i="32"/>
  <c r="G146" i="32"/>
  <c r="F146" i="32"/>
  <c r="G145" i="32"/>
  <c r="F145" i="32"/>
  <c r="E145" i="32" s="1"/>
  <c r="G144" i="32"/>
  <c r="F144" i="32"/>
  <c r="G143" i="32"/>
  <c r="F143" i="32"/>
  <c r="G142" i="32"/>
  <c r="F142" i="32"/>
  <c r="G141" i="32"/>
  <c r="F141" i="32"/>
  <c r="G140" i="32"/>
  <c r="F140" i="32"/>
  <c r="G139" i="32"/>
  <c r="F139" i="32"/>
  <c r="G138" i="32"/>
  <c r="F138" i="32"/>
  <c r="G137" i="32"/>
  <c r="F137" i="32"/>
  <c r="G136" i="32"/>
  <c r="F136" i="32"/>
  <c r="G135" i="32"/>
  <c r="E135" i="32" s="1"/>
  <c r="F135" i="32"/>
  <c r="G134" i="32"/>
  <c r="F134" i="32"/>
  <c r="G133" i="32"/>
  <c r="F133" i="32"/>
  <c r="G132" i="32"/>
  <c r="F132" i="32"/>
  <c r="G131" i="32"/>
  <c r="F131" i="32"/>
  <c r="G130" i="32"/>
  <c r="F130" i="32"/>
  <c r="G129" i="32"/>
  <c r="E129" i="32" s="1"/>
  <c r="F129" i="32"/>
  <c r="G128" i="32"/>
  <c r="F128" i="32"/>
  <c r="G127" i="32"/>
  <c r="F127" i="32"/>
  <c r="G126" i="32"/>
  <c r="F126" i="32"/>
  <c r="G125" i="32"/>
  <c r="E125" i="32" s="1"/>
  <c r="F125" i="32"/>
  <c r="G124" i="32"/>
  <c r="F124" i="32"/>
  <c r="G123" i="32"/>
  <c r="F123" i="32"/>
  <c r="G122" i="32"/>
  <c r="F122" i="32"/>
  <c r="G121" i="32"/>
  <c r="F121" i="32"/>
  <c r="E121" i="32" s="1"/>
  <c r="G120" i="32"/>
  <c r="F120" i="32"/>
  <c r="G119" i="32"/>
  <c r="F119" i="32"/>
  <c r="G118" i="32"/>
  <c r="F118" i="32"/>
  <c r="G117" i="32"/>
  <c r="F117" i="32"/>
  <c r="G116" i="32"/>
  <c r="F116" i="32"/>
  <c r="G115" i="32"/>
  <c r="F115" i="32"/>
  <c r="E115" i="32" s="1"/>
  <c r="G114" i="32"/>
  <c r="F114" i="32"/>
  <c r="G113" i="32"/>
  <c r="F113" i="32"/>
  <c r="G112" i="32"/>
  <c r="F112" i="32"/>
  <c r="G111" i="32"/>
  <c r="F111" i="32"/>
  <c r="G110" i="32"/>
  <c r="F110" i="32"/>
  <c r="G109" i="32"/>
  <c r="E109" i="32" s="1"/>
  <c r="F109" i="32"/>
  <c r="G108" i="32"/>
  <c r="F108" i="32"/>
  <c r="G107" i="32"/>
  <c r="F107" i="32"/>
  <c r="G106" i="32"/>
  <c r="F106" i="32"/>
  <c r="G105" i="32"/>
  <c r="F105" i="32"/>
  <c r="G104" i="32"/>
  <c r="F104" i="32"/>
  <c r="G103" i="32"/>
  <c r="F103" i="32"/>
  <c r="G102" i="32"/>
  <c r="F102" i="32"/>
  <c r="G101" i="32"/>
  <c r="F101" i="32"/>
  <c r="G100" i="32"/>
  <c r="F100" i="32"/>
  <c r="G99" i="32"/>
  <c r="F99" i="32"/>
  <c r="G98" i="32"/>
  <c r="F98" i="32"/>
  <c r="G97" i="32"/>
  <c r="F97" i="32"/>
  <c r="G96" i="32"/>
  <c r="F96" i="32"/>
  <c r="G95" i="32"/>
  <c r="F95" i="32"/>
  <c r="G94" i="32"/>
  <c r="F94" i="32"/>
  <c r="G93" i="32"/>
  <c r="F93" i="32"/>
  <c r="G92" i="32"/>
  <c r="F92" i="32"/>
  <c r="G91" i="32"/>
  <c r="F91" i="32"/>
  <c r="G90" i="32"/>
  <c r="F90" i="32"/>
  <c r="G89" i="32"/>
  <c r="F89" i="32"/>
  <c r="G88" i="32"/>
  <c r="F88" i="32"/>
  <c r="G87" i="32"/>
  <c r="F87" i="32"/>
  <c r="G86" i="32"/>
  <c r="F86" i="32"/>
  <c r="G85" i="32"/>
  <c r="F85" i="32"/>
  <c r="G84" i="32"/>
  <c r="F84" i="32"/>
  <c r="G83" i="32"/>
  <c r="F83" i="32"/>
  <c r="G82" i="32"/>
  <c r="F82" i="32"/>
  <c r="G81" i="32"/>
  <c r="F81" i="32"/>
  <c r="G80" i="32"/>
  <c r="F80" i="32"/>
  <c r="G79" i="32"/>
  <c r="F79" i="32"/>
  <c r="G78" i="32"/>
  <c r="F78" i="32"/>
  <c r="G77" i="32"/>
  <c r="F77" i="32"/>
  <c r="G76" i="32"/>
  <c r="F76" i="32"/>
  <c r="G75" i="32"/>
  <c r="F75" i="32"/>
  <c r="G74" i="32"/>
  <c r="F74" i="32"/>
  <c r="G73" i="32"/>
  <c r="F73" i="32"/>
  <c r="G72" i="32"/>
  <c r="F72" i="32"/>
  <c r="G71" i="32"/>
  <c r="F71" i="32"/>
  <c r="G70" i="32"/>
  <c r="F70" i="32"/>
  <c r="G69" i="32"/>
  <c r="F69" i="32"/>
  <c r="G68" i="32"/>
  <c r="F68" i="32"/>
  <c r="G67" i="32"/>
  <c r="F67" i="32"/>
  <c r="G66" i="32"/>
  <c r="F66" i="32"/>
  <c r="G65" i="32"/>
  <c r="F65" i="32"/>
  <c r="G64" i="32"/>
  <c r="F64" i="32"/>
  <c r="G63" i="32"/>
  <c r="F63" i="32"/>
  <c r="G62" i="32"/>
  <c r="F62" i="32"/>
  <c r="G61" i="32"/>
  <c r="F61" i="32"/>
  <c r="G60" i="32"/>
  <c r="F60" i="32"/>
  <c r="G59" i="32"/>
  <c r="F59" i="32"/>
  <c r="G58" i="32"/>
  <c r="F58" i="32"/>
  <c r="G57" i="32"/>
  <c r="F57" i="32"/>
  <c r="G56" i="32"/>
  <c r="F56" i="32"/>
  <c r="G55" i="32"/>
  <c r="F55" i="32"/>
  <c r="G54" i="32"/>
  <c r="F54" i="32"/>
  <c r="G53" i="32"/>
  <c r="F53" i="32"/>
  <c r="G52" i="32"/>
  <c r="F52" i="32"/>
  <c r="G51" i="32"/>
  <c r="F51" i="32"/>
  <c r="G50" i="32"/>
  <c r="F50" i="32"/>
  <c r="G49" i="32"/>
  <c r="F49" i="32"/>
  <c r="G48" i="32"/>
  <c r="F48" i="32"/>
  <c r="G47" i="32"/>
  <c r="F47" i="32"/>
  <c r="G46" i="32"/>
  <c r="F46" i="32"/>
  <c r="G45" i="32"/>
  <c r="F45" i="32"/>
  <c r="E45" i="32" s="1"/>
  <c r="G44" i="32"/>
  <c r="F44" i="32"/>
  <c r="G43" i="32"/>
  <c r="F43" i="32"/>
  <c r="G42" i="32"/>
  <c r="F42" i="32"/>
  <c r="G41" i="32"/>
  <c r="F41" i="32"/>
  <c r="E41" i="32" s="1"/>
  <c r="G40" i="32"/>
  <c r="F40" i="32"/>
  <c r="G39" i="32"/>
  <c r="F39" i="32"/>
  <c r="G38" i="32"/>
  <c r="F38" i="32"/>
  <c r="G37" i="32"/>
  <c r="F37" i="32"/>
  <c r="E37" i="32" s="1"/>
  <c r="G36" i="32"/>
  <c r="F36" i="32"/>
  <c r="G35" i="32"/>
  <c r="F35" i="32"/>
  <c r="G34" i="32"/>
  <c r="F34" i="32"/>
  <c r="G33" i="32"/>
  <c r="F33" i="32"/>
  <c r="G32" i="32"/>
  <c r="F32" i="32"/>
  <c r="G31" i="32"/>
  <c r="F31" i="32"/>
  <c r="G30" i="32"/>
  <c r="F30" i="32"/>
  <c r="G29" i="32"/>
  <c r="F29" i="32"/>
  <c r="G28" i="32"/>
  <c r="F28" i="32"/>
  <c r="G27" i="32"/>
  <c r="F27" i="32"/>
  <c r="G26" i="32"/>
  <c r="F26" i="32"/>
  <c r="G25" i="32"/>
  <c r="F25" i="32"/>
  <c r="G24" i="32"/>
  <c r="F24" i="32"/>
  <c r="E24" i="32" s="1"/>
  <c r="G23" i="32"/>
  <c r="F23" i="32"/>
  <c r="E23" i="32" s="1"/>
  <c r="G22" i="32"/>
  <c r="F22" i="32"/>
  <c r="G21" i="32"/>
  <c r="F21" i="32"/>
  <c r="G20" i="32"/>
  <c r="F20" i="32"/>
  <c r="E20" i="32" s="1"/>
  <c r="G19" i="32"/>
  <c r="F19" i="32"/>
  <c r="E19" i="32" s="1"/>
  <c r="G18" i="32"/>
  <c r="F18" i="32"/>
  <c r="G17" i="32"/>
  <c r="F17" i="32"/>
  <c r="G16" i="32"/>
  <c r="F16" i="32"/>
  <c r="G15" i="32"/>
  <c r="F15" i="32"/>
  <c r="G14" i="32"/>
  <c r="F14" i="32"/>
  <c r="E14" i="32" s="1"/>
  <c r="G13" i="32"/>
  <c r="F13" i="32"/>
  <c r="E13" i="32" s="1"/>
  <c r="G12" i="32"/>
  <c r="F12" i="32"/>
  <c r="E761" i="32" l="1"/>
  <c r="E1008" i="32"/>
  <c r="E1104" i="32"/>
  <c r="E1116" i="32"/>
  <c r="E691" i="32"/>
  <c r="E787" i="32"/>
  <c r="E805" i="32"/>
  <c r="E871" i="32"/>
  <c r="E991" i="32"/>
  <c r="E1081" i="32"/>
  <c r="E1105" i="32"/>
  <c r="E884" i="32"/>
  <c r="E1088" i="32"/>
  <c r="E699" i="32"/>
  <c r="E717" i="32"/>
  <c r="E825" i="32"/>
  <c r="E843" i="32"/>
  <c r="E885" i="32"/>
  <c r="E963" i="32"/>
  <c r="E1011" i="32"/>
  <c r="E1101" i="32"/>
  <c r="E1107" i="32"/>
  <c r="E1113" i="32"/>
  <c r="E1119" i="32"/>
  <c r="E1125" i="32"/>
  <c r="E29" i="32"/>
  <c r="E892" i="32"/>
  <c r="E1000" i="32"/>
  <c r="E1012" i="32"/>
  <c r="E113" i="32"/>
  <c r="E119" i="32"/>
  <c r="E173" i="32"/>
  <c r="E179" i="32"/>
  <c r="E203" i="32"/>
  <c r="E515" i="32"/>
  <c r="E15" i="32"/>
  <c r="E177" i="32"/>
  <c r="E193" i="32"/>
  <c r="E199" i="32"/>
  <c r="E207" i="32"/>
  <c r="E40" i="32"/>
  <c r="E44" i="32"/>
  <c r="E202" i="32"/>
  <c r="E206" i="32"/>
  <c r="E579" i="32"/>
  <c r="E587" i="32"/>
  <c r="E605" i="32"/>
  <c r="E607" i="32"/>
  <c r="E721" i="32"/>
  <c r="E723" i="32"/>
  <c r="E54" i="32"/>
  <c r="E58" i="32"/>
  <c r="E62" i="32"/>
  <c r="E116" i="32"/>
  <c r="E120" i="32"/>
  <c r="E147" i="32"/>
  <c r="E149" i="32"/>
  <c r="E169" i="32"/>
  <c r="E171" i="32"/>
  <c r="E570" i="32"/>
  <c r="E729" i="32"/>
  <c r="E731" i="32"/>
  <c r="E733" i="32"/>
  <c r="E735" i="32"/>
  <c r="E737" i="32"/>
  <c r="E739" i="32"/>
  <c r="E741" i="32"/>
  <c r="E743" i="32"/>
  <c r="E745" i="32"/>
  <c r="E747" i="32"/>
  <c r="E749" i="32"/>
  <c r="E753" i="32"/>
  <c r="E755" i="32"/>
  <c r="E757" i="32"/>
  <c r="E759" i="32"/>
  <c r="E765" i="32"/>
  <c r="E27" i="32"/>
  <c r="E31" i="32"/>
  <c r="E35" i="32"/>
  <c r="E39" i="32"/>
  <c r="E43" i="32"/>
  <c r="E137" i="32"/>
  <c r="E172" i="32"/>
  <c r="E514" i="32"/>
  <c r="E518" i="32"/>
  <c r="E47" i="32"/>
  <c r="E51" i="32"/>
  <c r="E55" i="32"/>
  <c r="E59" i="32"/>
  <c r="E63" i="32"/>
  <c r="E67" i="32"/>
  <c r="E71" i="32"/>
  <c r="E75" i="32"/>
  <c r="E83" i="32"/>
  <c r="E87" i="32"/>
  <c r="E91" i="32"/>
  <c r="E99" i="32"/>
  <c r="E103" i="32"/>
  <c r="E111" i="32"/>
  <c r="E134" i="32"/>
  <c r="E142" i="32"/>
  <c r="E165" i="32"/>
  <c r="E176" i="32"/>
  <c r="E180" i="32"/>
  <c r="E184" i="32"/>
  <c r="E188" i="32"/>
  <c r="E211" i="32"/>
  <c r="E215" i="32"/>
  <c r="E219" i="32"/>
  <c r="E223" i="32"/>
  <c r="E227" i="32"/>
  <c r="E231" i="32"/>
  <c r="E235" i="32"/>
  <c r="E239" i="32"/>
  <c r="E251" i="32"/>
  <c r="E255" i="32"/>
  <c r="E267" i="32"/>
  <c r="E271" i="32"/>
  <c r="E279" i="32"/>
  <c r="E283" i="32"/>
  <c r="E287" i="32"/>
  <c r="E291" i="32"/>
  <c r="E295" i="32"/>
  <c r="E299" i="32"/>
  <c r="E303" i="32"/>
  <c r="E307" i="32"/>
  <c r="E311" i="32"/>
  <c r="E315" i="32"/>
  <c r="E319" i="32"/>
  <c r="E323" i="32"/>
  <c r="E327" i="32"/>
  <c r="E331" i="32"/>
  <c r="E335" i="32"/>
  <c r="E339" i="32"/>
  <c r="E343" i="32"/>
  <c r="E347" i="32"/>
  <c r="E351" i="32"/>
  <c r="E355" i="32"/>
  <c r="E359" i="32"/>
  <c r="E363" i="32"/>
  <c r="E367" i="32"/>
  <c r="E371" i="32"/>
  <c r="E375" i="32"/>
  <c r="E379" i="32"/>
  <c r="E383" i="32"/>
  <c r="E387" i="32"/>
  <c r="E391" i="32"/>
  <c r="E395" i="32"/>
  <c r="E399" i="32"/>
  <c r="E403" i="32"/>
  <c r="E407" i="32"/>
  <c r="E411" i="32"/>
  <c r="E503" i="32"/>
  <c r="E554" i="32"/>
  <c r="E581" i="32"/>
  <c r="E585" i="32"/>
  <c r="E680" i="32"/>
  <c r="E684" i="32"/>
  <c r="E688" i="32"/>
  <c r="E692" i="32"/>
  <c r="E696" i="32"/>
  <c r="E700" i="32"/>
  <c r="E704" i="32"/>
  <c r="E708" i="32"/>
  <c r="E712" i="32"/>
  <c r="E716" i="32"/>
  <c r="E727" i="32"/>
  <c r="E772" i="32"/>
  <c r="E776" i="32"/>
  <c r="E780" i="32"/>
  <c r="E48" i="32"/>
  <c r="E68" i="32"/>
  <c r="E72" i="32"/>
  <c r="E84" i="32"/>
  <c r="E88" i="32"/>
  <c r="E100" i="32"/>
  <c r="E112" i="32"/>
  <c r="E123" i="32"/>
  <c r="E127" i="32"/>
  <c r="E131" i="32"/>
  <c r="E139" i="32"/>
  <c r="E154" i="32"/>
  <c r="E158" i="32"/>
  <c r="E166" i="32"/>
  <c r="E181" i="32"/>
  <c r="E185" i="32"/>
  <c r="E189" i="32"/>
  <c r="E197" i="32"/>
  <c r="E547" i="32"/>
  <c r="E551" i="32"/>
  <c r="E586" i="32"/>
  <c r="E681" i="32"/>
  <c r="E685" i="32"/>
  <c r="E689" i="32"/>
  <c r="E693" i="32"/>
  <c r="E697" i="32"/>
  <c r="E701" i="32"/>
  <c r="E705" i="32"/>
  <c r="E709" i="32"/>
  <c r="E713" i="32"/>
  <c r="E728" i="32"/>
  <c r="E751" i="32"/>
  <c r="E773" i="32"/>
  <c r="E777" i="32"/>
  <c r="E17" i="32"/>
  <c r="E21" i="32"/>
  <c r="E53" i="32"/>
  <c r="E57" i="32"/>
  <c r="E61" i="32"/>
  <c r="E69" i="32"/>
  <c r="E73" i="32"/>
  <c r="E77" i="32"/>
  <c r="E85" i="32"/>
  <c r="E89" i="32"/>
  <c r="E93" i="32"/>
  <c r="E101" i="32"/>
  <c r="E105" i="32"/>
  <c r="E124" i="32"/>
  <c r="E128" i="32"/>
  <c r="E132" i="32"/>
  <c r="E140" i="32"/>
  <c r="E144" i="32"/>
  <c r="E151" i="32"/>
  <c r="E159" i="32"/>
  <c r="E198" i="32"/>
  <c r="E205" i="32"/>
  <c r="E209" i="32"/>
  <c r="E213" i="32"/>
  <c r="E217" i="32"/>
  <c r="E221" i="32"/>
  <c r="E229" i="32"/>
  <c r="E233" i="32"/>
  <c r="E237" i="32"/>
  <c r="E241" i="32"/>
  <c r="E249" i="32"/>
  <c r="E253" i="32"/>
  <c r="E257" i="32"/>
  <c r="E261" i="32"/>
  <c r="E265" i="32"/>
  <c r="E269" i="32"/>
  <c r="E277" i="32"/>
  <c r="E281" i="32"/>
  <c r="E285" i="32"/>
  <c r="E289" i="32"/>
  <c r="E293" i="32"/>
  <c r="E297" i="32"/>
  <c r="E301" i="32"/>
  <c r="E305" i="32"/>
  <c r="E309" i="32"/>
  <c r="E313" i="32"/>
  <c r="E317" i="32"/>
  <c r="E321" i="32"/>
  <c r="E325" i="32"/>
  <c r="E329" i="32"/>
  <c r="E333" i="32"/>
  <c r="E337" i="32"/>
  <c r="E341" i="32"/>
  <c r="E345" i="32"/>
  <c r="E349" i="32"/>
  <c r="E353" i="32"/>
  <c r="E357" i="32"/>
  <c r="E361" i="32"/>
  <c r="E365" i="32"/>
  <c r="E369" i="32"/>
  <c r="E373" i="32"/>
  <c r="E377" i="32"/>
  <c r="E381" i="32"/>
  <c r="E385" i="32"/>
  <c r="E389" i="32"/>
  <c r="E393" i="32"/>
  <c r="E397" i="32"/>
  <c r="E401" i="32"/>
  <c r="E405" i="32"/>
  <c r="E409" i="32"/>
  <c r="E413" i="32"/>
  <c r="E583" i="32"/>
  <c r="E763" i="32"/>
  <c r="E603" i="32"/>
  <c r="E756" i="32"/>
  <c r="E760" i="32"/>
  <c r="E767" i="32"/>
  <c r="E117" i="32"/>
  <c r="E187" i="32"/>
  <c r="E506" i="32"/>
  <c r="E764" i="32"/>
  <c r="E771" i="32"/>
  <c r="E775" i="32"/>
  <c r="E779" i="32"/>
  <c r="E50" i="32"/>
  <c r="E415" i="32"/>
  <c r="E417" i="32"/>
  <c r="E419" i="32"/>
  <c r="E421" i="32"/>
  <c r="E423" i="32"/>
  <c r="E425" i="32"/>
  <c r="E427" i="32"/>
  <c r="E429" i="32"/>
  <c r="E431" i="32"/>
  <c r="E433" i="32"/>
  <c r="E435" i="32"/>
  <c r="E437" i="32"/>
  <c r="E439" i="32"/>
  <c r="E441" i="32"/>
  <c r="E443" i="32"/>
  <c r="E445" i="32"/>
  <c r="E447" i="32"/>
  <c r="E449" i="32"/>
  <c r="E451" i="32"/>
  <c r="E453" i="32"/>
  <c r="E455" i="32"/>
  <c r="E457" i="32"/>
  <c r="E459" i="32"/>
  <c r="E461" i="32"/>
  <c r="E463" i="32"/>
  <c r="E465" i="32"/>
  <c r="E467" i="32"/>
  <c r="E469" i="32"/>
  <c r="E471" i="32"/>
  <c r="E473" i="32"/>
  <c r="E475" i="32"/>
  <c r="E477" i="32"/>
  <c r="E479" i="32"/>
  <c r="E481" i="32"/>
  <c r="E483" i="32"/>
  <c r="E485" i="32"/>
  <c r="E487" i="32"/>
  <c r="E489" i="32"/>
  <c r="E491" i="32"/>
  <c r="E493" i="32"/>
  <c r="E495" i="32"/>
  <c r="E497" i="32"/>
  <c r="E499" i="32"/>
  <c r="E501" i="32"/>
  <c r="E502" i="32"/>
  <c r="E509" i="32"/>
  <c r="E510" i="32"/>
  <c r="E533" i="32"/>
  <c r="E534" i="32"/>
  <c r="E535" i="32"/>
  <c r="E537" i="32"/>
  <c r="E538" i="32"/>
  <c r="E539" i="32"/>
  <c r="E541" i="32"/>
  <c r="E542" i="32"/>
  <c r="E543" i="32"/>
  <c r="E545" i="32"/>
  <c r="E546" i="32"/>
  <c r="E559" i="32"/>
  <c r="E561" i="32"/>
  <c r="E562" i="32"/>
  <c r="E573" i="32"/>
  <c r="E574" i="32"/>
  <c r="E575" i="32"/>
  <c r="E577" i="32"/>
  <c r="E578" i="32"/>
  <c r="E589" i="32"/>
  <c r="E590" i="32"/>
  <c r="E591" i="32"/>
  <c r="E593" i="32"/>
  <c r="E594" i="32"/>
  <c r="E595" i="32"/>
  <c r="E597" i="32"/>
  <c r="E598" i="32"/>
  <c r="E599" i="32"/>
  <c r="E601" i="32"/>
  <c r="E602" i="32"/>
  <c r="E609" i="32"/>
  <c r="E610" i="32"/>
  <c r="E611" i="32"/>
  <c r="E613" i="32"/>
  <c r="E614" i="32"/>
  <c r="E615" i="32"/>
  <c r="E616" i="32"/>
  <c r="E617" i="32"/>
  <c r="E619" i="32"/>
  <c r="E620" i="32"/>
  <c r="E621" i="32"/>
  <c r="E623" i="32"/>
  <c r="E624" i="32"/>
  <c r="E625" i="32"/>
  <c r="E627" i="32"/>
  <c r="E628" i="32"/>
  <c r="E629" i="32"/>
  <c r="E631" i="32"/>
  <c r="E632" i="32"/>
  <c r="E633" i="32"/>
  <c r="E635" i="32"/>
  <c r="E636" i="32"/>
  <c r="E637" i="32"/>
  <c r="E639" i="32"/>
  <c r="E640" i="32"/>
  <c r="E641" i="32"/>
  <c r="E643" i="32"/>
  <c r="E644" i="32"/>
  <c r="E645" i="32"/>
  <c r="E647" i="32"/>
  <c r="E648" i="32"/>
  <c r="E649" i="32"/>
  <c r="E651" i="32"/>
  <c r="E652" i="32"/>
  <c r="E653" i="32"/>
  <c r="E655" i="32"/>
  <c r="E656" i="32"/>
  <c r="E657" i="32"/>
  <c r="E659" i="32"/>
  <c r="E660" i="32"/>
  <c r="E661" i="32"/>
  <c r="E663" i="32"/>
  <c r="E664" i="32"/>
  <c r="E665" i="32"/>
  <c r="E667" i="32"/>
  <c r="E668" i="32"/>
  <c r="E669" i="32"/>
  <c r="E671" i="32"/>
  <c r="E672" i="32"/>
  <c r="E673" i="32"/>
  <c r="E675" i="32"/>
  <c r="E676" i="32"/>
  <c r="E677" i="32"/>
  <c r="E195" i="32"/>
  <c r="E549" i="32"/>
  <c r="E550" i="32"/>
  <c r="E557" i="32"/>
  <c r="E558" i="32"/>
  <c r="E565" i="32"/>
  <c r="E566" i="32"/>
  <c r="E582" i="32"/>
  <c r="E12" i="32"/>
  <c r="E28" i="32"/>
  <c r="E32" i="32"/>
  <c r="E34" i="32"/>
  <c r="E60" i="32"/>
  <c r="E64" i="32"/>
  <c r="E70" i="32"/>
  <c r="E74" i="32"/>
  <c r="E78" i="32"/>
  <c r="E80" i="32"/>
  <c r="E86" i="32"/>
  <c r="E90" i="32"/>
  <c r="E94" i="32"/>
  <c r="E96" i="32"/>
  <c r="E98" i="32"/>
  <c r="E102" i="32"/>
  <c r="E106" i="32"/>
  <c r="E108" i="32"/>
  <c r="E160" i="32"/>
  <c r="E186" i="32"/>
  <c r="E190" i="32"/>
  <c r="E192" i="32"/>
  <c r="E212" i="32"/>
  <c r="E216" i="32"/>
  <c r="E220" i="32"/>
  <c r="E224" i="32"/>
  <c r="E226" i="32"/>
  <c r="E230" i="32"/>
  <c r="E234" i="32"/>
  <c r="E238" i="32"/>
  <c r="E242" i="32"/>
  <c r="E244" i="32"/>
  <c r="E246" i="32"/>
  <c r="E248" i="32"/>
  <c r="E252" i="32"/>
  <c r="E256" i="32"/>
  <c r="E259" i="32"/>
  <c r="E262" i="32"/>
  <c r="E264" i="32"/>
  <c r="E268" i="32"/>
  <c r="E272" i="32"/>
  <c r="E274" i="32"/>
  <c r="E276" i="32"/>
  <c r="E280" i="32"/>
  <c r="E284" i="32"/>
  <c r="E288" i="32"/>
  <c r="E292" i="32"/>
  <c r="E296" i="32"/>
  <c r="E300" i="32"/>
  <c r="E304" i="32"/>
  <c r="E308" i="32"/>
  <c r="E312" i="32"/>
  <c r="E316" i="32"/>
  <c r="E320" i="32"/>
  <c r="E324" i="32"/>
  <c r="E328" i="32"/>
  <c r="E332" i="32"/>
  <c r="E336" i="32"/>
  <c r="E340" i="32"/>
  <c r="E344" i="32"/>
  <c r="E348" i="32"/>
  <c r="E352" i="32"/>
  <c r="E356" i="32"/>
  <c r="E360" i="32"/>
  <c r="E364" i="32"/>
  <c r="E368" i="32"/>
  <c r="E372" i="32"/>
  <c r="E376" i="32"/>
  <c r="E380" i="32"/>
  <c r="E384" i="32"/>
  <c r="E388" i="32"/>
  <c r="E392" i="32"/>
  <c r="E396" i="32"/>
  <c r="E400" i="32"/>
  <c r="E404" i="32"/>
  <c r="E408" i="32"/>
  <c r="E412" i="32"/>
  <c r="E416" i="32"/>
  <c r="E420" i="32"/>
  <c r="E424" i="32"/>
  <c r="E428" i="32"/>
  <c r="E432" i="32"/>
  <c r="E436" i="32"/>
  <c r="E440" i="32"/>
  <c r="E444" i="32"/>
  <c r="E448" i="32"/>
  <c r="E452" i="32"/>
  <c r="E456" i="32"/>
  <c r="E460" i="32"/>
  <c r="E464" i="32"/>
  <c r="E468" i="32"/>
  <c r="E472" i="32"/>
  <c r="E476" i="32"/>
  <c r="E480" i="32"/>
  <c r="E484" i="32"/>
  <c r="E488" i="32"/>
  <c r="E492" i="32"/>
  <c r="E496" i="32"/>
  <c r="E521" i="32"/>
  <c r="E522" i="32"/>
  <c r="E523" i="32"/>
  <c r="E525" i="32"/>
  <c r="E526" i="32"/>
  <c r="E527" i="32"/>
  <c r="E529" i="32"/>
  <c r="E530" i="32"/>
  <c r="E531" i="32"/>
  <c r="E16" i="32"/>
  <c r="E18" i="32"/>
  <c r="E22" i="32"/>
  <c r="E25" i="32"/>
  <c r="E38" i="32"/>
  <c r="E42" i="32"/>
  <c r="E46" i="32"/>
  <c r="E49" i="32"/>
  <c r="E52" i="32"/>
  <c r="E56" i="32"/>
  <c r="E66" i="32"/>
  <c r="E82" i="32"/>
  <c r="E110" i="32"/>
  <c r="E114" i="32"/>
  <c r="E118" i="32"/>
  <c r="E122" i="32"/>
  <c r="E126" i="32"/>
  <c r="E130" i="32"/>
  <c r="E133" i="32"/>
  <c r="E136" i="32"/>
  <c r="E138" i="32"/>
  <c r="E141" i="32"/>
  <c r="E143" i="32"/>
  <c r="E146" i="32"/>
  <c r="E150" i="32"/>
  <c r="E153" i="32"/>
  <c r="E155" i="32"/>
  <c r="E157" i="32"/>
  <c r="E162" i="32"/>
  <c r="E164" i="32"/>
  <c r="E167" i="32"/>
  <c r="E170" i="32"/>
  <c r="E174" i="32"/>
  <c r="E178" i="32"/>
  <c r="E182" i="32"/>
  <c r="E194" i="32"/>
  <c r="E196" i="32"/>
  <c r="E200" i="32"/>
  <c r="E204" i="32"/>
  <c r="E208" i="32"/>
  <c r="E210" i="32"/>
  <c r="E214" i="32"/>
  <c r="E218" i="32"/>
  <c r="E222" i="32"/>
  <c r="E225" i="32"/>
  <c r="E228" i="32"/>
  <c r="E232" i="32"/>
  <c r="E236" i="32"/>
  <c r="E240" i="32"/>
  <c r="E243" i="32"/>
  <c r="E245" i="32"/>
  <c r="E247" i="32"/>
  <c r="E250" i="32"/>
  <c r="E254" i="32"/>
  <c r="E258" i="32"/>
  <c r="E260" i="32"/>
  <c r="E263" i="32"/>
  <c r="E266" i="32"/>
  <c r="E270" i="32"/>
  <c r="E273" i="32"/>
  <c r="E275" i="32"/>
  <c r="E278" i="32"/>
  <c r="E282" i="32"/>
  <c r="E286" i="32"/>
  <c r="E290" i="32"/>
  <c r="E294" i="32"/>
  <c r="E298" i="32"/>
  <c r="E302" i="32"/>
  <c r="E306" i="32"/>
  <c r="E310" i="32"/>
  <c r="E314" i="32"/>
  <c r="E318" i="32"/>
  <c r="E322" i="32"/>
  <c r="E326" i="32"/>
  <c r="E330" i="32"/>
  <c r="E334" i="32"/>
  <c r="E338" i="32"/>
  <c r="E342" i="32"/>
  <c r="E346" i="32"/>
  <c r="E350" i="32"/>
  <c r="E354" i="32"/>
  <c r="E358" i="32"/>
  <c r="E362" i="32"/>
  <c r="E366" i="32"/>
  <c r="E370" i="32"/>
  <c r="E374" i="32"/>
  <c r="E378" i="32"/>
  <c r="E382" i="32"/>
  <c r="E386" i="32"/>
  <c r="E390" i="32"/>
  <c r="E394" i="32"/>
  <c r="E398" i="32"/>
  <c r="E402" i="32"/>
  <c r="E406" i="32"/>
  <c r="E410" i="32"/>
  <c r="E414" i="32"/>
  <c r="E418" i="32"/>
  <c r="E422" i="32"/>
  <c r="E426" i="32"/>
  <c r="E430" i="32"/>
  <c r="E434" i="32"/>
  <c r="E438" i="32"/>
  <c r="E442" i="32"/>
  <c r="E446" i="32"/>
  <c r="E450" i="32"/>
  <c r="E454" i="32"/>
  <c r="E458" i="32"/>
  <c r="E462" i="32"/>
  <c r="E466" i="32"/>
  <c r="E470" i="32"/>
  <c r="E474" i="32"/>
  <c r="E478" i="32"/>
  <c r="E482" i="32"/>
  <c r="E486" i="32"/>
  <c r="E490" i="32"/>
  <c r="E494" i="32"/>
  <c r="E498" i="32"/>
  <c r="E500" i="32"/>
  <c r="E504" i="32"/>
  <c r="E508" i="32"/>
  <c r="E512" i="32"/>
  <c r="E516" i="32"/>
  <c r="E520" i="32"/>
  <c r="E524" i="32"/>
  <c r="E528" i="32"/>
  <c r="E532" i="32"/>
  <c r="E536" i="32"/>
  <c r="E540" i="32"/>
  <c r="E544" i="32"/>
  <c r="E548" i="32"/>
  <c r="E552" i="32"/>
  <c r="E556" i="32"/>
  <c r="E560" i="32"/>
  <c r="E564" i="32"/>
  <c r="E568" i="32"/>
  <c r="E572" i="32"/>
  <c r="E576" i="32"/>
  <c r="E580" i="32"/>
  <c r="E584" i="32"/>
  <c r="E588" i="32"/>
  <c r="E592" i="32"/>
  <c r="E596" i="32"/>
  <c r="E600" i="32"/>
  <c r="E604" i="32"/>
  <c r="E608" i="32"/>
  <c r="E612" i="32"/>
  <c r="E26" i="32"/>
  <c r="E30" i="32"/>
  <c r="E33" i="32"/>
  <c r="E36" i="32"/>
  <c r="E65" i="32"/>
  <c r="E76" i="32"/>
  <c r="E79" i="32"/>
  <c r="E81" i="32"/>
  <c r="E92" i="32"/>
  <c r="E95" i="32"/>
  <c r="E97" i="32"/>
  <c r="E104" i="32"/>
  <c r="E107" i="32"/>
  <c r="E191" i="32"/>
  <c r="E618" i="32"/>
  <c r="E622" i="32"/>
  <c r="E626" i="32"/>
  <c r="E630" i="32"/>
  <c r="E634" i="32"/>
  <c r="E638" i="32"/>
  <c r="E642" i="32"/>
  <c r="E646" i="32"/>
  <c r="E650" i="32"/>
  <c r="E654" i="32"/>
  <c r="E658" i="32"/>
  <c r="E662" i="32"/>
  <c r="E666" i="32"/>
  <c r="E670" i="32"/>
  <c r="E674" i="32"/>
  <c r="E678" i="32"/>
  <c r="E682" i="32"/>
  <c r="E686" i="32"/>
  <c r="E690" i="32"/>
  <c r="E694" i="32"/>
  <c r="E698" i="32"/>
  <c r="E702" i="32"/>
  <c r="E706" i="32"/>
  <c r="E710" i="32"/>
  <c r="E714" i="32"/>
  <c r="E718" i="32"/>
  <c r="E722" i="32"/>
  <c r="E726" i="32"/>
  <c r="E730" i="32"/>
  <c r="E734" i="32"/>
  <c r="E738" i="32"/>
  <c r="E742" i="32"/>
  <c r="E746" i="32"/>
  <c r="E750" i="32"/>
  <c r="E754" i="32"/>
  <c r="E758" i="32"/>
  <c r="E762" i="32"/>
  <c r="E766" i="32"/>
  <c r="E770" i="32"/>
  <c r="E774" i="32"/>
  <c r="E778" i="32"/>
  <c r="E782" i="32"/>
  <c r="E786" i="32"/>
  <c r="E790" i="32"/>
  <c r="E794" i="32"/>
  <c r="E798" i="32"/>
  <c r="E802" i="32"/>
  <c r="E806" i="32"/>
  <c r="E810" i="32"/>
  <c r="E814" i="32"/>
  <c r="E818" i="32"/>
  <c r="E822" i="32"/>
  <c r="E826" i="32"/>
  <c r="E830" i="32"/>
  <c r="E834" i="32"/>
  <c r="E838" i="32"/>
  <c r="E842" i="32"/>
  <c r="E846" i="32"/>
  <c r="E850" i="32"/>
  <c r="E854" i="32"/>
  <c r="E858" i="32"/>
  <c r="E862" i="32"/>
  <c r="E866" i="32"/>
  <c r="E870" i="32"/>
  <c r="E874" i="32"/>
  <c r="E878" i="32"/>
  <c r="E882" i="32"/>
  <c r="E886" i="32"/>
  <c r="E890" i="32"/>
  <c r="E894" i="32"/>
  <c r="E898" i="32"/>
  <c r="E902" i="32"/>
  <c r="E906" i="32"/>
  <c r="E910" i="32"/>
  <c r="E914" i="32"/>
  <c r="E918" i="32"/>
  <c r="E922" i="32"/>
  <c r="E926" i="32"/>
  <c r="E930" i="32"/>
  <c r="E934" i="32"/>
  <c r="E938" i="32"/>
  <c r="E942" i="32"/>
  <c r="E946" i="32"/>
  <c r="E950" i="32"/>
  <c r="E954" i="32"/>
  <c r="E958" i="32"/>
  <c r="E962" i="32"/>
  <c r="E966" i="32"/>
  <c r="E970" i="32"/>
  <c r="E974" i="32"/>
  <c r="E978" i="32"/>
  <c r="E982" i="32"/>
  <c r="E986" i="32"/>
  <c r="E990" i="32"/>
  <c r="E994" i="32"/>
  <c r="E998" i="32"/>
  <c r="E1002" i="32"/>
  <c r="E1006" i="32"/>
  <c r="E1010" i="32"/>
  <c r="E1014" i="32"/>
  <c r="E1018" i="32"/>
  <c r="E1022" i="32"/>
  <c r="E1026" i="32"/>
  <c r="E1030" i="32"/>
  <c r="E1034" i="32"/>
  <c r="E1038" i="32"/>
  <c r="E1042" i="32"/>
  <c r="E1046" i="32"/>
  <c r="E1050" i="32"/>
  <c r="E1054" i="32"/>
  <c r="E1058" i="32"/>
  <c r="E1062" i="32"/>
  <c r="E1066" i="32"/>
  <c r="E1070" i="32"/>
  <c r="E1074" i="32"/>
  <c r="E1078" i="32"/>
  <c r="E1082" i="32"/>
  <c r="E1086" i="32"/>
  <c r="E1090" i="32"/>
  <c r="E1094" i="32"/>
  <c r="E1098" i="32"/>
  <c r="E1102" i="32"/>
  <c r="E1106" i="32"/>
  <c r="E1110" i="32"/>
  <c r="E1114" i="32"/>
  <c r="E1118" i="32"/>
  <c r="E1122" i="32"/>
  <c r="H12" i="33"/>
  <c r="I12" i="33" s="1"/>
  <c r="H13" i="33"/>
  <c r="I13" i="33" s="1"/>
  <c r="H14" i="33"/>
  <c r="I14" i="33" s="1"/>
  <c r="H15" i="33"/>
  <c r="I15" i="33" s="1"/>
  <c r="H16" i="33"/>
  <c r="I16" i="33" s="1"/>
  <c r="H17" i="33"/>
  <c r="I17" i="33" s="1"/>
  <c r="H18" i="33"/>
  <c r="I18" i="33" s="1"/>
  <c r="H19" i="33"/>
  <c r="I19" i="33" s="1"/>
  <c r="H20" i="33"/>
  <c r="I20" i="33" s="1"/>
  <c r="H21" i="33"/>
  <c r="I21" i="33" s="1"/>
  <c r="H22" i="33"/>
  <c r="I22" i="33" s="1"/>
  <c r="H23" i="33"/>
  <c r="I23" i="33" s="1"/>
  <c r="H24" i="33"/>
  <c r="H25" i="33"/>
  <c r="I25" i="33" s="1"/>
  <c r="H26" i="33"/>
  <c r="I26" i="33" s="1"/>
  <c r="H27" i="33"/>
  <c r="I27" i="33" s="1"/>
  <c r="H28" i="33"/>
  <c r="I28" i="33" s="1"/>
  <c r="H29" i="33"/>
  <c r="I29" i="33" s="1"/>
  <c r="H30" i="33"/>
  <c r="I30" i="33" s="1"/>
  <c r="H31" i="33"/>
  <c r="I31" i="33" s="1"/>
  <c r="H32" i="33"/>
  <c r="I32" i="33" s="1"/>
  <c r="H33" i="33"/>
  <c r="I33" i="33" s="1"/>
  <c r="H34" i="33"/>
  <c r="I34" i="33" s="1"/>
  <c r="H35" i="33"/>
  <c r="I35" i="33" s="1"/>
  <c r="H36" i="33"/>
  <c r="I36" i="33" s="1"/>
  <c r="H37" i="33"/>
  <c r="I37" i="33" s="1"/>
  <c r="H38" i="33"/>
  <c r="I38" i="33" s="1"/>
  <c r="H39" i="33"/>
  <c r="I39" i="33" s="1"/>
  <c r="H40" i="33"/>
  <c r="I40" i="33" s="1"/>
  <c r="H41" i="33"/>
  <c r="I41" i="33" s="1"/>
  <c r="BY42" i="33"/>
  <c r="H42" i="33" s="1"/>
  <c r="I42" i="33" s="1"/>
  <c r="BY43" i="33"/>
  <c r="H43" i="33" s="1"/>
  <c r="I43" i="33" s="1"/>
  <c r="BY44" i="33"/>
  <c r="H44" i="33" s="1"/>
  <c r="I44" i="33" s="1"/>
  <c r="BY45" i="33"/>
  <c r="H45" i="33" s="1"/>
  <c r="I45" i="33" s="1"/>
  <c r="BY46" i="33"/>
  <c r="H46" i="33" s="1"/>
  <c r="I46" i="33" s="1"/>
  <c r="BY47" i="33"/>
  <c r="H47" i="33" s="1"/>
  <c r="I47" i="33" s="1"/>
  <c r="BY48" i="33"/>
  <c r="H48" i="33" s="1"/>
  <c r="I48" i="33" s="1"/>
  <c r="BY49" i="33"/>
  <c r="H49" i="33" s="1"/>
  <c r="I49" i="33" s="1"/>
  <c r="BY50" i="33"/>
  <c r="H50" i="33" s="1"/>
  <c r="I50" i="33" s="1"/>
  <c r="BY51" i="33"/>
  <c r="H51" i="33" s="1"/>
  <c r="I51" i="33" s="1"/>
  <c r="BY52" i="33"/>
  <c r="H52" i="33" s="1"/>
  <c r="I52" i="33" s="1"/>
  <c r="BY53" i="33"/>
  <c r="H53" i="33" s="1"/>
  <c r="I53" i="33" s="1"/>
  <c r="BY54" i="33"/>
  <c r="H54" i="33" s="1"/>
  <c r="I54" i="33" s="1"/>
  <c r="BY55" i="33"/>
  <c r="H55" i="33" s="1"/>
  <c r="I55" i="33" s="1"/>
  <c r="BY56" i="33"/>
  <c r="H56" i="33" s="1"/>
  <c r="I56" i="33" s="1"/>
  <c r="BY57" i="33"/>
  <c r="H57" i="33" s="1"/>
  <c r="I57" i="33" s="1"/>
  <c r="BY58" i="33"/>
  <c r="H58" i="33" s="1"/>
  <c r="I58" i="33" s="1"/>
  <c r="BY59" i="33"/>
  <c r="H59" i="33" s="1"/>
  <c r="I59" i="33" s="1"/>
  <c r="BY60" i="33"/>
  <c r="H60" i="33" s="1"/>
  <c r="I60" i="33" s="1"/>
  <c r="BY61" i="33"/>
  <c r="H61" i="33" s="1"/>
  <c r="I61" i="33" s="1"/>
  <c r="BY62" i="33"/>
  <c r="H62" i="33" s="1"/>
  <c r="I62" i="33" s="1"/>
  <c r="BY63" i="33"/>
  <c r="H63" i="33" s="1"/>
  <c r="I63" i="33" s="1"/>
  <c r="BY64" i="33"/>
  <c r="H64" i="33" s="1"/>
  <c r="I64" i="33" s="1"/>
  <c r="BY65" i="33"/>
  <c r="H65" i="33" s="1"/>
  <c r="I65" i="33" s="1"/>
  <c r="BY66" i="33"/>
  <c r="H66" i="33" s="1"/>
  <c r="I66" i="33" s="1"/>
  <c r="BY67" i="33"/>
  <c r="H67" i="33" s="1"/>
  <c r="I67" i="33" s="1"/>
  <c r="BY68" i="33"/>
  <c r="H68" i="33" s="1"/>
  <c r="I68" i="33" s="1"/>
  <c r="BY69" i="33"/>
  <c r="H69" i="33" s="1"/>
  <c r="I69" i="33" s="1"/>
  <c r="BY70" i="33"/>
  <c r="H70" i="33" s="1"/>
  <c r="I70" i="33" s="1"/>
  <c r="BY71" i="33"/>
  <c r="H71" i="33" s="1"/>
  <c r="I71" i="33" s="1"/>
  <c r="BY72" i="33"/>
  <c r="H72" i="33" s="1"/>
  <c r="I72" i="33" s="1"/>
  <c r="BY73" i="33"/>
  <c r="H73" i="33" s="1"/>
  <c r="I73" i="33" s="1"/>
  <c r="BY74" i="33"/>
  <c r="H74" i="33" s="1"/>
  <c r="I74" i="33" s="1"/>
  <c r="BY75" i="33"/>
  <c r="H75" i="33" s="1"/>
  <c r="I75" i="33" s="1"/>
  <c r="BY76" i="33"/>
  <c r="H76" i="33" s="1"/>
  <c r="I76" i="33" s="1"/>
  <c r="BY77" i="33"/>
  <c r="H77" i="33" s="1"/>
  <c r="I77" i="33" s="1"/>
  <c r="BY78" i="33"/>
  <c r="H78" i="33" s="1"/>
  <c r="I78" i="33" s="1"/>
  <c r="BY79" i="33"/>
  <c r="H79" i="33" s="1"/>
  <c r="I79" i="33" s="1"/>
  <c r="BY80" i="33"/>
  <c r="H80" i="33" s="1"/>
  <c r="I80" i="33" s="1"/>
  <c r="BY81" i="33"/>
  <c r="H81" i="33" s="1"/>
  <c r="I81" i="33" s="1"/>
  <c r="BY82" i="33"/>
  <c r="H82" i="33" s="1"/>
  <c r="I82" i="33" s="1"/>
  <c r="BY83" i="33"/>
  <c r="H83" i="33" s="1"/>
  <c r="I83" i="33" s="1"/>
  <c r="BY84" i="33"/>
  <c r="H84" i="33" s="1"/>
  <c r="I84" i="33" s="1"/>
  <c r="BY85" i="33"/>
  <c r="H85" i="33" s="1"/>
  <c r="I85" i="33" s="1"/>
  <c r="BY86" i="33"/>
  <c r="H86" i="33" s="1"/>
  <c r="I86" i="33" s="1"/>
  <c r="BY87" i="33"/>
  <c r="H87" i="33" s="1"/>
  <c r="I87" i="33" s="1"/>
  <c r="BY88" i="33"/>
  <c r="H88" i="33" s="1"/>
  <c r="I88" i="33" s="1"/>
  <c r="BY89" i="33"/>
  <c r="H89" i="33" s="1"/>
  <c r="I89" i="33" s="1"/>
  <c r="BY90" i="33"/>
  <c r="H90" i="33" s="1"/>
  <c r="I90" i="33" s="1"/>
  <c r="BY91" i="33"/>
  <c r="H91" i="33" s="1"/>
  <c r="I91" i="33" s="1"/>
  <c r="BY92" i="33"/>
  <c r="H92" i="33" s="1"/>
  <c r="I92" i="33" s="1"/>
  <c r="BY93" i="33"/>
  <c r="H93" i="33" s="1"/>
  <c r="I93" i="33" s="1"/>
  <c r="BY94" i="33"/>
  <c r="H94" i="33" s="1"/>
  <c r="I94" i="33" s="1"/>
  <c r="BY95" i="33"/>
  <c r="H95" i="33" s="1"/>
  <c r="I95" i="33" s="1"/>
  <c r="BY96" i="33"/>
  <c r="H96" i="33" s="1"/>
  <c r="I96" i="33" s="1"/>
  <c r="BY97" i="33"/>
  <c r="H97" i="33" s="1"/>
  <c r="I97" i="33" s="1"/>
  <c r="G117" i="30" l="1"/>
  <c r="G97" i="30"/>
  <c r="G94" i="30"/>
  <c r="F94" i="30"/>
  <c r="G87" i="30"/>
  <c r="G86" i="30" l="1"/>
  <c r="E85" i="30"/>
  <c r="G85" i="30"/>
  <c r="CJ11" i="32"/>
  <c r="CI11" i="32"/>
  <c r="CH11" i="32"/>
  <c r="CG11" i="32"/>
  <c r="CF11" i="32"/>
  <c r="CE11" i="32"/>
  <c r="CD11" i="32"/>
  <c r="CC11" i="32"/>
  <c r="CB11" i="32"/>
  <c r="D65" i="30"/>
  <c r="F84" i="30" l="1"/>
  <c r="G133" i="30"/>
  <c r="G132" i="30"/>
  <c r="D101" i="30"/>
  <c r="D100" i="30"/>
  <c r="D85" i="30"/>
  <c r="K65" i="30"/>
  <c r="L64" i="30"/>
  <c r="BY288" i="33"/>
  <c r="H288" i="33" s="1"/>
  <c r="I288" i="33" s="1"/>
  <c r="BY287" i="33"/>
  <c r="H287" i="33" s="1"/>
  <c r="I287" i="33" s="1"/>
  <c r="BY286" i="33"/>
  <c r="H286" i="33" s="1"/>
  <c r="I286" i="33" s="1"/>
  <c r="BY285" i="33"/>
  <c r="H285" i="33" s="1"/>
  <c r="I285" i="33" s="1"/>
  <c r="BY284" i="33"/>
  <c r="H284" i="33" s="1"/>
  <c r="I284" i="33" s="1"/>
  <c r="BY283" i="33"/>
  <c r="H283" i="33" s="1"/>
  <c r="I283" i="33" s="1"/>
  <c r="BY282" i="33"/>
  <c r="H282" i="33" s="1"/>
  <c r="I282" i="33" s="1"/>
  <c r="BY281" i="33"/>
  <c r="H281" i="33" s="1"/>
  <c r="I281" i="33" s="1"/>
  <c r="BY280" i="33"/>
  <c r="H280" i="33" s="1"/>
  <c r="I280" i="33" s="1"/>
  <c r="BY279" i="33"/>
  <c r="H279" i="33" s="1"/>
  <c r="I279" i="33" s="1"/>
  <c r="BY278" i="33"/>
  <c r="H278" i="33" s="1"/>
  <c r="I278" i="33" s="1"/>
  <c r="BY277" i="33"/>
  <c r="H277" i="33" s="1"/>
  <c r="I277" i="33" s="1"/>
  <c r="BY276" i="33"/>
  <c r="H276" i="33" s="1"/>
  <c r="I276" i="33" s="1"/>
  <c r="BY275" i="33"/>
  <c r="H275" i="33" s="1"/>
  <c r="I275" i="33" s="1"/>
  <c r="BY274" i="33"/>
  <c r="H274" i="33" s="1"/>
  <c r="I274" i="33" s="1"/>
  <c r="BY273" i="33"/>
  <c r="H273" i="33" s="1"/>
  <c r="I273" i="33" s="1"/>
  <c r="BY272" i="33"/>
  <c r="H272" i="33" s="1"/>
  <c r="I272" i="33" s="1"/>
  <c r="BY271" i="33"/>
  <c r="H271" i="33" s="1"/>
  <c r="I271" i="33" s="1"/>
  <c r="BY270" i="33"/>
  <c r="H270" i="33" s="1"/>
  <c r="I270" i="33" s="1"/>
  <c r="BY269" i="33"/>
  <c r="H269" i="33" s="1"/>
  <c r="I269" i="33" s="1"/>
  <c r="BY268" i="33"/>
  <c r="H268" i="33" s="1"/>
  <c r="I268" i="33" s="1"/>
  <c r="BY267" i="33"/>
  <c r="H267" i="33" s="1"/>
  <c r="I267" i="33" s="1"/>
  <c r="BY266" i="33"/>
  <c r="H266" i="33" s="1"/>
  <c r="I266" i="33" s="1"/>
  <c r="BY265" i="33"/>
  <c r="H265" i="33" s="1"/>
  <c r="I265" i="33" s="1"/>
  <c r="BY264" i="33"/>
  <c r="H264" i="33" s="1"/>
  <c r="I264" i="33" s="1"/>
  <c r="BY263" i="33"/>
  <c r="H263" i="33" s="1"/>
  <c r="I263" i="33" s="1"/>
  <c r="BY262" i="33"/>
  <c r="H262" i="33" s="1"/>
  <c r="I262" i="33" s="1"/>
  <c r="BY261" i="33"/>
  <c r="H261" i="33" s="1"/>
  <c r="I261" i="33" s="1"/>
  <c r="BY260" i="33"/>
  <c r="H260" i="33" s="1"/>
  <c r="I260" i="33" s="1"/>
  <c r="BY259" i="33"/>
  <c r="H259" i="33" s="1"/>
  <c r="I259" i="33" s="1"/>
  <c r="BY258" i="33"/>
  <c r="H258" i="33" s="1"/>
  <c r="I258" i="33" s="1"/>
  <c r="BY257" i="33"/>
  <c r="H257" i="33" s="1"/>
  <c r="I257" i="33" s="1"/>
  <c r="BY256" i="33"/>
  <c r="H256" i="33" s="1"/>
  <c r="I256" i="33" s="1"/>
  <c r="BY255" i="33"/>
  <c r="H255" i="33" s="1"/>
  <c r="I255" i="33" s="1"/>
  <c r="BY254" i="33"/>
  <c r="H254" i="33" s="1"/>
  <c r="I254" i="33" s="1"/>
  <c r="BY253" i="33"/>
  <c r="H253" i="33" s="1"/>
  <c r="I253" i="33" s="1"/>
  <c r="BY252" i="33"/>
  <c r="H252" i="33" s="1"/>
  <c r="I252" i="33" s="1"/>
  <c r="BY251" i="33"/>
  <c r="H251" i="33" s="1"/>
  <c r="I251" i="33" s="1"/>
  <c r="BY250" i="33"/>
  <c r="H250" i="33" s="1"/>
  <c r="I250" i="33" s="1"/>
  <c r="BY249" i="33"/>
  <c r="H249" i="33" s="1"/>
  <c r="I249" i="33" s="1"/>
  <c r="BY248" i="33"/>
  <c r="H248" i="33" s="1"/>
  <c r="I248" i="33" s="1"/>
  <c r="BY247" i="33"/>
  <c r="H247" i="33" s="1"/>
  <c r="I247" i="33" s="1"/>
  <c r="BY246" i="33"/>
  <c r="H246" i="33" s="1"/>
  <c r="I246" i="33" s="1"/>
  <c r="BY245" i="33"/>
  <c r="H245" i="33" s="1"/>
  <c r="I245" i="33" s="1"/>
  <c r="BY244" i="33"/>
  <c r="H244" i="33" s="1"/>
  <c r="I244" i="33" s="1"/>
  <c r="BY243" i="33"/>
  <c r="H243" i="33" s="1"/>
  <c r="I243" i="33" s="1"/>
  <c r="BY242" i="33"/>
  <c r="H242" i="33" s="1"/>
  <c r="I242" i="33" s="1"/>
  <c r="BY241" i="33"/>
  <c r="H241" i="33" s="1"/>
  <c r="I241" i="33" s="1"/>
  <c r="BY240" i="33"/>
  <c r="H240" i="33" s="1"/>
  <c r="I240" i="33" s="1"/>
  <c r="BY239" i="33"/>
  <c r="H239" i="33" s="1"/>
  <c r="I239" i="33" s="1"/>
  <c r="BY238" i="33"/>
  <c r="H238" i="33" s="1"/>
  <c r="I238" i="33" s="1"/>
  <c r="BY237" i="33"/>
  <c r="H237" i="33" s="1"/>
  <c r="I237" i="33" s="1"/>
  <c r="BY236" i="33"/>
  <c r="H236" i="33" s="1"/>
  <c r="I236" i="33" s="1"/>
  <c r="BY235" i="33"/>
  <c r="H235" i="33" s="1"/>
  <c r="I235" i="33" s="1"/>
  <c r="BY234" i="33"/>
  <c r="H234" i="33" s="1"/>
  <c r="I234" i="33" s="1"/>
  <c r="BY233" i="33"/>
  <c r="H233" i="33" s="1"/>
  <c r="I233" i="33" s="1"/>
  <c r="BY232" i="33"/>
  <c r="H232" i="33" s="1"/>
  <c r="I232" i="33" s="1"/>
  <c r="BY231" i="33"/>
  <c r="H231" i="33" s="1"/>
  <c r="I231" i="33" s="1"/>
  <c r="BY230" i="33"/>
  <c r="H230" i="33" s="1"/>
  <c r="I230" i="33" s="1"/>
  <c r="BY229" i="33"/>
  <c r="H229" i="33" s="1"/>
  <c r="I229" i="33" s="1"/>
  <c r="BY228" i="33"/>
  <c r="H228" i="33" s="1"/>
  <c r="I228" i="33" s="1"/>
  <c r="BY227" i="33"/>
  <c r="H227" i="33" s="1"/>
  <c r="I227" i="33" s="1"/>
  <c r="BY226" i="33"/>
  <c r="H226" i="33" s="1"/>
  <c r="I226" i="33" s="1"/>
  <c r="BY225" i="33"/>
  <c r="H225" i="33" s="1"/>
  <c r="I225" i="33" s="1"/>
  <c r="BY224" i="33"/>
  <c r="H224" i="33" s="1"/>
  <c r="I224" i="33" s="1"/>
  <c r="BY223" i="33"/>
  <c r="H223" i="33" s="1"/>
  <c r="I223" i="33" s="1"/>
  <c r="BY222" i="33"/>
  <c r="H222" i="33" s="1"/>
  <c r="I222" i="33" s="1"/>
  <c r="BY221" i="33"/>
  <c r="H221" i="33" s="1"/>
  <c r="I221" i="33" s="1"/>
  <c r="BY220" i="33"/>
  <c r="H220" i="33" s="1"/>
  <c r="I220" i="33" s="1"/>
  <c r="BY219" i="33"/>
  <c r="H219" i="33" s="1"/>
  <c r="I219" i="33" s="1"/>
  <c r="BY218" i="33"/>
  <c r="H218" i="33" s="1"/>
  <c r="I218" i="33" s="1"/>
  <c r="BY217" i="33"/>
  <c r="H217" i="33" s="1"/>
  <c r="I217" i="33" s="1"/>
  <c r="BY216" i="33"/>
  <c r="H216" i="33" s="1"/>
  <c r="I216" i="33" s="1"/>
  <c r="BY215" i="33"/>
  <c r="H215" i="33" s="1"/>
  <c r="I215" i="33" s="1"/>
  <c r="BY214" i="33"/>
  <c r="H214" i="33" s="1"/>
  <c r="I214" i="33" s="1"/>
  <c r="BY213" i="33"/>
  <c r="H213" i="33" s="1"/>
  <c r="I213" i="33" s="1"/>
  <c r="BY212" i="33"/>
  <c r="H212" i="33" s="1"/>
  <c r="I212" i="33" s="1"/>
  <c r="BY211" i="33"/>
  <c r="H211" i="33" s="1"/>
  <c r="I211" i="33" s="1"/>
  <c r="BY210" i="33"/>
  <c r="H210" i="33" s="1"/>
  <c r="I210" i="33" s="1"/>
  <c r="BY209" i="33"/>
  <c r="H209" i="33" s="1"/>
  <c r="I209" i="33" s="1"/>
  <c r="BY208" i="33"/>
  <c r="H208" i="33" s="1"/>
  <c r="I208" i="33" s="1"/>
  <c r="BY207" i="33"/>
  <c r="H207" i="33" s="1"/>
  <c r="I207" i="33" s="1"/>
  <c r="BY206" i="33"/>
  <c r="H206" i="33" s="1"/>
  <c r="I206" i="33" s="1"/>
  <c r="BY205" i="33"/>
  <c r="H205" i="33" s="1"/>
  <c r="I205" i="33" s="1"/>
  <c r="BY204" i="33"/>
  <c r="H204" i="33" s="1"/>
  <c r="I204" i="33" s="1"/>
  <c r="BY203" i="33"/>
  <c r="H203" i="33" s="1"/>
  <c r="I203" i="33" s="1"/>
  <c r="BY202" i="33"/>
  <c r="H202" i="33" s="1"/>
  <c r="I202" i="33" s="1"/>
  <c r="BY201" i="33"/>
  <c r="H201" i="33" s="1"/>
  <c r="I201" i="33" s="1"/>
  <c r="BY200" i="33"/>
  <c r="H200" i="33" s="1"/>
  <c r="I200" i="33" s="1"/>
  <c r="BY199" i="33"/>
  <c r="H199" i="33" s="1"/>
  <c r="I199" i="33" s="1"/>
  <c r="BY198" i="33"/>
  <c r="H198" i="33" s="1"/>
  <c r="I198" i="33" s="1"/>
  <c r="BY197" i="33"/>
  <c r="H197" i="33" s="1"/>
  <c r="I197" i="33" s="1"/>
  <c r="BY196" i="33"/>
  <c r="H196" i="33" s="1"/>
  <c r="I196" i="33" s="1"/>
  <c r="BY195" i="33"/>
  <c r="H195" i="33" s="1"/>
  <c r="I195" i="33" s="1"/>
  <c r="BY194" i="33"/>
  <c r="H194" i="33" s="1"/>
  <c r="I194" i="33" s="1"/>
  <c r="BY193" i="33"/>
  <c r="H193" i="33" s="1"/>
  <c r="I193" i="33" s="1"/>
  <c r="BY192" i="33"/>
  <c r="H192" i="33" s="1"/>
  <c r="I192" i="33" s="1"/>
  <c r="BY191" i="33"/>
  <c r="H191" i="33" s="1"/>
  <c r="I191" i="33" s="1"/>
  <c r="BY190" i="33"/>
  <c r="H190" i="33" s="1"/>
  <c r="I190" i="33" s="1"/>
  <c r="BY189" i="33"/>
  <c r="H189" i="33" s="1"/>
  <c r="I189" i="33" s="1"/>
  <c r="BY188" i="33"/>
  <c r="H188" i="33" s="1"/>
  <c r="I188" i="33" s="1"/>
  <c r="BY187" i="33"/>
  <c r="H187" i="33" s="1"/>
  <c r="I187" i="33" s="1"/>
  <c r="BY186" i="33"/>
  <c r="H186" i="33" s="1"/>
  <c r="I186" i="33" s="1"/>
  <c r="BY185" i="33"/>
  <c r="H185" i="33" s="1"/>
  <c r="I185" i="33" s="1"/>
  <c r="BY184" i="33"/>
  <c r="H184" i="33" s="1"/>
  <c r="I184" i="33" s="1"/>
  <c r="BY183" i="33"/>
  <c r="H183" i="33" s="1"/>
  <c r="I183" i="33" s="1"/>
  <c r="BY182" i="33"/>
  <c r="H182" i="33" s="1"/>
  <c r="I182" i="33" s="1"/>
  <c r="BY181" i="33"/>
  <c r="H181" i="33" s="1"/>
  <c r="I181" i="33" s="1"/>
  <c r="BY180" i="33"/>
  <c r="H180" i="33" s="1"/>
  <c r="I180" i="33" s="1"/>
  <c r="BY179" i="33"/>
  <c r="H179" i="33" s="1"/>
  <c r="I179" i="33" s="1"/>
  <c r="BY178" i="33"/>
  <c r="H178" i="33" s="1"/>
  <c r="I178" i="33" s="1"/>
  <c r="BY177" i="33"/>
  <c r="H177" i="33" s="1"/>
  <c r="I177" i="33" s="1"/>
  <c r="BY176" i="33"/>
  <c r="H176" i="33" s="1"/>
  <c r="I176" i="33" s="1"/>
  <c r="BY175" i="33"/>
  <c r="H175" i="33" s="1"/>
  <c r="I175" i="33" s="1"/>
  <c r="BY174" i="33"/>
  <c r="H174" i="33" s="1"/>
  <c r="I174" i="33" s="1"/>
  <c r="BY173" i="33"/>
  <c r="H173" i="33" s="1"/>
  <c r="I173" i="33" s="1"/>
  <c r="BY172" i="33"/>
  <c r="H172" i="33" s="1"/>
  <c r="I172" i="33" s="1"/>
  <c r="BY171" i="33"/>
  <c r="H171" i="33" s="1"/>
  <c r="I171" i="33" s="1"/>
  <c r="BY170" i="33"/>
  <c r="H170" i="33" s="1"/>
  <c r="I170" i="33" s="1"/>
  <c r="BY169" i="33"/>
  <c r="H169" i="33" s="1"/>
  <c r="I169" i="33" s="1"/>
  <c r="BY168" i="33"/>
  <c r="H168" i="33" s="1"/>
  <c r="I168" i="33" s="1"/>
  <c r="BY167" i="33"/>
  <c r="H167" i="33" s="1"/>
  <c r="I167" i="33" s="1"/>
  <c r="BY166" i="33"/>
  <c r="H166" i="33" s="1"/>
  <c r="I166" i="33" s="1"/>
  <c r="BY165" i="33"/>
  <c r="H165" i="33" s="1"/>
  <c r="I165" i="33" s="1"/>
  <c r="BY164" i="33"/>
  <c r="H164" i="33" s="1"/>
  <c r="I164" i="33" s="1"/>
  <c r="BY163" i="33"/>
  <c r="H163" i="33" s="1"/>
  <c r="I163" i="33" s="1"/>
  <c r="BY162" i="33"/>
  <c r="H162" i="33" s="1"/>
  <c r="I162" i="33" s="1"/>
  <c r="BY161" i="33"/>
  <c r="H161" i="33" s="1"/>
  <c r="I161" i="33" s="1"/>
  <c r="BY160" i="33"/>
  <c r="H160" i="33" s="1"/>
  <c r="I160" i="33" s="1"/>
  <c r="BY159" i="33"/>
  <c r="H159" i="33" s="1"/>
  <c r="I159" i="33" s="1"/>
  <c r="BY158" i="33"/>
  <c r="H158" i="33" s="1"/>
  <c r="I158" i="33" s="1"/>
  <c r="BY157" i="33"/>
  <c r="H157" i="33" s="1"/>
  <c r="I157" i="33" s="1"/>
  <c r="BY156" i="33"/>
  <c r="H156" i="33" s="1"/>
  <c r="I156" i="33" s="1"/>
  <c r="BY155" i="33"/>
  <c r="H155" i="33" s="1"/>
  <c r="I155" i="33" s="1"/>
  <c r="BY154" i="33"/>
  <c r="H154" i="33" s="1"/>
  <c r="I154" i="33" s="1"/>
  <c r="BY153" i="33"/>
  <c r="H153" i="33" s="1"/>
  <c r="I153" i="33" s="1"/>
  <c r="BY152" i="33"/>
  <c r="H152" i="33" s="1"/>
  <c r="I152" i="33" s="1"/>
  <c r="BY151" i="33"/>
  <c r="H151" i="33" s="1"/>
  <c r="I151" i="33" s="1"/>
  <c r="BY150" i="33"/>
  <c r="H150" i="33" s="1"/>
  <c r="I150" i="33" s="1"/>
  <c r="BY149" i="33"/>
  <c r="H149" i="33" s="1"/>
  <c r="I149" i="33" s="1"/>
  <c r="BY148" i="33"/>
  <c r="H148" i="33" s="1"/>
  <c r="I148" i="33" s="1"/>
  <c r="BY147" i="33"/>
  <c r="H147" i="33" s="1"/>
  <c r="I147" i="33" s="1"/>
  <c r="BY146" i="33"/>
  <c r="H146" i="33" s="1"/>
  <c r="I146" i="33" s="1"/>
  <c r="BY145" i="33"/>
  <c r="H145" i="33" s="1"/>
  <c r="I145" i="33" s="1"/>
  <c r="BY144" i="33"/>
  <c r="H144" i="33" s="1"/>
  <c r="I144" i="33" s="1"/>
  <c r="BY143" i="33"/>
  <c r="H143" i="33" s="1"/>
  <c r="I143" i="33" s="1"/>
  <c r="BY142" i="33"/>
  <c r="H142" i="33" s="1"/>
  <c r="I142" i="33" s="1"/>
  <c r="BY141" i="33"/>
  <c r="H141" i="33" s="1"/>
  <c r="I141" i="33" s="1"/>
  <c r="BY140" i="33"/>
  <c r="H140" i="33" s="1"/>
  <c r="I140" i="33" s="1"/>
  <c r="BY139" i="33"/>
  <c r="H139" i="33" s="1"/>
  <c r="I139" i="33" s="1"/>
  <c r="BY138" i="33"/>
  <c r="H138" i="33" s="1"/>
  <c r="I138" i="33" s="1"/>
  <c r="BY137" i="33"/>
  <c r="H137" i="33" s="1"/>
  <c r="I137" i="33" s="1"/>
  <c r="BY136" i="33"/>
  <c r="H136" i="33" s="1"/>
  <c r="I136" i="33" s="1"/>
  <c r="BY135" i="33"/>
  <c r="H135" i="33" s="1"/>
  <c r="I135" i="33" s="1"/>
  <c r="BY134" i="33"/>
  <c r="H134" i="33" s="1"/>
  <c r="I134" i="33" s="1"/>
  <c r="BY133" i="33"/>
  <c r="H133" i="33" s="1"/>
  <c r="I133" i="33" s="1"/>
  <c r="BY132" i="33"/>
  <c r="H132" i="33" s="1"/>
  <c r="I132" i="33" s="1"/>
  <c r="BY131" i="33"/>
  <c r="H131" i="33" s="1"/>
  <c r="I131" i="33" s="1"/>
  <c r="BY130" i="33"/>
  <c r="H130" i="33" s="1"/>
  <c r="I130" i="33" s="1"/>
  <c r="BY129" i="33"/>
  <c r="H129" i="33" s="1"/>
  <c r="I129" i="33" s="1"/>
  <c r="BY128" i="33"/>
  <c r="H128" i="33" s="1"/>
  <c r="I128" i="33" s="1"/>
  <c r="BY127" i="33"/>
  <c r="H127" i="33" s="1"/>
  <c r="I127" i="33" s="1"/>
  <c r="BY126" i="33"/>
  <c r="H126" i="33" s="1"/>
  <c r="I126" i="33" s="1"/>
  <c r="BY125" i="33"/>
  <c r="H125" i="33" s="1"/>
  <c r="I125" i="33" s="1"/>
  <c r="BY124" i="33"/>
  <c r="H124" i="33" s="1"/>
  <c r="I124" i="33" s="1"/>
  <c r="BY123" i="33"/>
  <c r="H123" i="33" s="1"/>
  <c r="I123" i="33" s="1"/>
  <c r="BY122" i="33"/>
  <c r="H122" i="33" s="1"/>
  <c r="I122" i="33" s="1"/>
  <c r="BY121" i="33"/>
  <c r="H121" i="33" s="1"/>
  <c r="I121" i="33" s="1"/>
  <c r="BY120" i="33"/>
  <c r="H120" i="33" s="1"/>
  <c r="I120" i="33" s="1"/>
  <c r="BY119" i="33"/>
  <c r="H119" i="33" s="1"/>
  <c r="I119" i="33" s="1"/>
  <c r="BY118" i="33"/>
  <c r="H118" i="33" s="1"/>
  <c r="I118" i="33" s="1"/>
  <c r="BY117" i="33"/>
  <c r="H117" i="33" s="1"/>
  <c r="I117" i="33" s="1"/>
  <c r="BY116" i="33"/>
  <c r="H116" i="33" s="1"/>
  <c r="I116" i="33" s="1"/>
  <c r="BY115" i="33"/>
  <c r="H115" i="33" s="1"/>
  <c r="I115" i="33" s="1"/>
  <c r="BY114" i="33"/>
  <c r="H114" i="33" s="1"/>
  <c r="I114" i="33" s="1"/>
  <c r="BY113" i="33"/>
  <c r="H113" i="33" s="1"/>
  <c r="I113" i="33" s="1"/>
  <c r="BY112" i="33"/>
  <c r="H112" i="33" s="1"/>
  <c r="I112" i="33" s="1"/>
  <c r="BY111" i="33"/>
  <c r="H111" i="33" s="1"/>
  <c r="I111" i="33" s="1"/>
  <c r="BY110" i="33"/>
  <c r="H110" i="33" s="1"/>
  <c r="I110" i="33" s="1"/>
  <c r="BY109" i="33"/>
  <c r="H109" i="33" s="1"/>
  <c r="I109" i="33" s="1"/>
  <c r="BY108" i="33"/>
  <c r="H108" i="33" s="1"/>
  <c r="I108" i="33" s="1"/>
  <c r="BY107" i="33"/>
  <c r="H107" i="33" s="1"/>
  <c r="I107" i="33" s="1"/>
  <c r="BY106" i="33"/>
  <c r="H106" i="33" s="1"/>
  <c r="I106" i="33" s="1"/>
  <c r="BY105" i="33"/>
  <c r="H105" i="33" s="1"/>
  <c r="I105" i="33" s="1"/>
  <c r="BY104" i="33"/>
  <c r="H104" i="33" s="1"/>
  <c r="I104" i="33" s="1"/>
  <c r="BY103" i="33"/>
  <c r="H103" i="33" s="1"/>
  <c r="I103" i="33" s="1"/>
  <c r="BY102" i="33"/>
  <c r="H102" i="33" s="1"/>
  <c r="I102" i="33" s="1"/>
  <c r="BY101" i="33"/>
  <c r="H101" i="33" s="1"/>
  <c r="I101" i="33" s="1"/>
  <c r="BY100" i="33"/>
  <c r="H100" i="33" s="1"/>
  <c r="I100" i="33" s="1"/>
  <c r="BY99" i="33"/>
  <c r="H99" i="33" s="1"/>
  <c r="I99" i="33" s="1"/>
  <c r="BY98" i="33"/>
  <c r="H98" i="33" s="1"/>
  <c r="I98" i="33" s="1"/>
  <c r="K63" i="30"/>
  <c r="L62" i="30" l="1"/>
  <c r="K60" i="30"/>
  <c r="K59" i="30"/>
  <c r="L58" i="30"/>
  <c r="L57" i="30"/>
  <c r="L56" i="30"/>
  <c r="K58" i="30"/>
  <c r="K57" i="30"/>
  <c r="K56" i="30"/>
  <c r="K54" i="30"/>
  <c r="K53" i="30"/>
  <c r="K52" i="30"/>
  <c r="K51" i="30"/>
  <c r="K50" i="30"/>
  <c r="K49" i="30"/>
  <c r="L48" i="30"/>
  <c r="K48" i="30"/>
  <c r="K47" i="30"/>
  <c r="K46" i="30"/>
  <c r="G131" i="30"/>
  <c r="G121" i="30" l="1"/>
  <c r="L45" i="30"/>
  <c r="K45" i="30"/>
  <c r="L55" i="30" l="1"/>
  <c r="L44" i="30" s="1"/>
  <c r="K55" i="30"/>
  <c r="K44" i="30" s="1"/>
  <c r="GY10" i="33" l="1"/>
  <c r="BY10" i="33"/>
  <c r="BW10" i="33"/>
  <c r="I63" i="30" s="1"/>
  <c r="H63" i="30" s="1"/>
  <c r="BV10" i="33"/>
  <c r="D63" i="30" s="1"/>
  <c r="HU10" i="33"/>
  <c r="HT10" i="33"/>
  <c r="HS10" i="33"/>
  <c r="HR10" i="33"/>
  <c r="HQ10" i="33"/>
  <c r="HP10" i="33"/>
  <c r="HO10" i="33"/>
  <c r="HN10" i="33"/>
  <c r="HM10" i="33"/>
  <c r="HL10" i="33"/>
  <c r="HK10" i="33"/>
  <c r="HJ10" i="33"/>
  <c r="HH10" i="33"/>
  <c r="HG10" i="33"/>
  <c r="HF10" i="33"/>
  <c r="HE10" i="33"/>
  <c r="HD10" i="33"/>
  <c r="HC10" i="33"/>
  <c r="HB10" i="33"/>
  <c r="HA10" i="33"/>
  <c r="GZ10" i="33"/>
  <c r="GX10" i="33"/>
  <c r="GW10" i="33"/>
  <c r="GV10" i="33"/>
  <c r="GU10" i="33"/>
  <c r="GR10" i="33"/>
  <c r="GQ10" i="33"/>
  <c r="GP10" i="33"/>
  <c r="GO10" i="33"/>
  <c r="GN10" i="33"/>
  <c r="GM10" i="33"/>
  <c r="I65" i="30" l="1"/>
  <c r="J53" i="30"/>
  <c r="I53" i="30"/>
  <c r="J65" i="30"/>
  <c r="GL10" i="33"/>
  <c r="D53" i="30" s="1"/>
  <c r="H53" i="30" l="1"/>
  <c r="GK10" i="33"/>
  <c r="GJ10" i="33"/>
  <c r="GI10" i="33"/>
  <c r="GH10" i="33"/>
  <c r="GG10" i="33"/>
  <c r="GF10" i="33"/>
  <c r="GE10" i="33"/>
  <c r="GD10" i="33"/>
  <c r="GC10" i="33"/>
  <c r="GB10" i="33"/>
  <c r="GA10" i="33"/>
  <c r="FZ10" i="33"/>
  <c r="FY10" i="33"/>
  <c r="FX10" i="33"/>
  <c r="FW10" i="33"/>
  <c r="FV10" i="33"/>
  <c r="FU10" i="33"/>
  <c r="FT10" i="33"/>
  <c r="FS10" i="33"/>
  <c r="FR10" i="33"/>
  <c r="FQ10" i="33"/>
  <c r="FP10" i="33"/>
  <c r="FO10" i="33"/>
  <c r="D51" i="30" s="1"/>
  <c r="FN10" i="33"/>
  <c r="FM10" i="33"/>
  <c r="FL10" i="33"/>
  <c r="FK10" i="33"/>
  <c r="FJ10" i="33"/>
  <c r="FI10" i="33"/>
  <c r="FH10" i="33"/>
  <c r="FG10" i="33"/>
  <c r="FF10" i="33"/>
  <c r="FE10" i="33"/>
  <c r="FD10" i="33"/>
  <c r="D50" i="30" s="1"/>
  <c r="FC10" i="33"/>
  <c r="FB10" i="33"/>
  <c r="FA10" i="33"/>
  <c r="EZ10" i="33"/>
  <c r="EY10" i="33"/>
  <c r="EX10" i="33"/>
  <c r="EW10" i="33"/>
  <c r="EV10" i="33"/>
  <c r="EU10" i="33"/>
  <c r="ET10" i="33"/>
  <c r="ES10" i="33"/>
  <c r="ER10" i="33"/>
  <c r="D49" i="30" s="1"/>
  <c r="EQ10" i="33"/>
  <c r="EP10" i="33"/>
  <c r="EO10" i="33"/>
  <c r="EN10" i="33"/>
  <c r="EM10" i="33"/>
  <c r="EL10" i="33"/>
  <c r="EK10" i="33"/>
  <c r="EJ10" i="33"/>
  <c r="EI10" i="33"/>
  <c r="D52" i="30" s="1"/>
  <c r="EH10" i="33"/>
  <c r="EG10" i="33"/>
  <c r="EF10" i="33"/>
  <c r="EE10" i="33"/>
  <c r="ED10" i="33"/>
  <c r="D48" i="30" s="1"/>
  <c r="EC10" i="33"/>
  <c r="EB10" i="33"/>
  <c r="EA10" i="33"/>
  <c r="DZ10" i="33"/>
  <c r="DY10" i="33"/>
  <c r="DX10" i="33"/>
  <c r="DW10" i="33"/>
  <c r="DV10" i="33"/>
  <c r="DU10" i="33"/>
  <c r="DT10" i="33"/>
  <c r="DS10" i="33"/>
  <c r="DR10" i="33"/>
  <c r="DQ10" i="33"/>
  <c r="DP10" i="33"/>
  <c r="DO10" i="33"/>
  <c r="DN10" i="33"/>
  <c r="D47" i="30" s="1"/>
  <c r="DM10" i="33"/>
  <c r="E93" i="30" s="1"/>
  <c r="D93" i="30" s="1"/>
  <c r="DL10" i="33"/>
  <c r="DK10" i="33"/>
  <c r="DJ10" i="33"/>
  <c r="DI10" i="33"/>
  <c r="DH10" i="33"/>
  <c r="DG10" i="33"/>
  <c r="DF10" i="33"/>
  <c r="DE10" i="33"/>
  <c r="DD10" i="33"/>
  <c r="DC10" i="33"/>
  <c r="DB10" i="33"/>
  <c r="DA10" i="33"/>
  <c r="CZ10" i="33"/>
  <c r="CY10" i="33"/>
  <c r="D46" i="30" s="1"/>
  <c r="CX10" i="33"/>
  <c r="E115" i="30" s="1"/>
  <c r="D115" i="30" s="1"/>
  <c r="CW10" i="33"/>
  <c r="CV10" i="33"/>
  <c r="E104" i="30" s="1"/>
  <c r="D104" i="30" s="1"/>
  <c r="CU10" i="33"/>
  <c r="E107" i="30" s="1"/>
  <c r="D107" i="30" s="1"/>
  <c r="CT10" i="33"/>
  <c r="E106" i="30" s="1"/>
  <c r="D106" i="30" s="1"/>
  <c r="CS10" i="33"/>
  <c r="E105" i="30" s="1"/>
  <c r="D105" i="30" s="1"/>
  <c r="CR10" i="33"/>
  <c r="CQ10" i="33"/>
  <c r="CP10" i="33"/>
  <c r="E102" i="30" s="1"/>
  <c r="D102" i="30" s="1"/>
  <c r="CO10" i="33"/>
  <c r="E95" i="30" s="1"/>
  <c r="CN10" i="33"/>
  <c r="CM10" i="33"/>
  <c r="E96" i="30" s="1"/>
  <c r="D96" i="30" s="1"/>
  <c r="CL10" i="33"/>
  <c r="CK10" i="33"/>
  <c r="CJ10" i="33"/>
  <c r="E92" i="30" s="1"/>
  <c r="D92" i="30" s="1"/>
  <c r="CI10" i="33"/>
  <c r="CH10" i="33"/>
  <c r="CG10" i="33"/>
  <c r="CF10" i="33"/>
  <c r="CE10" i="33"/>
  <c r="CD10" i="33"/>
  <c r="CC10" i="33"/>
  <c r="CB10" i="33"/>
  <c r="CA10" i="33"/>
  <c r="BZ10" i="33"/>
  <c r="BX10" i="33"/>
  <c r="D64" i="30" s="1"/>
  <c r="BU10" i="33"/>
  <c r="BT10" i="33"/>
  <c r="E135" i="30" s="1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I54" i="30" s="1"/>
  <c r="AZ10" i="33"/>
  <c r="AY10" i="33"/>
  <c r="D59" i="30" s="1"/>
  <c r="AX10" i="33"/>
  <c r="AW10" i="33"/>
  <c r="AV10" i="33"/>
  <c r="AU10" i="33"/>
  <c r="AT10" i="33"/>
  <c r="AS10" i="33"/>
  <c r="AR10" i="33"/>
  <c r="AQ10" i="33"/>
  <c r="AP10" i="33"/>
  <c r="AO10" i="33"/>
  <c r="AN10" i="33"/>
  <c r="I59" i="30" s="1"/>
  <c r="AM10" i="33"/>
  <c r="AL10" i="33"/>
  <c r="D55" i="30" s="1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F10" i="33"/>
  <c r="E10" i="33"/>
  <c r="D10" i="33"/>
  <c r="C10" i="33"/>
  <c r="I48" i="30" l="1"/>
  <c r="I51" i="30"/>
  <c r="J64" i="30"/>
  <c r="H64" i="30" s="1"/>
  <c r="I60" i="30"/>
  <c r="I46" i="30"/>
  <c r="I47" i="30"/>
  <c r="J48" i="30"/>
  <c r="H48" i="30" s="1"/>
  <c r="I52" i="30"/>
  <c r="I58" i="30"/>
  <c r="I57" i="30"/>
  <c r="I56" i="30"/>
  <c r="I49" i="30"/>
  <c r="G10" i="33"/>
  <c r="J49" i="30"/>
  <c r="I50" i="30"/>
  <c r="H10" i="33"/>
  <c r="J50" i="30"/>
  <c r="D135" i="30"/>
  <c r="J62" i="30"/>
  <c r="H62" i="30" s="1"/>
  <c r="E84" i="30"/>
  <c r="D84" i="30" s="1"/>
  <c r="E94" i="30"/>
  <c r="D94" i="30" s="1"/>
  <c r="D95" i="30"/>
  <c r="J57" i="30"/>
  <c r="J54" i="30"/>
  <c r="I45" i="30"/>
  <c r="J56" i="30"/>
  <c r="J58" i="30"/>
  <c r="J60" i="30"/>
  <c r="H60" i="30" s="1"/>
  <c r="J59" i="30"/>
  <c r="J61" i="30"/>
  <c r="H61" i="30" s="1"/>
  <c r="J46" i="30"/>
  <c r="J47" i="30"/>
  <c r="J52" i="30"/>
  <c r="J51" i="30"/>
  <c r="J45" i="30"/>
  <c r="H47" i="30" l="1"/>
  <c r="H46" i="30"/>
  <c r="I55" i="30"/>
  <c r="I44" i="30" s="1"/>
  <c r="H49" i="30"/>
  <c r="I10" i="33"/>
  <c r="J55" i="30"/>
  <c r="J44" i="30" s="1"/>
  <c r="MF11" i="32"/>
  <c r="LQ11" i="32" l="1"/>
  <c r="F86" i="30" s="1"/>
  <c r="LP11" i="32"/>
  <c r="LO11" i="32"/>
  <c r="LN11" i="32"/>
  <c r="LM11" i="32"/>
  <c r="LL11" i="32"/>
  <c r="LK11" i="32"/>
  <c r="LJ11" i="32"/>
  <c r="F137" i="30" s="1"/>
  <c r="LI11" i="32"/>
  <c r="LH11" i="32"/>
  <c r="E137" i="30" s="1"/>
  <c r="LG11" i="32"/>
  <c r="LF11" i="32"/>
  <c r="LE11" i="32"/>
  <c r="LD11" i="32"/>
  <c r="LC11" i="32"/>
  <c r="LB11" i="32"/>
  <c r="LA11" i="32"/>
  <c r="KZ11" i="32"/>
  <c r="KY11" i="32"/>
  <c r="KX11" i="32"/>
  <c r="KW11" i="32"/>
  <c r="KV11" i="32"/>
  <c r="KU11" i="32"/>
  <c r="KT11" i="32"/>
  <c r="KS11" i="32"/>
  <c r="KR11" i="32"/>
  <c r="KQ11" i="32"/>
  <c r="KL11" i="32"/>
  <c r="KK11" i="32"/>
  <c r="KJ11" i="32"/>
  <c r="KI11" i="32"/>
  <c r="KH11" i="32"/>
  <c r="K29" i="30" s="1"/>
  <c r="KG11" i="32"/>
  <c r="KF11" i="32"/>
  <c r="I29" i="30" s="1"/>
  <c r="KE11" i="32"/>
  <c r="KD11" i="32"/>
  <c r="KC11" i="32"/>
  <c r="KB11" i="32"/>
  <c r="KA11" i="32"/>
  <c r="JZ11" i="32"/>
  <c r="JY11" i="32"/>
  <c r="JX11" i="32"/>
  <c r="JW11" i="32"/>
  <c r="JV11" i="32"/>
  <c r="F29" i="30" s="1"/>
  <c r="JU11" i="32"/>
  <c r="E29" i="30" s="1"/>
  <c r="JT11" i="32"/>
  <c r="J29" i="30" l="1"/>
  <c r="H29" i="30" s="1"/>
  <c r="L29" i="30"/>
  <c r="D137" i="30"/>
  <c r="D29" i="30"/>
  <c r="G112" i="30"/>
  <c r="ML11" i="32"/>
  <c r="MK11" i="32"/>
  <c r="MJ11" i="32"/>
  <c r="MI11" i="32"/>
  <c r="MH11" i="32"/>
  <c r="MG11" i="32"/>
  <c r="ME11" i="32"/>
  <c r="MD11" i="32"/>
  <c r="MC11" i="32"/>
  <c r="MB11" i="32"/>
  <c r="MA11" i="32"/>
  <c r="LZ11" i="32"/>
  <c r="LY11" i="32"/>
  <c r="LX11" i="32"/>
  <c r="LW11" i="32"/>
  <c r="LV11" i="32"/>
  <c r="LU11" i="32"/>
  <c r="LT11" i="32"/>
  <c r="K37" i="30" s="1"/>
  <c r="LS11" i="32"/>
  <c r="JS11" i="32"/>
  <c r="F126" i="30" s="1"/>
  <c r="JR11" i="32"/>
  <c r="E126" i="30" s="1"/>
  <c r="JQ11" i="32"/>
  <c r="JP11" i="32"/>
  <c r="JO11" i="32"/>
  <c r="JN11" i="32"/>
  <c r="JM11" i="32"/>
  <c r="JL11" i="32"/>
  <c r="JK11" i="32"/>
  <c r="JJ11" i="32"/>
  <c r="JI11" i="32"/>
  <c r="JH11" i="32"/>
  <c r="JG11" i="32"/>
  <c r="JF11" i="32"/>
  <c r="JE11" i="32"/>
  <c r="JD11" i="32"/>
  <c r="JC11" i="32"/>
  <c r="JB11" i="32"/>
  <c r="JA11" i="32"/>
  <c r="IZ11" i="32"/>
  <c r="J26" i="30" s="1"/>
  <c r="IY11" i="32"/>
  <c r="IX11" i="32"/>
  <c r="I26" i="30" s="1"/>
  <c r="IW11" i="32"/>
  <c r="F26" i="30" s="1"/>
  <c r="IV11" i="32"/>
  <c r="E26" i="30" s="1"/>
  <c r="IU11" i="32"/>
  <c r="IT11" i="32"/>
  <c r="IS11" i="32"/>
  <c r="IR11" i="32"/>
  <c r="F35" i="30" s="1"/>
  <c r="IQ11" i="32"/>
  <c r="E35" i="30" s="1"/>
  <c r="IP11" i="32"/>
  <c r="IO11" i="32"/>
  <c r="IN11" i="32"/>
  <c r="IM11" i="32"/>
  <c r="IL11" i="32"/>
  <c r="IK11" i="32"/>
  <c r="IJ11" i="32"/>
  <c r="II11" i="32"/>
  <c r="IH11" i="32"/>
  <c r="IG11" i="32"/>
  <c r="IF11" i="32"/>
  <c r="IE11" i="32"/>
  <c r="ID11" i="32"/>
  <c r="IC11" i="32"/>
  <c r="IB11" i="32"/>
  <c r="L35" i="30" s="1"/>
  <c r="IA11" i="32"/>
  <c r="HZ11" i="32"/>
  <c r="K35" i="30" s="1"/>
  <c r="HY11" i="32"/>
  <c r="I35" i="30" s="1"/>
  <c r="HX11" i="32"/>
  <c r="HW11" i="32"/>
  <c r="HV11" i="32"/>
  <c r="F31" i="30" s="1"/>
  <c r="HU11" i="32"/>
  <c r="E31" i="30" s="1"/>
  <c r="HT11" i="32"/>
  <c r="HS11" i="32"/>
  <c r="HR11" i="32"/>
  <c r="HQ11" i="32"/>
  <c r="HP11" i="32"/>
  <c r="HO11" i="32"/>
  <c r="HN11" i="32"/>
  <c r="HM11" i="32"/>
  <c r="HL11" i="32"/>
  <c r="HK11" i="32"/>
  <c r="HJ11" i="32"/>
  <c r="HI11" i="32"/>
  <c r="HH11" i="32"/>
  <c r="HG11" i="32"/>
  <c r="HF11" i="32"/>
  <c r="HE11" i="32"/>
  <c r="HD11" i="32"/>
  <c r="HC11" i="32"/>
  <c r="HB11" i="32"/>
  <c r="HA11" i="32"/>
  <c r="GZ11" i="32"/>
  <c r="GY11" i="32"/>
  <c r="GX11" i="32"/>
  <c r="GW11" i="32"/>
  <c r="GV11" i="32"/>
  <c r="GU11" i="32"/>
  <c r="GT11" i="32"/>
  <c r="GS11" i="32"/>
  <c r="GR11" i="32"/>
  <c r="GQ11" i="32"/>
  <c r="GP11" i="32"/>
  <c r="GO11" i="32"/>
  <c r="GN11" i="32"/>
  <c r="GM11" i="32"/>
  <c r="GL11" i="32"/>
  <c r="GK11" i="32"/>
  <c r="GJ11" i="32"/>
  <c r="L34" i="30" s="1"/>
  <c r="GI11" i="32"/>
  <c r="GH11" i="32"/>
  <c r="L32" i="30" s="1"/>
  <c r="GG11" i="32"/>
  <c r="GF11" i="32"/>
  <c r="J33" i="30" s="1"/>
  <c r="GE11" i="32"/>
  <c r="GD11" i="32"/>
  <c r="K34" i="30" s="1"/>
  <c r="GC11" i="32"/>
  <c r="K33" i="30" s="1"/>
  <c r="GB11" i="32"/>
  <c r="K32" i="30" s="1"/>
  <c r="GA11" i="32"/>
  <c r="I34" i="30" s="1"/>
  <c r="FZ11" i="32"/>
  <c r="I33" i="30" s="1"/>
  <c r="FY11" i="32"/>
  <c r="I32" i="30" s="1"/>
  <c r="FX11" i="32"/>
  <c r="FW11" i="32"/>
  <c r="FV11" i="32"/>
  <c r="F30" i="30" s="1"/>
  <c r="FU11" i="32"/>
  <c r="E30" i="30" s="1"/>
  <c r="FT11" i="32"/>
  <c r="FS11" i="32"/>
  <c r="FR11" i="32"/>
  <c r="FQ11" i="32"/>
  <c r="FP11" i="32"/>
  <c r="FO11" i="32"/>
  <c r="FN11" i="32"/>
  <c r="FM11" i="32"/>
  <c r="FL11" i="32"/>
  <c r="FK11" i="32"/>
  <c r="FJ11" i="32"/>
  <c r="FI11" i="32"/>
  <c r="FH11" i="32"/>
  <c r="L30" i="30" s="1"/>
  <c r="FG11" i="32"/>
  <c r="FF11" i="32"/>
  <c r="K30" i="30" s="1"/>
  <c r="FE11" i="32"/>
  <c r="I30" i="30" s="1"/>
  <c r="FD11" i="32"/>
  <c r="FC11" i="32"/>
  <c r="FB11" i="32"/>
  <c r="FA11" i="32"/>
  <c r="EZ11" i="32"/>
  <c r="EY11" i="32"/>
  <c r="EX11" i="32"/>
  <c r="EW11" i="32"/>
  <c r="EV11" i="32"/>
  <c r="EU11" i="32"/>
  <c r="ET11" i="32"/>
  <c r="ES11" i="32"/>
  <c r="ER11" i="32"/>
  <c r="EQ11" i="32"/>
  <c r="EP11" i="32"/>
  <c r="K28" i="30" s="1"/>
  <c r="EO11" i="32"/>
  <c r="EN11" i="32"/>
  <c r="F28" i="30" s="1"/>
  <c r="EM11" i="32"/>
  <c r="E28" i="30" s="1"/>
  <c r="EL11" i="32"/>
  <c r="EK11" i="32"/>
  <c r="F91" i="30" s="1"/>
  <c r="EJ11" i="32"/>
  <c r="E91" i="30" s="1"/>
  <c r="EI11" i="32"/>
  <c r="F90" i="30" s="1"/>
  <c r="EH11" i="32"/>
  <c r="E90" i="30" s="1"/>
  <c r="EG11" i="32"/>
  <c r="F89" i="30" s="1"/>
  <c r="EF11" i="32"/>
  <c r="E89" i="30" s="1"/>
  <c r="EE11" i="32"/>
  <c r="F88" i="30" s="1"/>
  <c r="ED11" i="32"/>
  <c r="E88" i="30" s="1"/>
  <c r="EC11" i="32"/>
  <c r="F99" i="30" s="1"/>
  <c r="EB11" i="32"/>
  <c r="E99" i="30" s="1"/>
  <c r="D99" i="30" s="1"/>
  <c r="EA11" i="32"/>
  <c r="F98" i="30" s="1"/>
  <c r="F97" i="30" s="1"/>
  <c r="DZ11" i="32"/>
  <c r="E98" i="30" s="1"/>
  <c r="DY11" i="32"/>
  <c r="F120" i="30" s="1"/>
  <c r="DX11" i="32"/>
  <c r="E120" i="30" s="1"/>
  <c r="D120" i="30" s="1"/>
  <c r="DW11" i="32"/>
  <c r="F119" i="30" s="1"/>
  <c r="DV11" i="32"/>
  <c r="E119" i="30" s="1"/>
  <c r="DU11" i="32"/>
  <c r="F118" i="30" s="1"/>
  <c r="DT11" i="32"/>
  <c r="E118" i="30" s="1"/>
  <c r="DS11" i="32"/>
  <c r="DR11" i="32"/>
  <c r="E86" i="30" s="1"/>
  <c r="D86" i="30" s="1"/>
  <c r="DQ11" i="32"/>
  <c r="F116" i="30" s="1"/>
  <c r="DP11" i="32"/>
  <c r="E116" i="30" s="1"/>
  <c r="D116" i="30" s="1"/>
  <c r="DO11" i="32"/>
  <c r="DN11" i="32"/>
  <c r="DM11" i="32"/>
  <c r="DL11" i="32"/>
  <c r="DK11" i="32"/>
  <c r="DJ11" i="32"/>
  <c r="J27" i="30" s="1"/>
  <c r="DI11" i="32"/>
  <c r="K27" i="30" s="1"/>
  <c r="DH11" i="32"/>
  <c r="DG11" i="32"/>
  <c r="F27" i="30" s="1"/>
  <c r="DF11" i="32"/>
  <c r="E27" i="30" s="1"/>
  <c r="DE11" i="32"/>
  <c r="DD11" i="32"/>
  <c r="F110" i="30" s="1"/>
  <c r="DC11" i="32"/>
  <c r="E110" i="30" s="1"/>
  <c r="DB11" i="32"/>
  <c r="F114" i="30" s="1"/>
  <c r="DA11" i="32"/>
  <c r="E114" i="30" s="1"/>
  <c r="CZ11" i="32"/>
  <c r="CY11" i="32"/>
  <c r="CX11" i="32"/>
  <c r="F113" i="30" s="1"/>
  <c r="CW11" i="32"/>
  <c r="E113" i="30" s="1"/>
  <c r="CV11" i="32"/>
  <c r="CU11" i="32"/>
  <c r="CT11" i="32"/>
  <c r="F109" i="30" s="1"/>
  <c r="CS11" i="32"/>
  <c r="E109" i="30" s="1"/>
  <c r="CR11" i="32"/>
  <c r="F133" i="30" s="1"/>
  <c r="CQ11" i="32"/>
  <c r="E133" i="30" s="1"/>
  <c r="CP11" i="32"/>
  <c r="F134" i="30" s="1"/>
  <c r="CO11" i="32"/>
  <c r="E134" i="30" s="1"/>
  <c r="CN11" i="32"/>
  <c r="CM11" i="32"/>
  <c r="CL11" i="32"/>
  <c r="CK11" i="32"/>
  <c r="CA11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N11" i="32"/>
  <c r="BM11" i="32"/>
  <c r="BL11" i="32"/>
  <c r="BK11" i="32"/>
  <c r="BJ11" i="32"/>
  <c r="BI11" i="32"/>
  <c r="BH11" i="32"/>
  <c r="BG11" i="32"/>
  <c r="BF11" i="32"/>
  <c r="BE11" i="32"/>
  <c r="BD11" i="32"/>
  <c r="K24" i="30" s="1"/>
  <c r="BC11" i="32"/>
  <c r="BB11" i="32"/>
  <c r="F25" i="30" s="1"/>
  <c r="BA11" i="32"/>
  <c r="E25" i="30" s="1"/>
  <c r="AZ11" i="32"/>
  <c r="F24" i="30" s="1"/>
  <c r="AY11" i="32"/>
  <c r="E24" i="30" s="1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F23" i="30" s="1"/>
  <c r="K11" i="32"/>
  <c r="E23" i="30" s="1"/>
  <c r="J11" i="32"/>
  <c r="D11" i="32"/>
  <c r="C11" i="32"/>
  <c r="B10" i="32"/>
  <c r="C10" i="32" s="1"/>
  <c r="D10" i="32" s="1"/>
  <c r="E10" i="32" s="1"/>
  <c r="F10" i="32" s="1"/>
  <c r="G10" i="32" s="1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R10" i="32" s="1"/>
  <c r="S10" i="32" s="1"/>
  <c r="T10" i="32" s="1"/>
  <c r="U10" i="32" s="1"/>
  <c r="V10" i="32" s="1"/>
  <c r="W10" i="32" s="1"/>
  <c r="X10" i="32" s="1"/>
  <c r="Y10" i="32" s="1"/>
  <c r="Z10" i="32" s="1"/>
  <c r="AA10" i="32" s="1"/>
  <c r="AB10" i="32" s="1"/>
  <c r="AC10" i="32" s="1"/>
  <c r="AD10" i="32" s="1"/>
  <c r="AE10" i="32" s="1"/>
  <c r="AF10" i="32" s="1"/>
  <c r="AG10" i="32" s="1"/>
  <c r="AH10" i="32" s="1"/>
  <c r="AI10" i="32" s="1"/>
  <c r="AJ10" i="32" s="1"/>
  <c r="AK10" i="32" s="1"/>
  <c r="AL10" i="32" s="1"/>
  <c r="AM10" i="32" s="1"/>
  <c r="AN10" i="32" s="1"/>
  <c r="AO10" i="32" s="1"/>
  <c r="AP10" i="32" s="1"/>
  <c r="AQ10" i="32" s="1"/>
  <c r="AR10" i="32" s="1"/>
  <c r="AS10" i="32" s="1"/>
  <c r="AT10" i="32" s="1"/>
  <c r="AU10" i="32" s="1"/>
  <c r="AV10" i="32" s="1"/>
  <c r="AW10" i="32" s="1"/>
  <c r="AX10" i="32" s="1"/>
  <c r="AY10" i="32" s="1"/>
  <c r="AZ10" i="32" s="1"/>
  <c r="BA10" i="32" s="1"/>
  <c r="BB10" i="32" s="1"/>
  <c r="BC10" i="32" s="1"/>
  <c r="BD10" i="32" s="1"/>
  <c r="BE10" i="32" s="1"/>
  <c r="BF10" i="32" s="1"/>
  <c r="BG10" i="32" s="1"/>
  <c r="BH10" i="32" s="1"/>
  <c r="BI10" i="32" s="1"/>
  <c r="BJ10" i="32" s="1"/>
  <c r="BK10" i="32" s="1"/>
  <c r="BL10" i="32" s="1"/>
  <c r="BM10" i="32" s="1"/>
  <c r="BN10" i="32" s="1"/>
  <c r="BO10" i="32" s="1"/>
  <c r="BP10" i="32" s="1"/>
  <c r="BQ10" i="32" s="1"/>
  <c r="BR10" i="32" s="1"/>
  <c r="BS10" i="32" s="1"/>
  <c r="BT10" i="32" s="1"/>
  <c r="BU10" i="32" s="1"/>
  <c r="BV10" i="32" s="1"/>
  <c r="BW10" i="32" s="1"/>
  <c r="BX10" i="32" s="1"/>
  <c r="BY10" i="32" s="1"/>
  <c r="BZ10" i="32" s="1"/>
  <c r="CA10" i="32" s="1"/>
  <c r="CB10" i="32" s="1"/>
  <c r="CC10" i="32" s="1"/>
  <c r="CD10" i="32" s="1"/>
  <c r="CE10" i="32" s="1"/>
  <c r="CF10" i="32" s="1"/>
  <c r="CG10" i="32" s="1"/>
  <c r="CH10" i="32" s="1"/>
  <c r="CI10" i="32" s="1"/>
  <c r="CJ10" i="32" s="1"/>
  <c r="CK10" i="32" s="1"/>
  <c r="CL10" i="32" s="1"/>
  <c r="CM10" i="32" s="1"/>
  <c r="CN10" i="32" s="1"/>
  <c r="CO10" i="32" s="1"/>
  <c r="CP10" i="32" s="1"/>
  <c r="CQ10" i="32" s="1"/>
  <c r="CR10" i="32" s="1"/>
  <c r="CS10" i="32" s="1"/>
  <c r="CT10" i="32" s="1"/>
  <c r="CU10" i="32" s="1"/>
  <c r="CV10" i="32" s="1"/>
  <c r="CW10" i="32" s="1"/>
  <c r="CX10" i="32" s="1"/>
  <c r="CY10" i="32" s="1"/>
  <c r="CZ10" i="32" s="1"/>
  <c r="DA10" i="32" s="1"/>
  <c r="DB10" i="32" s="1"/>
  <c r="DC10" i="32" s="1"/>
  <c r="DD10" i="32" s="1"/>
  <c r="DE10" i="32" s="1"/>
  <c r="DF10" i="32" s="1"/>
  <c r="DG10" i="32" s="1"/>
  <c r="DH10" i="32" s="1"/>
  <c r="DI10" i="32" s="1"/>
  <c r="DJ10" i="32" s="1"/>
  <c r="DK10" i="32" s="1"/>
  <c r="DL10" i="32" s="1"/>
  <c r="DM10" i="32" s="1"/>
  <c r="DN10" i="32" s="1"/>
  <c r="DO10" i="32" s="1"/>
  <c r="DP10" i="32" s="1"/>
  <c r="DQ10" i="32" s="1"/>
  <c r="DR10" i="32" s="1"/>
  <c r="DS10" i="32" s="1"/>
  <c r="DT10" i="32" s="1"/>
  <c r="DU10" i="32" s="1"/>
  <c r="DV10" i="32" s="1"/>
  <c r="DW10" i="32" s="1"/>
  <c r="DX10" i="32" s="1"/>
  <c r="DY10" i="32" s="1"/>
  <c r="DZ10" i="32" s="1"/>
  <c r="EA10" i="32" s="1"/>
  <c r="EB10" i="32" s="1"/>
  <c r="EC10" i="32" s="1"/>
  <c r="ED10" i="32" s="1"/>
  <c r="EE10" i="32" s="1"/>
  <c r="EF10" i="32" s="1"/>
  <c r="EG10" i="32" s="1"/>
  <c r="EH10" i="32" s="1"/>
  <c r="EI10" i="32" s="1"/>
  <c r="EJ10" i="32" s="1"/>
  <c r="EK10" i="32" s="1"/>
  <c r="EL10" i="32" s="1"/>
  <c r="EM10" i="32" s="1"/>
  <c r="EN10" i="32" s="1"/>
  <c r="EO10" i="32" s="1"/>
  <c r="EP10" i="32" s="1"/>
  <c r="EQ10" i="32" s="1"/>
  <c r="ER10" i="32" s="1"/>
  <c r="ES10" i="32" s="1"/>
  <c r="ET10" i="32" s="1"/>
  <c r="EU10" i="32" s="1"/>
  <c r="EV10" i="32" s="1"/>
  <c r="EW10" i="32" s="1"/>
  <c r="EX10" i="32" s="1"/>
  <c r="EY10" i="32" s="1"/>
  <c r="EZ10" i="32" s="1"/>
  <c r="FA10" i="32" s="1"/>
  <c r="FB10" i="32" s="1"/>
  <c r="FC10" i="32" s="1"/>
  <c r="FD10" i="32" s="1"/>
  <c r="FE10" i="32" s="1"/>
  <c r="FF10" i="32" s="1"/>
  <c r="FG10" i="32" s="1"/>
  <c r="FH10" i="32" s="1"/>
  <c r="FI10" i="32" s="1"/>
  <c r="FJ10" i="32" s="1"/>
  <c r="FK10" i="32" s="1"/>
  <c r="FL10" i="32" s="1"/>
  <c r="FM10" i="32" s="1"/>
  <c r="FN10" i="32" s="1"/>
  <c r="FO10" i="32" s="1"/>
  <c r="FP10" i="32" s="1"/>
  <c r="FQ10" i="32" s="1"/>
  <c r="FR10" i="32" s="1"/>
  <c r="FS10" i="32" s="1"/>
  <c r="FT10" i="32" s="1"/>
  <c r="FU10" i="32" s="1"/>
  <c r="FV10" i="32" s="1"/>
  <c r="FW10" i="32" s="1"/>
  <c r="FX10" i="32" s="1"/>
  <c r="FY10" i="32" s="1"/>
  <c r="FZ10" i="32" s="1"/>
  <c r="GA10" i="32" s="1"/>
  <c r="GB10" i="32" s="1"/>
  <c r="GC10" i="32" s="1"/>
  <c r="GD10" i="32" s="1"/>
  <c r="GE10" i="32" s="1"/>
  <c r="GF10" i="32" s="1"/>
  <c r="GG10" i="32" s="1"/>
  <c r="GH10" i="32" s="1"/>
  <c r="GI10" i="32" s="1"/>
  <c r="GJ10" i="32" s="1"/>
  <c r="GK10" i="32" s="1"/>
  <c r="GL10" i="32" s="1"/>
  <c r="GM10" i="32" s="1"/>
  <c r="GN10" i="32" s="1"/>
  <c r="GO10" i="32" s="1"/>
  <c r="GP10" i="32" s="1"/>
  <c r="GQ10" i="32" s="1"/>
  <c r="GR10" i="32" s="1"/>
  <c r="GS10" i="32" s="1"/>
  <c r="GT10" i="32" s="1"/>
  <c r="GU10" i="32" s="1"/>
  <c r="GV10" i="32" s="1"/>
  <c r="GW10" i="32" s="1"/>
  <c r="GX10" i="32" s="1"/>
  <c r="GY10" i="32" s="1"/>
  <c r="GZ10" i="32" s="1"/>
  <c r="HA10" i="32" s="1"/>
  <c r="HB10" i="32" s="1"/>
  <c r="HC10" i="32" s="1"/>
  <c r="HD10" i="32" s="1"/>
  <c r="HE10" i="32" s="1"/>
  <c r="HF10" i="32" s="1"/>
  <c r="HG10" i="32" s="1"/>
  <c r="HH10" i="32" s="1"/>
  <c r="HI10" i="32" s="1"/>
  <c r="HJ10" i="32" s="1"/>
  <c r="HK10" i="32" s="1"/>
  <c r="HL10" i="32" s="1"/>
  <c r="HM10" i="32" s="1"/>
  <c r="HN10" i="32" s="1"/>
  <c r="HO10" i="32" s="1"/>
  <c r="HP10" i="32" s="1"/>
  <c r="HQ10" i="32" s="1"/>
  <c r="HR10" i="32" s="1"/>
  <c r="HS10" i="32" s="1"/>
  <c r="HT10" i="32" s="1"/>
  <c r="HU10" i="32" s="1"/>
  <c r="HV10" i="32" s="1"/>
  <c r="HW10" i="32" s="1"/>
  <c r="HX10" i="32" s="1"/>
  <c r="HY10" i="32" s="1"/>
  <c r="HZ10" i="32" s="1"/>
  <c r="IA10" i="32" s="1"/>
  <c r="IB10" i="32" s="1"/>
  <c r="IC10" i="32" s="1"/>
  <c r="ID10" i="32" s="1"/>
  <c r="IE10" i="32" s="1"/>
  <c r="IF10" i="32" s="1"/>
  <c r="IG10" i="32" s="1"/>
  <c r="IH10" i="32" s="1"/>
  <c r="II10" i="32" s="1"/>
  <c r="IJ10" i="32" s="1"/>
  <c r="IK10" i="32" s="1"/>
  <c r="IL10" i="32" s="1"/>
  <c r="IM10" i="32" s="1"/>
  <c r="IN10" i="32" s="1"/>
  <c r="IO10" i="32" s="1"/>
  <c r="IP10" i="32" s="1"/>
  <c r="IQ10" i="32" s="1"/>
  <c r="IR10" i="32" s="1"/>
  <c r="IS10" i="32" s="1"/>
  <c r="IT10" i="32" s="1"/>
  <c r="IU10" i="32" s="1"/>
  <c r="IV10" i="32" s="1"/>
  <c r="IW10" i="32" s="1"/>
  <c r="IX10" i="32" s="1"/>
  <c r="IY10" i="32" s="1"/>
  <c r="IZ10" i="32" s="1"/>
  <c r="JA10" i="32" s="1"/>
  <c r="JB10" i="32" s="1"/>
  <c r="JC10" i="32" s="1"/>
  <c r="JD10" i="32" s="1"/>
  <c r="JE10" i="32" s="1"/>
  <c r="JF10" i="32" s="1"/>
  <c r="JG10" i="32" s="1"/>
  <c r="JH10" i="32" s="1"/>
  <c r="JI10" i="32" s="1"/>
  <c r="JJ10" i="32" s="1"/>
  <c r="JK10" i="32" s="1"/>
  <c r="JL10" i="32" s="1"/>
  <c r="JM10" i="32" s="1"/>
  <c r="JN10" i="32" s="1"/>
  <c r="JO10" i="32" s="1"/>
  <c r="JP10" i="32" s="1"/>
  <c r="JQ10" i="32" s="1"/>
  <c r="JR10" i="32" s="1"/>
  <c r="JS10" i="32" s="1"/>
  <c r="JT10" i="32" s="1"/>
  <c r="JU10" i="32" s="1"/>
  <c r="JV10" i="32" s="1"/>
  <c r="JW10" i="32" s="1"/>
  <c r="JX10" i="32" s="1"/>
  <c r="JY10" i="32" s="1"/>
  <c r="JZ10" i="32" s="1"/>
  <c r="KA10" i="32" s="1"/>
  <c r="KB10" i="32" s="1"/>
  <c r="KC10" i="32" s="1"/>
  <c r="KD10" i="32" s="1"/>
  <c r="KE10" i="32" s="1"/>
  <c r="KF10" i="32" s="1"/>
  <c r="KG10" i="32" s="1"/>
  <c r="KH10" i="32" s="1"/>
  <c r="KI10" i="32" s="1"/>
  <c r="KJ10" i="32" s="1"/>
  <c r="KK10" i="32" s="1"/>
  <c r="KL10" i="32" s="1"/>
  <c r="KM10" i="32" s="1"/>
  <c r="KN10" i="32" s="1"/>
  <c r="KO10" i="32" s="1"/>
  <c r="KP10" i="32" s="1"/>
  <c r="KQ10" i="32" s="1"/>
  <c r="KR10" i="32" s="1"/>
  <c r="KS10" i="32" s="1"/>
  <c r="KT10" i="32" s="1"/>
  <c r="KU10" i="32" s="1"/>
  <c r="KV10" i="32" s="1"/>
  <c r="KW10" i="32" s="1"/>
  <c r="KX10" i="32" s="1"/>
  <c r="KY10" i="32" s="1"/>
  <c r="KZ10" i="32" s="1"/>
  <c r="LA10" i="32" s="1"/>
  <c r="LB10" i="32" s="1"/>
  <c r="LC10" i="32" s="1"/>
  <c r="LD10" i="32" s="1"/>
  <c r="LE10" i="32" s="1"/>
  <c r="LF10" i="32" s="1"/>
  <c r="LG10" i="32" s="1"/>
  <c r="LH10" i="32" s="1"/>
  <c r="LI10" i="32" s="1"/>
  <c r="LJ10" i="32" s="1"/>
  <c r="LK10" i="32" s="1"/>
  <c r="LL10" i="32" s="1"/>
  <c r="LM10" i="32" s="1"/>
  <c r="LN10" i="32" s="1"/>
  <c r="LO10" i="32" s="1"/>
  <c r="LP10" i="32" s="1"/>
  <c r="LQ10" i="32" s="1"/>
  <c r="LR10" i="32" s="1"/>
  <c r="LS10" i="32" s="1"/>
  <c r="LT10" i="32" s="1"/>
  <c r="LU10" i="32" s="1"/>
  <c r="LV10" i="32" s="1"/>
  <c r="LW10" i="32" s="1"/>
  <c r="LX10" i="32" s="1"/>
  <c r="LY10" i="32" s="1"/>
  <c r="LZ10" i="32" s="1"/>
  <c r="MA10" i="32" s="1"/>
  <c r="MB10" i="32" s="1"/>
  <c r="MC10" i="32" s="1"/>
  <c r="MD10" i="32" s="1"/>
  <c r="ME10" i="32" s="1"/>
  <c r="MF10" i="32" s="1"/>
  <c r="MG10" i="32" s="1"/>
  <c r="MH10" i="32" s="1"/>
  <c r="MI10" i="32" s="1"/>
  <c r="MJ10" i="32" s="1"/>
  <c r="MK10" i="32" s="1"/>
  <c r="ML10" i="32" s="1"/>
  <c r="F124" i="30" l="1"/>
  <c r="L33" i="30"/>
  <c r="I28" i="30"/>
  <c r="F87" i="30"/>
  <c r="E136" i="30"/>
  <c r="E138" i="30" s="1"/>
  <c r="D138" i="30" s="1"/>
  <c r="I24" i="30"/>
  <c r="F111" i="30"/>
  <c r="I27" i="30"/>
  <c r="L28" i="30"/>
  <c r="I37" i="30"/>
  <c r="F112" i="30"/>
  <c r="E123" i="30"/>
  <c r="F136" i="30"/>
  <c r="F138" i="30" s="1"/>
  <c r="F123" i="30"/>
  <c r="F129" i="30"/>
  <c r="E125" i="30"/>
  <c r="E127" i="30"/>
  <c r="F125" i="30"/>
  <c r="F127" i="30"/>
  <c r="J37" i="30"/>
  <c r="J23" i="30"/>
  <c r="E111" i="30"/>
  <c r="D111" i="30" s="1"/>
  <c r="L27" i="30"/>
  <c r="H27" i="30" s="1"/>
  <c r="J28" i="30"/>
  <c r="H28" i="30" s="1"/>
  <c r="J30" i="30"/>
  <c r="J32" i="30"/>
  <c r="J35" i="30"/>
  <c r="H35" i="30" s="1"/>
  <c r="K26" i="30"/>
  <c r="H26" i="30" s="1"/>
  <c r="L37" i="30"/>
  <c r="E128" i="30"/>
  <c r="F122" i="30"/>
  <c r="E129" i="30"/>
  <c r="D129" i="30" s="1"/>
  <c r="J34" i="30"/>
  <c r="L26" i="30"/>
  <c r="F128" i="30"/>
  <c r="E124" i="30"/>
  <c r="D124" i="30" s="1"/>
  <c r="E130" i="30"/>
  <c r="J24" i="30"/>
  <c r="F130" i="30"/>
  <c r="L24" i="30"/>
  <c r="D89" i="30"/>
  <c r="F117" i="30"/>
  <c r="D119" i="30"/>
  <c r="D90" i="30"/>
  <c r="H33" i="30"/>
  <c r="L31" i="30"/>
  <c r="D126" i="30"/>
  <c r="D91" i="30"/>
  <c r="I11" i="32"/>
  <c r="D109" i="30"/>
  <c r="D113" i="30"/>
  <c r="J36" i="30"/>
  <c r="H11" i="32"/>
  <c r="E122" i="30"/>
  <c r="E117" i="30"/>
  <c r="D117" i="30" s="1"/>
  <c r="D118" i="30"/>
  <c r="E97" i="30"/>
  <c r="D97" i="30" s="1"/>
  <c r="D98" i="30"/>
  <c r="E87" i="30"/>
  <c r="D87" i="30" s="1"/>
  <c r="D88" i="30"/>
  <c r="E112" i="30"/>
  <c r="D114" i="30"/>
  <c r="D110" i="30"/>
  <c r="F83" i="30"/>
  <c r="D28" i="30"/>
  <c r="H30" i="30"/>
  <c r="H34" i="30"/>
  <c r="K31" i="30"/>
  <c r="J31" i="30"/>
  <c r="L23" i="30"/>
  <c r="E83" i="30"/>
  <c r="K23" i="30"/>
  <c r="G11" i="32"/>
  <c r="E132" i="30"/>
  <c r="D134" i="30"/>
  <c r="D133" i="30"/>
  <c r="I31" i="30"/>
  <c r="H32" i="30"/>
  <c r="H37" i="30"/>
  <c r="I23" i="30"/>
  <c r="F11" i="32"/>
  <c r="F132" i="30"/>
  <c r="F131" i="30" s="1"/>
  <c r="L36" i="30"/>
  <c r="D35" i="30"/>
  <c r="D31" i="30"/>
  <c r="D30" i="30"/>
  <c r="D27" i="30"/>
  <c r="D26" i="30"/>
  <c r="D25" i="30"/>
  <c r="D24" i="30"/>
  <c r="D23" i="30"/>
  <c r="D136" i="30" l="1"/>
  <c r="D125" i="30"/>
  <c r="D123" i="30"/>
  <c r="D83" i="30"/>
  <c r="D82" i="30" s="1"/>
  <c r="D128" i="30"/>
  <c r="J22" i="30"/>
  <c r="J15" i="30" s="1"/>
  <c r="D127" i="30"/>
  <c r="F121" i="30"/>
  <c r="D130" i="30"/>
  <c r="K22" i="30"/>
  <c r="K15" i="30" s="1"/>
  <c r="D112" i="30"/>
  <c r="I22" i="30"/>
  <c r="I15" i="30" s="1"/>
  <c r="E11" i="32"/>
  <c r="D122" i="30"/>
  <c r="H31" i="30"/>
  <c r="L22" i="30"/>
  <c r="L15" i="30" s="1"/>
  <c r="H36" i="30"/>
  <c r="D132" i="30"/>
  <c r="D131" i="30" s="1"/>
  <c r="E131" i="30"/>
  <c r="E121" i="30" s="1"/>
  <c r="D108" i="30"/>
  <c r="E108" i="30"/>
  <c r="F108" i="30"/>
  <c r="G108" i="30"/>
  <c r="H65" i="30"/>
  <c r="H59" i="30"/>
  <c r="H58" i="30"/>
  <c r="H57" i="30"/>
  <c r="H56" i="30"/>
  <c r="H55" i="30"/>
  <c r="H54" i="30"/>
  <c r="H52" i="30"/>
  <c r="H51" i="30"/>
  <c r="H50" i="30"/>
  <c r="H45" i="30"/>
  <c r="H24" i="30"/>
  <c r="H23" i="30"/>
  <c r="D103" i="30"/>
  <c r="E103" i="30"/>
  <c r="G103" i="30"/>
  <c r="F103" i="30"/>
  <c r="F82" i="30"/>
  <c r="D121" i="30" l="1"/>
  <c r="H44" i="30"/>
  <c r="O45" i="30" s="1"/>
  <c r="H22" i="30"/>
  <c r="O24" i="30" s="1"/>
  <c r="G82" i="30"/>
  <c r="E82" i="30"/>
  <c r="H15" i="30" l="1"/>
  <c r="O122" i="30" s="1"/>
</calcChain>
</file>

<file path=xl/sharedStrings.xml><?xml version="1.0" encoding="utf-8"?>
<sst xmlns="http://schemas.openxmlformats.org/spreadsheetml/2006/main" count="1455" uniqueCount="421">
  <si>
    <t>ОМСУ</t>
  </si>
  <si>
    <t>Адрес объекта</t>
  </si>
  <si>
    <t>Информационные стенды, ед.</t>
  </si>
  <si>
    <t>№ п/п</t>
  </si>
  <si>
    <t>Элементы сопряжения поверхностей, п.м.</t>
  </si>
  <si>
    <t>Ограждение, п.м.</t>
  </si>
  <si>
    <t>Детские площадки</t>
  </si>
  <si>
    <t xml:space="preserve">Титульный список </t>
  </si>
  <si>
    <t>ручная</t>
  </si>
  <si>
    <t>механизированная</t>
  </si>
  <si>
    <t>Пешеходные дорожки</t>
  </si>
  <si>
    <t>Внутридворовые проезды</t>
  </si>
  <si>
    <t>Газон, кв.м.</t>
  </si>
  <si>
    <t>Деревья, ед</t>
  </si>
  <si>
    <t>Кустарники, ед.</t>
  </si>
  <si>
    <t>металлическое</t>
  </si>
  <si>
    <t>прочее</t>
  </si>
  <si>
    <t>песчаное</t>
  </si>
  <si>
    <t>грунтовое</t>
  </si>
  <si>
    <t>гравийная крошка</t>
  </si>
  <si>
    <t>Длина, п.м.</t>
  </si>
  <si>
    <t>Ширина, п.м.</t>
  </si>
  <si>
    <t>итого</t>
  </si>
  <si>
    <t xml:space="preserve">Всего уборочная площадь дворовых территорий, кв.м. </t>
  </si>
  <si>
    <t>Малые архитектурные формы</t>
  </si>
  <si>
    <t>Мягкое покрытие, кв.м</t>
  </si>
  <si>
    <t>1 класс</t>
  </si>
  <si>
    <t>3 класс</t>
  </si>
  <si>
    <t>2 класс</t>
  </si>
  <si>
    <t>Контейнерные площадки</t>
  </si>
  <si>
    <t>Количество контейнерных площадок, ед.</t>
  </si>
  <si>
    <t>Количество детских площадок, ед.</t>
  </si>
  <si>
    <t>Однолетники</t>
  </si>
  <si>
    <t>Многолетники</t>
  </si>
  <si>
    <t>деревянное</t>
  </si>
  <si>
    <t xml:space="preserve"> Озеленение</t>
  </si>
  <si>
    <t>Спортивные площадки</t>
  </si>
  <si>
    <t>Скейтпарки</t>
  </si>
  <si>
    <t>ИТОГО</t>
  </si>
  <si>
    <t>Количество спортивных площадок, ед.</t>
  </si>
  <si>
    <t>Тротуары</t>
  </si>
  <si>
    <t>Уборочная площадь территории, кв.м.</t>
  </si>
  <si>
    <t>Урны</t>
  </si>
  <si>
    <t>Коллективные автостоянки</t>
  </si>
  <si>
    <t>Оборудование детских игровых площадок</t>
  </si>
  <si>
    <t>Оборудование спортивных площадок, ед.</t>
  </si>
  <si>
    <t>Количество парковочных мест, ед</t>
  </si>
  <si>
    <t>Средства размещения информации</t>
  </si>
  <si>
    <t>Кол-во, ед.</t>
  </si>
  <si>
    <t>Площадки для отдыха</t>
  </si>
  <si>
    <t>Количество площадок для отдыха, ед</t>
  </si>
  <si>
    <t>Конструкции велопарковок, ед.</t>
  </si>
  <si>
    <t>Площадь, кв.м.</t>
  </si>
  <si>
    <t>Дворовых территорий</t>
  </si>
  <si>
    <t>Цветники</t>
  </si>
  <si>
    <t>Иные объекты благоустройства в составе придомовых территорий многоквартирных домов</t>
  </si>
  <si>
    <t>Резиновое, синтетическое</t>
  </si>
  <si>
    <t>Песчаное</t>
  </si>
  <si>
    <t>Грунтовое</t>
  </si>
  <si>
    <t>Гравийная крошка</t>
  </si>
  <si>
    <t>Луговой</t>
  </si>
  <si>
    <t>Иной</t>
  </si>
  <si>
    <t>Всего</t>
  </si>
  <si>
    <t>Площадки содержатся</t>
  </si>
  <si>
    <t>из которых содержится:</t>
  </si>
  <si>
    <t>из которых содержится</t>
  </si>
  <si>
    <t>Номер ID объекта</t>
  </si>
  <si>
    <t>Плитка</t>
  </si>
  <si>
    <t>Уборочная площадь твердого покрытия кв.м.</t>
  </si>
  <si>
    <t>Уборочная площадь мягкого покрытия кв.м</t>
  </si>
  <si>
    <t>Уборочная площадь покрытия из плитки, кв.м.</t>
  </si>
  <si>
    <t>Уборочная площадь твердого покрытия, кв.м.</t>
  </si>
  <si>
    <t>Асфальтобетон</t>
  </si>
  <si>
    <t>Уборочная площадь покрытия из асфальтобетона, кв.м.</t>
  </si>
  <si>
    <t>Количество 
городской мебели, ед.</t>
  </si>
  <si>
    <t>Уборочная площадь мягкого покрытия, кв.м.</t>
  </si>
  <si>
    <t>Щебень</t>
  </si>
  <si>
    <t>Иное</t>
  </si>
  <si>
    <t>Элементы монументально-декоративного оформления, ед</t>
  </si>
  <si>
    <t>Устройства для оформления озеленения</t>
  </si>
  <si>
    <t>ОМСУ, МБУ, МКУ</t>
  </si>
  <si>
    <t>Уборочная площадь деревянного покрытия, кв.м.</t>
  </si>
  <si>
    <t>Искусственный газон, кв.м.</t>
  </si>
  <si>
    <t>Иные средства, ед.</t>
  </si>
  <si>
    <t>ЭО</t>
  </si>
  <si>
    <t>Мавританский</t>
  </si>
  <si>
    <t>до 3-х лет</t>
  </si>
  <si>
    <t>Количество,шт.</t>
  </si>
  <si>
    <t xml:space="preserve">Площадь, кв. м. </t>
  </si>
  <si>
    <t>от 3-7 лет</t>
  </si>
  <si>
    <t>более 7 лет</t>
  </si>
  <si>
    <t>Асфальтобетон / асфальт / бетон</t>
  </si>
  <si>
    <t>Иные твердые покрытия</t>
  </si>
  <si>
    <t>пог. м.</t>
  </si>
  <si>
    <t>кв. м.</t>
  </si>
  <si>
    <t>Количество велодорожек, шт.</t>
  </si>
  <si>
    <t>Протяженность велодорожек, пог. м.</t>
  </si>
  <si>
    <t>Площадь велодорожек (всего), кв. м.</t>
  </si>
  <si>
    <t>Резиновое покрытие</t>
  </si>
  <si>
    <t>Конструкции велопарковок, шт.</t>
  </si>
  <si>
    <t>Протяженность, пог. м.</t>
  </si>
  <si>
    <t>Площадь (всего), м2.</t>
  </si>
  <si>
    <t>до 3 лет</t>
  </si>
  <si>
    <t>3 - 7 лет</t>
  </si>
  <si>
    <t>Велодорожки</t>
  </si>
  <si>
    <t>Иные мягкие покрытия</t>
  </si>
  <si>
    <t>№</t>
  </si>
  <si>
    <t>Наименование</t>
  </si>
  <si>
    <t>Ед. изм.</t>
  </si>
  <si>
    <r>
      <t xml:space="preserve">Уборочная площадь 
</t>
    </r>
    <r>
      <rPr>
        <sz val="12"/>
        <color theme="1"/>
        <rFont val="Times New Roman"/>
        <family val="1"/>
      </rPr>
      <t>(всего)</t>
    </r>
  </si>
  <si>
    <t>Уборочная площадь содержится:</t>
  </si>
  <si>
    <t>Доля уборочной площади (всего) от общей площади городского округа
(%)</t>
  </si>
  <si>
    <t>Иными лицами</t>
  </si>
  <si>
    <t>Площадь механизированной уборки</t>
  </si>
  <si>
    <t>Площадь ручной уборки</t>
  </si>
  <si>
    <r>
      <t>Объекты благоустройства сводного титульного списка объектов благоустройства, расположенных на территории Московской области</t>
    </r>
    <r>
      <rPr>
        <b/>
        <vertAlign val="superscript"/>
        <sz val="12"/>
        <color theme="1"/>
        <rFont val="Times New Roman"/>
        <family val="1"/>
      </rPr>
      <t>1</t>
    </r>
  </si>
  <si>
    <t>кв.м.</t>
  </si>
  <si>
    <r>
      <t>Количество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 xml:space="preserve">3 </t>
    </r>
  </si>
  <si>
    <r>
      <t>Уборочная площадь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4</t>
    </r>
  </si>
  <si>
    <t>Примечание</t>
  </si>
  <si>
    <r>
      <t>Объекты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3</t>
    </r>
  </si>
  <si>
    <t>Ед.</t>
  </si>
  <si>
    <t>Количество объектов благоустройства
(всего)</t>
  </si>
  <si>
    <t>Объекты содержатся:</t>
  </si>
  <si>
    <r>
      <t xml:space="preserve">Уборочная площадь
</t>
    </r>
    <r>
      <rPr>
        <sz val="12"/>
        <color theme="1"/>
        <rFont val="Times New Roman"/>
        <family val="1"/>
      </rPr>
      <t>(всего)</t>
    </r>
  </si>
  <si>
    <t>2.</t>
  </si>
  <si>
    <r>
      <t xml:space="preserve">Объекты благоустройства в составе придомовых территорий многоквартирных домов </t>
    </r>
    <r>
      <rPr>
        <sz val="12"/>
        <color theme="1"/>
        <rFont val="Times New Roman"/>
        <family val="1"/>
      </rPr>
      <t>(всего), в том числе:</t>
    </r>
  </si>
  <si>
    <t>Проверка площади по 
дворовым территориям</t>
  </si>
  <si>
    <t>2.1.</t>
  </si>
  <si>
    <t>Детские игровые площадки</t>
  </si>
  <si>
    <t>ед.</t>
  </si>
  <si>
    <t>кв. м</t>
  </si>
  <si>
    <t>2.2.</t>
  </si>
  <si>
    <t>2.2.1.</t>
  </si>
  <si>
    <t>ед</t>
  </si>
  <si>
    <t>2.3.</t>
  </si>
  <si>
    <t>Площадки отдыха</t>
  </si>
  <si>
    <t>2.4.</t>
  </si>
  <si>
    <t>2.5.</t>
  </si>
  <si>
    <t>ед. мест</t>
  </si>
  <si>
    <t>2.6.</t>
  </si>
  <si>
    <t>Внутридворовые проезды (полосы движения транспортных средств)</t>
  </si>
  <si>
    <t>пог. м</t>
  </si>
  <si>
    <t>2.7.</t>
  </si>
  <si>
    <t>Тротуары, в т. ч.:</t>
  </si>
  <si>
    <t>2.8.</t>
  </si>
  <si>
    <t>2.9.</t>
  </si>
  <si>
    <t>2.10.</t>
  </si>
  <si>
    <r>
      <t xml:space="preserve">Иные </t>
    </r>
    <r>
      <rPr>
        <sz val="12"/>
        <color rgb="FF000000"/>
        <rFont val="Times New Roman"/>
        <family val="1"/>
      </rPr>
      <t>объекты благоустройства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в составе придомовых территорий многоквартирных домов</t>
    </r>
  </si>
  <si>
    <t>Количество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</si>
  <si>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Уборочная площадь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</si>
  <si>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Проверка площади по общественным пространствам</t>
  </si>
  <si>
    <t>3.</t>
  </si>
  <si>
    <r>
      <rPr>
        <b/>
        <sz val="12"/>
        <color theme="1"/>
        <rFont val="Times New Roman"/>
        <family val="1"/>
      </rPr>
      <t>Территории общего пользования, ПКиО</t>
    </r>
    <r>
      <rPr>
        <sz val="12"/>
        <color theme="1"/>
        <rFont val="Times New Roman"/>
        <family val="1"/>
      </rPr>
      <t xml:space="preserve"> (всего), в т.ч.:</t>
    </r>
  </si>
  <si>
    <t>3.1.</t>
  </si>
  <si>
    <t>3.2.</t>
  </si>
  <si>
    <t>Площадки для выгула животных</t>
  </si>
  <si>
    <t>3.3.</t>
  </si>
  <si>
    <t>Площадки для дрессировки собак</t>
  </si>
  <si>
    <t>3.4.</t>
  </si>
  <si>
    <t>Площадки для размещения автотранспорта, парковки</t>
  </si>
  <si>
    <t>3.5.</t>
  </si>
  <si>
    <t>3.6.</t>
  </si>
  <si>
    <t>3.7.</t>
  </si>
  <si>
    <t>4.</t>
  </si>
  <si>
    <t>Иные объекты благоустройства, расположенные на земельных участках и землях,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</si>
  <si>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 xml:space="preserve">Наименование </t>
  </si>
  <si>
    <t xml:space="preserve">Количество элементов благоустройства объектов благоустройства </t>
  </si>
  <si>
    <r>
      <t xml:space="preserve">Количество элементов благоустройства </t>
    </r>
    <r>
      <rPr>
        <sz val="12"/>
        <color theme="1"/>
        <rFont val="Times New Roman"/>
        <family val="1"/>
      </rPr>
      <t>(всего)</t>
    </r>
  </si>
  <si>
    <t>Элементы благоустройства содержатся:</t>
  </si>
  <si>
    <t>Иными лицами, обеспечивающими содержание придомовых территорий многоквартирных домов, объектов, прилегающих территорий</t>
  </si>
  <si>
    <t>5.</t>
  </si>
  <si>
    <r>
      <t xml:space="preserve">Специализированные декоративные, технические, конструктивные устройства и оборудование </t>
    </r>
    <r>
      <rPr>
        <sz val="12"/>
        <color theme="1"/>
        <rFont val="Times New Roman"/>
        <family val="1"/>
      </rPr>
      <t>(всего), в т. ч.:</t>
    </r>
  </si>
  <si>
    <t>5.1.</t>
  </si>
  <si>
    <t>5.2.</t>
  </si>
  <si>
    <t>5.3.</t>
  </si>
  <si>
    <t>Специальное тренировочное оборудование для дрессировки собак</t>
  </si>
  <si>
    <t>5.4.</t>
  </si>
  <si>
    <t>Конструкции велопарковок</t>
  </si>
  <si>
    <t>5.5.</t>
  </si>
  <si>
    <t>Малые архитектурные формы (всего), в т.ч.:</t>
  </si>
  <si>
    <t>5.5.1.</t>
  </si>
  <si>
    <t>Количество городской мебели</t>
  </si>
  <si>
    <t>5.5.2.</t>
  </si>
  <si>
    <t>Элементы монументально-декоративного оформления</t>
  </si>
  <si>
    <t>5.5.3.</t>
  </si>
  <si>
    <t>5.5.4.</t>
  </si>
  <si>
    <t>Урны (до 0,5 куб. м)</t>
  </si>
  <si>
    <t>5.5.5.</t>
  </si>
  <si>
    <t>Элементы для отдыха и защиты от осадков</t>
  </si>
  <si>
    <t>5.6.</t>
  </si>
  <si>
    <r>
      <t>Водные 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</si>
  <si>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5.6.1.</t>
  </si>
  <si>
    <t>Питьевые фонтанчики</t>
  </si>
  <si>
    <t>5.6.2.</t>
  </si>
  <si>
    <t>Фонтаны</t>
  </si>
  <si>
    <t>5.7.</t>
  </si>
  <si>
    <t>Средства размещения информации, включая навигацию (всего), в т. ч.:</t>
  </si>
  <si>
    <t>5.7.1.</t>
  </si>
  <si>
    <t>Информационные стенды</t>
  </si>
  <si>
    <t>5.7.2.</t>
  </si>
  <si>
    <t>Иные средства</t>
  </si>
  <si>
    <t>5.8.</t>
  </si>
  <si>
    <t>Светильники наружного освещения (всего), в т. ч.:</t>
  </si>
  <si>
    <t>5.8.1.</t>
  </si>
  <si>
    <t>Светодиодные светильники</t>
  </si>
  <si>
    <t>6.</t>
  </si>
  <si>
    <r>
      <t>Водные объекты</t>
    </r>
    <r>
      <rPr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 xml:space="preserve"> </t>
    </r>
  </si>
  <si>
    <t>7.</t>
  </si>
  <si>
    <r>
      <t>Некапитальные строения, сооружения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 xml:space="preserve"> (всего), в т. ч.:</t>
    </r>
  </si>
  <si>
    <t>7.1.</t>
  </si>
  <si>
    <t>Мобильные туалетные кабины</t>
  </si>
  <si>
    <t>7.2.</t>
  </si>
  <si>
    <t>Нестационарные торговые объекты</t>
  </si>
  <si>
    <t>7.3.</t>
  </si>
  <si>
    <t>Сцены, эстрады (летние кинотеатры, зеленые театры)</t>
  </si>
  <si>
    <t>7.4.</t>
  </si>
  <si>
    <t>Амфитеатры</t>
  </si>
  <si>
    <t>8.</t>
  </si>
  <si>
    <r>
      <t xml:space="preserve">Элементы озеленения </t>
    </r>
    <r>
      <rPr>
        <sz val="12"/>
        <color theme="1"/>
        <rFont val="Times New Roman"/>
        <family val="1"/>
      </rPr>
      <t>(всего),  в т. ч.:</t>
    </r>
  </si>
  <si>
    <t>8.1.</t>
  </si>
  <si>
    <t>Деревья</t>
  </si>
  <si>
    <t>8.2.</t>
  </si>
  <si>
    <t>Кустарники</t>
  </si>
  <si>
    <t>8.3.</t>
  </si>
  <si>
    <t>Цветники, в том числе:</t>
  </si>
  <si>
    <t>8.3.1.</t>
  </si>
  <si>
    <t>однолетники</t>
  </si>
  <si>
    <t>8.3.2.</t>
  </si>
  <si>
    <t>многолетники</t>
  </si>
  <si>
    <t>9.</t>
  </si>
  <si>
    <t>Иные устройства и оборудования</t>
  </si>
  <si>
    <t>10.</t>
  </si>
  <si>
    <t>Элементы сопряжения поверхностей</t>
  </si>
  <si>
    <t xml:space="preserve">п. м </t>
  </si>
  <si>
    <t>11.</t>
  </si>
  <si>
    <t>Ограждение (всего), в т. ч.:</t>
  </si>
  <si>
    <t>11.1.</t>
  </si>
  <si>
    <t>Деревянное ограждение</t>
  </si>
  <si>
    <t>11.2.</t>
  </si>
  <si>
    <t>Металлическое ограждение</t>
  </si>
  <si>
    <t>Проверка площади покрытия</t>
  </si>
  <si>
    <t>11.3.</t>
  </si>
  <si>
    <t>Прочие ограждения</t>
  </si>
  <si>
    <t>п. м</t>
  </si>
  <si>
    <t>12.</t>
  </si>
  <si>
    <r>
      <t xml:space="preserve">Покрытия </t>
    </r>
    <r>
      <rPr>
        <sz val="12"/>
        <color theme="1"/>
        <rFont val="Times New Roman"/>
        <family val="1"/>
      </rPr>
      <t>(всего), в т. ч.:</t>
    </r>
  </si>
  <si>
    <t>12.1.</t>
  </si>
  <si>
    <t>12.2.</t>
  </si>
  <si>
    <t>12.3.</t>
  </si>
  <si>
    <t>12.4.</t>
  </si>
  <si>
    <t>12.5.</t>
  </si>
  <si>
    <t>Деревянное</t>
  </si>
  <si>
    <t>12.6.</t>
  </si>
  <si>
    <t>Асфальтобетонное</t>
  </si>
  <si>
    <t>12.7.</t>
  </si>
  <si>
    <t>12.8.</t>
  </si>
  <si>
    <t>12.9.</t>
  </si>
  <si>
    <t>Искусственный газон</t>
  </si>
  <si>
    <t>12.10.</t>
  </si>
  <si>
    <r>
      <t>Газон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</si>
  <si>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12.10.1.</t>
  </si>
  <si>
    <t>12.10.2.</t>
  </si>
  <si>
    <t>12.10.3.</t>
  </si>
  <si>
    <t>12.11.</t>
  </si>
  <si>
    <t>Приложение № 2 к
постановлению Администрации
Городского округа _____________________
от ________________№ _________________</t>
  </si>
  <si>
    <t>Приложение № 1 к
постановлению Администрации
Городского округа _______________________
от ________________№ _________________</t>
  </si>
  <si>
    <t>Сводный титульный списока элементов благоустройства, расположенных на территории Городского округа _______________</t>
  </si>
  <si>
    <t>Сводный титульный список объектов благоустройства, расположенных на территории Городского округа ________________</t>
  </si>
  <si>
    <t>резиновое, синтетическое покрытие</t>
  </si>
  <si>
    <t>2.11.</t>
  </si>
  <si>
    <t>2.8.1.</t>
  </si>
  <si>
    <t>2.8.2.</t>
  </si>
  <si>
    <t>2.8.3.</t>
  </si>
  <si>
    <t>Титульный список</t>
  </si>
  <si>
    <t>Муниципальный заказ</t>
  </si>
  <si>
    <t>Территорий общего пользования, ПКиО</t>
  </si>
  <si>
    <t>На балансе муниципального бюджетного учреждения</t>
  </si>
  <si>
    <r>
      <t xml:space="preserve">Тип объекта 
</t>
    </r>
    <r>
      <rPr>
        <b/>
        <sz val="14"/>
        <color rgb="FFFF0000"/>
        <rFont val="Times New Roman"/>
        <family val="1"/>
      </rPr>
      <t>(по списку)</t>
    </r>
  </si>
  <si>
    <r>
      <t xml:space="preserve">Муниципальный заказ/ 
на балансе муниципального бюджетного учреждения/ содержат иные лица
</t>
    </r>
    <r>
      <rPr>
        <b/>
        <sz val="14"/>
        <color rgb="FFFF0000"/>
        <rFont val="Times New Roman"/>
        <family val="1"/>
      </rPr>
      <t>(по списку)</t>
    </r>
  </si>
  <si>
    <t>Всего уборочная площадь территории , кв.м.</t>
  </si>
  <si>
    <t>Площади</t>
  </si>
  <si>
    <r>
      <rPr>
        <b/>
        <sz val="14"/>
        <rFont val="Times New Roman"/>
        <family val="1"/>
      </rPr>
      <t>Пешеходные дорожки</t>
    </r>
  </si>
  <si>
    <t>Проезды общественных территорий, ПКиО</t>
  </si>
  <si>
    <t>Озеленение</t>
  </si>
  <si>
    <t>Лесные насаждения</t>
  </si>
  <si>
    <t>Лыжные трассы</t>
  </si>
  <si>
    <t xml:space="preserve">Хоккейные площадки 
</t>
  </si>
  <si>
    <t>Водные устройства</t>
  </si>
  <si>
    <t>Водные объекты, ед</t>
  </si>
  <si>
    <t>Некапитальные строения, сооружения</t>
  </si>
  <si>
    <t>Иные устройства и оборудования, ед.</t>
  </si>
  <si>
    <t>Пляж</t>
  </si>
  <si>
    <t>Иные объекты благоустройства общественной территории, ПКиО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</si>
  <si>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асфальтобетона</t>
    </r>
    <r>
      <rPr>
        <sz val="14"/>
        <color indexed="8"/>
        <rFont val="Times New Roman"/>
        <family val="1"/>
      </rPr>
      <t>, кв.м.</t>
    </r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</si>
  <si>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плитки</t>
    </r>
    <r>
      <rPr>
        <sz val="14"/>
        <color indexed="8"/>
        <rFont val="Times New Roman"/>
        <family val="1"/>
      </rPr>
      <t>, кв.м.</t>
    </r>
  </si>
  <si>
    <t>Уборочная площадь дорожек из дерева и имитации дерева (настил, декинг), кв.м.</t>
  </si>
  <si>
    <r>
      <rPr>
        <sz val="14"/>
        <rFont val="Times New Roman"/>
        <family val="1"/>
      </rPr>
      <t>длина, п.м.</t>
    </r>
  </si>
  <si>
    <r>
      <rPr>
        <sz val="14"/>
        <rFont val="Times New Roman"/>
        <family val="1"/>
      </rPr>
      <t>ширина, п.м.</t>
    </r>
  </si>
  <si>
    <t>Уборочная площадь твердого территории, кв.м.</t>
  </si>
  <si>
    <t>Газон, кв.м</t>
  </si>
  <si>
    <t>Цветники, кв.м</t>
  </si>
  <si>
    <t>Площадь всего, кв.м.</t>
  </si>
  <si>
    <t>Количество лыжных трасс (всего) шт.</t>
  </si>
  <si>
    <t>Протяженность лыжных трасс (всего), пог. м.</t>
  </si>
  <si>
    <t>Площадь лыжных трасс (всего), кв. м.</t>
  </si>
  <si>
    <t>Стационарные хоккейные площадки</t>
  </si>
  <si>
    <t>Городская мебель, ед</t>
  </si>
  <si>
    <t>Элементы для отдыха и защиты от осадков, ед</t>
  </si>
  <si>
    <t>Устройства для оформленя озеленения, ед</t>
  </si>
  <si>
    <t>Урны, ед</t>
  </si>
  <si>
    <t>Питьевые фонтанчики, ед</t>
  </si>
  <si>
    <t>Нестационарные торговые объекты, ед.</t>
  </si>
  <si>
    <t>Сцены, эстрады (летние кинотеатры, зеленые театры) , ед.</t>
  </si>
  <si>
    <t>Амфитеатры, ед.</t>
  </si>
  <si>
    <t>Мобильные туалетные кабины, ед.</t>
  </si>
  <si>
    <t>Уборочная площадь территории, с резиновым покрытием кв.м.</t>
  </si>
  <si>
    <t>Оборудование детских игровых площадок, ед.</t>
  </si>
  <si>
    <t>Количество спортивных площадок, ед:</t>
  </si>
  <si>
    <t>Уборочная площадь искусственного газона, кв.м.</t>
  </si>
  <si>
    <t>Уборочная площадь покрытия, кв.м.</t>
  </si>
  <si>
    <t>Количество парковочных мест, ед.</t>
  </si>
  <si>
    <t>Кол-во площадок, ед.</t>
  </si>
  <si>
    <t>Специальное тренировочное оборудование для дрессировки собак, ед.</t>
  </si>
  <si>
    <t>Уборочна площадь деревянного покрытия, кв.м.</t>
  </si>
  <si>
    <t>Количество велодорожек (всего), шт.</t>
  </si>
  <si>
    <t>Протяженность велодорожек (всего), пог. м.</t>
  </si>
  <si>
    <t xml:space="preserve">Луговой </t>
  </si>
  <si>
    <t xml:space="preserve"> до 3-х лет</t>
  </si>
  <si>
    <t>резиновое, синтетическое</t>
  </si>
  <si>
    <t>щебень</t>
  </si>
  <si>
    <t>Асфальтобетон, асфальт</t>
  </si>
  <si>
    <t>шт.</t>
  </si>
  <si>
    <t>Количетво фонтанов, ед</t>
  </si>
  <si>
    <t>Площадь чаши, кв.м.</t>
  </si>
  <si>
    <t>песочницы</t>
  </si>
  <si>
    <t>Скейтпарков</t>
  </si>
  <si>
    <t>иное</t>
  </si>
  <si>
    <t>3.8.</t>
  </si>
  <si>
    <t>Озелененные территории многоквартирных домов</t>
  </si>
  <si>
    <t>Озелененные территории</t>
  </si>
  <si>
    <t>3.9.</t>
  </si>
  <si>
    <t>3.10.</t>
  </si>
  <si>
    <t>3.11.</t>
  </si>
  <si>
    <t>3.12.</t>
  </si>
  <si>
    <t>12.12.</t>
  </si>
  <si>
    <t>3.13.</t>
  </si>
  <si>
    <t xml:space="preserve">Хоккейные площадки </t>
  </si>
  <si>
    <t>3.11.1.</t>
  </si>
  <si>
    <t>3.11.2.</t>
  </si>
  <si>
    <t>3.11.3.</t>
  </si>
  <si>
    <t>3.14.</t>
  </si>
  <si>
    <t>3.15.</t>
  </si>
  <si>
    <t>3.16.</t>
  </si>
  <si>
    <t>3.17.</t>
  </si>
  <si>
    <t>Пляжи</t>
  </si>
  <si>
    <t xml:space="preserve">Внутриквартальные улицы, проезды местного значения, проезды общественных территорий (полосы движения транспортных средств) </t>
  </si>
  <si>
    <t>На содержании иных лиц</t>
  </si>
  <si>
    <t>Сборно-разборные хоккейные площадки</t>
  </si>
  <si>
    <t>На балансе муниципального учреждения</t>
  </si>
  <si>
    <r>
      <t>Оборудование спортивных площадок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</t>
    </r>
  </si>
  <si>
    <t>от______________№_____________</t>
  </si>
  <si>
    <t>Титульные списки  объектов благоустройства городского округа _____________ Московской области</t>
  </si>
  <si>
    <t>Зона отдыха</t>
  </si>
  <si>
    <t>Парк</t>
  </si>
  <si>
    <t>ПКиО</t>
  </si>
  <si>
    <t>Сад</t>
  </si>
  <si>
    <t>Бульвар</t>
  </si>
  <si>
    <t>Сквер</t>
  </si>
  <si>
    <t>Площадь</t>
  </si>
  <si>
    <t>Аллея</t>
  </si>
  <si>
    <t>Набережная</t>
  </si>
  <si>
    <t>Пешеходная улица</t>
  </si>
  <si>
    <t>Пешеходная зона</t>
  </si>
  <si>
    <t>Береговые полосы водных объектов</t>
  </si>
  <si>
    <t>Площадка для выгула животных</t>
  </si>
  <si>
    <t>Площадка для дрессировки собак</t>
  </si>
  <si>
    <t>Площадка для размещения автотранспорта, парковка</t>
  </si>
  <si>
    <t>Внутриквартальная улица, проезды местного значения</t>
  </si>
  <si>
    <t>Пешеходная дорожка</t>
  </si>
  <si>
    <t>Тротуар</t>
  </si>
  <si>
    <t>Иные объекты благоустройства</t>
  </si>
  <si>
    <t>Песочницы</t>
  </si>
  <si>
    <t>5.5.6.</t>
  </si>
  <si>
    <t>12.12.1.</t>
  </si>
  <si>
    <t>Иное покрытие, в т.ч.</t>
  </si>
  <si>
    <t>12.12.2.</t>
  </si>
  <si>
    <t>Иные покрытия</t>
  </si>
  <si>
    <t>УТВЕРЖДЕНЫ
Постановлением Администрации городского округа _________________ Московской области</t>
  </si>
  <si>
    <t>Велодорожка используется, как лыжная трасса в зимний период</t>
  </si>
  <si>
    <t>да</t>
  </si>
  <si>
    <t>нет</t>
  </si>
  <si>
    <t>Парк культуры и отдыха "Раздолье"</t>
  </si>
  <si>
    <t>Парк "Парк у воды"</t>
  </si>
  <si>
    <t>Парк культуры и отдыха "Виражи"</t>
  </si>
  <si>
    <t>Парк культуры и отдыха "Малевича"</t>
  </si>
  <si>
    <t>Парк культуры и отдыха "Парк героев 1812 года"</t>
  </si>
  <si>
    <t>Немчиновская набережная</t>
  </si>
  <si>
    <t>Баковский сквер, Одинцово</t>
  </si>
  <si>
    <t>Супоневский лесопарк</t>
  </si>
  <si>
    <t>Глазынинский лесопарк</t>
  </si>
  <si>
    <t>ту Успенское, Лесопарк Горки-10</t>
  </si>
  <si>
    <t>г. Звенигород, ул. Советская</t>
  </si>
  <si>
    <t>Одинцовский го</t>
  </si>
  <si>
    <t>Парк культуры и отдыха "Городской парк Звенигород"</t>
  </si>
  <si>
    <t>Сквер им. Калинина, г. Звенигород</t>
  </si>
  <si>
    <t>Нахабинский лесопарк</t>
  </si>
  <si>
    <t>Лесопак Шульгино</t>
  </si>
  <si>
    <t>Лесопарк Студенческий</t>
  </si>
  <si>
    <t>Лесопарк Николино</t>
  </si>
  <si>
    <t>Лесопарк Ларюшино</t>
  </si>
  <si>
    <t>Природный заповедник Звенигородское городище</t>
  </si>
  <si>
    <t>Лесопарк Маслово</t>
  </si>
  <si>
    <t>Парк "У Лукоморья"</t>
  </si>
  <si>
    <t>Пешходно-рекреационная зона "Набережная Звенигорода"</t>
  </si>
  <si>
    <t>Одинцовский ГО</t>
  </si>
  <si>
    <t>Одинцовский парк культуры, спорта и отдыха</t>
  </si>
  <si>
    <t>Лесопарк Новая Трехгорка</t>
  </si>
  <si>
    <t>Парк на Центральной площади</t>
  </si>
  <si>
    <t>Лесопарк на ул. Говорова</t>
  </si>
  <si>
    <t>Парк культуры и отдыха Парк "Захарово"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</si>
</sst>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_р_._-;\-* #,##0_р_._-;_-* &quot;-&quot;_р_._-;_-@_-"/>
    <numFmt numFmtId="165" formatCode="_-* #,##0.00_р_._-;\-* #,##0.00_р_._-;_-* &quot;-&quot;??_р_._-;_-@_-"/>
    <numFmt numFmtId="166" formatCode="_-* #,##0.00[$€-1]_-;\-* #,##0.00[$€-1]_-;_-* &quot;-&quot;??[$€-1]_-"/>
    <numFmt numFmtId="167" formatCode="#,##0.0"/>
  </numFmts>
  <fonts count="5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color theme="0"/>
      <name val="Times New Roman"/>
      <family val="1"/>
      <charset val="204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4"/>
      <color theme="1"/>
      <name val="Times New Roman"/>
      <family val="1"/>
      <charset val="204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sz val="14"/>
      <color rgb="FFFF0000"/>
      <name val="Times New Roman"/>
      <family val="1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4"/>
      <color theme="1"/>
      <name val="Times New Roman"/>
      <family val="1"/>
    </font>
    <font>
      <b/>
      <sz val="24"/>
      <color theme="0"/>
      <name val="Times New Roman"/>
      <family val="1"/>
    </font>
    <font>
      <sz val="16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</font>
    <font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3FB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DD9C3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B6DDE8"/>
      </patternFill>
    </fill>
    <fill>
      <patternFill patternType="gray0625"/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5BB"/>
        <bgColor indexed="64"/>
      </patternFill>
    </fill>
    <fill>
      <patternFill patternType="solid">
        <fgColor rgb="FF00B050"/>
        <bgColor rgb="FF73FB79"/>
      </patternFill>
    </fill>
    <fill>
      <patternFill patternType="solid">
        <fgColor theme="8" tint="0.59999389629810485"/>
        <bgColor rgb="FFDDD9C3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166" fontId="22" fillId="0" borderId="0" applyFont="0" applyFill="0" applyBorder="0" applyAlignment="0" applyProtection="0"/>
    <xf numFmtId="0" fontId="23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</cellStyleXfs>
  <cellXfs count="735">
    <xf numFmtId="0" fontId="0" fillId="0" borderId="0" xfId="0"/>
    <xf numFmtId="0" fontId="19" fillId="0" borderId="0" xfId="0" applyFont="1"/>
    <xf numFmtId="0" fontId="18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25" fillId="0" borderId="29" xfId="0" applyFont="1" applyBorder="1" applyAlignment="1">
      <alignment horizontal="center" vertical="center" wrapText="1"/>
    </xf>
    <xf numFmtId="0" fontId="26" fillId="33" borderId="14" xfId="0" applyFont="1" applyFill="1" applyBorder="1" applyAlignment="1">
      <alignment horizontal="centerContinuous" vertical="center"/>
    </xf>
    <xf numFmtId="0" fontId="26" fillId="33" borderId="14" xfId="0" applyFont="1" applyFill="1" applyBorder="1" applyAlignment="1">
      <alignment horizontal="center" vertical="center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Protection="1">
      <protection locked="0"/>
    </xf>
    <xf numFmtId="0" fontId="25" fillId="0" borderId="10" xfId="0" applyFont="1" applyBorder="1" applyAlignment="1" applyProtection="1">
      <alignment wrapText="1"/>
      <protection locked="0"/>
    </xf>
    <xf numFmtId="0" fontId="25" fillId="38" borderId="26" xfId="0" applyFont="1" applyFill="1" applyBorder="1" applyAlignment="1">
      <alignment horizontal="center" vertical="center" wrapText="1"/>
    </xf>
    <xf numFmtId="0" fontId="25" fillId="38" borderId="27" xfId="0" applyFont="1" applyFill="1" applyBorder="1" applyAlignment="1">
      <alignment horizontal="center" vertical="center" wrapText="1"/>
    </xf>
    <xf numFmtId="0" fontId="25" fillId="39" borderId="27" xfId="0" applyFont="1" applyFill="1" applyBorder="1" applyAlignment="1">
      <alignment horizontal="center" vertical="center" wrapText="1"/>
    </xf>
    <xf numFmtId="0" fontId="25" fillId="35" borderId="26" xfId="0" applyFont="1" applyFill="1" applyBorder="1" applyAlignment="1">
      <alignment horizontal="center" vertical="center" wrapText="1"/>
    </xf>
    <xf numFmtId="0" fontId="25" fillId="34" borderId="26" xfId="0" applyFont="1" applyFill="1" applyBorder="1" applyAlignment="1">
      <alignment horizontal="center" vertical="center" wrapText="1"/>
    </xf>
    <xf numFmtId="0" fontId="25" fillId="40" borderId="26" xfId="0" applyFont="1" applyFill="1" applyBorder="1" applyAlignment="1">
      <alignment horizontal="center" vertical="center" wrapText="1"/>
    </xf>
    <xf numFmtId="0" fontId="25" fillId="40" borderId="10" xfId="0" applyFont="1" applyFill="1" applyBorder="1" applyAlignment="1">
      <alignment horizontal="center" vertical="center" wrapText="1"/>
    </xf>
    <xf numFmtId="0" fontId="25" fillId="40" borderId="11" xfId="0" applyFont="1" applyFill="1" applyBorder="1" applyAlignment="1">
      <alignment horizontal="center" vertical="center" wrapText="1"/>
    </xf>
    <xf numFmtId="0" fontId="25" fillId="35" borderId="35" xfId="0" applyFont="1" applyFill="1" applyBorder="1" applyAlignment="1">
      <alignment horizontal="center" vertical="center" wrapText="1"/>
    </xf>
    <xf numFmtId="0" fontId="25" fillId="34" borderId="11" xfId="0" applyFont="1" applyFill="1" applyBorder="1" applyAlignment="1">
      <alignment horizontal="center" vertical="center" wrapText="1"/>
    </xf>
    <xf numFmtId="0" fontId="25" fillId="39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32" fillId="0" borderId="10" xfId="0" applyFont="1" applyBorder="1" applyAlignment="1" applyProtection="1">
      <alignment vertical="center" wrapText="1"/>
      <protection locked="0"/>
    </xf>
    <xf numFmtId="0" fontId="19" fillId="0" borderId="10" xfId="0" applyFont="1" applyBorder="1" applyAlignment="1" applyProtection="1">
      <alignment wrapText="1"/>
      <protection locked="0"/>
    </xf>
    <xf numFmtId="0" fontId="19" fillId="0" borderId="10" xfId="0" applyFont="1" applyBorder="1" applyAlignment="1" applyProtection="1">
      <alignment vertical="center" wrapText="1"/>
      <protection locked="0"/>
    </xf>
    <xf numFmtId="0" fontId="25" fillId="0" borderId="10" xfId="0" applyFont="1" applyBorder="1" applyAlignment="1" applyProtection="1">
      <alignment vertical="center" wrapText="1"/>
      <protection locked="0"/>
    </xf>
    <xf numFmtId="0" fontId="19" fillId="0" borderId="1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Alignment="1" applyProtection="1">
      <alignment horizontal="right" vertical="center" wrapText="1"/>
      <protection locked="0"/>
    </xf>
    <xf numFmtId="0" fontId="30" fillId="0" borderId="10" xfId="0" applyFont="1" applyBorder="1" applyAlignment="1" applyProtection="1">
      <alignment vertical="center" wrapText="1"/>
      <protection locked="0"/>
    </xf>
    <xf numFmtId="4" fontId="25" fillId="0" borderId="10" xfId="0" applyNumberFormat="1" applyFont="1" applyBorder="1" applyAlignment="1" applyProtection="1">
      <alignment horizontal="center"/>
      <protection locked="0"/>
    </xf>
    <xf numFmtId="4" fontId="25" fillId="0" borderId="10" xfId="0" applyNumberFormat="1" applyFont="1" applyBorder="1" applyProtection="1">
      <protection locked="0"/>
    </xf>
    <xf numFmtId="4" fontId="25" fillId="0" borderId="10" xfId="0" applyNumberFormat="1" applyFont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/>
      <protection locked="0"/>
    </xf>
    <xf numFmtId="4" fontId="28" fillId="0" borderId="10" xfId="0" applyNumberFormat="1" applyFont="1" applyBorder="1" applyAlignment="1" applyProtection="1">
      <alignment horizontal="center"/>
      <protection locked="0"/>
    </xf>
    <xf numFmtId="4" fontId="28" fillId="0" borderId="14" xfId="0" applyNumberFormat="1" applyFont="1" applyBorder="1" applyAlignment="1" applyProtection="1">
      <alignment horizontal="center"/>
      <protection locked="0"/>
    </xf>
    <xf numFmtId="4" fontId="28" fillId="0" borderId="14" xfId="0" applyNumberFormat="1" applyFont="1" applyBorder="1" applyProtection="1">
      <protection locked="0"/>
    </xf>
    <xf numFmtId="4" fontId="28" fillId="0" borderId="10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24" fillId="0" borderId="50" xfId="0" applyFont="1" applyBorder="1"/>
    <xf numFmtId="0" fontId="18" fillId="0" borderId="50" xfId="0" applyFont="1" applyBorder="1"/>
    <xf numFmtId="0" fontId="25" fillId="36" borderId="10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41" borderId="11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/>
    </xf>
    <xf numFmtId="0" fontId="25" fillId="43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5" fillId="43" borderId="26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4" fontId="38" fillId="0" borderId="10" xfId="0" applyNumberFormat="1" applyFont="1" applyBorder="1" applyAlignment="1" applyProtection="1">
      <alignment horizontal="center" vertical="center"/>
      <protection locked="0"/>
    </xf>
    <xf numFmtId="0" fontId="36" fillId="0" borderId="51" xfId="0" applyFont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vertical="center" wrapText="1"/>
      <protection locked="0"/>
    </xf>
    <xf numFmtId="0" fontId="36" fillId="0" borderId="51" xfId="0" applyFont="1" applyBorder="1" applyAlignment="1" applyProtection="1">
      <alignment vertical="center" wrapText="1"/>
      <protection locked="0"/>
    </xf>
    <xf numFmtId="0" fontId="36" fillId="0" borderId="10" xfId="0" applyFont="1" applyBorder="1" applyAlignment="1" applyProtection="1">
      <alignment horizontal="center" vertical="center"/>
      <protection locked="0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25" fillId="43" borderId="11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17" fillId="0" borderId="0" xfId="0" applyFont="1" applyProtection="1">
      <protection hidden="1"/>
    </xf>
    <xf numFmtId="0" fontId="47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 applyProtection="1">
      <alignment horizontal="center" vertical="center"/>
      <protection hidden="1"/>
    </xf>
    <xf numFmtId="0" fontId="18" fillId="49" borderId="39" xfId="0" applyFont="1" applyFill="1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56" fillId="39" borderId="26" xfId="0" applyFont="1" applyFill="1" applyBorder="1" applyAlignment="1">
      <alignment horizontal="center" vertical="center" wrapText="1"/>
    </xf>
    <xf numFmtId="0" fontId="56" fillId="39" borderId="10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56" fillId="36" borderId="10" xfId="0" applyFont="1" applyFill="1" applyBorder="1" applyAlignment="1">
      <alignment horizontal="center" vertical="center" wrapText="1"/>
    </xf>
    <xf numFmtId="0" fontId="56" fillId="36" borderId="10" xfId="0" applyFont="1" applyFill="1" applyBorder="1" applyAlignment="1">
      <alignment horizontal="center" vertical="center"/>
    </xf>
    <xf numFmtId="0" fontId="29" fillId="51" borderId="12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44" borderId="61" xfId="0" applyFont="1" applyFill="1" applyBorder="1" applyAlignment="1">
      <alignment horizontal="center" vertical="center" wrapText="1"/>
    </xf>
    <xf numFmtId="0" fontId="25" fillId="44" borderId="29" xfId="0" applyFont="1" applyFill="1" applyBorder="1" applyAlignment="1">
      <alignment horizontal="center" vertical="center" wrapText="1"/>
    </xf>
    <xf numFmtId="0" fontId="25" fillId="44" borderId="62" xfId="0" applyFont="1" applyFill="1" applyBorder="1" applyAlignment="1">
      <alignment horizontal="center" vertical="center" wrapText="1"/>
    </xf>
    <xf numFmtId="0" fontId="25" fillId="44" borderId="42" xfId="0" applyFont="1" applyFill="1" applyBorder="1" applyAlignment="1">
      <alignment horizontal="center" vertical="center" wrapText="1"/>
    </xf>
    <xf numFmtId="0" fontId="25" fillId="44" borderId="0" xfId="0" applyFont="1" applyFill="1" applyAlignment="1">
      <alignment horizontal="center" vertical="center"/>
    </xf>
    <xf numFmtId="0" fontId="30" fillId="0" borderId="0" xfId="0" applyFont="1"/>
    <xf numFmtId="0" fontId="25" fillId="0" borderId="10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center" vertical="center" wrapText="1"/>
      <protection locked="0"/>
    </xf>
    <xf numFmtId="0" fontId="28" fillId="0" borderId="14" xfId="0" applyFont="1" applyBorder="1" applyAlignment="1" applyProtection="1">
      <alignment horizontal="left" vertical="center" wrapText="1"/>
      <protection locked="0"/>
    </xf>
    <xf numFmtId="0" fontId="25" fillId="44" borderId="10" xfId="0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14" xfId="0" applyFont="1" applyBorder="1" applyAlignment="1" applyProtection="1">
      <alignment horizontal="left" vertical="center" wrapText="1"/>
      <protection locked="0"/>
    </xf>
    <xf numFmtId="0" fontId="19" fillId="47" borderId="51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4" fontId="25" fillId="0" borderId="14" xfId="0" applyNumberFormat="1" applyFont="1" applyBorder="1" applyAlignment="1" applyProtection="1">
      <alignment horizontal="center" vertical="center"/>
      <protection locked="0"/>
    </xf>
    <xf numFmtId="4" fontId="30" fillId="0" borderId="10" xfId="0" applyNumberFormat="1" applyFont="1" applyBorder="1" applyProtection="1">
      <protection locked="0"/>
    </xf>
    <xf numFmtId="4" fontId="30" fillId="0" borderId="10" xfId="0" applyNumberFormat="1" applyFont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8" xfId="0" applyNumberFormat="1" applyFont="1" applyBorder="1" applyAlignment="1" applyProtection="1">
      <alignment horizontal="center" vertical="center" wrapText="1"/>
      <protection locked="0"/>
    </xf>
    <xf numFmtId="4" fontId="28" fillId="0" borderId="12" xfId="0" applyNumberFormat="1" applyFont="1" applyBorder="1" applyAlignment="1" applyProtection="1">
      <alignment horizontal="center" vertical="center"/>
      <protection locked="0"/>
    </xf>
    <xf numFmtId="4" fontId="28" fillId="0" borderId="18" xfId="0" applyNumberFormat="1" applyFont="1" applyBorder="1" applyAlignment="1" applyProtection="1">
      <alignment horizontal="center" vertical="center"/>
      <protection locked="0"/>
    </xf>
    <xf numFmtId="4" fontId="25" fillId="0" borderId="10" xfId="0" applyNumberFormat="1" applyFont="1" applyBorder="1" applyAlignment="1" applyProtection="1">
      <alignment horizontal="center" vertical="center" wrapText="1"/>
      <protection locked="0"/>
    </xf>
    <xf numFmtId="4" fontId="25" fillId="0" borderId="0" xfId="0" applyNumberFormat="1" applyFont="1" applyAlignment="1" applyProtection="1">
      <alignment horizontal="center" vertical="center" wrapText="1"/>
      <protection locked="0"/>
    </xf>
    <xf numFmtId="4" fontId="25" fillId="0" borderId="0" xfId="0" applyNumberFormat="1" applyFont="1" applyAlignment="1" applyProtection="1">
      <alignment horizontal="center" vertical="center"/>
      <protection locked="0"/>
    </xf>
    <xf numFmtId="4" fontId="30" fillId="0" borderId="0" xfId="0" applyNumberFormat="1" applyFont="1" applyProtection="1">
      <protection locked="0"/>
    </xf>
    <xf numFmtId="4" fontId="26" fillId="33" borderId="14" xfId="0" applyNumberFormat="1" applyFont="1" applyFill="1" applyBorder="1" applyAlignment="1">
      <alignment horizontal="center" vertical="center"/>
    </xf>
    <xf numFmtId="4" fontId="33" fillId="0" borderId="10" xfId="0" applyNumberFormat="1" applyFont="1" applyBorder="1" applyAlignment="1" applyProtection="1">
      <alignment horizontal="center" vertical="center"/>
      <protection locked="0"/>
    </xf>
    <xf numFmtId="4" fontId="0" fillId="0" borderId="10" xfId="0" applyNumberFormat="1" applyBorder="1" applyAlignment="1" applyProtection="1">
      <alignment horizontal="right" vertical="center"/>
      <protection locked="0"/>
    </xf>
    <xf numFmtId="4" fontId="28" fillId="0" borderId="14" xfId="0" applyNumberFormat="1" applyFont="1" applyBorder="1" applyAlignment="1" applyProtection="1">
      <alignment horizontal="center" vertical="center"/>
      <protection locked="0"/>
    </xf>
    <xf numFmtId="4" fontId="29" fillId="0" borderId="10" xfId="0" applyNumberFormat="1" applyFont="1" applyBorder="1" applyAlignment="1" applyProtection="1">
      <alignment horizontal="center" vertical="center"/>
      <protection locked="0"/>
    </xf>
    <xf numFmtId="4" fontId="29" fillId="0" borderId="10" xfId="0" applyNumberFormat="1" applyFont="1" applyBorder="1" applyAlignment="1" applyProtection="1">
      <alignment horizontal="center"/>
      <protection locked="0"/>
    </xf>
    <xf numFmtId="4" fontId="29" fillId="44" borderId="10" xfId="0" applyNumberFormat="1" applyFont="1" applyFill="1" applyBorder="1" applyAlignment="1" applyProtection="1">
      <alignment horizontal="center"/>
      <protection locked="0"/>
    </xf>
    <xf numFmtId="4" fontId="31" fillId="0" borderId="10" xfId="0" applyNumberFormat="1" applyFont="1" applyBorder="1" applyProtection="1">
      <protection locked="0"/>
    </xf>
    <xf numFmtId="4" fontId="26" fillId="33" borderId="16" xfId="0" applyNumberFormat="1" applyFont="1" applyFill="1" applyBorder="1" applyAlignment="1">
      <alignment horizontal="center" vertical="center"/>
    </xf>
    <xf numFmtId="4" fontId="26" fillId="33" borderId="18" xfId="0" applyNumberFormat="1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horizontal="center" vertical="center"/>
      <protection locked="0"/>
    </xf>
    <xf numFmtId="4" fontId="26" fillId="33" borderId="14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14" xfId="0" applyFont="1" applyBorder="1" applyAlignment="1" applyProtection="1">
      <alignment horizontal="center" vertical="center" wrapText="1"/>
      <protection locked="0"/>
    </xf>
    <xf numFmtId="4" fontId="26" fillId="33" borderId="14" xfId="0" applyNumberFormat="1" applyFont="1" applyFill="1" applyBorder="1" applyAlignment="1" applyProtection="1">
      <alignment horizontal="center" vertical="center"/>
      <protection locked="0"/>
    </xf>
    <xf numFmtId="0" fontId="38" fillId="0" borderId="10" xfId="0" applyFont="1" applyBorder="1" applyAlignment="1">
      <alignment horizontal="center" vertical="center" wrapText="1"/>
    </xf>
    <xf numFmtId="0" fontId="38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16" fontId="36" fillId="0" borderId="10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vertical="center" wrapText="1"/>
    </xf>
    <xf numFmtId="14" fontId="36" fillId="0" borderId="10" xfId="0" applyNumberFormat="1" applyFont="1" applyBorder="1" applyAlignment="1">
      <alignment horizontal="center" vertical="center" wrapText="1"/>
    </xf>
    <xf numFmtId="0" fontId="38" fillId="0" borderId="10" xfId="0" applyFont="1" applyBorder="1" applyAlignment="1">
      <alignment horizontal="justify" vertical="center" wrapText="1"/>
    </xf>
    <xf numFmtId="0" fontId="41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justify" vertical="center" wrapText="1"/>
    </xf>
    <xf numFmtId="0" fontId="38" fillId="0" borderId="10" xfId="0" applyFont="1" applyBorder="1" applyAlignment="1">
      <alignment horizontal="left" vertical="center" wrapText="1"/>
    </xf>
    <xf numFmtId="0" fontId="42" fillId="0" borderId="10" xfId="0" applyFont="1" applyBorder="1" applyAlignment="1">
      <alignment horizontal="justify" vertical="center" wrapText="1"/>
    </xf>
    <xf numFmtId="16" fontId="36" fillId="0" borderId="10" xfId="0" applyNumberFormat="1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41" fillId="0" borderId="51" xfId="0" applyFont="1" applyBorder="1" applyAlignment="1">
      <alignment vertical="center" wrapText="1"/>
    </xf>
    <xf numFmtId="4" fontId="36" fillId="0" borderId="10" xfId="0" applyNumberFormat="1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 wrapText="1"/>
    </xf>
    <xf numFmtId="0" fontId="36" fillId="0" borderId="51" xfId="0" applyFont="1" applyBorder="1" applyAlignment="1">
      <alignment vertical="center" wrapText="1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16" fontId="36" fillId="0" borderId="10" xfId="0" applyNumberFormat="1" applyFont="1" applyBorder="1" applyAlignment="1" applyProtection="1">
      <alignment horizontal="center" vertical="center" wrapText="1"/>
      <protection locked="0"/>
    </xf>
    <xf numFmtId="3" fontId="36" fillId="0" borderId="10" xfId="0" applyNumberFormat="1" applyFont="1" applyBorder="1" applyAlignment="1" applyProtection="1">
      <alignment horizontal="center" vertical="center" wrapText="1"/>
      <protection locked="0"/>
    </xf>
    <xf numFmtId="0" fontId="42" fillId="0" borderId="10" xfId="0" applyFont="1" applyBorder="1" applyAlignment="1" applyProtection="1">
      <alignment vertical="center" wrapText="1"/>
      <protection locked="0"/>
    </xf>
    <xf numFmtId="0" fontId="36" fillId="0" borderId="0" xfId="0" applyFont="1"/>
    <xf numFmtId="4" fontId="3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8" fillId="0" borderId="51" xfId="0" applyFont="1" applyBorder="1" applyAlignment="1">
      <alignment horizontal="center" vertical="center"/>
    </xf>
    <xf numFmtId="4" fontId="38" fillId="0" borderId="51" xfId="0" applyNumberFormat="1" applyFont="1" applyBorder="1" applyAlignment="1">
      <alignment horizontal="center" vertical="center"/>
    </xf>
    <xf numFmtId="3" fontId="36" fillId="0" borderId="10" xfId="0" applyNumberFormat="1" applyFont="1" applyBorder="1" applyAlignment="1">
      <alignment horizontal="center" vertical="center" wrapText="1"/>
    </xf>
    <xf numFmtId="4" fontId="36" fillId="0" borderId="51" xfId="0" applyNumberFormat="1" applyFont="1" applyBorder="1" applyAlignment="1">
      <alignment horizontal="center" vertical="center"/>
    </xf>
    <xf numFmtId="4" fontId="36" fillId="0" borderId="10" xfId="0" applyNumberFormat="1" applyFont="1" applyBorder="1" applyAlignment="1">
      <alignment horizontal="center" vertical="center" wrapText="1"/>
    </xf>
    <xf numFmtId="4" fontId="36" fillId="0" borderId="51" xfId="0" applyNumberFormat="1" applyFont="1" applyBorder="1" applyAlignment="1">
      <alignment horizontal="center" vertical="center" wrapText="1"/>
    </xf>
    <xf numFmtId="4" fontId="36" fillId="0" borderId="51" xfId="0" applyNumberFormat="1" applyFont="1" applyBorder="1" applyAlignment="1" applyProtection="1">
      <alignment horizontal="center" vertical="center"/>
      <protection locked="0"/>
    </xf>
    <xf numFmtId="4" fontId="36" fillId="0" borderId="10" xfId="0" applyNumberFormat="1" applyFont="1" applyBorder="1" applyAlignment="1" applyProtection="1">
      <alignment horizontal="center" vertical="center" wrapText="1"/>
      <protection locked="0"/>
    </xf>
    <xf numFmtId="4" fontId="38" fillId="0" borderId="10" xfId="0" applyNumberFormat="1" applyFont="1" applyBorder="1" applyAlignment="1">
      <alignment horizontal="center" vertical="center" wrapText="1"/>
    </xf>
    <xf numFmtId="3" fontId="38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4" fontId="46" fillId="0" borderId="10" xfId="0" applyNumberFormat="1" applyFont="1" applyBorder="1" applyAlignment="1">
      <alignment horizontal="center" vertical="center" wrapText="1"/>
    </xf>
    <xf numFmtId="4" fontId="36" fillId="0" borderId="0" xfId="0" applyNumberFormat="1" applyFont="1" applyAlignment="1">
      <alignment horizontal="center" vertical="center"/>
    </xf>
    <xf numFmtId="4" fontId="45" fillId="0" borderId="10" xfId="0" applyNumberFormat="1" applyFont="1" applyBorder="1" applyAlignment="1">
      <alignment horizontal="center" vertical="center" wrapText="1"/>
    </xf>
    <xf numFmtId="4" fontId="36" fillId="0" borderId="0" xfId="0" applyNumberFormat="1" applyFont="1"/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4" fontId="26" fillId="0" borderId="10" xfId="0" applyNumberFormat="1" applyFont="1" applyBorder="1" applyAlignment="1" applyProtection="1">
      <alignment horizontal="center" vertical="center"/>
      <protection locked="0"/>
    </xf>
    <xf numFmtId="4" fontId="25" fillId="0" borderId="11" xfId="0" applyNumberFormat="1" applyFont="1" applyBorder="1" applyAlignment="1" applyProtection="1">
      <alignment horizontal="center" vertical="center"/>
      <protection locked="0"/>
    </xf>
    <xf numFmtId="0" fontId="25" fillId="0" borderId="42" xfId="0" applyFont="1" applyBorder="1" applyAlignment="1">
      <alignment horizontal="center" vertical="center" wrapText="1"/>
    </xf>
    <xf numFmtId="4" fontId="26" fillId="33" borderId="47" xfId="0" applyNumberFormat="1" applyFont="1" applyFill="1" applyBorder="1" applyAlignment="1">
      <alignment horizontal="center" vertical="center"/>
    </xf>
    <xf numFmtId="4" fontId="26" fillId="33" borderId="46" xfId="0" applyNumberFormat="1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4" fontId="26" fillId="33" borderId="14" xfId="0" applyNumberFormat="1" applyFont="1" applyFill="1" applyBorder="1" applyAlignment="1" applyProtection="1">
      <alignment horizontal="center" vertical="center"/>
    </xf>
    <xf numFmtId="0" fontId="30" fillId="0" borderId="0" xfId="0" applyFont="1" applyProtection="1"/>
    <xf numFmtId="0" fontId="57" fillId="0" borderId="63" xfId="0" applyFont="1" applyFill="1" applyBorder="1" applyAlignment="1" applyProtection="1">
      <alignment horizontal="center" vertical="center" wrapText="1"/>
      <protection locked="0"/>
    </xf>
    <xf numFmtId="0" fontId="25" fillId="44" borderId="10" xfId="0" applyFont="1" applyFill="1" applyBorder="1" applyAlignment="1" applyProtection="1">
      <alignment horizontal="right" vertical="center" wrapText="1"/>
      <protection locked="0"/>
    </xf>
    <xf numFmtId="0" fontId="25" fillId="44" borderId="10" xfId="0" applyFont="1" applyFill="1" applyBorder="1" applyAlignment="1" applyProtection="1">
      <alignment horizontal="left" vertical="top" wrapText="1"/>
      <protection locked="0"/>
    </xf>
    <xf numFmtId="4" fontId="57" fillId="0" borderId="63" xfId="0" applyNumberFormat="1" applyFont="1" applyFill="1" applyBorder="1" applyAlignment="1" applyProtection="1">
      <alignment horizontal="center" vertical="center"/>
      <protection locked="0"/>
    </xf>
    <xf numFmtId="4" fontId="57" fillId="0" borderId="64" xfId="0" applyNumberFormat="1" applyFont="1" applyFill="1" applyBorder="1" applyAlignment="1" applyProtection="1">
      <alignment horizontal="center" vertical="center" wrapText="1"/>
      <protection locked="0"/>
    </xf>
    <xf numFmtId="4" fontId="57" fillId="0" borderId="64" xfId="0" applyNumberFormat="1" applyFont="1" applyFill="1" applyBorder="1" applyAlignment="1" applyProtection="1">
      <alignment horizontal="center" vertical="center"/>
      <protection locked="0"/>
    </xf>
    <xf numFmtId="4" fontId="25" fillId="44" borderId="14" xfId="0" applyNumberFormat="1" applyFont="1" applyFill="1" applyBorder="1" applyAlignment="1" applyProtection="1">
      <alignment horizontal="center" vertical="center" wrapText="1"/>
      <protection locked="0"/>
    </xf>
    <xf numFmtId="4" fontId="25" fillId="44" borderId="14" xfId="0" applyNumberFormat="1" applyFont="1" applyFill="1" applyBorder="1" applyAlignment="1" applyProtection="1">
      <alignment horizontal="center" vertical="center"/>
      <protection locked="0"/>
    </xf>
    <xf numFmtId="167" fontId="26" fillId="33" borderId="14" xfId="0" applyNumberFormat="1" applyFont="1" applyFill="1" applyBorder="1" applyAlignment="1">
      <alignment horizontal="center" vertical="center"/>
    </xf>
    <xf numFmtId="0" fontId="58" fillId="4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36" fillId="0" borderId="10" xfId="0" applyFont="1" applyBorder="1" applyAlignment="1">
      <alignment horizontal="center" vertical="center" wrapText="1"/>
    </xf>
    <xf numFmtId="0" fontId="38" fillId="0" borderId="51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51" xfId="0" applyFont="1" applyBorder="1" applyAlignment="1">
      <alignment horizontal="center" vertical="center"/>
    </xf>
    <xf numFmtId="0" fontId="38" fillId="0" borderId="55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5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51" xfId="0" applyFont="1" applyBorder="1" applyAlignment="1">
      <alignment horizontal="left" vertical="center" wrapText="1"/>
    </xf>
    <xf numFmtId="0" fontId="40" fillId="0" borderId="52" xfId="0" applyFont="1" applyBorder="1" applyAlignment="1">
      <alignment horizontal="center" vertical="center" wrapText="1"/>
    </xf>
    <xf numFmtId="0" fontId="40" fillId="0" borderId="53" xfId="0" applyFont="1" applyBorder="1" applyAlignment="1">
      <alignment horizontal="center" vertical="center" wrapText="1"/>
    </xf>
    <xf numFmtId="4" fontId="36" fillId="0" borderId="53" xfId="0" applyNumberFormat="1" applyFont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4" fontId="36" fillId="48" borderId="11" xfId="0" applyNumberFormat="1" applyFont="1" applyFill="1" applyBorder="1" applyAlignment="1" applyProtection="1">
      <alignment horizontal="center" vertical="center" wrapText="1"/>
      <protection locked="0"/>
    </xf>
    <xf numFmtId="4" fontId="36" fillId="48" borderId="13" xfId="0" applyNumberFormat="1" applyFont="1" applyFill="1" applyBorder="1" applyAlignment="1" applyProtection="1">
      <alignment horizontal="center" vertical="center" wrapText="1"/>
      <protection locked="0"/>
    </xf>
    <xf numFmtId="4" fontId="36" fillId="48" borderId="12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1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4" fontId="36" fillId="0" borderId="10" xfId="0" applyNumberFormat="1" applyFont="1" applyBorder="1" applyAlignment="1">
      <alignment horizontal="center" vertical="center" wrapText="1"/>
    </xf>
    <xf numFmtId="4" fontId="36" fillId="48" borderId="10" xfId="0" applyNumberFormat="1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/>
    </xf>
    <xf numFmtId="0" fontId="36" fillId="0" borderId="11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4" fontId="36" fillId="0" borderId="51" xfId="0" applyNumberFormat="1" applyFont="1" applyBorder="1" applyAlignment="1">
      <alignment horizontal="center" vertical="center" wrapText="1"/>
    </xf>
    <xf numFmtId="4" fontId="46" fillId="0" borderId="1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  <protection locked="0"/>
    </xf>
    <xf numFmtId="0" fontId="38" fillId="0" borderId="10" xfId="0" applyFont="1" applyBorder="1" applyAlignment="1" applyProtection="1">
      <alignment horizontal="center" vertical="center" wrapText="1"/>
      <protection locked="0"/>
    </xf>
    <xf numFmtId="0" fontId="38" fillId="0" borderId="11" xfId="0" applyFont="1" applyBorder="1" applyAlignment="1" applyProtection="1">
      <alignment horizontal="center" vertical="center" wrapText="1"/>
      <protection locked="0"/>
    </xf>
    <xf numFmtId="0" fontId="38" fillId="0" borderId="13" xfId="0" applyFont="1" applyBorder="1" applyAlignment="1" applyProtection="1">
      <alignment horizontal="center" vertical="center" wrapText="1"/>
      <protection locked="0"/>
    </xf>
    <xf numFmtId="0" fontId="38" fillId="0" borderId="12" xfId="0" applyFont="1" applyBorder="1" applyAlignment="1" applyProtection="1">
      <alignment horizontal="center" vertical="center" wrapText="1"/>
      <protection locked="0"/>
    </xf>
    <xf numFmtId="0" fontId="36" fillId="0" borderId="51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3" xfId="0" applyFont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5" borderId="15" xfId="0" applyFont="1" applyFill="1" applyBorder="1" applyAlignment="1">
      <alignment horizontal="center" vertical="center" wrapText="1"/>
    </xf>
    <xf numFmtId="0" fontId="25" fillId="35" borderId="20" xfId="0" applyFont="1" applyFill="1" applyBorder="1" applyAlignment="1">
      <alignment horizontal="center" vertical="center" wrapText="1"/>
    </xf>
    <xf numFmtId="0" fontId="25" fillId="35" borderId="21" xfId="0" applyFont="1" applyFill="1" applyBorder="1" applyAlignment="1">
      <alignment horizontal="center" vertical="center" wrapText="1"/>
    </xf>
    <xf numFmtId="0" fontId="25" fillId="35" borderId="22" xfId="0" applyFont="1" applyFill="1" applyBorder="1" applyAlignment="1">
      <alignment horizontal="center" vertical="center" wrapText="1"/>
    </xf>
    <xf numFmtId="0" fontId="25" fillId="35" borderId="16" xfId="0" applyFont="1" applyFill="1" applyBorder="1" applyAlignment="1">
      <alignment horizontal="center" vertical="center" wrapText="1"/>
    </xf>
    <xf numFmtId="0" fontId="25" fillId="35" borderId="18" xfId="0" applyFont="1" applyFill="1" applyBorder="1" applyAlignment="1">
      <alignment horizontal="center" vertical="center" wrapText="1"/>
    </xf>
    <xf numFmtId="0" fontId="25" fillId="43" borderId="43" xfId="0" applyFont="1" applyFill="1" applyBorder="1" applyAlignment="1">
      <alignment horizontal="center" vertical="center" wrapText="1"/>
    </xf>
    <xf numFmtId="0" fontId="25" fillId="43" borderId="19" xfId="0" applyFont="1" applyFill="1" applyBorder="1" applyAlignment="1">
      <alignment horizontal="center" vertical="center" wrapText="1"/>
    </xf>
    <xf numFmtId="0" fontId="25" fillId="43" borderId="20" xfId="0" applyFont="1" applyFill="1" applyBorder="1" applyAlignment="1">
      <alignment horizontal="center" vertical="center" wrapText="1"/>
    </xf>
    <xf numFmtId="0" fontId="25" fillId="43" borderId="32" xfId="0" applyFont="1" applyFill="1" applyBorder="1" applyAlignment="1">
      <alignment horizontal="center" vertical="center" wrapText="1"/>
    </xf>
    <xf numFmtId="0" fontId="25" fillId="43" borderId="17" xfId="0" applyFont="1" applyFill="1" applyBorder="1" applyAlignment="1">
      <alignment horizontal="center" vertical="center" wrapText="1"/>
    </xf>
    <xf numFmtId="0" fontId="25" fillId="43" borderId="18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/>
    </xf>
    <xf numFmtId="0" fontId="25" fillId="39" borderId="11" xfId="0" applyFont="1" applyFill="1" applyBorder="1" applyAlignment="1">
      <alignment horizontal="center" vertical="center"/>
    </xf>
    <xf numFmtId="0" fontId="25" fillId="39" borderId="13" xfId="0" applyFont="1" applyFill="1" applyBorder="1" applyAlignment="1">
      <alignment horizontal="center" vertical="center"/>
    </xf>
    <xf numFmtId="0" fontId="25" fillId="39" borderId="12" xfId="0" applyFont="1" applyFill="1" applyBorder="1" applyAlignment="1">
      <alignment horizontal="center" vertical="center"/>
    </xf>
    <xf numFmtId="0" fontId="25" fillId="35" borderId="19" xfId="0" applyFont="1" applyFill="1" applyBorder="1" applyAlignment="1">
      <alignment horizontal="center" vertical="center" wrapText="1"/>
    </xf>
    <xf numFmtId="0" fontId="25" fillId="35" borderId="17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8" borderId="13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6" fillId="39" borderId="10" xfId="0" applyFont="1" applyFill="1" applyBorder="1" applyAlignment="1">
      <alignment horizontal="center" vertical="center"/>
    </xf>
    <xf numFmtId="0" fontId="26" fillId="39" borderId="11" xfId="0" applyFont="1" applyFill="1" applyBorder="1" applyAlignment="1">
      <alignment horizontal="center" vertical="center"/>
    </xf>
    <xf numFmtId="0" fontId="26" fillId="39" borderId="13" xfId="0" applyFont="1" applyFill="1" applyBorder="1" applyAlignment="1">
      <alignment horizontal="center" vertical="center"/>
    </xf>
    <xf numFmtId="0" fontId="26" fillId="39" borderId="12" xfId="0" applyFont="1" applyFill="1" applyBorder="1" applyAlignment="1">
      <alignment horizontal="center" vertical="center"/>
    </xf>
    <xf numFmtId="0" fontId="25" fillId="39" borderId="43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/>
    </xf>
    <xf numFmtId="0" fontId="25" fillId="39" borderId="36" xfId="0" applyFont="1" applyFill="1" applyBorder="1" applyAlignment="1">
      <alignment horizontal="center" vertical="center"/>
    </xf>
    <xf numFmtId="0" fontId="25" fillId="39" borderId="22" xfId="0" applyFont="1" applyFill="1" applyBorder="1" applyAlignment="1">
      <alignment horizontal="center" vertical="center"/>
    </xf>
    <xf numFmtId="0" fontId="25" fillId="39" borderId="32" xfId="0" applyFont="1" applyFill="1" applyBorder="1" applyAlignment="1">
      <alignment horizontal="center" vertical="center"/>
    </xf>
    <xf numFmtId="0" fontId="25" fillId="39" borderId="18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/>
    </xf>
    <xf numFmtId="0" fontId="25" fillId="39" borderId="21" xfId="0" applyFont="1" applyFill="1" applyBorder="1" applyAlignment="1">
      <alignment horizontal="center" vertical="center"/>
    </xf>
    <xf numFmtId="0" fontId="25" fillId="39" borderId="16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 wrapText="1"/>
    </xf>
    <xf numFmtId="0" fontId="25" fillId="39" borderId="28" xfId="0" applyFont="1" applyFill="1" applyBorder="1" applyAlignment="1">
      <alignment horizontal="center" vertical="center" wrapText="1"/>
    </xf>
    <xf numFmtId="0" fontId="25" fillId="39" borderId="21" xfId="0" applyFont="1" applyFill="1" applyBorder="1" applyAlignment="1">
      <alignment horizontal="center" vertical="center" wrapText="1"/>
    </xf>
    <xf numFmtId="0" fontId="25" fillId="39" borderId="37" xfId="0" applyFont="1" applyFill="1" applyBorder="1" applyAlignment="1">
      <alignment horizontal="center" vertical="center" wrapText="1"/>
    </xf>
    <xf numFmtId="0" fontId="25" fillId="39" borderId="16" xfId="0" applyFont="1" applyFill="1" applyBorder="1" applyAlignment="1">
      <alignment horizontal="center" vertical="center" wrapText="1"/>
    </xf>
    <xf numFmtId="0" fontId="25" fillId="39" borderId="33" xfId="0" applyFont="1" applyFill="1" applyBorder="1" applyAlignment="1">
      <alignment horizontal="center" vertical="center" wrapText="1"/>
    </xf>
    <xf numFmtId="0" fontId="25" fillId="35" borderId="43" xfId="0" applyFont="1" applyFill="1" applyBorder="1" applyAlignment="1">
      <alignment horizontal="center" vertical="center" wrapText="1"/>
    </xf>
    <xf numFmtId="0" fontId="25" fillId="35" borderId="36" xfId="0" applyFont="1" applyFill="1" applyBorder="1" applyAlignment="1">
      <alignment horizontal="center" vertical="center" wrapText="1"/>
    </xf>
    <xf numFmtId="0" fontId="25" fillId="35" borderId="32" xfId="0" applyFont="1" applyFill="1" applyBorder="1" applyAlignment="1">
      <alignment horizontal="center" vertical="center" wrapText="1"/>
    </xf>
    <xf numFmtId="0" fontId="25" fillId="35" borderId="28" xfId="0" applyFont="1" applyFill="1" applyBorder="1" applyAlignment="1">
      <alignment horizontal="center" vertical="center" wrapText="1"/>
    </xf>
    <xf numFmtId="0" fontId="25" fillId="35" borderId="37" xfId="0" applyFont="1" applyFill="1" applyBorder="1" applyAlignment="1">
      <alignment horizontal="center" vertical="center" wrapText="1"/>
    </xf>
    <xf numFmtId="0" fontId="25" fillId="35" borderId="33" xfId="0" applyFont="1" applyFill="1" applyBorder="1" applyAlignment="1">
      <alignment horizontal="center" vertical="center" wrapText="1"/>
    </xf>
    <xf numFmtId="0" fontId="29" fillId="37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horizontal="center" vertical="center"/>
    </xf>
    <xf numFmtId="0" fontId="25" fillId="39" borderId="10" xfId="0" applyFont="1" applyFill="1" applyBorder="1" applyAlignment="1">
      <alignment horizontal="center" vertical="center" wrapText="1"/>
    </xf>
    <xf numFmtId="0" fontId="25" fillId="35" borderId="13" xfId="0" applyFont="1" applyFill="1" applyBorder="1" applyAlignment="1">
      <alignment horizontal="center" vertical="center" wrapText="1"/>
    </xf>
    <xf numFmtId="0" fontId="25" fillId="43" borderId="26" xfId="0" applyFont="1" applyFill="1" applyBorder="1" applyAlignment="1">
      <alignment horizontal="center" vertical="center" wrapText="1"/>
    </xf>
    <xf numFmtId="0" fontId="25" fillId="43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/>
    </xf>
    <xf numFmtId="0" fontId="26" fillId="38" borderId="30" xfId="0" applyFont="1" applyFill="1" applyBorder="1" applyAlignment="1">
      <alignment horizontal="center" vertical="center" wrapText="1"/>
    </xf>
    <xf numFmtId="0" fontId="26" fillId="38" borderId="31" xfId="0" applyFont="1" applyFill="1" applyBorder="1" applyAlignment="1">
      <alignment horizontal="center" vertical="center" wrapText="1"/>
    </xf>
    <xf numFmtId="0" fontId="26" fillId="38" borderId="36" xfId="0" applyFont="1" applyFill="1" applyBorder="1" applyAlignment="1">
      <alignment horizontal="center" vertical="center" wrapText="1"/>
    </xf>
    <xf numFmtId="0" fontId="26" fillId="38" borderId="37" xfId="0" applyFont="1" applyFill="1" applyBorder="1" applyAlignment="1">
      <alignment horizontal="center" vertical="center" wrapText="1"/>
    </xf>
    <xf numFmtId="0" fontId="26" fillId="38" borderId="32" xfId="0" applyFont="1" applyFill="1" applyBorder="1" applyAlignment="1">
      <alignment horizontal="center" vertical="center" wrapText="1"/>
    </xf>
    <xf numFmtId="0" fontId="26" fillId="38" borderId="33" xfId="0" applyFont="1" applyFill="1" applyBorder="1" applyAlignment="1">
      <alignment horizontal="center" vertical="center" wrapText="1"/>
    </xf>
    <xf numFmtId="0" fontId="26" fillId="39" borderId="45" xfId="0" applyFont="1" applyFill="1" applyBorder="1" applyAlignment="1">
      <alignment horizontal="center" vertical="center" wrapText="1"/>
    </xf>
    <xf numFmtId="0" fontId="26" fillId="39" borderId="40" xfId="0" applyFont="1" applyFill="1" applyBorder="1" applyAlignment="1">
      <alignment horizontal="center" vertical="center" wrapText="1"/>
    </xf>
    <xf numFmtId="0" fontId="26" fillId="39" borderId="41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5" fillId="43" borderId="15" xfId="0" applyFont="1" applyFill="1" applyBorder="1" applyAlignment="1">
      <alignment horizontal="center" vertical="center" wrapText="1"/>
    </xf>
    <xf numFmtId="0" fontId="25" fillId="43" borderId="28" xfId="0" applyFont="1" applyFill="1" applyBorder="1" applyAlignment="1">
      <alignment horizontal="center" vertical="center" wrapText="1"/>
    </xf>
    <xf numFmtId="0" fontId="25" fillId="43" borderId="21" xfId="0" applyFont="1" applyFill="1" applyBorder="1" applyAlignment="1">
      <alignment horizontal="center" vertical="center" wrapText="1"/>
    </xf>
    <xf numFmtId="0" fontId="25" fillId="43" borderId="37" xfId="0" applyFont="1" applyFill="1" applyBorder="1" applyAlignment="1">
      <alignment horizontal="center" vertical="center" wrapText="1"/>
    </xf>
    <xf numFmtId="0" fontId="25" fillId="43" borderId="16" xfId="0" applyFont="1" applyFill="1" applyBorder="1" applyAlignment="1">
      <alignment horizontal="center" vertical="center" wrapText="1"/>
    </xf>
    <xf numFmtId="0" fontId="25" fillId="43" borderId="33" xfId="0" applyFont="1" applyFill="1" applyBorder="1" applyAlignment="1">
      <alignment horizontal="center" vertical="center" wrapText="1"/>
    </xf>
    <xf numFmtId="0" fontId="29" fillId="37" borderId="26" xfId="0" applyFont="1" applyFill="1" applyBorder="1" applyAlignment="1">
      <alignment horizontal="center" vertical="center" wrapText="1"/>
    </xf>
    <xf numFmtId="0" fontId="25" fillId="37" borderId="15" xfId="0" applyFont="1" applyFill="1" applyBorder="1" applyAlignment="1">
      <alignment horizontal="center" vertical="center"/>
    </xf>
    <xf numFmtId="0" fontId="25" fillId="37" borderId="20" xfId="0" applyFont="1" applyFill="1" applyBorder="1" applyAlignment="1">
      <alignment horizontal="center" vertical="center"/>
    </xf>
    <xf numFmtId="0" fontId="25" fillId="37" borderId="16" xfId="0" applyFont="1" applyFill="1" applyBorder="1" applyAlignment="1">
      <alignment horizontal="center" vertical="center"/>
    </xf>
    <xf numFmtId="0" fontId="25" fillId="37" borderId="1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25" fillId="37" borderId="49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 wrapText="1"/>
    </xf>
    <xf numFmtId="0" fontId="25" fillId="41" borderId="20" xfId="0" applyFont="1" applyFill="1" applyBorder="1" applyAlignment="1">
      <alignment horizontal="center" vertical="center" wrapText="1"/>
    </xf>
    <xf numFmtId="0" fontId="25" fillId="41" borderId="16" xfId="0" applyFont="1" applyFill="1" applyBorder="1" applyAlignment="1">
      <alignment horizontal="center" vertical="center" wrapText="1"/>
    </xf>
    <xf numFmtId="0" fontId="25" fillId="41" borderId="18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/>
    </xf>
    <xf numFmtId="0" fontId="25" fillId="41" borderId="20" xfId="0" applyFont="1" applyFill="1" applyBorder="1" applyAlignment="1">
      <alignment horizontal="center" vertical="center"/>
    </xf>
    <xf numFmtId="0" fontId="25" fillId="41" borderId="16" xfId="0" applyFont="1" applyFill="1" applyBorder="1" applyAlignment="1">
      <alignment horizontal="center" vertical="center"/>
    </xf>
    <xf numFmtId="0" fontId="25" fillId="41" borderId="18" xfId="0" applyFont="1" applyFill="1" applyBorder="1" applyAlignment="1">
      <alignment horizontal="center" vertical="center"/>
    </xf>
    <xf numFmtId="0" fontId="29" fillId="41" borderId="15" xfId="0" applyFont="1" applyFill="1" applyBorder="1" applyAlignment="1">
      <alignment horizontal="center" vertical="center" wrapText="1"/>
    </xf>
    <xf numFmtId="0" fontId="29" fillId="41" borderId="20" xfId="0" applyFont="1" applyFill="1" applyBorder="1" applyAlignment="1">
      <alignment horizontal="center" vertical="center" wrapText="1"/>
    </xf>
    <xf numFmtId="0" fontId="29" fillId="41" borderId="16" xfId="0" applyFont="1" applyFill="1" applyBorder="1" applyAlignment="1">
      <alignment horizontal="center" vertical="center" wrapText="1"/>
    </xf>
    <xf numFmtId="0" fontId="29" fillId="41" borderId="18" xfId="0" applyFont="1" applyFill="1" applyBorder="1" applyAlignment="1">
      <alignment horizontal="center" vertical="center" wrapText="1"/>
    </xf>
    <xf numFmtId="0" fontId="25" fillId="36" borderId="48" xfId="0" applyFont="1" applyFill="1" applyBorder="1" applyAlignment="1">
      <alignment horizontal="center" vertical="center"/>
    </xf>
    <xf numFmtId="0" fontId="25" fillId="36" borderId="38" xfId="0" applyFont="1" applyFill="1" applyBorder="1" applyAlignment="1">
      <alignment horizontal="center" vertical="center"/>
    </xf>
    <xf numFmtId="0" fontId="25" fillId="36" borderId="34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 wrapText="1"/>
    </xf>
    <xf numFmtId="0" fontId="25" fillId="38" borderId="28" xfId="0" applyFont="1" applyFill="1" applyBorder="1" applyAlignment="1">
      <alignment horizontal="center" vertical="center" wrapText="1"/>
    </xf>
    <xf numFmtId="0" fontId="25" fillId="38" borderId="21" xfId="0" applyFont="1" applyFill="1" applyBorder="1" applyAlignment="1">
      <alignment horizontal="center" vertical="center" wrapText="1"/>
    </xf>
    <xf numFmtId="0" fontId="25" fillId="38" borderId="37" xfId="0" applyFont="1" applyFill="1" applyBorder="1" applyAlignment="1">
      <alignment horizontal="center" vertical="center" wrapText="1"/>
    </xf>
    <xf numFmtId="0" fontId="25" fillId="38" borderId="16" xfId="0" applyFont="1" applyFill="1" applyBorder="1" applyAlignment="1">
      <alignment horizontal="center" vertical="center" wrapText="1"/>
    </xf>
    <xf numFmtId="0" fontId="25" fillId="38" borderId="33" xfId="0" applyFont="1" applyFill="1" applyBorder="1" applyAlignment="1">
      <alignment horizontal="center" vertical="center" wrapText="1"/>
    </xf>
    <xf numFmtId="0" fontId="26" fillId="39" borderId="35" xfId="0" applyFont="1" applyFill="1" applyBorder="1" applyAlignment="1">
      <alignment horizontal="center" vertical="center" wrapText="1"/>
    </xf>
    <xf numFmtId="0" fontId="26" fillId="39" borderId="13" xfId="0" applyFont="1" applyFill="1" applyBorder="1" applyAlignment="1">
      <alignment horizontal="center" vertical="center" wrapText="1"/>
    </xf>
    <xf numFmtId="0" fontId="26" fillId="39" borderId="12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9" fillId="35" borderId="10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/>
    </xf>
    <xf numFmtId="0" fontId="25" fillId="35" borderId="11" xfId="0" applyFont="1" applyFill="1" applyBorder="1" applyAlignment="1">
      <alignment horizontal="center" vertical="center"/>
    </xf>
    <xf numFmtId="0" fontId="25" fillId="35" borderId="13" xfId="0" applyFont="1" applyFill="1" applyBorder="1" applyAlignment="1">
      <alignment horizontal="center" vertical="center"/>
    </xf>
    <xf numFmtId="0" fontId="25" fillId="35" borderId="12" xfId="0" applyFont="1" applyFill="1" applyBorder="1" applyAlignment="1">
      <alignment horizontal="center" vertical="center"/>
    </xf>
    <xf numFmtId="0" fontId="25" fillId="35" borderId="10" xfId="0" applyFont="1" applyFill="1" applyBorder="1" applyAlignment="1">
      <alignment horizontal="center" vertical="center" wrapText="1"/>
    </xf>
    <xf numFmtId="0" fontId="25" fillId="43" borderId="22" xfId="0" applyFont="1" applyFill="1" applyBorder="1" applyAlignment="1">
      <alignment horizontal="center" vertical="center" wrapText="1"/>
    </xf>
    <xf numFmtId="0" fontId="25" fillId="37" borderId="48" xfId="0" applyFont="1" applyFill="1" applyBorder="1" applyAlignment="1">
      <alignment horizontal="center" vertical="center"/>
    </xf>
    <xf numFmtId="0" fontId="25" fillId="37" borderId="38" xfId="0" applyFont="1" applyFill="1" applyBorder="1" applyAlignment="1">
      <alignment horizontal="center" vertical="center"/>
    </xf>
    <xf numFmtId="0" fontId="25" fillId="37" borderId="34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 wrapText="1"/>
    </xf>
    <xf numFmtId="0" fontId="25" fillId="37" borderId="20" xfId="0" applyFont="1" applyFill="1" applyBorder="1" applyAlignment="1">
      <alignment horizontal="center" vertical="center" wrapText="1"/>
    </xf>
    <xf numFmtId="0" fontId="25" fillId="37" borderId="16" xfId="0" applyFont="1" applyFill="1" applyBorder="1" applyAlignment="1">
      <alignment horizontal="center" vertical="center" wrapText="1"/>
    </xf>
    <xf numFmtId="0" fontId="25" fillId="37" borderId="18" xfId="0" applyFont="1" applyFill="1" applyBorder="1" applyAlignment="1">
      <alignment horizontal="center" vertical="center" wrapText="1"/>
    </xf>
    <xf numFmtId="0" fontId="29" fillId="35" borderId="35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 wrapText="1"/>
    </xf>
    <xf numFmtId="0" fontId="25" fillId="36" borderId="20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9" fillId="42" borderId="10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0" fontId="35" fillId="37" borderId="10" xfId="0" applyFont="1" applyFill="1" applyBorder="1"/>
    <xf numFmtId="0" fontId="29" fillId="36" borderId="11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 wrapText="1"/>
    </xf>
    <xf numFmtId="0" fontId="29" fillId="36" borderId="12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3" xfId="0" applyFont="1" applyFill="1" applyBorder="1" applyAlignment="1">
      <alignment horizontal="center" vertical="center"/>
    </xf>
    <xf numFmtId="0" fontId="29" fillId="41" borderId="10" xfId="0" applyFont="1" applyFill="1" applyBorder="1" applyAlignment="1">
      <alignment horizontal="center" vertical="center" wrapText="1"/>
    </xf>
    <xf numFmtId="0" fontId="25" fillId="38" borderId="20" xfId="0" applyFont="1" applyFill="1" applyBorder="1" applyAlignment="1">
      <alignment horizontal="center" vertical="center" wrapText="1"/>
    </xf>
    <xf numFmtId="0" fontId="25" fillId="38" borderId="22" xfId="0" applyFont="1" applyFill="1" applyBorder="1" applyAlignment="1">
      <alignment horizontal="center" vertical="center" wrapText="1"/>
    </xf>
    <xf numFmtId="0" fontId="25" fillId="38" borderId="18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/>
    </xf>
    <xf numFmtId="0" fontId="19" fillId="46" borderId="10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 wrapText="1"/>
    </xf>
    <xf numFmtId="0" fontId="25" fillId="41" borderId="12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/>
    </xf>
    <xf numFmtId="0" fontId="28" fillId="41" borderId="15" xfId="0" applyFont="1" applyFill="1" applyBorder="1" applyAlignment="1">
      <alignment horizontal="center" vertical="center" wrapText="1"/>
    </xf>
    <xf numFmtId="0" fontId="28" fillId="41" borderId="20" xfId="0" applyFont="1" applyFill="1" applyBorder="1" applyAlignment="1">
      <alignment horizontal="center" vertical="center" wrapText="1"/>
    </xf>
    <xf numFmtId="0" fontId="28" fillId="41" borderId="16" xfId="0" applyFont="1" applyFill="1" applyBorder="1" applyAlignment="1">
      <alignment horizontal="center" vertical="center" wrapText="1"/>
    </xf>
    <xf numFmtId="0" fontId="28" fillId="41" borderId="18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0" fontId="25" fillId="41" borderId="21" xfId="0" applyFont="1" applyFill="1" applyBorder="1" applyAlignment="1">
      <alignment horizontal="center" vertical="center" wrapText="1"/>
    </xf>
    <xf numFmtId="0" fontId="25" fillId="41" borderId="22" xfId="0" applyFont="1" applyFill="1" applyBorder="1" applyAlignment="1">
      <alignment horizontal="center" vertical="center" wrapText="1"/>
    </xf>
    <xf numFmtId="0" fontId="25" fillId="41" borderId="28" xfId="0" applyFont="1" applyFill="1" applyBorder="1" applyAlignment="1">
      <alignment horizontal="center" vertical="center" wrapText="1"/>
    </xf>
    <xf numFmtId="0" fontId="25" fillId="41" borderId="37" xfId="0" applyFont="1" applyFill="1" applyBorder="1" applyAlignment="1">
      <alignment horizontal="center" vertical="center" wrapText="1"/>
    </xf>
    <xf numFmtId="0" fontId="25" fillId="41" borderId="33" xfId="0" applyFont="1" applyFill="1" applyBorder="1" applyAlignment="1">
      <alignment horizontal="center" vertical="center" wrapText="1"/>
    </xf>
    <xf numFmtId="4" fontId="29" fillId="36" borderId="26" xfId="0" applyNumberFormat="1" applyFont="1" applyFill="1" applyBorder="1" applyAlignment="1">
      <alignment horizontal="center" vertical="center" wrapText="1"/>
    </xf>
    <xf numFmtId="4" fontId="29" fillId="36" borderId="10" xfId="0" applyNumberFormat="1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4" fontId="29" fillId="36" borderId="15" xfId="0" applyNumberFormat="1" applyFont="1" applyFill="1" applyBorder="1" applyAlignment="1">
      <alignment horizontal="center" vertical="center" wrapText="1"/>
    </xf>
    <xf numFmtId="4" fontId="29" fillId="36" borderId="20" xfId="0" applyNumberFormat="1" applyFont="1" applyFill="1" applyBorder="1" applyAlignment="1">
      <alignment horizontal="center" vertical="center" wrapText="1"/>
    </xf>
    <xf numFmtId="4" fontId="29" fillId="36" borderId="16" xfId="0" applyNumberFormat="1" applyFont="1" applyFill="1" applyBorder="1" applyAlignment="1">
      <alignment horizontal="center" vertical="center" wrapText="1"/>
    </xf>
    <xf numFmtId="4" fontId="29" fillId="36" borderId="18" xfId="0" applyNumberFormat="1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/>
    </xf>
    <xf numFmtId="0" fontId="29" fillId="38" borderId="12" xfId="0" applyFont="1" applyFill="1" applyBorder="1" applyAlignment="1">
      <alignment horizontal="center" vertical="center" wrapText="1"/>
    </xf>
    <xf numFmtId="0" fontId="29" fillId="38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/>
    </xf>
    <xf numFmtId="0" fontId="25" fillId="38" borderId="20" xfId="0" applyFont="1" applyFill="1" applyBorder="1" applyAlignment="1">
      <alignment horizontal="center" vertical="center"/>
    </xf>
    <xf numFmtId="0" fontId="25" fillId="38" borderId="16" xfId="0" applyFont="1" applyFill="1" applyBorder="1" applyAlignment="1">
      <alignment horizontal="center" vertical="center"/>
    </xf>
    <xf numFmtId="0" fontId="25" fillId="38" borderId="18" xfId="0" applyFont="1" applyFill="1" applyBorder="1" applyAlignment="1">
      <alignment horizontal="center" vertical="center"/>
    </xf>
    <xf numFmtId="0" fontId="25" fillId="38" borderId="11" xfId="0" applyFont="1" applyFill="1" applyBorder="1" applyAlignment="1">
      <alignment horizontal="center" vertical="center" wrapText="1"/>
    </xf>
    <xf numFmtId="0" fontId="26" fillId="42" borderId="10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9" fillId="36" borderId="26" xfId="0" applyFont="1" applyFill="1" applyBorder="1" applyAlignment="1">
      <alignment horizontal="center" vertical="center" wrapText="1"/>
    </xf>
    <xf numFmtId="0" fontId="29" fillId="36" borderId="10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6" fillId="35" borderId="23" xfId="0" applyFont="1" applyFill="1" applyBorder="1" applyAlignment="1">
      <alignment horizontal="center" vertical="center" wrapText="1"/>
    </xf>
    <xf numFmtId="0" fontId="26" fillId="35" borderId="24" xfId="0" applyFont="1" applyFill="1" applyBorder="1" applyAlignment="1">
      <alignment horizontal="center" vertical="center" wrapText="1"/>
    </xf>
    <xf numFmtId="0" fontId="26" fillId="40" borderId="39" xfId="0" applyFont="1" applyFill="1" applyBorder="1" applyAlignment="1">
      <alignment horizontal="center" vertical="center" wrapText="1"/>
    </xf>
    <xf numFmtId="0" fontId="26" fillId="40" borderId="40" xfId="0" applyFont="1" applyFill="1" applyBorder="1" applyAlignment="1">
      <alignment horizontal="center" vertical="center" wrapText="1"/>
    </xf>
    <xf numFmtId="0" fontId="26" fillId="40" borderId="46" xfId="0" applyFont="1" applyFill="1" applyBorder="1" applyAlignment="1">
      <alignment horizontal="center" vertical="center" wrapText="1"/>
    </xf>
    <xf numFmtId="0" fontId="26" fillId="37" borderId="39" xfId="0" applyFont="1" applyFill="1" applyBorder="1" applyAlignment="1">
      <alignment horizontal="center" vertical="center"/>
    </xf>
    <xf numFmtId="0" fontId="26" fillId="37" borderId="40" xfId="0" applyFont="1" applyFill="1" applyBorder="1" applyAlignment="1">
      <alignment horizontal="center" vertical="center"/>
    </xf>
    <xf numFmtId="0" fontId="26" fillId="38" borderId="24" xfId="0" applyFont="1" applyFill="1" applyBorder="1" applyAlignment="1">
      <alignment horizontal="center" vertical="center"/>
    </xf>
    <xf numFmtId="0" fontId="26" fillId="38" borderId="25" xfId="0" applyFont="1" applyFill="1" applyBorder="1" applyAlignment="1">
      <alignment horizontal="center" vertical="center"/>
    </xf>
    <xf numFmtId="0" fontId="26" fillId="39" borderId="39" xfId="0" applyFont="1" applyFill="1" applyBorder="1" applyAlignment="1">
      <alignment horizontal="center" vertical="center"/>
    </xf>
    <xf numFmtId="0" fontId="26" fillId="39" borderId="40" xfId="0" applyFont="1" applyFill="1" applyBorder="1" applyAlignment="1">
      <alignment horizontal="center" vertical="center"/>
    </xf>
    <xf numFmtId="0" fontId="26" fillId="39" borderId="41" xfId="0" applyFont="1" applyFill="1" applyBorder="1" applyAlignment="1">
      <alignment horizontal="center" vertical="center"/>
    </xf>
    <xf numFmtId="0" fontId="26" fillId="41" borderId="23" xfId="0" applyFont="1" applyFill="1" applyBorder="1" applyAlignment="1">
      <alignment horizontal="center" vertical="center"/>
    </xf>
    <xf numFmtId="0" fontId="26" fillId="41" borderId="24" xfId="0" applyFont="1" applyFill="1" applyBorder="1" applyAlignment="1">
      <alignment horizontal="center" vertical="center"/>
    </xf>
    <xf numFmtId="0" fontId="26" fillId="41" borderId="25" xfId="0" applyFont="1" applyFill="1" applyBorder="1" applyAlignment="1">
      <alignment horizontal="center" vertical="center"/>
    </xf>
    <xf numFmtId="0" fontId="26" fillId="35" borderId="23" xfId="0" applyFont="1" applyFill="1" applyBorder="1" applyAlignment="1">
      <alignment horizontal="center" vertical="center"/>
    </xf>
    <xf numFmtId="0" fontId="26" fillId="35" borderId="24" xfId="0" applyFont="1" applyFill="1" applyBorder="1" applyAlignment="1">
      <alignment horizontal="center" vertical="center"/>
    </xf>
    <xf numFmtId="0" fontId="26" fillId="43" borderId="39" xfId="0" applyFont="1" applyFill="1" applyBorder="1" applyAlignment="1">
      <alignment horizontal="center" vertical="center"/>
    </xf>
    <xf numFmtId="0" fontId="26" fillId="43" borderId="40" xfId="0" applyFont="1" applyFill="1" applyBorder="1" applyAlignment="1">
      <alignment horizontal="center" vertical="center"/>
    </xf>
    <xf numFmtId="0" fontId="26" fillId="43" borderId="46" xfId="0" applyFont="1" applyFill="1" applyBorder="1" applyAlignment="1">
      <alignment horizontal="center" vertical="center"/>
    </xf>
    <xf numFmtId="0" fontId="26" fillId="37" borderId="23" xfId="0" applyFont="1" applyFill="1" applyBorder="1" applyAlignment="1">
      <alignment horizontal="center" vertical="center"/>
    </xf>
    <xf numFmtId="0" fontId="26" fillId="37" borderId="24" xfId="0" applyFont="1" applyFill="1" applyBorder="1" applyAlignment="1">
      <alignment horizontal="center" vertical="center"/>
    </xf>
    <xf numFmtId="0" fontId="26" fillId="37" borderId="25" xfId="0" applyFont="1" applyFill="1" applyBorder="1" applyAlignment="1">
      <alignment horizontal="center" vertical="center"/>
    </xf>
    <xf numFmtId="0" fontId="26" fillId="34" borderId="30" xfId="0" applyFont="1" applyFill="1" applyBorder="1" applyAlignment="1">
      <alignment horizontal="center" vertical="center" wrapText="1"/>
    </xf>
    <xf numFmtId="0" fontId="26" fillId="34" borderId="31" xfId="0" applyFont="1" applyFill="1" applyBorder="1" applyAlignment="1">
      <alignment horizontal="center" vertical="center" wrapText="1"/>
    </xf>
    <xf numFmtId="0" fontId="26" fillId="34" borderId="36" xfId="0" applyFont="1" applyFill="1" applyBorder="1" applyAlignment="1">
      <alignment horizontal="center" vertical="center" wrapText="1"/>
    </xf>
    <xf numFmtId="0" fontId="26" fillId="34" borderId="37" xfId="0" applyFont="1" applyFill="1" applyBorder="1" applyAlignment="1">
      <alignment horizontal="center" vertical="center" wrapText="1"/>
    </xf>
    <xf numFmtId="0" fontId="26" fillId="34" borderId="32" xfId="0" applyFont="1" applyFill="1" applyBorder="1" applyAlignment="1">
      <alignment horizontal="center" vertical="center" wrapText="1"/>
    </xf>
    <xf numFmtId="0" fontId="26" fillId="34" borderId="33" xfId="0" applyFont="1" applyFill="1" applyBorder="1" applyAlignment="1">
      <alignment horizontal="center" vertical="center" wrapText="1"/>
    </xf>
    <xf numFmtId="0" fontId="29" fillId="35" borderId="43" xfId="0" applyFont="1" applyFill="1" applyBorder="1" applyAlignment="1">
      <alignment horizontal="center" vertical="center" wrapText="1"/>
    </xf>
    <xf numFmtId="0" fontId="29" fillId="35" borderId="19" xfId="0" applyFont="1" applyFill="1" applyBorder="1" applyAlignment="1">
      <alignment horizontal="center" vertical="center" wrapText="1"/>
    </xf>
    <xf numFmtId="0" fontId="29" fillId="35" borderId="20" xfId="0" applyFont="1" applyFill="1" applyBorder="1" applyAlignment="1">
      <alignment horizontal="center" vertical="center" wrapText="1"/>
    </xf>
    <xf numFmtId="0" fontId="29" fillId="35" borderId="32" xfId="0" applyFont="1" applyFill="1" applyBorder="1" applyAlignment="1">
      <alignment horizontal="center" vertical="center" wrapText="1"/>
    </xf>
    <xf numFmtId="0" fontId="29" fillId="35" borderId="17" xfId="0" applyFont="1" applyFill="1" applyBorder="1" applyAlignment="1">
      <alignment horizontal="center" vertical="center" wrapText="1"/>
    </xf>
    <xf numFmtId="0" fontId="29" fillId="35" borderId="1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6" fillId="36" borderId="23" xfId="0" applyFont="1" applyFill="1" applyBorder="1" applyAlignment="1">
      <alignment horizontal="center" vertical="center"/>
    </xf>
    <xf numFmtId="0" fontId="26" fillId="36" borderId="24" xfId="0" applyFont="1" applyFill="1" applyBorder="1" applyAlignment="1">
      <alignment horizontal="center" vertical="center"/>
    </xf>
    <xf numFmtId="0" fontId="26" fillId="36" borderId="25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/>
    </xf>
    <xf numFmtId="0" fontId="25" fillId="36" borderId="19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/>
    </xf>
    <xf numFmtId="0" fontId="25" fillId="36" borderId="16" xfId="0" applyFont="1" applyFill="1" applyBorder="1" applyAlignment="1">
      <alignment horizontal="center" vertical="center"/>
    </xf>
    <xf numFmtId="0" fontId="25" fillId="36" borderId="17" xfId="0" applyFont="1" applyFill="1" applyBorder="1" applyAlignment="1">
      <alignment horizontal="center" vertical="center"/>
    </xf>
    <xf numFmtId="0" fontId="25" fillId="36" borderId="33" xfId="0" applyFont="1" applyFill="1" applyBorder="1" applyAlignment="1">
      <alignment horizontal="center" vertical="center"/>
    </xf>
    <xf numFmtId="0" fontId="25" fillId="36" borderId="49" xfId="0" applyFont="1" applyFill="1" applyBorder="1" applyAlignment="1">
      <alignment horizontal="center" vertical="center" wrapText="1"/>
    </xf>
    <xf numFmtId="0" fontId="25" fillId="37" borderId="13" xfId="0" applyFont="1" applyFill="1" applyBorder="1" applyAlignment="1">
      <alignment horizontal="center" vertical="center" wrapText="1"/>
    </xf>
    <xf numFmtId="0" fontId="18" fillId="45" borderId="10" xfId="0" applyFont="1" applyFill="1" applyBorder="1" applyAlignment="1">
      <alignment horizontal="center" vertical="center" wrapText="1"/>
    </xf>
    <xf numFmtId="0" fontId="34" fillId="37" borderId="10" xfId="0" applyFont="1" applyFill="1" applyBorder="1"/>
    <xf numFmtId="0" fontId="26" fillId="36" borderId="39" xfId="0" applyFont="1" applyFill="1" applyBorder="1" applyAlignment="1">
      <alignment horizontal="center" vertical="center"/>
    </xf>
    <xf numFmtId="0" fontId="26" fillId="36" borderId="45" xfId="0" applyFont="1" applyFill="1" applyBorder="1" applyAlignment="1">
      <alignment horizontal="center" vertical="center"/>
    </xf>
    <xf numFmtId="0" fontId="26" fillId="36" borderId="40" xfId="0" applyFont="1" applyFill="1" applyBorder="1" applyAlignment="1">
      <alignment horizontal="center" vertical="center"/>
    </xf>
    <xf numFmtId="0" fontId="26" fillId="36" borderId="46" xfId="0" applyFont="1" applyFill="1" applyBorder="1" applyAlignment="1">
      <alignment horizontal="center" vertical="center"/>
    </xf>
    <xf numFmtId="0" fontId="25" fillId="40" borderId="43" xfId="0" applyFont="1" applyFill="1" applyBorder="1" applyAlignment="1">
      <alignment horizontal="center" vertical="center" wrapText="1"/>
    </xf>
    <xf numFmtId="0" fontId="25" fillId="40" borderId="20" xfId="0" applyFont="1" applyFill="1" applyBorder="1" applyAlignment="1">
      <alignment horizontal="center" vertical="center" wrapText="1"/>
    </xf>
    <xf numFmtId="0" fontId="25" fillId="40" borderId="36" xfId="0" applyFont="1" applyFill="1" applyBorder="1" applyAlignment="1">
      <alignment horizontal="center" vertical="center" wrapText="1"/>
    </xf>
    <xf numFmtId="0" fontId="25" fillId="40" borderId="22" xfId="0" applyFont="1" applyFill="1" applyBorder="1" applyAlignment="1">
      <alignment horizontal="center" vertical="center" wrapText="1"/>
    </xf>
    <xf numFmtId="0" fontId="25" fillId="40" borderId="32" xfId="0" applyFont="1" applyFill="1" applyBorder="1" applyAlignment="1">
      <alignment horizontal="center" vertical="center" wrapText="1"/>
    </xf>
    <xf numFmtId="0" fontId="25" fillId="40" borderId="18" xfId="0" applyFont="1" applyFill="1" applyBorder="1" applyAlignment="1">
      <alignment horizontal="center" vertical="center" wrapText="1"/>
    </xf>
    <xf numFmtId="0" fontId="25" fillId="40" borderId="15" xfId="0" applyFont="1" applyFill="1" applyBorder="1" applyAlignment="1">
      <alignment horizontal="center" vertical="center" wrapText="1"/>
    </xf>
    <xf numFmtId="0" fontId="25" fillId="40" borderId="21" xfId="0" applyFont="1" applyFill="1" applyBorder="1" applyAlignment="1">
      <alignment horizontal="center" vertical="center" wrapText="1"/>
    </xf>
    <xf numFmtId="0" fontId="25" fillId="40" borderId="16" xfId="0" applyFont="1" applyFill="1" applyBorder="1" applyAlignment="1">
      <alignment horizontal="center" vertical="center" wrapText="1"/>
    </xf>
    <xf numFmtId="0" fontId="25" fillId="40" borderId="28" xfId="0" applyFont="1" applyFill="1" applyBorder="1" applyAlignment="1">
      <alignment horizontal="center" vertical="center" wrapText="1"/>
    </xf>
    <xf numFmtId="0" fontId="25" fillId="40" borderId="37" xfId="0" applyFont="1" applyFill="1" applyBorder="1" applyAlignment="1">
      <alignment horizontal="center" vertical="center" wrapText="1"/>
    </xf>
    <xf numFmtId="0" fontId="25" fillId="40" borderId="33" xfId="0" applyFont="1" applyFill="1" applyBorder="1" applyAlignment="1">
      <alignment horizontal="center" vertical="center" wrapText="1"/>
    </xf>
    <xf numFmtId="0" fontId="18" fillId="37" borderId="10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 wrapText="1"/>
    </xf>
    <xf numFmtId="0" fontId="25" fillId="39" borderId="22" xfId="0" applyFont="1" applyFill="1" applyBorder="1" applyAlignment="1">
      <alignment horizontal="center" vertical="center" wrapText="1"/>
    </xf>
    <xf numFmtId="0" fontId="25" fillId="39" borderId="18" xfId="0" applyFont="1" applyFill="1" applyBorder="1" applyAlignment="1">
      <alignment horizontal="center" vertical="center" wrapText="1"/>
    </xf>
    <xf numFmtId="0" fontId="25" fillId="41" borderId="13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6" fillId="42" borderId="23" xfId="0" applyFont="1" applyFill="1" applyBorder="1" applyAlignment="1">
      <alignment horizontal="center" vertical="center" wrapText="1"/>
    </xf>
    <xf numFmtId="0" fontId="26" fillId="42" borderId="24" xfId="0" applyFont="1" applyFill="1" applyBorder="1" applyAlignment="1">
      <alignment horizontal="center" vertical="center" wrapText="1"/>
    </xf>
    <xf numFmtId="0" fontId="26" fillId="42" borderId="25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26" fillId="0" borderId="3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37" borderId="39" xfId="0" applyFont="1" applyFill="1" applyBorder="1" applyAlignment="1">
      <alignment horizontal="center" vertical="center" wrapText="1"/>
    </xf>
    <xf numFmtId="0" fontId="26" fillId="37" borderId="40" xfId="0" applyFont="1" applyFill="1" applyBorder="1" applyAlignment="1">
      <alignment horizontal="center" vertical="center" wrapText="1"/>
    </xf>
    <xf numFmtId="0" fontId="26" fillId="37" borderId="46" xfId="0" applyFont="1" applyFill="1" applyBorder="1" applyAlignment="1">
      <alignment horizontal="center" vertical="center" wrapText="1"/>
    </xf>
    <xf numFmtId="0" fontId="52" fillId="39" borderId="39" xfId="0" applyFont="1" applyFill="1" applyBorder="1" applyAlignment="1">
      <alignment horizontal="center" vertical="center"/>
    </xf>
    <xf numFmtId="0" fontId="52" fillId="39" borderId="40" xfId="0" applyFont="1" applyFill="1" applyBorder="1" applyAlignment="1">
      <alignment horizontal="center" vertical="center"/>
    </xf>
    <xf numFmtId="0" fontId="52" fillId="39" borderId="46" xfId="0" applyFont="1" applyFill="1" applyBorder="1" applyAlignment="1">
      <alignment horizontal="center" vertical="center"/>
    </xf>
    <xf numFmtId="0" fontId="25" fillId="37" borderId="26" xfId="0" applyFont="1" applyFill="1" applyBorder="1" applyAlignment="1">
      <alignment horizontal="center" vertical="center"/>
    </xf>
    <xf numFmtId="0" fontId="25" fillId="37" borderId="11" xfId="0" applyFont="1" applyFill="1" applyBorder="1" applyAlignment="1">
      <alignment horizontal="center" vertical="center"/>
    </xf>
    <xf numFmtId="0" fontId="56" fillId="39" borderId="26" xfId="0" applyFont="1" applyFill="1" applyBorder="1" applyAlignment="1">
      <alignment horizontal="center" vertical="center" wrapText="1"/>
    </xf>
    <xf numFmtId="0" fontId="56" fillId="39" borderId="10" xfId="0" applyFont="1" applyFill="1" applyBorder="1" applyAlignment="1">
      <alignment horizontal="center" vertical="center" wrapText="1"/>
    </xf>
    <xf numFmtId="0" fontId="56" fillId="39" borderId="10" xfId="0" applyFont="1" applyFill="1" applyBorder="1" applyAlignment="1">
      <alignment horizontal="center" vertical="center"/>
    </xf>
    <xf numFmtId="0" fontId="56" fillId="39" borderId="11" xfId="0" applyFont="1" applyFill="1" applyBorder="1" applyAlignment="1">
      <alignment horizontal="center" vertical="center"/>
    </xf>
    <xf numFmtId="0" fontId="56" fillId="39" borderId="13" xfId="0" applyFont="1" applyFill="1" applyBorder="1" applyAlignment="1">
      <alignment horizontal="center" vertical="center"/>
    </xf>
    <xf numFmtId="0" fontId="56" fillId="39" borderId="11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6" fillId="51" borderId="45" xfId="0" applyFont="1" applyFill="1" applyBorder="1" applyAlignment="1">
      <alignment horizontal="center" vertical="center"/>
    </xf>
    <xf numFmtId="0" fontId="26" fillId="51" borderId="40" xfId="0" applyFont="1" applyFill="1" applyBorder="1" applyAlignment="1">
      <alignment horizontal="center" vertical="center"/>
    </xf>
    <xf numFmtId="0" fontId="26" fillId="51" borderId="46" xfId="0" applyFont="1" applyFill="1" applyBorder="1" applyAlignment="1">
      <alignment horizontal="center" vertical="center"/>
    </xf>
    <xf numFmtId="0" fontId="26" fillId="37" borderId="41" xfId="0" applyFont="1" applyFill="1" applyBorder="1" applyAlignment="1">
      <alignment horizontal="center" vertical="center"/>
    </xf>
    <xf numFmtId="0" fontId="56" fillId="39" borderId="12" xfId="0" applyFont="1" applyFill="1" applyBorder="1" applyAlignment="1">
      <alignment horizontal="center" vertical="center"/>
    </xf>
    <xf numFmtId="0" fontId="53" fillId="41" borderId="23" xfId="0" applyFont="1" applyFill="1" applyBorder="1" applyAlignment="1">
      <alignment horizontal="center" vertical="center" wrapText="1"/>
    </xf>
    <xf numFmtId="0" fontId="53" fillId="41" borderId="24" xfId="0" applyFont="1" applyFill="1" applyBorder="1" applyAlignment="1">
      <alignment horizontal="center" vertical="center" wrapText="1"/>
    </xf>
    <xf numFmtId="0" fontId="53" fillId="41" borderId="25" xfId="0" applyFont="1" applyFill="1" applyBorder="1" applyAlignment="1">
      <alignment horizontal="center" vertical="center" wrapText="1"/>
    </xf>
    <xf numFmtId="0" fontId="26" fillId="36" borderId="41" xfId="0" applyFont="1" applyFill="1" applyBorder="1" applyAlignment="1">
      <alignment horizontal="center" vertical="center"/>
    </xf>
    <xf numFmtId="0" fontId="26" fillId="43" borderId="24" xfId="0" applyFont="1" applyFill="1" applyBorder="1" applyAlignment="1">
      <alignment horizontal="center" vertical="center"/>
    </xf>
    <xf numFmtId="0" fontId="18" fillId="36" borderId="10" xfId="0" applyFont="1" applyFill="1" applyBorder="1" applyAlignment="1">
      <alignment horizontal="center" vertical="center"/>
    </xf>
    <xf numFmtId="0" fontId="55" fillId="50" borderId="10" xfId="0" applyFont="1" applyFill="1" applyBorder="1" applyAlignment="1">
      <alignment horizontal="center" vertical="center"/>
    </xf>
    <xf numFmtId="0" fontId="28" fillId="41" borderId="10" xfId="0" applyFont="1" applyFill="1" applyBorder="1" applyAlignment="1">
      <alignment horizontal="center" vertical="center" wrapText="1"/>
    </xf>
    <xf numFmtId="0" fontId="28" fillId="41" borderId="27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/>
    </xf>
    <xf numFmtId="0" fontId="25" fillId="36" borderId="27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/>
    </xf>
    <xf numFmtId="0" fontId="29" fillId="41" borderId="11" xfId="0" applyFont="1" applyFill="1" applyBorder="1" applyAlignment="1">
      <alignment horizontal="center" vertical="center" wrapText="1"/>
    </xf>
    <xf numFmtId="0" fontId="29" fillId="41" borderId="13" xfId="0" applyFont="1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 wrapText="1"/>
    </xf>
    <xf numFmtId="0" fontId="25" fillId="43" borderId="13" xfId="0" applyFont="1" applyFill="1" applyBorder="1" applyAlignment="1">
      <alignment horizontal="center" vertical="center" wrapText="1"/>
    </xf>
    <xf numFmtId="0" fontId="25" fillId="43" borderId="12" xfId="0" applyFont="1" applyFill="1" applyBorder="1" applyAlignment="1">
      <alignment horizontal="center" vertical="center" wrapText="1"/>
    </xf>
    <xf numFmtId="0" fontId="19" fillId="56" borderId="48" xfId="0" applyFont="1" applyFill="1" applyBorder="1" applyAlignment="1">
      <alignment horizontal="center" vertical="center" wrapText="1"/>
    </xf>
    <xf numFmtId="0" fontId="19" fillId="56" borderId="38" xfId="0" applyFont="1" applyFill="1" applyBorder="1" applyAlignment="1">
      <alignment horizontal="center" vertical="center" wrapText="1"/>
    </xf>
    <xf numFmtId="0" fontId="19" fillId="56" borderId="34" xfId="0" applyFont="1" applyFill="1" applyBorder="1" applyAlignment="1">
      <alignment horizontal="center" vertical="center" wrapText="1"/>
    </xf>
    <xf numFmtId="0" fontId="18" fillId="57" borderId="10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/>
    </xf>
    <xf numFmtId="0" fontId="25" fillId="43" borderId="13" xfId="0" applyFont="1" applyFill="1" applyBorder="1" applyAlignment="1">
      <alignment horizontal="center" vertical="center"/>
    </xf>
    <xf numFmtId="0" fontId="52" fillId="38" borderId="24" xfId="0" applyFont="1" applyFill="1" applyBorder="1" applyAlignment="1">
      <alignment horizontal="center" vertical="center"/>
    </xf>
    <xf numFmtId="0" fontId="52" fillId="38" borderId="25" xfId="0" applyFont="1" applyFill="1" applyBorder="1" applyAlignment="1">
      <alignment horizontal="center" vertical="center"/>
    </xf>
    <xf numFmtId="0" fontId="26" fillId="53" borderId="23" xfId="0" applyFont="1" applyFill="1" applyBorder="1" applyAlignment="1">
      <alignment horizontal="center" vertical="center" wrapText="1"/>
    </xf>
    <xf numFmtId="0" fontId="26" fillId="53" borderId="24" xfId="0" applyFont="1" applyFill="1" applyBorder="1" applyAlignment="1">
      <alignment horizontal="center" vertical="center" wrapText="1"/>
    </xf>
    <xf numFmtId="0" fontId="26" fillId="53" borderId="25" xfId="0" applyFont="1" applyFill="1" applyBorder="1" applyAlignment="1">
      <alignment horizontal="center" vertical="center" wrapText="1"/>
    </xf>
    <xf numFmtId="0" fontId="26" fillId="35" borderId="25" xfId="0" applyFont="1" applyFill="1" applyBorder="1" applyAlignment="1">
      <alignment horizontal="center" vertical="center" wrapText="1"/>
    </xf>
    <xf numFmtId="0" fontId="52" fillId="40" borderId="30" xfId="0" applyFont="1" applyFill="1" applyBorder="1" applyAlignment="1">
      <alignment horizontal="center" vertical="center" wrapText="1"/>
    </xf>
    <xf numFmtId="0" fontId="52" fillId="40" borderId="36" xfId="0" applyFont="1" applyFill="1" applyBorder="1" applyAlignment="1">
      <alignment horizontal="center" vertical="center" wrapText="1"/>
    </xf>
    <xf numFmtId="0" fontId="52" fillId="40" borderId="32" xfId="0" applyFont="1" applyFill="1" applyBorder="1" applyAlignment="1">
      <alignment horizontal="center" vertical="center" wrapText="1"/>
    </xf>
    <xf numFmtId="0" fontId="52" fillId="37" borderId="39" xfId="0" applyFont="1" applyFill="1" applyBorder="1" applyAlignment="1">
      <alignment horizontal="center" vertical="center" wrapText="1"/>
    </xf>
    <xf numFmtId="0" fontId="52" fillId="37" borderId="46" xfId="0" applyFont="1" applyFill="1" applyBorder="1" applyAlignment="1">
      <alignment horizontal="center" vertical="center" wrapText="1"/>
    </xf>
    <xf numFmtId="0" fontId="25" fillId="52" borderId="10" xfId="0" applyFont="1" applyFill="1" applyBorder="1" applyAlignment="1">
      <alignment horizontal="center" vertical="center" wrapText="1"/>
    </xf>
    <xf numFmtId="0" fontId="25" fillId="52" borderId="11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/>
    </xf>
    <xf numFmtId="0" fontId="25" fillId="38" borderId="13" xfId="0" applyFont="1" applyFill="1" applyBorder="1" applyAlignment="1">
      <alignment horizontal="center" vertical="center"/>
    </xf>
    <xf numFmtId="0" fontId="52" fillId="54" borderId="39" xfId="0" applyFont="1" applyFill="1" applyBorder="1" applyAlignment="1">
      <alignment horizontal="center" vertical="center" wrapText="1"/>
    </xf>
    <xf numFmtId="0" fontId="52" fillId="54" borderId="40" xfId="0" applyFont="1" applyFill="1" applyBorder="1" applyAlignment="1">
      <alignment horizontal="center" vertical="center" wrapText="1"/>
    </xf>
    <xf numFmtId="0" fontId="52" fillId="54" borderId="41" xfId="0" applyFont="1" applyFill="1" applyBorder="1" applyAlignment="1">
      <alignment horizontal="center" vertical="center" wrapText="1"/>
    </xf>
    <xf numFmtId="0" fontId="52" fillId="41" borderId="31" xfId="0" applyFont="1" applyFill="1" applyBorder="1" applyAlignment="1">
      <alignment horizontal="center" vertical="center" wrapText="1"/>
    </xf>
    <xf numFmtId="0" fontId="52" fillId="41" borderId="37" xfId="0" applyFont="1" applyFill="1" applyBorder="1" applyAlignment="1">
      <alignment horizontal="center" vertical="center" wrapText="1"/>
    </xf>
    <xf numFmtId="0" fontId="52" fillId="41" borderId="33" xfId="0" applyFont="1" applyFill="1" applyBorder="1" applyAlignment="1">
      <alignment horizontal="center" vertical="center" wrapText="1"/>
    </xf>
    <xf numFmtId="0" fontId="26" fillId="42" borderId="35" xfId="0" applyFont="1" applyFill="1" applyBorder="1" applyAlignment="1">
      <alignment horizontal="center" vertical="center" wrapText="1"/>
    </xf>
    <xf numFmtId="0" fontId="25" fillId="51" borderId="51" xfId="0" applyFont="1" applyFill="1" applyBorder="1" applyAlignment="1">
      <alignment horizontal="center" vertical="center" wrapText="1"/>
    </xf>
    <xf numFmtId="0" fontId="25" fillId="51" borderId="55" xfId="0" applyFont="1" applyFill="1" applyBorder="1" applyAlignment="1">
      <alignment horizontal="center" vertical="center" wrapText="1"/>
    </xf>
    <xf numFmtId="0" fontId="25" fillId="51" borderId="14" xfId="0" applyFont="1" applyFill="1" applyBorder="1" applyAlignment="1">
      <alignment horizontal="center" vertical="center" wrapText="1"/>
    </xf>
    <xf numFmtId="0" fontId="25" fillId="51" borderId="15" xfId="0" applyFont="1" applyFill="1" applyBorder="1" applyAlignment="1">
      <alignment horizontal="center" vertical="center" wrapText="1"/>
    </xf>
    <xf numFmtId="0" fontId="25" fillId="51" borderId="19" xfId="0" applyFont="1" applyFill="1" applyBorder="1" applyAlignment="1">
      <alignment horizontal="center" vertical="center" wrapText="1"/>
    </xf>
    <xf numFmtId="0" fontId="25" fillId="51" borderId="2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42" borderId="27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38" borderId="19" xfId="0" applyFont="1" applyFill="1" applyBorder="1" applyAlignment="1">
      <alignment horizontal="center" vertical="center" wrapText="1"/>
    </xf>
    <xf numFmtId="0" fontId="25" fillId="38" borderId="17" xfId="0" applyFont="1" applyFill="1" applyBorder="1" applyAlignment="1">
      <alignment horizontal="center" vertical="center" wrapText="1"/>
    </xf>
    <xf numFmtId="0" fontId="25" fillId="53" borderId="11" xfId="0" applyFont="1" applyFill="1" applyBorder="1" applyAlignment="1">
      <alignment horizontal="center" vertical="center" wrapText="1"/>
    </xf>
    <xf numFmtId="0" fontId="25" fillId="53" borderId="13" xfId="0" applyFont="1" applyFill="1" applyBorder="1" applyAlignment="1">
      <alignment horizontal="center" vertical="center" wrapText="1"/>
    </xf>
    <xf numFmtId="0" fontId="25" fillId="53" borderId="12" xfId="0" applyFont="1" applyFill="1" applyBorder="1" applyAlignment="1">
      <alignment horizontal="center" vertical="center" wrapText="1"/>
    </xf>
    <xf numFmtId="0" fontId="25" fillId="53" borderId="15" xfId="0" applyFont="1" applyFill="1" applyBorder="1" applyAlignment="1">
      <alignment horizontal="center" vertical="center" wrapText="1"/>
    </xf>
    <xf numFmtId="0" fontId="25" fillId="53" borderId="21" xfId="0" applyFont="1" applyFill="1" applyBorder="1" applyAlignment="1">
      <alignment horizontal="center" vertical="center" wrapText="1"/>
    </xf>
    <xf numFmtId="0" fontId="25" fillId="53" borderId="16" xfId="0" applyFont="1" applyFill="1" applyBorder="1" applyAlignment="1">
      <alignment horizontal="center" vertical="center" wrapText="1"/>
    </xf>
    <xf numFmtId="0" fontId="19" fillId="47" borderId="15" xfId="0" applyFont="1" applyFill="1" applyBorder="1" applyAlignment="1">
      <alignment horizontal="center" vertical="center" wrapText="1"/>
    </xf>
    <xf numFmtId="0" fontId="19" fillId="47" borderId="19" xfId="0" applyFont="1" applyFill="1" applyBorder="1" applyAlignment="1">
      <alignment horizontal="center" vertical="center" wrapText="1"/>
    </xf>
    <xf numFmtId="0" fontId="19" fillId="47" borderId="20" xfId="0" applyFont="1" applyFill="1" applyBorder="1" applyAlignment="1">
      <alignment horizontal="center" vertical="center" wrapText="1"/>
    </xf>
    <xf numFmtId="0" fontId="19" fillId="47" borderId="21" xfId="0" applyFont="1" applyFill="1" applyBorder="1" applyAlignment="1">
      <alignment horizontal="center" vertical="center" wrapText="1"/>
    </xf>
    <xf numFmtId="0" fontId="19" fillId="47" borderId="0" xfId="0" applyFont="1" applyFill="1" applyAlignment="1">
      <alignment horizontal="center" vertical="center" wrapText="1"/>
    </xf>
    <xf numFmtId="0" fontId="19" fillId="47" borderId="22" xfId="0" applyFont="1" applyFill="1" applyBorder="1" applyAlignment="1">
      <alignment horizontal="center" vertical="center" wrapText="1"/>
    </xf>
    <xf numFmtId="0" fontId="19" fillId="46" borderId="51" xfId="0" applyFont="1" applyFill="1" applyBorder="1" applyAlignment="1">
      <alignment horizontal="center" vertical="center" wrapText="1"/>
    </xf>
    <xf numFmtId="0" fontId="19" fillId="46" borderId="55" xfId="0" applyFont="1" applyFill="1" applyBorder="1" applyAlignment="1">
      <alignment horizontal="center" vertical="center" wrapText="1"/>
    </xf>
    <xf numFmtId="0" fontId="19" fillId="46" borderId="14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5" borderId="15" xfId="0" applyFont="1" applyFill="1" applyBorder="1" applyAlignment="1">
      <alignment horizontal="center" vertical="center" wrapText="1"/>
    </xf>
    <xf numFmtId="0" fontId="19" fillId="45" borderId="20" xfId="0" applyFont="1" applyFill="1" applyBorder="1" applyAlignment="1">
      <alignment horizontal="center" vertical="center" wrapText="1"/>
    </xf>
    <xf numFmtId="0" fontId="19" fillId="45" borderId="21" xfId="0" applyFont="1" applyFill="1" applyBorder="1" applyAlignment="1">
      <alignment horizontal="center" vertical="center" wrapText="1"/>
    </xf>
    <xf numFmtId="0" fontId="19" fillId="45" borderId="22" xfId="0" applyFont="1" applyFill="1" applyBorder="1" applyAlignment="1">
      <alignment horizontal="center" vertical="center" wrapText="1"/>
    </xf>
    <xf numFmtId="0" fontId="25" fillId="53" borderId="51" xfId="0" applyFont="1" applyFill="1" applyBorder="1" applyAlignment="1">
      <alignment horizontal="center" vertical="center" wrapText="1"/>
    </xf>
    <xf numFmtId="0" fontId="25" fillId="53" borderId="55" xfId="0" applyFont="1" applyFill="1" applyBorder="1" applyAlignment="1">
      <alignment horizontal="center" vertical="center" wrapText="1"/>
    </xf>
    <xf numFmtId="0" fontId="25" fillId="53" borderId="14" xfId="0" applyFont="1" applyFill="1" applyBorder="1" applyAlignment="1">
      <alignment horizontal="center" vertical="center" wrapText="1"/>
    </xf>
    <xf numFmtId="0" fontId="25" fillId="53" borderId="57" xfId="0" applyFont="1" applyFill="1" applyBorder="1" applyAlignment="1">
      <alignment horizontal="center" vertical="center" wrapText="1"/>
    </xf>
    <xf numFmtId="0" fontId="25" fillId="53" borderId="58" xfId="0" applyFont="1" applyFill="1" applyBorder="1" applyAlignment="1">
      <alignment horizontal="center" vertical="center" wrapText="1"/>
    </xf>
    <xf numFmtId="0" fontId="25" fillId="53" borderId="60" xfId="0" applyFont="1" applyFill="1" applyBorder="1" applyAlignment="1">
      <alignment horizontal="center" vertical="center" wrapText="1"/>
    </xf>
    <xf numFmtId="0" fontId="25" fillId="35" borderId="57" xfId="0" applyFont="1" applyFill="1" applyBorder="1" applyAlignment="1">
      <alignment horizontal="center" vertical="center" wrapText="1"/>
    </xf>
    <xf numFmtId="0" fontId="25" fillId="35" borderId="58" xfId="0" applyFont="1" applyFill="1" applyBorder="1" applyAlignment="1">
      <alignment horizontal="center" vertical="center" wrapText="1"/>
    </xf>
    <xf numFmtId="0" fontId="25" fillId="35" borderId="60" xfId="0" applyFont="1" applyFill="1" applyBorder="1" applyAlignment="1">
      <alignment horizontal="center" vertical="center" wrapText="1"/>
    </xf>
    <xf numFmtId="0" fontId="56" fillId="37" borderId="26" xfId="0" applyFont="1" applyFill="1" applyBorder="1" applyAlignment="1">
      <alignment horizontal="center" vertical="center" wrapText="1"/>
    </xf>
    <xf numFmtId="0" fontId="29" fillId="42" borderId="26" xfId="0" applyFont="1" applyFill="1" applyBorder="1" applyAlignment="1">
      <alignment horizontal="center" vertical="center" wrapText="1"/>
    </xf>
    <xf numFmtId="0" fontId="19" fillId="46" borderId="11" xfId="0" applyFont="1" applyFill="1" applyBorder="1" applyAlignment="1">
      <alignment horizontal="center" vertical="center" wrapText="1"/>
    </xf>
    <xf numFmtId="0" fontId="19" fillId="46" borderId="13" xfId="0" applyFont="1" applyFill="1" applyBorder="1" applyAlignment="1">
      <alignment horizontal="center" vertical="center" wrapText="1"/>
    </xf>
    <xf numFmtId="0" fontId="19" fillId="46" borderId="12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 wrapText="1"/>
    </xf>
    <xf numFmtId="0" fontId="19" fillId="46" borderId="20" xfId="0" applyFont="1" applyFill="1" applyBorder="1" applyAlignment="1">
      <alignment horizontal="center" vertical="center" wrapText="1"/>
    </xf>
    <xf numFmtId="4" fontId="29" fillId="55" borderId="26" xfId="0" applyNumberFormat="1" applyFont="1" applyFill="1" applyBorder="1" applyAlignment="1">
      <alignment horizontal="center" vertical="center" wrapText="1"/>
    </xf>
    <xf numFmtId="0" fontId="25" fillId="55" borderId="15" xfId="0" applyFont="1" applyFill="1" applyBorder="1" applyAlignment="1">
      <alignment horizontal="center" vertical="center" wrapText="1"/>
    </xf>
    <xf numFmtId="0" fontId="25" fillId="55" borderId="21" xfId="0" applyFont="1" applyFill="1" applyBorder="1" applyAlignment="1">
      <alignment horizontal="center" vertical="center" wrapText="1"/>
    </xf>
    <xf numFmtId="0" fontId="25" fillId="55" borderId="16" xfId="0" applyFont="1" applyFill="1" applyBorder="1" applyAlignment="1">
      <alignment horizontal="center" vertical="center" wrapText="1"/>
    </xf>
    <xf numFmtId="0" fontId="25" fillId="55" borderId="51" xfId="0" applyFont="1" applyFill="1" applyBorder="1" applyAlignment="1">
      <alignment horizontal="center" vertical="center" wrapText="1"/>
    </xf>
    <xf numFmtId="0" fontId="25" fillId="55" borderId="55" xfId="0" applyFont="1" applyFill="1" applyBorder="1" applyAlignment="1">
      <alignment horizontal="center" vertical="center" wrapText="1"/>
    </xf>
    <xf numFmtId="0" fontId="25" fillId="55" borderId="14" xfId="0" applyFont="1" applyFill="1" applyBorder="1" applyAlignment="1">
      <alignment horizontal="center" vertical="center" wrapText="1"/>
    </xf>
    <xf numFmtId="0" fontId="56" fillId="37" borderId="11" xfId="0" applyFont="1" applyFill="1" applyBorder="1" applyAlignment="1">
      <alignment horizontal="center" vertical="center" wrapText="1"/>
    </xf>
    <xf numFmtId="0" fontId="56" fillId="54" borderId="26" xfId="0" applyFont="1" applyFill="1" applyBorder="1" applyAlignment="1">
      <alignment horizontal="center" vertical="center" wrapText="1"/>
    </xf>
    <xf numFmtId="0" fontId="56" fillId="54" borderId="10" xfId="0" applyFont="1" applyFill="1" applyBorder="1" applyAlignment="1">
      <alignment horizontal="center" vertical="center" wrapText="1"/>
    </xf>
    <xf numFmtId="0" fontId="56" fillId="54" borderId="27" xfId="0" applyFont="1" applyFill="1" applyBorder="1" applyAlignment="1">
      <alignment horizontal="center" vertical="center" wrapText="1"/>
    </xf>
    <xf numFmtId="0" fontId="56" fillId="51" borderId="10" xfId="0" applyFont="1" applyFill="1" applyBorder="1" applyAlignment="1">
      <alignment horizontal="center" vertical="center" wrapText="1"/>
    </xf>
    <xf numFmtId="0" fontId="56" fillId="51" borderId="10" xfId="0" applyFont="1" applyFill="1" applyBorder="1" applyAlignment="1">
      <alignment horizontal="center" vertical="center"/>
    </xf>
    <xf numFmtId="0" fontId="29" fillId="51" borderId="43" xfId="0" applyFont="1" applyFill="1" applyBorder="1" applyAlignment="1">
      <alignment horizontal="center" vertical="center" wrapText="1"/>
    </xf>
    <xf numFmtId="0" fontId="29" fillId="51" borderId="20" xfId="0" applyFont="1" applyFill="1" applyBorder="1" applyAlignment="1">
      <alignment horizontal="center" vertical="center" wrapText="1"/>
    </xf>
    <xf numFmtId="0" fontId="29" fillId="51" borderId="32" xfId="0" applyFont="1" applyFill="1" applyBorder="1" applyAlignment="1">
      <alignment horizontal="center" vertical="center" wrapText="1"/>
    </xf>
    <xf numFmtId="0" fontId="29" fillId="51" borderId="1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 wrapText="1"/>
    </xf>
    <xf numFmtId="0" fontId="25" fillId="36" borderId="37" xfId="0" applyFont="1" applyFill="1" applyBorder="1" applyAlignment="1">
      <alignment horizontal="center" vertical="center" wrapText="1"/>
    </xf>
    <xf numFmtId="0" fontId="26" fillId="51" borderId="52" xfId="0" applyFont="1" applyFill="1" applyBorder="1" applyAlignment="1">
      <alignment horizontal="center" vertical="center" wrapText="1"/>
    </xf>
    <xf numFmtId="0" fontId="26" fillId="51" borderId="53" xfId="0" applyFont="1" applyFill="1" applyBorder="1" applyAlignment="1">
      <alignment horizontal="center" vertical="center" wrapText="1"/>
    </xf>
    <xf numFmtId="0" fontId="26" fillId="51" borderId="59" xfId="0" applyFont="1" applyFill="1" applyBorder="1" applyAlignment="1">
      <alignment horizontal="center" vertical="center" wrapText="1"/>
    </xf>
    <xf numFmtId="0" fontId="26" fillId="52" borderId="39" xfId="0" applyFont="1" applyFill="1" applyBorder="1" applyAlignment="1">
      <alignment horizontal="center" vertical="center" wrapText="1"/>
    </xf>
    <xf numFmtId="0" fontId="26" fillId="52" borderId="40" xfId="0" applyFont="1" applyFill="1" applyBorder="1" applyAlignment="1">
      <alignment horizontal="center" vertical="center" wrapText="1"/>
    </xf>
    <xf numFmtId="0" fontId="26" fillId="52" borderId="46" xfId="0" applyFont="1" applyFill="1" applyBorder="1" applyAlignment="1">
      <alignment horizontal="center" vertical="center" wrapText="1"/>
    </xf>
    <xf numFmtId="0" fontId="25" fillId="43" borderId="51" xfId="0" applyFont="1" applyFill="1" applyBorder="1" applyAlignment="1">
      <alignment horizontal="center" vertical="center" wrapText="1"/>
    </xf>
    <xf numFmtId="0" fontId="25" fillId="43" borderId="55" xfId="0" applyFont="1" applyFill="1" applyBorder="1" applyAlignment="1">
      <alignment horizontal="center" vertical="center" wrapText="1"/>
    </xf>
    <xf numFmtId="0" fontId="25" fillId="43" borderId="14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41" borderId="51" xfId="0" applyFont="1" applyFill="1" applyBorder="1" applyAlignment="1">
      <alignment horizontal="center" vertical="center" wrapText="1"/>
    </xf>
    <xf numFmtId="0" fontId="25" fillId="41" borderId="14" xfId="0" applyFont="1" applyFill="1" applyBorder="1" applyAlignment="1">
      <alignment horizontal="center" vertical="center" wrapText="1"/>
    </xf>
    <xf numFmtId="0" fontId="29" fillId="41" borderId="51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51" xfId="0" applyFont="1" applyFill="1" applyBorder="1" applyAlignment="1">
      <alignment horizontal="center" vertical="center" wrapText="1"/>
    </xf>
    <xf numFmtId="0" fontId="25" fillId="50" borderId="10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25" fillId="50" borderId="15" xfId="0" applyFont="1" applyFill="1" applyBorder="1" applyAlignment="1">
      <alignment horizontal="center" vertical="center" wrapText="1"/>
    </xf>
    <xf numFmtId="0" fontId="25" fillId="50" borderId="20" xfId="0" applyFont="1" applyFill="1" applyBorder="1" applyAlignment="1">
      <alignment horizontal="center" vertical="center" wrapText="1"/>
    </xf>
    <xf numFmtId="0" fontId="25" fillId="50" borderId="16" xfId="0" applyFont="1" applyFill="1" applyBorder="1" applyAlignment="1">
      <alignment horizontal="center" vertical="center" wrapText="1"/>
    </xf>
    <xf numFmtId="0" fontId="25" fillId="50" borderId="18" xfId="0" applyFont="1" applyFill="1" applyBorder="1" applyAlignment="1">
      <alignment horizontal="center" vertical="center" wrapText="1"/>
    </xf>
    <xf numFmtId="0" fontId="56" fillId="50" borderId="15" xfId="0" applyFont="1" applyFill="1" applyBorder="1" applyAlignment="1">
      <alignment horizontal="center" vertical="center" wrapText="1"/>
    </xf>
    <xf numFmtId="0" fontId="56" fillId="50" borderId="19" xfId="0" applyFont="1" applyFill="1" applyBorder="1" applyAlignment="1">
      <alignment horizontal="center" vertical="center" wrapText="1"/>
    </xf>
    <xf numFmtId="0" fontId="56" fillId="50" borderId="16" xfId="0" applyFont="1" applyFill="1" applyBorder="1" applyAlignment="1">
      <alignment horizontal="center" vertical="center" wrapText="1"/>
    </xf>
    <xf numFmtId="0" fontId="56" fillId="50" borderId="17" xfId="0" applyFont="1" applyFill="1" applyBorder="1" applyAlignment="1">
      <alignment horizontal="center" vertical="center" wrapText="1"/>
    </xf>
    <xf numFmtId="0" fontId="25" fillId="52" borderId="26" xfId="0" applyFont="1" applyFill="1" applyBorder="1" applyAlignment="1">
      <alignment horizontal="center" vertical="center" wrapText="1"/>
    </xf>
    <xf numFmtId="0" fontId="18" fillId="37" borderId="23" xfId="0" applyFont="1" applyFill="1" applyBorder="1" applyAlignment="1">
      <alignment horizontal="center" vertical="center"/>
    </xf>
    <xf numFmtId="0" fontId="18" fillId="37" borderId="24" xfId="0" applyFont="1" applyFill="1" applyBorder="1" applyAlignment="1">
      <alignment horizontal="center" vertical="center"/>
    </xf>
    <xf numFmtId="0" fontId="18" fillId="37" borderId="25" xfId="0" applyFont="1" applyFill="1" applyBorder="1" applyAlignment="1">
      <alignment horizontal="center" vertical="center"/>
    </xf>
    <xf numFmtId="0" fontId="19" fillId="46" borderId="57" xfId="0" applyFont="1" applyFill="1" applyBorder="1" applyAlignment="1">
      <alignment horizontal="center" vertical="center" wrapText="1"/>
    </xf>
    <xf numFmtId="0" fontId="19" fillId="46" borderId="58" xfId="0" applyFont="1" applyFill="1" applyBorder="1" applyAlignment="1">
      <alignment horizontal="center" vertical="center" wrapText="1"/>
    </xf>
    <xf numFmtId="0" fontId="19" fillId="46" borderId="60" xfId="0" applyFont="1" applyFill="1" applyBorder="1" applyAlignment="1">
      <alignment horizontal="center" vertical="center" wrapText="1"/>
    </xf>
    <xf numFmtId="0" fontId="18" fillId="45" borderId="48" xfId="0" applyFont="1" applyFill="1" applyBorder="1" applyAlignment="1">
      <alignment horizontal="center" vertical="center" wrapText="1"/>
    </xf>
    <xf numFmtId="0" fontId="18" fillId="45" borderId="38" xfId="0" applyFont="1" applyFill="1" applyBorder="1" applyAlignment="1">
      <alignment horizontal="center" vertical="center" wrapText="1"/>
    </xf>
    <xf numFmtId="0" fontId="18" fillId="45" borderId="15" xfId="0" applyFont="1" applyFill="1" applyBorder="1" applyAlignment="1">
      <alignment horizontal="center" vertical="center" wrapText="1"/>
    </xf>
    <xf numFmtId="0" fontId="18" fillId="45" borderId="21" xfId="0" applyFont="1" applyFill="1" applyBorder="1" applyAlignment="1">
      <alignment horizontal="center" vertical="center" wrapText="1"/>
    </xf>
    <xf numFmtId="0" fontId="18" fillId="45" borderId="51" xfId="0" applyFont="1" applyFill="1" applyBorder="1" applyAlignment="1">
      <alignment horizontal="center" vertical="center" wrapText="1"/>
    </xf>
    <xf numFmtId="0" fontId="18" fillId="45" borderId="55" xfId="0" applyFont="1" applyFill="1" applyBorder="1" applyAlignment="1">
      <alignment horizontal="center" vertical="center" wrapText="1"/>
    </xf>
    <xf numFmtId="0" fontId="18" fillId="45" borderId="14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/>
    </xf>
    <xf numFmtId="0" fontId="25" fillId="53" borderId="51" xfId="0" applyFont="1" applyFill="1" applyBorder="1" applyAlignment="1">
      <alignment horizontal="center" vertical="center"/>
    </xf>
    <xf numFmtId="0" fontId="25" fillId="53" borderId="14" xfId="0" applyFont="1" applyFill="1" applyBorder="1" applyAlignment="1">
      <alignment horizontal="center" vertical="center"/>
    </xf>
    <xf numFmtId="0" fontId="26" fillId="55" borderId="39" xfId="0" applyFont="1" applyFill="1" applyBorder="1" applyAlignment="1">
      <alignment horizontal="center" vertical="center"/>
    </xf>
    <xf numFmtId="0" fontId="26" fillId="55" borderId="40" xfId="0" applyFont="1" applyFill="1" applyBorder="1" applyAlignment="1">
      <alignment horizontal="center" vertical="center"/>
    </xf>
    <xf numFmtId="0" fontId="26" fillId="55" borderId="46" xfId="0" applyFont="1" applyFill="1" applyBorder="1" applyAlignment="1">
      <alignment horizontal="center" vertical="center"/>
    </xf>
    <xf numFmtId="0" fontId="26" fillId="41" borderId="39" xfId="0" applyFont="1" applyFill="1" applyBorder="1" applyAlignment="1">
      <alignment horizontal="center" vertical="center"/>
    </xf>
    <xf numFmtId="0" fontId="26" fillId="41" borderId="40" xfId="0" applyFont="1" applyFill="1" applyBorder="1" applyAlignment="1">
      <alignment horizontal="center" vertical="center"/>
    </xf>
    <xf numFmtId="0" fontId="26" fillId="41" borderId="41" xfId="0" applyFont="1" applyFill="1" applyBorder="1" applyAlignment="1">
      <alignment horizontal="center" vertical="center"/>
    </xf>
    <xf numFmtId="0" fontId="26" fillId="38" borderId="45" xfId="0" applyFont="1" applyFill="1" applyBorder="1" applyAlignment="1">
      <alignment horizontal="center" vertical="center"/>
    </xf>
    <xf numFmtId="0" fontId="26" fillId="38" borderId="40" xfId="0" applyFont="1" applyFill="1" applyBorder="1" applyAlignment="1">
      <alignment horizontal="center" vertical="center"/>
    </xf>
    <xf numFmtId="0" fontId="26" fillId="38" borderId="46" xfId="0" applyFont="1" applyFill="1" applyBorder="1" applyAlignment="1">
      <alignment horizontal="center" vertical="center"/>
    </xf>
    <xf numFmtId="0" fontId="26" fillId="53" borderId="39" xfId="0" applyFont="1" applyFill="1" applyBorder="1" applyAlignment="1">
      <alignment horizontal="center" vertical="center"/>
    </xf>
    <xf numFmtId="0" fontId="26" fillId="53" borderId="40" xfId="0" applyFont="1" applyFill="1" applyBorder="1" applyAlignment="1">
      <alignment horizontal="center" vertical="center"/>
    </xf>
    <xf numFmtId="0" fontId="26" fillId="53" borderId="46" xfId="0" applyFont="1" applyFill="1" applyBorder="1" applyAlignment="1">
      <alignment horizontal="center" vertical="center"/>
    </xf>
    <xf numFmtId="0" fontId="25" fillId="55" borderId="10" xfId="0" applyFont="1" applyFill="1" applyBorder="1" applyAlignment="1">
      <alignment horizontal="center" vertical="center"/>
    </xf>
  </cellXfs>
  <cellStyles count="51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Euro" xfId="43"/>
    <cellStyle name="oft Excel]_x000d__x000a_Comment=Строки open=/f добавляют пользовательские функции к списку Вставить функцию._x000d__x000a_Maximized=3_x000d__x000a_Basi" xfId="44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45"/>
    <cellStyle name="Обычный 2" xfId="42"/>
    <cellStyle name="Обычный 2 10" xfId="46"/>
    <cellStyle name="Обычный 2 26" xfId="47"/>
    <cellStyle name="Обычный 3" xfId="48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Тысячи [0]_Продукция (2)" xfId="49"/>
    <cellStyle name="Тысячи_Продукция (2)" xfId="50"/>
    <cellStyle name="Хороший" xfId="6" builtinId="26" customBuiltin="1"/>
  </cellStyles>
  <dxfs count="7">
    <dxf>
      <font>
        <color rgb="FF9C0006"/>
      </font>
      <fill>
        <patternFill>
          <bgColor rgb="FFFFC7CE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73FB79"/>
      <color rgb="FFFFD5BB"/>
      <color rgb="FFFFD592"/>
      <color rgb="FFFFD579"/>
      <color rgb="FFFF8AD8"/>
      <color rgb="FFFF7E79"/>
      <color rgb="FF6DE87B"/>
      <color rgb="FF76D6FF"/>
      <color rgb="FF5BD068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5.41/abd/Users/PerepelicynaSL/Desktop/&#1055;&#1088;&#1080;&#1083;&#1086;&#1078;&#1077;&#1085;&#1080;&#1077;%201.1_&#1040;&#1087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_Апп"/>
      <sheetName val="инструкция"/>
      <sheetName val="янв"/>
      <sheetName val="фев"/>
      <sheetName val="мар"/>
      <sheetName val="апр"/>
      <sheetName val="май"/>
      <sheetName val="июнь"/>
      <sheetName val="июль"/>
      <sheetName val="авг"/>
      <sheetName val="сен"/>
      <sheetName val="окт"/>
      <sheetName val="нояб"/>
      <sheetName val="дек"/>
      <sheetName val="свод"/>
      <sheetName val="Ожид."/>
      <sheetName val="План-факт"/>
      <sheetName val="списки"/>
      <sheetName val="ЛИМИТ"/>
      <sheetName val="Лист2"/>
      <sheetName val="Приложение 1.1_Апп.xlsx"/>
      <sheetName val="Общественные пространств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zoomScaleNormal="100" zoomScaleSheetLayoutView="100" workbookViewId="0">
      <selection activeCell="D27" sqref="D27"/>
    </sheetView>
  </sheetViews>
  <sheetFormatPr defaultColWidth="8.85546875" defaultRowHeight="15" x14ac:dyDescent="0.25"/>
  <sheetData>
    <row r="1" spans="1:8" ht="103.5" customHeight="1" x14ac:dyDescent="0.3">
      <c r="D1" s="206" t="s">
        <v>388</v>
      </c>
      <c r="E1" s="206"/>
      <c r="F1" s="206"/>
      <c r="G1" s="206"/>
      <c r="H1" s="206"/>
    </row>
    <row r="2" spans="1:8" ht="18.75" x14ac:dyDescent="0.3">
      <c r="D2" s="114" t="s">
        <v>361</v>
      </c>
      <c r="E2" s="114"/>
      <c r="F2" s="114"/>
      <c r="G2" s="114"/>
      <c r="H2" s="114"/>
    </row>
    <row r="8" spans="1:8" ht="88.5" customHeight="1" x14ac:dyDescent="0.25">
      <c r="A8" s="207" t="s">
        <v>362</v>
      </c>
      <c r="B8" s="208"/>
      <c r="C8" s="208"/>
      <c r="D8" s="208"/>
      <c r="E8" s="208"/>
      <c r="F8" s="208"/>
      <c r="G8" s="208"/>
      <c r="H8" s="208"/>
    </row>
    <row r="15" spans="1:8" ht="17.45" x14ac:dyDescent="0.3">
      <c r="A15" s="4"/>
    </row>
    <row r="16" spans="1:8" ht="18" x14ac:dyDescent="0.3">
      <c r="A16" s="115"/>
    </row>
    <row r="17" spans="1:1" ht="18" x14ac:dyDescent="0.3">
      <c r="A17" s="115"/>
    </row>
    <row r="18" spans="1:1" ht="18" x14ac:dyDescent="0.3">
      <c r="A18" s="115"/>
    </row>
    <row r="38" spans="5:5" ht="18.75" x14ac:dyDescent="0.3">
      <c r="E38" s="1"/>
    </row>
  </sheetData>
  <mergeCells count="2">
    <mergeCell ref="D1:H1"/>
    <mergeCell ref="A8:H8"/>
  </mergeCells>
  <pageMargins left="1.1811023622047245" right="0.70866141732283472" top="0.74803149606299213" bottom="0.74803149606299213" header="0.31496062992125984" footer="0.31496062992125984"/>
  <pageSetup paperSize="9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4:O145"/>
  <sheetViews>
    <sheetView zoomScale="55" zoomScaleNormal="55" workbookViewId="0">
      <selection activeCell="O22" sqref="O22:O23"/>
    </sheetView>
  </sheetViews>
  <sheetFormatPr defaultColWidth="10.85546875" defaultRowHeight="15.75" x14ac:dyDescent="0.25"/>
  <cols>
    <col min="1" max="1" width="13.140625" style="168" customWidth="1"/>
    <col min="2" max="2" width="51.28515625" style="168" customWidth="1"/>
    <col min="3" max="3" width="7.85546875" style="168" customWidth="1"/>
    <col min="4" max="4" width="18" style="168" customWidth="1"/>
    <col min="5" max="5" width="37.42578125" style="168" customWidth="1"/>
    <col min="6" max="7" width="19.140625" style="168" customWidth="1"/>
    <col min="8" max="8" width="24.85546875" style="168" customWidth="1"/>
    <col min="9" max="9" width="26.140625" style="168" customWidth="1"/>
    <col min="10" max="10" width="23.42578125" style="168" customWidth="1"/>
    <col min="11" max="11" width="24.42578125" style="168" customWidth="1"/>
    <col min="12" max="12" width="24" style="168" customWidth="1"/>
    <col min="13" max="13" width="23" style="168" customWidth="1"/>
    <col min="14" max="14" width="10.85546875" style="168"/>
    <col min="15" max="15" width="47.28515625" style="168" customWidth="1"/>
    <col min="16" max="16384" width="10.85546875" style="168"/>
  </cols>
  <sheetData>
    <row r="4" spans="1:13" x14ac:dyDescent="0.25">
      <c r="K4" s="213" t="s">
        <v>266</v>
      </c>
      <c r="L4" s="214"/>
      <c r="M4" s="214"/>
    </row>
    <row r="5" spans="1:13" x14ac:dyDescent="0.25">
      <c r="K5" s="214"/>
      <c r="L5" s="214"/>
      <c r="M5" s="214"/>
    </row>
    <row r="6" spans="1:13" x14ac:dyDescent="0.25">
      <c r="K6" s="214"/>
      <c r="L6" s="214"/>
      <c r="M6" s="214"/>
    </row>
    <row r="7" spans="1:13" ht="63.75" customHeight="1" x14ac:dyDescent="0.25">
      <c r="K7" s="214"/>
      <c r="L7" s="214"/>
      <c r="M7" s="214"/>
    </row>
    <row r="8" spans="1:13" ht="66.95" customHeight="1" x14ac:dyDescent="0.25">
      <c r="A8" s="215" t="s">
        <v>268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</row>
    <row r="10" spans="1:13" ht="15.95" customHeight="1" x14ac:dyDescent="0.25">
      <c r="A10" s="211" t="s">
        <v>106</v>
      </c>
      <c r="B10" s="211" t="s">
        <v>107</v>
      </c>
      <c r="C10" s="211"/>
      <c r="D10" s="211"/>
      <c r="E10" s="211"/>
      <c r="F10" s="211"/>
      <c r="G10" s="212" t="s">
        <v>108</v>
      </c>
      <c r="H10" s="212" t="s">
        <v>109</v>
      </c>
      <c r="I10" s="211" t="s">
        <v>110</v>
      </c>
      <c r="J10" s="211"/>
      <c r="K10" s="211"/>
      <c r="L10" s="211"/>
      <c r="M10" s="212" t="s">
        <v>111</v>
      </c>
    </row>
    <row r="11" spans="1:13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2"/>
    </row>
    <row r="12" spans="1:13" ht="128.1" customHeight="1" x14ac:dyDescent="0.25">
      <c r="A12" s="211"/>
      <c r="B12" s="211"/>
      <c r="C12" s="211"/>
      <c r="D12" s="211"/>
      <c r="E12" s="211"/>
      <c r="F12" s="211"/>
      <c r="G12" s="211"/>
      <c r="H12" s="211"/>
      <c r="I12" s="212" t="s">
        <v>80</v>
      </c>
      <c r="J12" s="217"/>
      <c r="K12" s="212" t="s">
        <v>112</v>
      </c>
      <c r="L12" s="217"/>
      <c r="M12" s="212"/>
    </row>
    <row r="13" spans="1:13" ht="30" customHeight="1" x14ac:dyDescent="0.25">
      <c r="A13" s="211"/>
      <c r="B13" s="211"/>
      <c r="C13" s="211"/>
      <c r="D13" s="211"/>
      <c r="E13" s="211"/>
      <c r="F13" s="211"/>
      <c r="G13" s="211"/>
      <c r="H13" s="211"/>
      <c r="I13" s="145" t="s">
        <v>113</v>
      </c>
      <c r="J13" s="145" t="s">
        <v>114</v>
      </c>
      <c r="K13" s="145" t="s">
        <v>113</v>
      </c>
      <c r="L13" s="145" t="s">
        <v>114</v>
      </c>
      <c r="M13" s="212"/>
    </row>
    <row r="14" spans="1:13" ht="15.6" x14ac:dyDescent="0.3">
      <c r="A14" s="156">
        <v>1</v>
      </c>
      <c r="B14" s="209">
        <v>2</v>
      </c>
      <c r="C14" s="209"/>
      <c r="D14" s="209"/>
      <c r="E14" s="209"/>
      <c r="F14" s="209"/>
      <c r="G14" s="156">
        <v>3</v>
      </c>
      <c r="H14" s="156">
        <v>4</v>
      </c>
      <c r="I14" s="156">
        <v>5</v>
      </c>
      <c r="J14" s="156">
        <v>6</v>
      </c>
      <c r="K14" s="156">
        <v>7</v>
      </c>
      <c r="L14" s="156">
        <v>8</v>
      </c>
      <c r="M14" s="156">
        <v>9</v>
      </c>
    </row>
    <row r="15" spans="1:13" s="170" customFormat="1" ht="59.1" customHeight="1" x14ac:dyDescent="0.25">
      <c r="A15" s="157">
        <v>1</v>
      </c>
      <c r="B15" s="210" t="s">
        <v>115</v>
      </c>
      <c r="C15" s="210"/>
      <c r="D15" s="210"/>
      <c r="E15" s="210"/>
      <c r="F15" s="210"/>
      <c r="G15" s="156" t="s">
        <v>116</v>
      </c>
      <c r="H15" s="169">
        <f>+I15+J15+K15+L15</f>
        <v>12743691.960000001</v>
      </c>
      <c r="I15" s="169">
        <f>I22+I44</f>
        <v>212101.68</v>
      </c>
      <c r="J15" s="169">
        <f>J22+J44</f>
        <v>12531590.280000001</v>
      </c>
      <c r="K15" s="169">
        <f>K22+K44</f>
        <v>0</v>
      </c>
      <c r="L15" s="169">
        <f>L22+L44</f>
        <v>0</v>
      </c>
      <c r="M15" s="60"/>
    </row>
    <row r="16" spans="1:13" ht="29.1" customHeight="1" x14ac:dyDescent="0.3"/>
    <row r="17" spans="1:15" ht="36.950000000000003" customHeight="1" x14ac:dyDescent="0.25">
      <c r="A17" s="211" t="s">
        <v>106</v>
      </c>
      <c r="B17" s="211" t="s">
        <v>107</v>
      </c>
      <c r="C17" s="212" t="s">
        <v>117</v>
      </c>
      <c r="D17" s="212"/>
      <c r="E17" s="212"/>
      <c r="F17" s="212"/>
      <c r="G17" s="212" t="s">
        <v>108</v>
      </c>
      <c r="H17" s="211" t="s">
        <v>118</v>
      </c>
      <c r="I17" s="211"/>
      <c r="J17" s="211"/>
      <c r="K17" s="211"/>
      <c r="L17" s="211"/>
      <c r="M17" s="212" t="s">
        <v>119</v>
      </c>
    </row>
    <row r="18" spans="1:15" ht="54" customHeight="1" x14ac:dyDescent="0.25">
      <c r="A18" s="211"/>
      <c r="B18" s="211"/>
      <c r="C18" s="212"/>
      <c r="D18" s="212"/>
      <c r="E18" s="212"/>
      <c r="F18" s="212"/>
      <c r="G18" s="211"/>
      <c r="H18" s="211"/>
      <c r="I18" s="211"/>
      <c r="J18" s="211"/>
      <c r="K18" s="211"/>
      <c r="L18" s="211"/>
      <c r="M18" s="212"/>
    </row>
    <row r="19" spans="1:15" ht="83.1" customHeight="1" x14ac:dyDescent="0.25">
      <c r="A19" s="211"/>
      <c r="B19" s="212" t="s">
        <v>120</v>
      </c>
      <c r="C19" s="211" t="s">
        <v>121</v>
      </c>
      <c r="D19" s="212" t="s">
        <v>122</v>
      </c>
      <c r="E19" s="211" t="s">
        <v>123</v>
      </c>
      <c r="F19" s="211"/>
      <c r="G19" s="211"/>
      <c r="H19" s="218" t="s">
        <v>124</v>
      </c>
      <c r="I19" s="212" t="s">
        <v>80</v>
      </c>
      <c r="J19" s="217"/>
      <c r="K19" s="212" t="s">
        <v>84</v>
      </c>
      <c r="L19" s="217"/>
      <c r="M19" s="212"/>
    </row>
    <row r="20" spans="1:15" ht="135.94999999999999" customHeight="1" x14ac:dyDescent="0.25">
      <c r="A20" s="211"/>
      <c r="B20" s="212"/>
      <c r="C20" s="211"/>
      <c r="D20" s="212"/>
      <c r="E20" s="143" t="s">
        <v>80</v>
      </c>
      <c r="F20" s="143" t="s">
        <v>84</v>
      </c>
      <c r="G20" s="211"/>
      <c r="H20" s="219"/>
      <c r="I20" s="145" t="s">
        <v>113</v>
      </c>
      <c r="J20" s="145" t="s">
        <v>114</v>
      </c>
      <c r="K20" s="145" t="s">
        <v>113</v>
      </c>
      <c r="L20" s="145" t="s">
        <v>114</v>
      </c>
      <c r="M20" s="212"/>
    </row>
    <row r="21" spans="1:15" ht="16.5" thickBot="1" x14ac:dyDescent="0.3">
      <c r="A21" s="156">
        <v>10</v>
      </c>
      <c r="B21" s="156">
        <v>11</v>
      </c>
      <c r="C21" s="156">
        <v>12</v>
      </c>
      <c r="D21" s="156">
        <v>13</v>
      </c>
      <c r="E21" s="156">
        <v>14</v>
      </c>
      <c r="F21" s="156">
        <v>15</v>
      </c>
      <c r="G21" s="156">
        <v>16</v>
      </c>
      <c r="H21" s="156">
        <v>17</v>
      </c>
      <c r="I21" s="156">
        <v>18</v>
      </c>
      <c r="J21" s="156">
        <v>19</v>
      </c>
      <c r="K21" s="156">
        <v>20</v>
      </c>
      <c r="L21" s="156">
        <v>21</v>
      </c>
      <c r="M21" s="156">
        <v>22</v>
      </c>
    </row>
    <row r="22" spans="1:15" ht="65.099999999999994" customHeight="1" x14ac:dyDescent="0.25">
      <c r="A22" s="171" t="s">
        <v>125</v>
      </c>
      <c r="B22" s="233" t="s">
        <v>126</v>
      </c>
      <c r="C22" s="233"/>
      <c r="D22" s="233"/>
      <c r="E22" s="233"/>
      <c r="F22" s="233"/>
      <c r="G22" s="171" t="s">
        <v>116</v>
      </c>
      <c r="H22" s="172">
        <f>SUM(I22:L22)</f>
        <v>0</v>
      </c>
      <c r="I22" s="172">
        <f>SUM(I23:I24,I26:I30,I31,I35:I37)</f>
        <v>0</v>
      </c>
      <c r="J22" s="172">
        <f t="shared" ref="J22:L22" si="0">SUM(J23:J24,J26:J30,J31,J35:J37)</f>
        <v>0</v>
      </c>
      <c r="K22" s="172">
        <f t="shared" si="0"/>
        <v>0</v>
      </c>
      <c r="L22" s="172">
        <f t="shared" si="0"/>
        <v>0</v>
      </c>
      <c r="M22" s="61"/>
      <c r="O22" s="234" t="s">
        <v>127</v>
      </c>
    </row>
    <row r="23" spans="1:15" x14ac:dyDescent="0.25">
      <c r="A23" s="145" t="s">
        <v>128</v>
      </c>
      <c r="B23" s="146" t="s">
        <v>129</v>
      </c>
      <c r="C23" s="145" t="s">
        <v>130</v>
      </c>
      <c r="D23" s="173">
        <f>E23+F23</f>
        <v>0</v>
      </c>
      <c r="E23" s="173">
        <f>ДТ!K11</f>
        <v>0</v>
      </c>
      <c r="F23" s="173">
        <f>ДТ!L11</f>
        <v>0</v>
      </c>
      <c r="G23" s="145" t="s">
        <v>131</v>
      </c>
      <c r="H23" s="174">
        <f t="shared" ref="H23:H24" si="1">SUM(I23:L23)</f>
        <v>0</v>
      </c>
      <c r="I23" s="175">
        <f>ДТ!M11+ДТ!Q11</f>
        <v>0</v>
      </c>
      <c r="J23" s="175">
        <f>ДТ!O11+ДТ!S11+ДТ!X11+ДТ!AA11+ДТ!AD11+ДТ!AF11+ДТ!AH11+ДТ!AJ11</f>
        <v>0</v>
      </c>
      <c r="K23" s="175">
        <f>ДТ!N11+ДТ!R11</f>
        <v>0</v>
      </c>
      <c r="L23" s="175">
        <f>ДТ!P11+ДТ!T11+ДТ!Y11+ДТ!AB11+ДТ!AE11+ДТ!AG11+ДТ!AI11+ДТ!AK11</f>
        <v>0</v>
      </c>
      <c r="M23" s="62"/>
      <c r="O23" s="235"/>
    </row>
    <row r="24" spans="1:15" x14ac:dyDescent="0.25">
      <c r="A24" s="145" t="s">
        <v>132</v>
      </c>
      <c r="B24" s="146" t="s">
        <v>36</v>
      </c>
      <c r="C24" s="145" t="s">
        <v>130</v>
      </c>
      <c r="D24" s="173">
        <f t="shared" ref="D24:D31" si="2">E24+F24</f>
        <v>0</v>
      </c>
      <c r="E24" s="173">
        <f>ДТ!AY11</f>
        <v>0</v>
      </c>
      <c r="F24" s="173">
        <f>ДТ!AZ11</f>
        <v>0</v>
      </c>
      <c r="G24" s="145" t="s">
        <v>131</v>
      </c>
      <c r="H24" s="174">
        <f t="shared" si="1"/>
        <v>0</v>
      </c>
      <c r="I24" s="175">
        <f>ДТ!BC11+ДТ!BG11</f>
        <v>0</v>
      </c>
      <c r="J24" s="175">
        <f>ДТ!BE11+ДТ!BI11+ДТ!BN11+ДТ!BQ11+ДТ!BT11+ДТ!BV11+ДТ!BX11+ДТ!BZ11+ДТ!CB11+ДТ!CK11</f>
        <v>0</v>
      </c>
      <c r="K24" s="175">
        <f>ДТ!BD11+ДТ!BH11</f>
        <v>0</v>
      </c>
      <c r="L24" s="175">
        <f>ДТ!BF11+ДТ!BJ11+ДТ!BO11+ДТ!BR11+ДТ!BU11+ДТ!BW11+ДТ!BY11+ДТ!CA11+ДТ!CC11+ДТ!CL11</f>
        <v>0</v>
      </c>
      <c r="M24" s="62"/>
      <c r="O24" s="236">
        <f>ДТ!E11-Свод!H22</f>
        <v>0</v>
      </c>
    </row>
    <row r="25" spans="1:15" ht="16.5" thickBot="1" x14ac:dyDescent="0.3">
      <c r="A25" s="145" t="s">
        <v>133</v>
      </c>
      <c r="B25" s="146" t="s">
        <v>37</v>
      </c>
      <c r="C25" s="145" t="s">
        <v>134</v>
      </c>
      <c r="D25" s="173">
        <f t="shared" si="2"/>
        <v>0</v>
      </c>
      <c r="E25" s="173">
        <f>ДТ!BA11</f>
        <v>0</v>
      </c>
      <c r="F25" s="173">
        <f>ДТ!BB11</f>
        <v>0</v>
      </c>
      <c r="G25" s="145" t="s">
        <v>131</v>
      </c>
      <c r="H25" s="238"/>
      <c r="I25" s="239"/>
      <c r="J25" s="239"/>
      <c r="K25" s="239"/>
      <c r="L25" s="239"/>
      <c r="M25" s="62"/>
      <c r="O25" s="237"/>
    </row>
    <row r="26" spans="1:15" x14ac:dyDescent="0.25">
      <c r="A26" s="145" t="s">
        <v>135</v>
      </c>
      <c r="B26" s="146" t="s">
        <v>136</v>
      </c>
      <c r="C26" s="145" t="s">
        <v>130</v>
      </c>
      <c r="D26" s="173">
        <f t="shared" si="2"/>
        <v>0</v>
      </c>
      <c r="E26" s="173">
        <f>ДТ!IV11</f>
        <v>0</v>
      </c>
      <c r="F26" s="173">
        <f>ДТ!IW11</f>
        <v>0</v>
      </c>
      <c r="G26" s="145" t="s">
        <v>131</v>
      </c>
      <c r="H26" s="174">
        <f>SUM(I26:L26)</f>
        <v>0</v>
      </c>
      <c r="I26" s="175">
        <f>ДТ!IX11+ДТ!JB11</f>
        <v>0</v>
      </c>
      <c r="J26" s="175">
        <f>ДТ!IZ11+ДТ!JD11+ДТ!JF11+ДТ!JH11+ДТ!JJ11+ДТ!JL11+ДТ!JN11+ДТ!JP11+ДТ!JR11</f>
        <v>0</v>
      </c>
      <c r="K26" s="175">
        <f>ДТ!IY11+ДТ!JC11</f>
        <v>0</v>
      </c>
      <c r="L26" s="175">
        <f>ДТ!JA11+ДТ!JE11+ДТ!JG11+ДТ!JI11+ДТ!JK11+ДТ!JM11+ДТ!JO11+ДТ!JQ11+ДТ!JS11</f>
        <v>0</v>
      </c>
      <c r="M26" s="62"/>
    </row>
    <row r="27" spans="1:15" x14ac:dyDescent="0.25">
      <c r="A27" s="145" t="s">
        <v>137</v>
      </c>
      <c r="B27" s="146" t="s">
        <v>29</v>
      </c>
      <c r="C27" s="145" t="s">
        <v>130</v>
      </c>
      <c r="D27" s="173">
        <f t="shared" si="2"/>
        <v>0</v>
      </c>
      <c r="E27" s="173">
        <f>ДТ!DF11</f>
        <v>0</v>
      </c>
      <c r="F27" s="173">
        <f>ДТ!DG11</f>
        <v>0</v>
      </c>
      <c r="G27" s="145" t="s">
        <v>131</v>
      </c>
      <c r="H27" s="174">
        <f t="shared" ref="H27:H37" si="3">SUM(I27:L27)</f>
        <v>0</v>
      </c>
      <c r="I27" s="175">
        <f>ДТ!DH11+ДТ!DL11</f>
        <v>0</v>
      </c>
      <c r="J27" s="175">
        <f>ДТ!DJ11+ДТ!DN11</f>
        <v>0</v>
      </c>
      <c r="K27" s="175">
        <f>ДТ!DI11+ДТ!DM11</f>
        <v>0</v>
      </c>
      <c r="L27" s="175">
        <f>ДТ!DK11+ДТ!DO11</f>
        <v>0</v>
      </c>
      <c r="M27" s="62"/>
    </row>
    <row r="28" spans="1:15" ht="23.1" customHeight="1" x14ac:dyDescent="0.25">
      <c r="A28" s="161" t="s">
        <v>138</v>
      </c>
      <c r="B28" s="159" t="s">
        <v>43</v>
      </c>
      <c r="C28" s="156" t="s">
        <v>139</v>
      </c>
      <c r="D28" s="173">
        <f t="shared" si="2"/>
        <v>0</v>
      </c>
      <c r="E28" s="173">
        <f>ДТ!EM11</f>
        <v>0</v>
      </c>
      <c r="F28" s="173">
        <f>ДТ!EN11</f>
        <v>0</v>
      </c>
      <c r="G28" s="161" t="s">
        <v>131</v>
      </c>
      <c r="H28" s="174">
        <f t="shared" si="3"/>
        <v>0</v>
      </c>
      <c r="I28" s="176">
        <f>ДТ!EO11+ДТ!ES11</f>
        <v>0</v>
      </c>
      <c r="J28" s="176">
        <f>ДТ!EQ11+ДТ!EU11+ДТ!EW11+ДТ!EY11+ДТ!FA11+ДТ!FC11</f>
        <v>0</v>
      </c>
      <c r="K28" s="176">
        <f>ДТ!EP11+ДТ!ET11</f>
        <v>0</v>
      </c>
      <c r="L28" s="176">
        <f>ДТ!ER11+ДТ!EV11+ДТ!EX11+ДТ!EZ11+ДТ!FB11+ДТ!FD11</f>
        <v>0</v>
      </c>
      <c r="M28" s="63"/>
    </row>
    <row r="29" spans="1:15" ht="23.1" customHeight="1" x14ac:dyDescent="0.25">
      <c r="A29" s="147" t="s">
        <v>140</v>
      </c>
      <c r="B29" s="159" t="s">
        <v>104</v>
      </c>
      <c r="C29" s="145" t="s">
        <v>130</v>
      </c>
      <c r="D29" s="173">
        <f t="shared" si="2"/>
        <v>0</v>
      </c>
      <c r="E29" s="173">
        <f>ДТ!JU11</f>
        <v>0</v>
      </c>
      <c r="F29" s="173">
        <f>ДТ!JV11</f>
        <v>0</v>
      </c>
      <c r="G29" s="161" t="s">
        <v>131</v>
      </c>
      <c r="H29" s="174">
        <f t="shared" si="3"/>
        <v>0</v>
      </c>
      <c r="I29" s="176">
        <f>ДТ!KF11+ДТ!LH11</f>
        <v>0</v>
      </c>
      <c r="J29" s="176">
        <f>ДТ!KJ11+ДТ!KR11+ДТ!KW11+ДТ!KY11+ДТ!LA11+ДТ!LD11+ДТ!LL11+ДТ!KN11</f>
        <v>0</v>
      </c>
      <c r="K29" s="176">
        <f>ДТ!KH11+ДТ!LJ11</f>
        <v>0</v>
      </c>
      <c r="L29" s="176">
        <f>ДТ!KL11+ДТ!KT11+ДТ!KX11+ДТ!KZ11+ДТ!LB11+ДТ!LF11+ДТ!LN11+ДТ!KP11</f>
        <v>0</v>
      </c>
      <c r="M29" s="63"/>
    </row>
    <row r="30" spans="1:15" ht="51" customHeight="1" x14ac:dyDescent="0.25">
      <c r="A30" s="147" t="s">
        <v>143</v>
      </c>
      <c r="B30" s="146" t="s">
        <v>141</v>
      </c>
      <c r="C30" s="145" t="s">
        <v>142</v>
      </c>
      <c r="D30" s="145">
        <f t="shared" si="2"/>
        <v>0</v>
      </c>
      <c r="E30" s="145">
        <f>ДТ!FU11</f>
        <v>0</v>
      </c>
      <c r="F30" s="145">
        <f>ДТ!FV11</f>
        <v>0</v>
      </c>
      <c r="G30" s="145" t="s">
        <v>131</v>
      </c>
      <c r="H30" s="174">
        <f t="shared" si="3"/>
        <v>0</v>
      </c>
      <c r="I30" s="175">
        <f>ДТ!FE11+ДТ!FI11</f>
        <v>0</v>
      </c>
      <c r="J30" s="175">
        <f>ДТ!FG11+ДТ!FK11+ДТ!FM11+ДТ!FO11+ДТ!FQ11+ДТ!FS11</f>
        <v>0</v>
      </c>
      <c r="K30" s="175">
        <f>ДТ!FF11+ДТ!FJ11</f>
        <v>0</v>
      </c>
      <c r="L30" s="175">
        <f>ДТ!FH11+ДТ!FL11+ДТ!FN11+ДТ!FP11+ДТ!FR11+ДТ!FT11</f>
        <v>0</v>
      </c>
      <c r="M30" s="62"/>
    </row>
    <row r="31" spans="1:15" x14ac:dyDescent="0.25">
      <c r="A31" s="145" t="s">
        <v>145</v>
      </c>
      <c r="B31" s="146" t="s">
        <v>144</v>
      </c>
      <c r="C31" s="145" t="s">
        <v>142</v>
      </c>
      <c r="D31" s="175">
        <f t="shared" si="2"/>
        <v>0</v>
      </c>
      <c r="E31" s="175">
        <f>ДТ!HU11</f>
        <v>0</v>
      </c>
      <c r="F31" s="175">
        <f>ДТ!HV11</f>
        <v>0</v>
      </c>
      <c r="G31" s="145" t="s">
        <v>131</v>
      </c>
      <c r="H31" s="174">
        <f t="shared" si="3"/>
        <v>0</v>
      </c>
      <c r="I31" s="175">
        <f>SUM(I32:I34)</f>
        <v>0</v>
      </c>
      <c r="J31" s="175">
        <f t="shared" ref="J31:L31" si="4">SUM(J32:J34)</f>
        <v>0</v>
      </c>
      <c r="K31" s="175">
        <f t="shared" si="4"/>
        <v>0</v>
      </c>
      <c r="L31" s="175">
        <f t="shared" si="4"/>
        <v>0</v>
      </c>
      <c r="M31" s="62"/>
    </row>
    <row r="32" spans="1:15" ht="17.100000000000001" customHeight="1" x14ac:dyDescent="0.25">
      <c r="A32" s="145" t="s">
        <v>271</v>
      </c>
      <c r="B32" s="148" t="s">
        <v>26</v>
      </c>
      <c r="C32" s="145" t="s">
        <v>142</v>
      </c>
      <c r="D32" s="238"/>
      <c r="E32" s="239"/>
      <c r="F32" s="240"/>
      <c r="G32" s="145" t="s">
        <v>131</v>
      </c>
      <c r="H32" s="177">
        <f t="shared" si="3"/>
        <v>0</v>
      </c>
      <c r="I32" s="178">
        <f>ДТ!FY11+ДТ!GK11</f>
        <v>0</v>
      </c>
      <c r="J32" s="178">
        <f>ДТ!GE11+ДТ!GQ11+ДТ!GW11+ДТ!HC11+ДТ!HI11+ДТ!HO11</f>
        <v>0</v>
      </c>
      <c r="K32" s="178">
        <f>ДТ!GB11+ДТ!GN11</f>
        <v>0</v>
      </c>
      <c r="L32" s="178">
        <f>ДТ!GH11+ДТ!GT11+ДТ!GZ11+ДТ!HF11+ДТ!HL11+ДТ!HR11</f>
        <v>0</v>
      </c>
      <c r="M32" s="62"/>
    </row>
    <row r="33" spans="1:15" x14ac:dyDescent="0.25">
      <c r="A33" s="145" t="s">
        <v>272</v>
      </c>
      <c r="B33" s="148" t="s">
        <v>28</v>
      </c>
      <c r="C33" s="145" t="s">
        <v>142</v>
      </c>
      <c r="D33" s="238"/>
      <c r="E33" s="239"/>
      <c r="F33" s="240"/>
      <c r="G33" s="145" t="s">
        <v>131</v>
      </c>
      <c r="H33" s="177">
        <f t="shared" si="3"/>
        <v>0</v>
      </c>
      <c r="I33" s="178">
        <f>ДТ!FZ11+ДТ!GL11</f>
        <v>0</v>
      </c>
      <c r="J33" s="178">
        <f>ДТ!GF11+ДТ!GR11+ДТ!GX11+ДТ!HD11+ДТ!HJ11+ДТ!HP11</f>
        <v>0</v>
      </c>
      <c r="K33" s="178">
        <f>ДТ!GC11+ДТ!GO11</f>
        <v>0</v>
      </c>
      <c r="L33" s="178">
        <f>ДТ!GI11+ДТ!GU11+ДТ!HA11+ДТ!HG11+ДТ!HM11+ДТ!HS11</f>
        <v>0</v>
      </c>
      <c r="M33" s="62"/>
    </row>
    <row r="34" spans="1:15" x14ac:dyDescent="0.25">
      <c r="A34" s="145" t="s">
        <v>273</v>
      </c>
      <c r="B34" s="148" t="s">
        <v>27</v>
      </c>
      <c r="C34" s="145" t="s">
        <v>142</v>
      </c>
      <c r="D34" s="238"/>
      <c r="E34" s="239"/>
      <c r="F34" s="240"/>
      <c r="G34" s="145" t="s">
        <v>131</v>
      </c>
      <c r="H34" s="177">
        <f t="shared" si="3"/>
        <v>0</v>
      </c>
      <c r="I34" s="178">
        <f>ДТ!GA11+ДТ!GM11</f>
        <v>0</v>
      </c>
      <c r="J34" s="178">
        <f>ДТ!GG11+ДТ!GS11+ДТ!GY11+ДТ!HE11+ДТ!HK11+ДТ!HQ11</f>
        <v>0</v>
      </c>
      <c r="K34" s="178">
        <f>ДТ!GD11+ДТ!GP11</f>
        <v>0</v>
      </c>
      <c r="L34" s="178">
        <f>ДТ!GJ11+ДТ!GV11+ДТ!HB11+ДТ!HH11+ДТ!HN11+ДТ!HT11</f>
        <v>0</v>
      </c>
      <c r="M34" s="62"/>
    </row>
    <row r="35" spans="1:15" x14ac:dyDescent="0.25">
      <c r="A35" s="145" t="s">
        <v>146</v>
      </c>
      <c r="B35" s="146" t="s">
        <v>10</v>
      </c>
      <c r="C35" s="145" t="s">
        <v>142</v>
      </c>
      <c r="D35" s="175">
        <f>E35+F35</f>
        <v>0</v>
      </c>
      <c r="E35" s="175">
        <f>ДТ!IQ11</f>
        <v>0</v>
      </c>
      <c r="F35" s="175">
        <f>ДТ!IR11</f>
        <v>0</v>
      </c>
      <c r="G35" s="145" t="s">
        <v>131</v>
      </c>
      <c r="H35" s="174">
        <f t="shared" si="3"/>
        <v>0</v>
      </c>
      <c r="I35" s="175">
        <f>ДТ!HY11+ДТ!IC11</f>
        <v>0</v>
      </c>
      <c r="J35" s="175">
        <f>ДТ!IA11+ДТ!IE11+ДТ!IG11+ДТ!II11+ДТ!IK11+ДТ!IM11+ДТ!IO11</f>
        <v>0</v>
      </c>
      <c r="K35" s="175">
        <f>ДТ!HZ11+ДТ!ID11</f>
        <v>0</v>
      </c>
      <c r="L35" s="175">
        <f>ДТ!IB11+ДТ!IF11+ДТ!IH11+ДТ!IJ11+ДТ!IL11+ДТ!IN11+ДТ!IP11</f>
        <v>0</v>
      </c>
      <c r="M35" s="62"/>
    </row>
    <row r="36" spans="1:15" x14ac:dyDescent="0.25">
      <c r="A36" s="145" t="s">
        <v>147</v>
      </c>
      <c r="B36" s="244" t="s">
        <v>339</v>
      </c>
      <c r="C36" s="244"/>
      <c r="D36" s="244"/>
      <c r="E36" s="244"/>
      <c r="F36" s="244"/>
      <c r="G36" s="145" t="s">
        <v>131</v>
      </c>
      <c r="H36" s="174">
        <f t="shared" si="3"/>
        <v>0</v>
      </c>
      <c r="I36" s="175">
        <v>0</v>
      </c>
      <c r="J36" s="175">
        <f>ДТ!CM11+ДТ!CO11+ДТ!CQ11+ДТ!DA11+ДТ!CW11</f>
        <v>0</v>
      </c>
      <c r="K36" s="175">
        <v>0</v>
      </c>
      <c r="L36" s="175">
        <f>ДТ!CN11+ДТ!CP11+ДТ!CR11+ДТ!CX11+ДТ!DB11</f>
        <v>0</v>
      </c>
      <c r="M36" s="62"/>
    </row>
    <row r="37" spans="1:15" x14ac:dyDescent="0.25">
      <c r="A37" s="145" t="s">
        <v>270</v>
      </c>
      <c r="B37" s="244" t="s">
        <v>148</v>
      </c>
      <c r="C37" s="244"/>
      <c r="D37" s="244"/>
      <c r="E37" s="244"/>
      <c r="F37" s="244"/>
      <c r="G37" s="145" t="s">
        <v>131</v>
      </c>
      <c r="H37" s="160">
        <f t="shared" si="3"/>
        <v>0</v>
      </c>
      <c r="I37" s="175">
        <f>ДТ!LS11+ДТ!LW11</f>
        <v>0</v>
      </c>
      <c r="J37" s="175">
        <f>ДТ!LU11+ДТ!LY11+ДТ!MA11+ДТ!MC11+ДТ!ME11+ДТ!MG11+ДТ!MI11+ДТ!MK11</f>
        <v>0</v>
      </c>
      <c r="K37" s="175">
        <f>ДТ!LT11+ДТ!LX11</f>
        <v>0</v>
      </c>
      <c r="L37" s="175">
        <f>ДТ!LV11+ДТ!LZ11+ДТ!MB11+ДТ!MD11+ДТ!MF11+ДТ!MH11+ДТ!MJ11+ДТ!ML11</f>
        <v>0</v>
      </c>
      <c r="M37" s="62"/>
    </row>
    <row r="39" spans="1:15" ht="56.1" customHeight="1" x14ac:dyDescent="0.25">
      <c r="A39" s="211" t="s">
        <v>106</v>
      </c>
      <c r="B39" s="220" t="s">
        <v>107</v>
      </c>
      <c r="C39" s="218" t="s">
        <v>121</v>
      </c>
      <c r="D39" s="224" t="s">
        <v>149</v>
      </c>
      <c r="E39" s="225"/>
      <c r="F39" s="226"/>
      <c r="G39" s="212" t="s">
        <v>108</v>
      </c>
      <c r="H39" s="212" t="s">
        <v>150</v>
      </c>
      <c r="I39" s="212"/>
      <c r="J39" s="212"/>
      <c r="K39" s="212"/>
      <c r="L39" s="212"/>
      <c r="M39" s="212" t="s">
        <v>119</v>
      </c>
    </row>
    <row r="40" spans="1:15" ht="36" customHeight="1" x14ac:dyDescent="0.25">
      <c r="A40" s="211"/>
      <c r="B40" s="221"/>
      <c r="C40" s="223"/>
      <c r="D40" s="227"/>
      <c r="E40" s="228"/>
      <c r="F40" s="229"/>
      <c r="G40" s="211"/>
      <c r="H40" s="218" t="s">
        <v>109</v>
      </c>
      <c r="I40" s="241" t="s">
        <v>110</v>
      </c>
      <c r="J40" s="242"/>
      <c r="K40" s="242"/>
      <c r="L40" s="243"/>
      <c r="M40" s="212"/>
    </row>
    <row r="41" spans="1:15" ht="84.95" customHeight="1" x14ac:dyDescent="0.25">
      <c r="A41" s="211"/>
      <c r="B41" s="221"/>
      <c r="C41" s="223"/>
      <c r="D41" s="227"/>
      <c r="E41" s="228"/>
      <c r="F41" s="229"/>
      <c r="G41" s="211"/>
      <c r="H41" s="223"/>
      <c r="I41" s="212" t="s">
        <v>80</v>
      </c>
      <c r="J41" s="217"/>
      <c r="K41" s="212" t="s">
        <v>112</v>
      </c>
      <c r="L41" s="217"/>
      <c r="M41" s="212"/>
    </row>
    <row r="42" spans="1:15" ht="54" customHeight="1" thickBot="1" x14ac:dyDescent="0.3">
      <c r="A42" s="211"/>
      <c r="B42" s="222"/>
      <c r="C42" s="219"/>
      <c r="D42" s="230"/>
      <c r="E42" s="231"/>
      <c r="F42" s="232"/>
      <c r="G42" s="211"/>
      <c r="H42" s="219"/>
      <c r="I42" s="145" t="s">
        <v>113</v>
      </c>
      <c r="J42" s="145" t="s">
        <v>114</v>
      </c>
      <c r="K42" s="145" t="s">
        <v>113</v>
      </c>
      <c r="L42" s="145" t="s">
        <v>114</v>
      </c>
      <c r="M42" s="212"/>
    </row>
    <row r="43" spans="1:15" s="170" customFormat="1" ht="21" customHeight="1" x14ac:dyDescent="0.25">
      <c r="A43" s="156">
        <v>23</v>
      </c>
      <c r="B43" s="156">
        <v>24</v>
      </c>
      <c r="C43" s="156">
        <v>25</v>
      </c>
      <c r="D43" s="248">
        <v>26</v>
      </c>
      <c r="E43" s="249"/>
      <c r="F43" s="250"/>
      <c r="G43" s="156">
        <v>27</v>
      </c>
      <c r="H43" s="156">
        <v>28</v>
      </c>
      <c r="I43" s="156">
        <v>29</v>
      </c>
      <c r="J43" s="156">
        <v>30</v>
      </c>
      <c r="K43" s="156">
        <v>31</v>
      </c>
      <c r="L43" s="156">
        <v>32</v>
      </c>
      <c r="M43" s="156">
        <v>33</v>
      </c>
      <c r="O43" s="234" t="s">
        <v>151</v>
      </c>
    </row>
    <row r="44" spans="1:15" ht="48.75" customHeight="1" x14ac:dyDescent="0.25">
      <c r="A44" s="157" t="s">
        <v>152</v>
      </c>
      <c r="B44" s="251" t="s">
        <v>153</v>
      </c>
      <c r="C44" s="251"/>
      <c r="D44" s="251"/>
      <c r="E44" s="251"/>
      <c r="F44" s="251"/>
      <c r="G44" s="157" t="s">
        <v>116</v>
      </c>
      <c r="H44" s="169">
        <f>SUM(I44:L44)</f>
        <v>12743691.960000001</v>
      </c>
      <c r="I44" s="169">
        <f>SUM(I45:I55,I59:I65)</f>
        <v>212101.68</v>
      </c>
      <c r="J44" s="169">
        <f>SUM(J45:J55,J59:J65)</f>
        <v>12531590.280000001</v>
      </c>
      <c r="K44" s="169">
        <f>SUM(K45:K55,K59:K65)</f>
        <v>0</v>
      </c>
      <c r="L44" s="169">
        <f>SUM(L45:L55,L59:L65)</f>
        <v>0</v>
      </c>
      <c r="M44" s="64"/>
      <c r="O44" s="235"/>
    </row>
    <row r="45" spans="1:15" x14ac:dyDescent="0.25">
      <c r="A45" s="147" t="s">
        <v>154</v>
      </c>
      <c r="B45" s="252" t="s">
        <v>281</v>
      </c>
      <c r="C45" s="253"/>
      <c r="D45" s="253"/>
      <c r="E45" s="253"/>
      <c r="F45" s="254"/>
      <c r="G45" s="156" t="s">
        <v>116</v>
      </c>
      <c r="H45" s="160">
        <f t="shared" ref="H45:H65" si="5">SUM(I45:L45)</f>
        <v>6431</v>
      </c>
      <c r="I45" s="160">
        <f>'Общественные пространства'!J10+'Общественные пространства'!L10-Свод!K45</f>
        <v>1400</v>
      </c>
      <c r="J45" s="160">
        <f>'Общественные пространства'!K10+'Общественные пространства'!M10-Свод!L45</f>
        <v>5031</v>
      </c>
      <c r="K45" s="160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пространства'!$L$11:$L$1048576)</f>
        <v>0</v>
      </c>
      <c r="L45" s="160">
        <f>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пространства'!$M$11:$M$1048576)</f>
        <v>0</v>
      </c>
      <c r="M45" s="64"/>
      <c r="O45" s="236">
        <f>'Общественные пространства'!I10-Свод!H44</f>
        <v>-611.99999999627471</v>
      </c>
    </row>
    <row r="46" spans="1:15" x14ac:dyDescent="0.25">
      <c r="A46" s="145" t="s">
        <v>155</v>
      </c>
      <c r="B46" s="146" t="s">
        <v>6</v>
      </c>
      <c r="C46" s="145" t="s">
        <v>130</v>
      </c>
      <c r="D46" s="245">
        <f>'Общественные пространства'!CY10</f>
        <v>24</v>
      </c>
      <c r="E46" s="245"/>
      <c r="F46" s="245"/>
      <c r="G46" s="156" t="s">
        <v>116</v>
      </c>
      <c r="H46" s="160">
        <f t="shared" si="5"/>
        <v>17413.099999999999</v>
      </c>
      <c r="I46" s="160">
        <f>'Общественные пространства'!CZ10+'Общественные пространства'!DB10-Свод!K46</f>
        <v>0</v>
      </c>
      <c r="J46" s="160">
        <f>SUM('Общественные пространства'!DA10,'Общественные пространства'!DC10,'Общественные пространства'!DD10:DI10)-Свод!L46</f>
        <v>17413.099999999999</v>
      </c>
      <c r="K46" s="160">
        <f>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пространства'!$DB$11:$DB$1048576)</f>
        <v>0</v>
      </c>
      <c r="L46" s="160">
        <f>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пространства'!$DI$11:$DI$1048576)</f>
        <v>0</v>
      </c>
      <c r="M46" s="64"/>
      <c r="O46" s="236"/>
    </row>
    <row r="47" spans="1:15" x14ac:dyDescent="0.25">
      <c r="A47" s="145" t="s">
        <v>157</v>
      </c>
      <c r="B47" s="146" t="s">
        <v>36</v>
      </c>
      <c r="C47" s="145" t="s">
        <v>130</v>
      </c>
      <c r="D47" s="245">
        <f>'Общественные пространства'!DN10</f>
        <v>90</v>
      </c>
      <c r="E47" s="245"/>
      <c r="F47" s="245"/>
      <c r="G47" s="156" t="s">
        <v>116</v>
      </c>
      <c r="H47" s="160">
        <f t="shared" si="5"/>
        <v>28799.38</v>
      </c>
      <c r="I47" s="160">
        <f>'Общественные пространства'!DP10+'Общественные пространства'!DR10-Свод!K47</f>
        <v>0</v>
      </c>
      <c r="J47" s="160">
        <f>SUM('Общественные пространства'!DQ10,'Общественные пространства'!DS10,'Общественные пространства'!DT10:DZ10)-Свод!L47</f>
        <v>28799.38</v>
      </c>
      <c r="K47" s="160">
        <f>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пространства'!$DR$11:$DR$1048576)</f>
        <v>0</v>
      </c>
      <c r="L47" s="160">
        <f>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пространства'!$DZ$11:$DZ$1048576)</f>
        <v>0</v>
      </c>
      <c r="M47" s="64"/>
      <c r="O47" s="236"/>
    </row>
    <row r="48" spans="1:15" x14ac:dyDescent="0.25">
      <c r="A48" s="145" t="s">
        <v>159</v>
      </c>
      <c r="B48" s="146" t="s">
        <v>29</v>
      </c>
      <c r="C48" s="145" t="s">
        <v>130</v>
      </c>
      <c r="D48" s="245">
        <f>'Общественные пространства'!ED10</f>
        <v>6</v>
      </c>
      <c r="E48" s="245"/>
      <c r="F48" s="245"/>
      <c r="G48" s="156" t="s">
        <v>116</v>
      </c>
      <c r="H48" s="160">
        <f t="shared" si="5"/>
        <v>160</v>
      </c>
      <c r="I48" s="160">
        <f>'Общественные пространства'!EE10+'Общественные пространства'!EG10-Свод!K48</f>
        <v>0</v>
      </c>
      <c r="J48" s="160">
        <f>'Общественные пространства'!EF10+'Общественные пространства'!EH10-Свод!L48</f>
        <v>160</v>
      </c>
      <c r="K48" s="160">
        <f>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пространства'!$EG$11:$EG$1048576)</f>
        <v>0</v>
      </c>
      <c r="L48" s="160">
        <f>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пространства'!$EH$11:$EH$1048576)</f>
        <v>0</v>
      </c>
      <c r="M48" s="64"/>
      <c r="O48" s="236"/>
    </row>
    <row r="49" spans="1:15" x14ac:dyDescent="0.25">
      <c r="A49" s="145" t="s">
        <v>161</v>
      </c>
      <c r="B49" s="146" t="s">
        <v>49</v>
      </c>
      <c r="C49" s="145" t="s">
        <v>130</v>
      </c>
      <c r="D49" s="245">
        <f>'Общественные пространства'!ER10</f>
        <v>142</v>
      </c>
      <c r="E49" s="245"/>
      <c r="F49" s="245"/>
      <c r="G49" s="156" t="s">
        <v>116</v>
      </c>
      <c r="H49" s="160">
        <f t="shared" si="5"/>
        <v>12551.68</v>
      </c>
      <c r="I49" s="160">
        <f>'Общественные пространства'!ES10+'Общественные пространства'!EU10-Свод!K49</f>
        <v>0</v>
      </c>
      <c r="J49" s="160">
        <f>SUM('Общественные пространства'!ET10,'Общественные пространства'!EV10,'Общественные пространства'!EW10:FC10)-Свод!L49</f>
        <v>12551.68</v>
      </c>
      <c r="K49" s="160">
        <f>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пространства'!$EU$11:$EU$1048576)</f>
        <v>0</v>
      </c>
      <c r="L49" s="160">
        <f>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пространства'!FB$11:FB$1048576)+SUMIF('Общественные пространства'!$F$11:$F$1048576,"На содержании иных лиц",'Общественные пространства'!$FC$11:$FC$1048576)</f>
        <v>0</v>
      </c>
      <c r="M49" s="64"/>
      <c r="O49" s="236"/>
    </row>
    <row r="50" spans="1:15" ht="16.5" thickBot="1" x14ac:dyDescent="0.3">
      <c r="A50" s="145" t="s">
        <v>162</v>
      </c>
      <c r="B50" s="146" t="s">
        <v>156</v>
      </c>
      <c r="C50" s="145" t="s">
        <v>130</v>
      </c>
      <c r="D50" s="245">
        <f>'Общественные пространства'!FD10</f>
        <v>2</v>
      </c>
      <c r="E50" s="245"/>
      <c r="F50" s="245"/>
      <c r="G50" s="156" t="s">
        <v>116</v>
      </c>
      <c r="H50" s="160">
        <f t="shared" si="5"/>
        <v>1200</v>
      </c>
      <c r="I50" s="160">
        <f>'Общественные пространства'!FE10+'Общественные пространства'!FG10-Свод!K50</f>
        <v>0</v>
      </c>
      <c r="J50" s="160">
        <f>SUM('Общественные пространства'!FF10,'Общественные пространства'!FH10:FN10)-Свод!L50</f>
        <v>1200</v>
      </c>
      <c r="K50" s="160">
        <f>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пространства'!$FG$11:$FG$1048576)</f>
        <v>0</v>
      </c>
      <c r="L50" s="160">
        <f>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пространства'!$FN$11:$FN$1048576)</f>
        <v>0</v>
      </c>
      <c r="M50" s="64"/>
      <c r="O50" s="237"/>
    </row>
    <row r="51" spans="1:15" x14ac:dyDescent="0.25">
      <c r="A51" s="145" t="s">
        <v>163</v>
      </c>
      <c r="B51" s="146" t="s">
        <v>158</v>
      </c>
      <c r="C51" s="145" t="s">
        <v>130</v>
      </c>
      <c r="D51" s="245">
        <f>'Общественные пространства'!FO10</f>
        <v>7</v>
      </c>
      <c r="E51" s="245"/>
      <c r="F51" s="245"/>
      <c r="G51" s="156" t="s">
        <v>116</v>
      </c>
      <c r="H51" s="160">
        <f t="shared" si="5"/>
        <v>2077</v>
      </c>
      <c r="I51" s="160">
        <f>'Общественные пространства'!FP10+'Общественные пространства'!FR10-Свод!K51</f>
        <v>0</v>
      </c>
      <c r="J51" s="160">
        <f>SUM('Общественные пространства'!FQ10,'Общественные пространства'!FS10:FY10)-Свод!L51</f>
        <v>2077</v>
      </c>
      <c r="K51" s="160">
        <f>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пространства'!$FR$11:$FR$1048576)</f>
        <v>0</v>
      </c>
      <c r="L51" s="160">
        <f>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пространства'!$FY$11:$FY$1048576)</f>
        <v>0</v>
      </c>
      <c r="M51" s="64"/>
    </row>
    <row r="52" spans="1:15" ht="31.5" x14ac:dyDescent="0.25">
      <c r="A52" s="145" t="s">
        <v>338</v>
      </c>
      <c r="B52" s="146" t="s">
        <v>160</v>
      </c>
      <c r="C52" s="145" t="s">
        <v>139</v>
      </c>
      <c r="D52" s="245">
        <f>'Общественные пространства'!EI10</f>
        <v>3149</v>
      </c>
      <c r="E52" s="245"/>
      <c r="F52" s="245"/>
      <c r="G52" s="158" t="s">
        <v>116</v>
      </c>
      <c r="H52" s="160">
        <f t="shared" si="5"/>
        <v>111604.41</v>
      </c>
      <c r="I52" s="160">
        <f>'Общественные пространства'!EJ10+'Общественные пространства'!EL10-Свод!K52</f>
        <v>105956.7</v>
      </c>
      <c r="J52" s="160">
        <f>SUM('Общественные пространства'!EK10,'Общественные пространства'!EM10:EQ10)-Свод!L52</f>
        <v>5647.71</v>
      </c>
      <c r="K52" s="160">
        <f>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пространства'!$EL$11:$EL$1048576)</f>
        <v>0</v>
      </c>
      <c r="L52" s="160">
        <f>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пространства'!$EQ$11:$EQ$1048576)</f>
        <v>0</v>
      </c>
      <c r="M52" s="61"/>
    </row>
    <row r="53" spans="1:15" x14ac:dyDescent="0.25">
      <c r="A53" s="145" t="s">
        <v>341</v>
      </c>
      <c r="B53" s="159" t="s">
        <v>104</v>
      </c>
      <c r="C53" s="145" t="s">
        <v>130</v>
      </c>
      <c r="D53" s="245">
        <f>'Общественные пространства'!GL10</f>
        <v>7</v>
      </c>
      <c r="E53" s="245"/>
      <c r="F53" s="245"/>
      <c r="G53" s="158" t="s">
        <v>116</v>
      </c>
      <c r="H53" s="160">
        <f t="shared" si="5"/>
        <v>41858.9</v>
      </c>
      <c r="I53" s="160">
        <f>'Общественные пространства'!GP10+'Общественные пространства'!HE10-Свод!K53</f>
        <v>0</v>
      </c>
      <c r="J53" s="160">
        <f>SUM('Общественные пространства'!GR10,'Общественные пространства'!GV10,'Общественные пространства'!GY10:HA10,'Общественные пространства'!HC10,'Общественные пространства'!HG10+'Общественные пространства'!GT10)-Свод!L53</f>
        <v>41858.9</v>
      </c>
      <c r="K53" s="160">
        <f>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пространства'!$HE$11:$HE$1048576)</f>
        <v>0</v>
      </c>
      <c r="L53" s="160">
        <f>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пространства'!$GT$11:$GT$1048576)</f>
        <v>0</v>
      </c>
      <c r="M53" s="61"/>
    </row>
    <row r="54" spans="1:15" ht="47.25" x14ac:dyDescent="0.25">
      <c r="A54" s="145" t="s">
        <v>342</v>
      </c>
      <c r="B54" s="146" t="s">
        <v>356</v>
      </c>
      <c r="C54" s="145" t="s">
        <v>142</v>
      </c>
      <c r="D54" s="246"/>
      <c r="E54" s="246"/>
      <c r="F54" s="246"/>
      <c r="G54" s="156" t="s">
        <v>116</v>
      </c>
      <c r="H54" s="160">
        <f t="shared" si="5"/>
        <v>19798.41</v>
      </c>
      <c r="I54" s="160">
        <f>'Общественные пространства'!BA10+'Общественные пространства'!BC10-Свод!K54</f>
        <v>14573.41</v>
      </c>
      <c r="J54" s="160">
        <f>SUM('Общественные пространства'!BB10,'Общественные пространства'!BD10:BH10)-Свод!L54</f>
        <v>5225</v>
      </c>
      <c r="K54" s="160">
        <f>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пространства'!$BC$11:$BC$1048576)</f>
        <v>0</v>
      </c>
      <c r="L54" s="160">
        <f>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пространства'!$BH$11:$BH$1048576)</f>
        <v>0</v>
      </c>
      <c r="M54" s="64"/>
    </row>
    <row r="55" spans="1:15" x14ac:dyDescent="0.25">
      <c r="A55" s="145" t="s">
        <v>343</v>
      </c>
      <c r="B55" s="146" t="s">
        <v>144</v>
      </c>
      <c r="C55" s="145" t="s">
        <v>142</v>
      </c>
      <c r="D55" s="246">
        <f>'Общественные пространства'!AL10</f>
        <v>4441.8</v>
      </c>
      <c r="E55" s="246"/>
      <c r="F55" s="246"/>
      <c r="G55" s="156" t="s">
        <v>116</v>
      </c>
      <c r="H55" s="160">
        <f t="shared" si="5"/>
        <v>11018.69</v>
      </c>
      <c r="I55" s="160">
        <f>SUM(I56:I58)</f>
        <v>0</v>
      </c>
      <c r="J55" s="160">
        <f t="shared" ref="J55:L55" si="6">SUM(J56:J58)</f>
        <v>11018.69</v>
      </c>
      <c r="K55" s="160">
        <f t="shared" si="6"/>
        <v>0</v>
      </c>
      <c r="L55" s="160">
        <f t="shared" si="6"/>
        <v>0</v>
      </c>
      <c r="M55" s="64"/>
    </row>
    <row r="56" spans="1:15" ht="24.95" customHeight="1" x14ac:dyDescent="0.25">
      <c r="A56" s="145" t="s">
        <v>348</v>
      </c>
      <c r="B56" s="148" t="s">
        <v>26</v>
      </c>
      <c r="C56" s="145" t="s">
        <v>142</v>
      </c>
      <c r="D56" s="247"/>
      <c r="E56" s="247"/>
      <c r="F56" s="247"/>
      <c r="G56" s="156" t="s">
        <v>116</v>
      </c>
      <c r="H56" s="160">
        <f t="shared" si="5"/>
        <v>410</v>
      </c>
      <c r="I56" s="160">
        <f>'Общественные пространства'!N10+'Общественные пространства'!T10-Свод!K56</f>
        <v>0</v>
      </c>
      <c r="J56" s="160">
        <f>SUM('Общественные пространства'!Q10,'Общественные пространства'!W10,'Общественные пространства'!Z10,'Общественные пространства'!AC10,'Общественные пространства'!AF10,'Общественные пространства'!AI10)-Свод!L56</f>
        <v>410</v>
      </c>
      <c r="K56" s="160">
        <f>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пространства'!$T$11:$T$1048576)</f>
        <v>0</v>
      </c>
      <c r="L56" s="160">
        <f>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пространства'!$AI$11:$AI$1048576)</f>
        <v>0</v>
      </c>
      <c r="M56" s="64"/>
    </row>
    <row r="57" spans="1:15" ht="38.1" customHeight="1" x14ac:dyDescent="0.25">
      <c r="A57" s="145" t="s">
        <v>349</v>
      </c>
      <c r="B57" s="148" t="s">
        <v>28</v>
      </c>
      <c r="C57" s="145" t="s">
        <v>142</v>
      </c>
      <c r="D57" s="247"/>
      <c r="E57" s="247"/>
      <c r="F57" s="247"/>
      <c r="G57" s="156" t="s">
        <v>116</v>
      </c>
      <c r="H57" s="160">
        <f t="shared" si="5"/>
        <v>10533.69</v>
      </c>
      <c r="I57" s="160">
        <f>'Общественные пространства'!O10+'Общественные пространства'!U10-Свод!K57</f>
        <v>0</v>
      </c>
      <c r="J57" s="160">
        <f>SUM('Общественные пространства'!R10,'Общественные пространства'!X10,'Общественные пространства'!AA10,'Общественные пространства'!AD10,'Общественные пространства'!AG10,'Общественные пространства'!AJ10)-Свод!L57</f>
        <v>10533.69</v>
      </c>
      <c r="K57" s="160">
        <f>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пространства'!$U$11:$U$1048576)</f>
        <v>0</v>
      </c>
      <c r="L57" s="160">
        <f>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пространства'!$AJ$11:$AJ$1048576)</f>
        <v>0</v>
      </c>
      <c r="M57" s="64"/>
    </row>
    <row r="58" spans="1:15" x14ac:dyDescent="0.25">
      <c r="A58" s="145" t="s">
        <v>350</v>
      </c>
      <c r="B58" s="148" t="s">
        <v>27</v>
      </c>
      <c r="C58" s="145" t="s">
        <v>142</v>
      </c>
      <c r="D58" s="247"/>
      <c r="E58" s="247"/>
      <c r="F58" s="247"/>
      <c r="G58" s="156" t="s">
        <v>116</v>
      </c>
      <c r="H58" s="160">
        <f t="shared" si="5"/>
        <v>75</v>
      </c>
      <c r="I58" s="160">
        <f>'Общественные пространства'!P10+'Общественные пространства'!V10-Свод!K58</f>
        <v>0</v>
      </c>
      <c r="J58" s="160">
        <f>SUM('Общественные пространства'!S10,'Общественные пространства'!Y10,'Общественные пространства'!AB10,'Общественные пространства'!AE10,'Общественные пространства'!AH10,'Общественные пространства'!AK10)-Свод!L58</f>
        <v>75</v>
      </c>
      <c r="K58" s="160">
        <f>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пространства'!$V$11:$V$1048576)</f>
        <v>0</v>
      </c>
      <c r="L58" s="160">
        <f>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пространства'!$AK$11:$AK$1048576)</f>
        <v>0</v>
      </c>
      <c r="M58" s="64"/>
    </row>
    <row r="59" spans="1:15" x14ac:dyDescent="0.25">
      <c r="A59" s="161" t="s">
        <v>344</v>
      </c>
      <c r="B59" s="162" t="s">
        <v>10</v>
      </c>
      <c r="C59" s="161" t="s">
        <v>142</v>
      </c>
      <c r="D59" s="255">
        <f>'Общественные пространства'!AY10</f>
        <v>98608.87999999999</v>
      </c>
      <c r="E59" s="255"/>
      <c r="F59" s="255"/>
      <c r="G59" s="158" t="s">
        <v>116</v>
      </c>
      <c r="H59" s="160">
        <f t="shared" si="5"/>
        <v>266802.08</v>
      </c>
      <c r="I59" s="160">
        <f>'Общественные пространства'!AN10+'Общественные пространства'!AP10-Свод!K59</f>
        <v>43971.57</v>
      </c>
      <c r="J59" s="160">
        <f>SUM('Общественные пространства'!AO10,'Общественные пространства'!AQ10:AX10)-Свод!L59</f>
        <v>222830.51</v>
      </c>
      <c r="K59" s="160">
        <f>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пространства'!$AP$11:$AP$1048576)</f>
        <v>0</v>
      </c>
      <c r="L59" s="160">
        <f>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пространства'!$AX$11:$AX$1048576)</f>
        <v>0</v>
      </c>
      <c r="M59" s="61"/>
    </row>
    <row r="60" spans="1:15" x14ac:dyDescent="0.25">
      <c r="A60" s="161" t="s">
        <v>346</v>
      </c>
      <c r="B60" s="252" t="s">
        <v>355</v>
      </c>
      <c r="C60" s="253" t="s">
        <v>130</v>
      </c>
      <c r="D60" s="253"/>
      <c r="E60" s="253"/>
      <c r="F60" s="254"/>
      <c r="G60" s="158" t="s">
        <v>116</v>
      </c>
      <c r="H60" s="160">
        <f t="shared" si="5"/>
        <v>5124.33</v>
      </c>
      <c r="I60" s="160">
        <f>'Общественные пространства'!GA10+'Общественные пространства'!GC10-Свод!K60</f>
        <v>0</v>
      </c>
      <c r="J60" s="160">
        <f>SUM('Общественные пространства'!GB10,'Общественные пространства'!GD10:GK10)-Свод!L60</f>
        <v>5124.33</v>
      </c>
      <c r="K60" s="160">
        <f>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пространства'!$GC$11:$GC$1048576)</f>
        <v>0</v>
      </c>
      <c r="L60" s="160">
        <f>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пространства'!$GK$11:$GK$1048576)</f>
        <v>0</v>
      </c>
      <c r="M60" s="61"/>
    </row>
    <row r="61" spans="1:15" x14ac:dyDescent="0.25">
      <c r="A61" s="145" t="s">
        <v>351</v>
      </c>
      <c r="B61" s="252" t="s">
        <v>340</v>
      </c>
      <c r="C61" s="253"/>
      <c r="D61" s="253"/>
      <c r="E61" s="253"/>
      <c r="F61" s="254"/>
      <c r="G61" s="158" t="s">
        <v>116</v>
      </c>
      <c r="H61" s="160">
        <f t="shared" si="5"/>
        <v>567905.47</v>
      </c>
      <c r="I61" s="160">
        <v>0</v>
      </c>
      <c r="J61" s="160">
        <f>SUM('Общественные пространства'!BK10:BM10,'Общественные пространства'!BQ10:BR10)-Свод!L61</f>
        <v>567905.47</v>
      </c>
      <c r="K61" s="160">
        <v>0</v>
      </c>
      <c r="L61" s="160">
        <f>SUMIF('Общественные пространства'!$F$11:$F$1048576,"На содержании иных лиц",'Общественные пространства'!$BK$11:$BK$1048576)+SUMIF('Общественные пространства'!$F$11:$F$1048576,"На содержании иных лиц",'Общественные пространства'!$BL$11:$BL$1048576)+SUMIF('Общественные пространства'!$F$11:$F$1048576,"На содержании иных лиц",'Общественные пространства'!$BM$11:$BM$1048576)+SUMIF('Общественные пространства'!$F$11:$F$1048576,"На содержании иных лиц",'Общественные пространства'!$BQ$11:$BQ$1048576)+SUMIF('Общественные пространства'!$F$11:$F$1048576,"На содержании иных лиц",'Общественные пространства'!$BR$11:$BR$1048576)</f>
        <v>0</v>
      </c>
      <c r="M61" s="61"/>
    </row>
    <row r="62" spans="1:15" x14ac:dyDescent="0.25">
      <c r="A62" s="145" t="s">
        <v>352</v>
      </c>
      <c r="B62" s="252" t="s">
        <v>285</v>
      </c>
      <c r="C62" s="253"/>
      <c r="D62" s="253"/>
      <c r="E62" s="253"/>
      <c r="F62" s="254"/>
      <c r="G62" s="158" t="s">
        <v>116</v>
      </c>
      <c r="H62" s="160">
        <f t="shared" si="5"/>
        <v>11539851.57</v>
      </c>
      <c r="I62" s="160">
        <v>0</v>
      </c>
      <c r="J62" s="160">
        <f>'Общественные пространства'!BT10-Свод!L62</f>
        <v>11539851.57</v>
      </c>
      <c r="K62" s="160">
        <v>0</v>
      </c>
      <c r="L62" s="160">
        <f>SUMIF('Общественные пространства'!$F$11:$F$1048576,"На содержании иных лиц",'Общественные пространства'!$BT$11:$BT$1048576)</f>
        <v>0</v>
      </c>
      <c r="M62" s="61"/>
    </row>
    <row r="63" spans="1:15" x14ac:dyDescent="0.25">
      <c r="A63" s="145" t="s">
        <v>353</v>
      </c>
      <c r="B63" s="146" t="s">
        <v>286</v>
      </c>
      <c r="C63" s="145" t="s">
        <v>142</v>
      </c>
      <c r="D63" s="246">
        <f>'Общественные пространства'!BV10</f>
        <v>23400</v>
      </c>
      <c r="E63" s="246"/>
      <c r="F63" s="246"/>
      <c r="G63" s="158" t="s">
        <v>116</v>
      </c>
      <c r="H63" s="160">
        <f t="shared" si="5"/>
        <v>46200</v>
      </c>
      <c r="I63" s="160">
        <f>'Общественные пространства'!BW10-Свод!K63</f>
        <v>46200</v>
      </c>
      <c r="J63" s="160">
        <v>0</v>
      </c>
      <c r="K63" s="160">
        <f>SUMIF('Общественные пространства'!$F$11:$F$1048576,"На содержании иных лиц",'Общественные пространства'!$BW$11:$BW$1048576)</f>
        <v>0</v>
      </c>
      <c r="L63" s="160">
        <v>0</v>
      </c>
      <c r="M63" s="61"/>
    </row>
    <row r="64" spans="1:15" x14ac:dyDescent="0.25">
      <c r="A64" s="145" t="s">
        <v>354</v>
      </c>
      <c r="B64" s="146" t="s">
        <v>347</v>
      </c>
      <c r="C64" s="145" t="s">
        <v>130</v>
      </c>
      <c r="D64" s="246">
        <f>'Общественные пространства'!BX10</f>
        <v>6</v>
      </c>
      <c r="E64" s="246"/>
      <c r="F64" s="246"/>
      <c r="G64" s="158" t="s">
        <v>116</v>
      </c>
      <c r="H64" s="160">
        <f t="shared" si="5"/>
        <v>5491.8</v>
      </c>
      <c r="I64" s="160">
        <v>0</v>
      </c>
      <c r="J64" s="160">
        <f>'Общественные пространства'!CA10+'Общественные пространства'!CC10-Свод!L64</f>
        <v>5491.8</v>
      </c>
      <c r="K64" s="160">
        <v>0</v>
      </c>
      <c r="L64" s="160">
        <f>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</f>
        <v>0</v>
      </c>
      <c r="M64" s="61"/>
    </row>
    <row r="65" spans="1:13" ht="122.1" customHeight="1" x14ac:dyDescent="0.25">
      <c r="A65" s="143" t="s">
        <v>164</v>
      </c>
      <c r="B65" s="163" t="s">
        <v>165</v>
      </c>
      <c r="C65" s="164" t="s">
        <v>130</v>
      </c>
      <c r="D65" s="256">
        <f>COUNTIF('Общественные пространства'!$E$11:$E$1048576,"Иные объекты благоустройства")</f>
        <v>6</v>
      </c>
      <c r="E65" s="256"/>
      <c r="F65" s="256"/>
      <c r="G65" s="143" t="s">
        <v>131</v>
      </c>
      <c r="H65" s="169">
        <f t="shared" si="5"/>
        <v>59404.139999999992</v>
      </c>
      <c r="I65" s="169">
        <f>'Общественные пространства'!HJ10+'Общественные пространства'!HL10-Свод!K65</f>
        <v>0</v>
      </c>
      <c r="J65" s="169">
        <f>SUM('Общественные пространства'!HK10,'Общественные пространства'!HM10:HU10)-Свод!L65</f>
        <v>59404.139999999992</v>
      </c>
      <c r="K65" s="169">
        <f>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пространства'!$HL$11:$HL$1048576)</f>
        <v>0</v>
      </c>
      <c r="L65" s="169">
        <f>SUMIF('Общественные пространства'!$F$11:$F$1048576,"На содержании иных лиц",'Общественные пространства'!$HK$11:$HK$1048576)+SUMIF('Общественные пространства'!$F$11:$F$1048576,"На содержании иных лиц",'Общественные пространства'!$HM$11:$HM$1048576)+SUMIF('Общественные пространства'!$F$11:$F$1048576,"На содержании иных лиц",'Общественные пространства'!$HN$11:$HN$1048576)+SUMIF('Общественные пространства'!$F$11:$F$1048576,"На содержании иных лиц",'Общественные пространства'!$HO$11:$HO$1048576)+SUMIF('Общественные пространства'!$F$11:$F$1048576,"На содержании иных лиц",'Общественные пространства'!$HP$11:$HP$1048576)+SUMIF('Общественные пространства'!$F$11:$F$1048576,"На содержании иных лиц",'Общественные пространства'!$HQ$11:$HQ$1048576)+SUMIF('Общественные пространства'!$F$11:$F$1048576,"На содержании иных лиц",'Общественные пространства'!$HR$11:$HR$1048576)+SUMIF('Общественные пространства'!$F$11:$F$1048576,"На содержании иных лиц",'Общественные пространства'!$HS$11:$HS$1048576)+SUMIF('Общественные пространства'!$F$11:$F$1048576,"На содержании иных лиц",'Общественные пространства'!$HT$11:$HT$1048576)+SUMIF('Общественные пространства'!$F$11:$F$1048576,"На содержании иных лиц",'Общественные пространства'!$HU$11:$HU$1048576)</f>
        <v>0</v>
      </c>
      <c r="M65" s="65"/>
    </row>
    <row r="68" spans="1:13" x14ac:dyDescent="0.25">
      <c r="K68" s="257" t="s">
        <v>265</v>
      </c>
      <c r="L68" s="214"/>
      <c r="M68" s="214"/>
    </row>
    <row r="69" spans="1:13" x14ac:dyDescent="0.25">
      <c r="K69" s="214"/>
      <c r="L69" s="214"/>
      <c r="M69" s="214"/>
    </row>
    <row r="70" spans="1:13" x14ac:dyDescent="0.25">
      <c r="K70" s="214"/>
      <c r="L70" s="214"/>
      <c r="M70" s="214"/>
    </row>
    <row r="71" spans="1:13" ht="52.5" customHeight="1" x14ac:dyDescent="0.25">
      <c r="K71" s="214"/>
      <c r="L71" s="214"/>
      <c r="M71" s="214"/>
    </row>
    <row r="72" spans="1:13" x14ac:dyDescent="0.25">
      <c r="K72" s="214"/>
      <c r="L72" s="214"/>
      <c r="M72" s="214"/>
    </row>
    <row r="74" spans="1:13" ht="51.95" customHeight="1" x14ac:dyDescent="0.25">
      <c r="A74" s="215" t="s">
        <v>267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6" spans="1:13" ht="15.95" customHeight="1" x14ac:dyDescent="0.25">
      <c r="A76" s="212" t="s">
        <v>3</v>
      </c>
      <c r="B76" s="212" t="s">
        <v>166</v>
      </c>
      <c r="C76" s="212" t="s">
        <v>167</v>
      </c>
      <c r="D76" s="212"/>
      <c r="E76" s="212"/>
      <c r="F76" s="212"/>
      <c r="G76" s="212"/>
      <c r="H76" s="212" t="s">
        <v>119</v>
      </c>
      <c r="I76" s="212"/>
      <c r="J76" s="212"/>
      <c r="K76" s="212"/>
      <c r="L76" s="212"/>
      <c r="M76" s="212"/>
    </row>
    <row r="77" spans="1:13" ht="30.95" customHeight="1" x14ac:dyDescent="0.25">
      <c r="A77" s="212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</row>
    <row r="78" spans="1:13" ht="68.099999999999994" customHeight="1" x14ac:dyDescent="0.25">
      <c r="A78" s="212"/>
      <c r="B78" s="212"/>
      <c r="C78" s="212" t="s">
        <v>108</v>
      </c>
      <c r="D78" s="218" t="s">
        <v>168</v>
      </c>
      <c r="E78" s="212" t="s">
        <v>169</v>
      </c>
      <c r="F78" s="212"/>
      <c r="G78" s="212"/>
      <c r="H78" s="212"/>
      <c r="I78" s="212"/>
      <c r="J78" s="212"/>
      <c r="K78" s="212"/>
      <c r="L78" s="212"/>
      <c r="M78" s="212"/>
    </row>
    <row r="79" spans="1:13" ht="110.1" customHeight="1" x14ac:dyDescent="0.25">
      <c r="A79" s="212"/>
      <c r="B79" s="212"/>
      <c r="C79" s="212"/>
      <c r="D79" s="223"/>
      <c r="E79" s="218" t="s">
        <v>80</v>
      </c>
      <c r="F79" s="212" t="s">
        <v>170</v>
      </c>
      <c r="G79" s="212"/>
      <c r="H79" s="212"/>
      <c r="I79" s="212"/>
      <c r="J79" s="212"/>
      <c r="K79" s="212"/>
      <c r="L79" s="212"/>
      <c r="M79" s="212"/>
    </row>
    <row r="80" spans="1:13" ht="59.1" customHeight="1" x14ac:dyDescent="0.25">
      <c r="A80" s="212"/>
      <c r="B80" s="212"/>
      <c r="C80" s="212"/>
      <c r="D80" s="219"/>
      <c r="E80" s="219"/>
      <c r="F80" s="143" t="s">
        <v>84</v>
      </c>
      <c r="G80" s="143" t="s">
        <v>112</v>
      </c>
      <c r="H80" s="212"/>
      <c r="I80" s="212"/>
      <c r="J80" s="212"/>
      <c r="K80" s="212"/>
      <c r="L80" s="212"/>
      <c r="M80" s="212"/>
    </row>
    <row r="81" spans="1:13" x14ac:dyDescent="0.25">
      <c r="A81" s="143">
        <v>1</v>
      </c>
      <c r="B81" s="143">
        <v>2</v>
      </c>
      <c r="C81" s="143">
        <v>3</v>
      </c>
      <c r="D81" s="143">
        <v>4</v>
      </c>
      <c r="E81" s="143">
        <v>5</v>
      </c>
      <c r="F81" s="143">
        <v>6</v>
      </c>
      <c r="G81" s="143">
        <v>7</v>
      </c>
      <c r="H81" s="212">
        <v>8</v>
      </c>
      <c r="I81" s="212"/>
      <c r="J81" s="212"/>
      <c r="K81" s="212"/>
      <c r="L81" s="212"/>
      <c r="M81" s="212"/>
    </row>
    <row r="82" spans="1:13" ht="47.25" x14ac:dyDescent="0.25">
      <c r="A82" s="143" t="s">
        <v>171</v>
      </c>
      <c r="B82" s="144" t="s">
        <v>172</v>
      </c>
      <c r="C82" s="143" t="s">
        <v>130</v>
      </c>
      <c r="D82" s="179">
        <f>SUM(D83,D84,D85,D86,D87,D94,D97,D100)</f>
        <v>4012</v>
      </c>
      <c r="E82" s="179">
        <f>SUM(E83,E84,E85,E86,E87,E94,E97,E100)</f>
        <v>4012</v>
      </c>
      <c r="F82" s="179">
        <f t="shared" ref="F82:G82" si="7">SUM(F83,F84,F85,F86,F87,F94,F97,F100)</f>
        <v>0</v>
      </c>
      <c r="G82" s="179">
        <f t="shared" si="7"/>
        <v>0</v>
      </c>
      <c r="H82" s="258"/>
      <c r="I82" s="258"/>
      <c r="J82" s="258"/>
      <c r="K82" s="258"/>
      <c r="L82" s="258"/>
      <c r="M82" s="258"/>
    </row>
    <row r="83" spans="1:13" x14ac:dyDescent="0.25">
      <c r="A83" s="145" t="s">
        <v>173</v>
      </c>
      <c r="B83" s="146" t="s">
        <v>44</v>
      </c>
      <c r="C83" s="145" t="s">
        <v>130</v>
      </c>
      <c r="D83" s="173">
        <f>SUM(E83:G83)</f>
        <v>278</v>
      </c>
      <c r="E83" s="173">
        <f>SUM(ДТ!AN11,ДТ!AQ11,ДТ!AT11,'Общественные пространства'!DJ10:DL10)-Свод!G83</f>
        <v>278</v>
      </c>
      <c r="F83" s="173">
        <f>ДТ!AO11+ДТ!AR11+ДТ!AU11</f>
        <v>0</v>
      </c>
      <c r="G83" s="173">
        <f>SUMIF('Общественные пространства'!$F$11:$F$1048576,"На содержании иных лиц",'Общественные пространства'!$DJ$11:$DJ$1048576)+SUMIF('Общественные пространства'!$F$11:$F$1048576,"На содержании иных лиц",'Общественные пространства'!$DK$11:$DK$1048576)+SUMIF('Общественные пространства'!$F$11:$F$1048576,"На содержании иных лиц",'Общественные пространства'!$DL$11:$DL$1048576)</f>
        <v>0</v>
      </c>
      <c r="H83" s="258"/>
      <c r="I83" s="258"/>
      <c r="J83" s="258"/>
      <c r="K83" s="258"/>
      <c r="L83" s="258"/>
      <c r="M83" s="258"/>
    </row>
    <row r="84" spans="1:13" x14ac:dyDescent="0.25">
      <c r="A84" s="145" t="s">
        <v>174</v>
      </c>
      <c r="B84" s="146" t="s">
        <v>360</v>
      </c>
      <c r="C84" s="145" t="s">
        <v>130</v>
      </c>
      <c r="D84" s="173">
        <f t="shared" ref="D84:D102" si="8">SUM(E84:G84)</f>
        <v>327</v>
      </c>
      <c r="E84" s="173">
        <f>SUM(ДТ!CC11,ДТ!CF11,ДТ!CI11,'Общественные пространства'!EA10:EC10)-Свод!G84</f>
        <v>327</v>
      </c>
      <c r="F84" s="173">
        <f>SUM(ДТ!CD11,ДТ!CG11,ДТ!CJ11)</f>
        <v>0</v>
      </c>
      <c r="G84" s="173">
        <f>SUMIF('Общественные пространства'!$F$11:$F$1048576,"На содержании иных лиц",'Общественные пространства'!$EA$11:$EA$1048576)+SUMIF('Общественные пространства'!$F$11:$F$1048576,"На содержании иных лиц",'Общественные пространства'!$EB$11:$EB$1048576)+SUMIF('Общественные пространства'!$F$11:$F$1048576,"На содержании иных лиц",'Общественные пространства'!$EC$11:$EC$1048576)</f>
        <v>0</v>
      </c>
      <c r="H84" s="258"/>
      <c r="I84" s="258"/>
      <c r="J84" s="258"/>
      <c r="K84" s="258"/>
      <c r="L84" s="258"/>
      <c r="M84" s="258"/>
    </row>
    <row r="85" spans="1:13" ht="31.5" x14ac:dyDescent="0.25">
      <c r="A85" s="145" t="s">
        <v>175</v>
      </c>
      <c r="B85" s="146" t="s">
        <v>176</v>
      </c>
      <c r="C85" s="145" t="s">
        <v>130</v>
      </c>
      <c r="D85" s="173">
        <f t="shared" si="8"/>
        <v>35</v>
      </c>
      <c r="E85" s="173">
        <f>SUM(SUMIFS('Общественные пространства'!$FZ$11:$FZ$100006,'Общественные пространства'!$F$11:$F$100006,{"Муниципальный заказ","На балансе муниципального учреждения"}))</f>
        <v>35</v>
      </c>
      <c r="F85" s="173">
        <v>0</v>
      </c>
      <c r="G85" s="173">
        <f>SUM(SUMIFS('Общественные пространства'!$FZ$11:$FZ$100006,'Общественные пространства'!$F$11:$F$100006,{"На содержании иных лиц"}))</f>
        <v>0</v>
      </c>
      <c r="H85" s="258"/>
      <c r="I85" s="258"/>
      <c r="J85" s="258"/>
      <c r="K85" s="258"/>
      <c r="L85" s="258"/>
      <c r="M85" s="258"/>
    </row>
    <row r="86" spans="1:13" x14ac:dyDescent="0.25">
      <c r="A86" s="145" t="s">
        <v>177</v>
      </c>
      <c r="B86" s="146" t="s">
        <v>178</v>
      </c>
      <c r="C86" s="145" t="s">
        <v>130</v>
      </c>
      <c r="D86" s="173">
        <f t="shared" si="8"/>
        <v>348</v>
      </c>
      <c r="E86" s="173">
        <f>ДТ!DR11+ДТ!LP11+SUM(SUMIFS('Общественные пространства'!$HH$11:$HH$100006,'Общественные пространства'!$F$11:$F$100006,{"Муниципальный заказ","На балансе муниципального учреждения"}))+SUM(SUMIFS('Общественные пространства'!$CW$11:$CW$100006,'Общественные пространства'!$F$11:$F$100006,{"Муниципальный заказ","На балансе муниципального учреждения"}))</f>
        <v>348</v>
      </c>
      <c r="F86" s="173">
        <f>SUM(ДТ!LQ11)</f>
        <v>0</v>
      </c>
      <c r="G86" s="173">
        <f>SUMIF('Общественные пространства'!$F$11:$F$1048576,"На содержании иных лиц",'Общественные пространства'!$CW$11:$CW$1048576)+SUMIF('Общественные пространства'!$F$11:$F$1048576,"На содержании иных лиц",'Общественные пространства'!$HH$11:$HH$1048576)</f>
        <v>0</v>
      </c>
      <c r="H86" s="258"/>
      <c r="I86" s="258"/>
      <c r="J86" s="258"/>
      <c r="K86" s="258"/>
      <c r="L86" s="258"/>
      <c r="M86" s="258"/>
    </row>
    <row r="87" spans="1:13" x14ac:dyDescent="0.25">
      <c r="A87" s="145" t="s">
        <v>179</v>
      </c>
      <c r="B87" s="146" t="s">
        <v>180</v>
      </c>
      <c r="C87" s="145" t="s">
        <v>130</v>
      </c>
      <c r="D87" s="173">
        <f t="shared" si="8"/>
        <v>2273</v>
      </c>
      <c r="E87" s="173">
        <f>SUM(E88:E92)</f>
        <v>2273</v>
      </c>
      <c r="F87" s="173">
        <f t="shared" ref="F87:G87" si="9">SUM(F88:F92)</f>
        <v>0</v>
      </c>
      <c r="G87" s="173">
        <f t="shared" si="9"/>
        <v>0</v>
      </c>
      <c r="H87" s="258"/>
      <c r="I87" s="258"/>
      <c r="J87" s="258"/>
      <c r="K87" s="258"/>
      <c r="L87" s="258"/>
      <c r="M87" s="258"/>
    </row>
    <row r="88" spans="1:13" x14ac:dyDescent="0.25">
      <c r="A88" s="145" t="s">
        <v>181</v>
      </c>
      <c r="B88" s="146" t="s">
        <v>182</v>
      </c>
      <c r="C88" s="145" t="s">
        <v>130</v>
      </c>
      <c r="D88" s="173">
        <f t="shared" si="8"/>
        <v>1159</v>
      </c>
      <c r="E88" s="173">
        <f>ДТ!ED11+'Общественные пространства'!CH10-Свод!G88</f>
        <v>1159</v>
      </c>
      <c r="F88" s="173">
        <f>ДТ!EE11</f>
        <v>0</v>
      </c>
      <c r="G88" s="173">
        <f>SUMIF('Общественные пространства'!$F$11:$F$1048576,"На содержании иных лиц",'Общественные пространства'!$CH$11:$CH$1048576)</f>
        <v>0</v>
      </c>
      <c r="H88" s="258"/>
      <c r="I88" s="258"/>
      <c r="J88" s="258"/>
      <c r="K88" s="258"/>
      <c r="L88" s="258"/>
      <c r="M88" s="258"/>
    </row>
    <row r="89" spans="1:13" ht="31.5" x14ac:dyDescent="0.25">
      <c r="A89" s="145" t="s">
        <v>183</v>
      </c>
      <c r="B89" s="146" t="s">
        <v>184</v>
      </c>
      <c r="C89" s="145" t="s">
        <v>130</v>
      </c>
      <c r="D89" s="173">
        <f t="shared" si="8"/>
        <v>80</v>
      </c>
      <c r="E89" s="173">
        <f>ДТ!EF11+'Общественные пространства'!CI10-Свод!G89</f>
        <v>80</v>
      </c>
      <c r="F89" s="173">
        <f>ДТ!EG11</f>
        <v>0</v>
      </c>
      <c r="G89" s="173">
        <f>SUMIF('Общественные пространства'!$F$11:$F$1048576,"На содержании иных лиц",'Общественные пространства'!$CI$11:$CI$1048576)</f>
        <v>0</v>
      </c>
      <c r="H89" s="258"/>
      <c r="I89" s="258"/>
      <c r="J89" s="258"/>
      <c r="K89" s="258"/>
      <c r="L89" s="258"/>
      <c r="M89" s="258"/>
    </row>
    <row r="90" spans="1:13" x14ac:dyDescent="0.25">
      <c r="A90" s="145" t="s">
        <v>185</v>
      </c>
      <c r="B90" s="146" t="s">
        <v>79</v>
      </c>
      <c r="C90" s="145" t="s">
        <v>130</v>
      </c>
      <c r="D90" s="173">
        <f t="shared" si="8"/>
        <v>128</v>
      </c>
      <c r="E90" s="173">
        <f>ДТ!EH11+'Общественные пространства'!CK10-Свод!G90</f>
        <v>128</v>
      </c>
      <c r="F90" s="173">
        <f>ДТ!EI11</f>
        <v>0</v>
      </c>
      <c r="G90" s="173">
        <f>SUMIF('Общественные пространства'!$F$11:$F$1048576,"На содержании иных лиц",'Общественные пространства'!$CK$11:$CK$1048576)</f>
        <v>0</v>
      </c>
      <c r="H90" s="258"/>
      <c r="I90" s="258"/>
      <c r="J90" s="258"/>
      <c r="K90" s="258"/>
      <c r="L90" s="258"/>
      <c r="M90" s="258"/>
    </row>
    <row r="91" spans="1:13" x14ac:dyDescent="0.25">
      <c r="A91" s="145" t="s">
        <v>186</v>
      </c>
      <c r="B91" s="146" t="s">
        <v>187</v>
      </c>
      <c r="C91" s="145" t="s">
        <v>130</v>
      </c>
      <c r="D91" s="173">
        <f t="shared" si="8"/>
        <v>813</v>
      </c>
      <c r="E91" s="173">
        <f>ДТ!EJ11+'Общественные пространства'!CL10-Свод!G91</f>
        <v>813</v>
      </c>
      <c r="F91" s="173">
        <f>ДТ!EK11</f>
        <v>0</v>
      </c>
      <c r="G91" s="173">
        <f>SUMIF('Общественные пространства'!$F$11:$F$1048576,"На содержании иных лиц",'Общественные пространства'!$CL$11:$CL$1048576)</f>
        <v>0</v>
      </c>
      <c r="H91" s="259"/>
      <c r="I91" s="260"/>
      <c r="J91" s="260"/>
      <c r="K91" s="260"/>
      <c r="L91" s="260"/>
      <c r="M91" s="261"/>
    </row>
    <row r="92" spans="1:13" x14ac:dyDescent="0.25">
      <c r="A92" s="145" t="s">
        <v>188</v>
      </c>
      <c r="B92" s="146" t="s">
        <v>189</v>
      </c>
      <c r="C92" s="145" t="s">
        <v>130</v>
      </c>
      <c r="D92" s="173">
        <f t="shared" si="8"/>
        <v>93</v>
      </c>
      <c r="E92" s="173">
        <f>'Общественные пространства'!CJ10-Свод!G92</f>
        <v>93</v>
      </c>
      <c r="F92" s="173">
        <v>0</v>
      </c>
      <c r="G92" s="173">
        <f>SUMIF('Общественные пространства'!$F$11:$F$1048576,"На содержании иных лиц",'Общественные пространства'!$CJ$11:$CJ$1048576)</f>
        <v>0</v>
      </c>
      <c r="H92" s="259"/>
      <c r="I92" s="260"/>
      <c r="J92" s="260"/>
      <c r="K92" s="260"/>
      <c r="L92" s="260"/>
      <c r="M92" s="261"/>
    </row>
    <row r="93" spans="1:13" x14ac:dyDescent="0.25">
      <c r="A93" s="145" t="s">
        <v>383</v>
      </c>
      <c r="B93" s="146" t="s">
        <v>382</v>
      </c>
      <c r="C93" s="145" t="s">
        <v>130</v>
      </c>
      <c r="D93" s="173">
        <f t="shared" si="8"/>
        <v>19</v>
      </c>
      <c r="E93" s="173">
        <f>ДТ!AW11+'Общественные пространства'!DM10-Свод!G93</f>
        <v>19</v>
      </c>
      <c r="F93" s="173">
        <f>ДТ!AX11</f>
        <v>0</v>
      </c>
      <c r="G93" s="173">
        <f>SUMIF('Общественные пространства'!$F$11:$F$1048576,"На содержании иных лиц",'Общественные пространства'!$DM$11:$DM$1048576)</f>
        <v>0</v>
      </c>
      <c r="H93" s="259"/>
      <c r="I93" s="260"/>
      <c r="J93" s="260"/>
      <c r="K93" s="260"/>
      <c r="L93" s="260"/>
      <c r="M93" s="261"/>
    </row>
    <row r="94" spans="1:13" ht="36" customHeight="1" x14ac:dyDescent="0.25">
      <c r="A94" s="147" t="s">
        <v>190</v>
      </c>
      <c r="B94" s="146" t="s">
        <v>191</v>
      </c>
      <c r="C94" s="145" t="s">
        <v>130</v>
      </c>
      <c r="D94" s="173">
        <f t="shared" si="8"/>
        <v>3</v>
      </c>
      <c r="E94" s="173">
        <f>SUM(E95:E96)</f>
        <v>3</v>
      </c>
      <c r="F94" s="173">
        <f t="shared" ref="F94:G94" si="10">SUM(F95:F96)</f>
        <v>0</v>
      </c>
      <c r="G94" s="173">
        <f t="shared" si="10"/>
        <v>0</v>
      </c>
      <c r="H94" s="258"/>
      <c r="I94" s="258"/>
      <c r="J94" s="258"/>
      <c r="K94" s="258"/>
      <c r="L94" s="258"/>
      <c r="M94" s="258"/>
    </row>
    <row r="95" spans="1:13" x14ac:dyDescent="0.25">
      <c r="A95" s="145" t="s">
        <v>192</v>
      </c>
      <c r="B95" s="148" t="s">
        <v>193</v>
      </c>
      <c r="C95" s="145" t="s">
        <v>130</v>
      </c>
      <c r="D95" s="173">
        <f t="shared" si="8"/>
        <v>0</v>
      </c>
      <c r="E95" s="173">
        <f>'Общественные пространства'!CO10-Свод!G95</f>
        <v>0</v>
      </c>
      <c r="F95" s="173">
        <v>0</v>
      </c>
      <c r="G95" s="173">
        <f>SUMIF('Общественные пространства'!$F$11:$F$1048576,"На содержании иных лиц",'Общественные пространства'!$CO$11:$CO$1048576)</f>
        <v>0</v>
      </c>
      <c r="H95" s="258"/>
      <c r="I95" s="258"/>
      <c r="J95" s="258"/>
      <c r="K95" s="258"/>
      <c r="L95" s="258"/>
      <c r="M95" s="258"/>
    </row>
    <row r="96" spans="1:13" x14ac:dyDescent="0.25">
      <c r="A96" s="145" t="s">
        <v>194</v>
      </c>
      <c r="B96" s="148" t="s">
        <v>195</v>
      </c>
      <c r="C96" s="145" t="s">
        <v>130</v>
      </c>
      <c r="D96" s="173">
        <f t="shared" si="8"/>
        <v>3</v>
      </c>
      <c r="E96" s="173">
        <f>'Общественные пространства'!CM10-Свод!G96</f>
        <v>3</v>
      </c>
      <c r="F96" s="173">
        <v>0</v>
      </c>
      <c r="G96" s="173">
        <f>SUMIF('Общественные пространства'!$F$11:$F$1048576,"На содержании иных лиц",'Общественные пространства'!$CM$11:$CM$1048576)</f>
        <v>0</v>
      </c>
      <c r="H96" s="258"/>
      <c r="I96" s="258"/>
      <c r="J96" s="258"/>
      <c r="K96" s="258"/>
      <c r="L96" s="258"/>
      <c r="M96" s="258"/>
    </row>
    <row r="97" spans="1:13" ht="31.5" x14ac:dyDescent="0.25">
      <c r="A97" s="145" t="s">
        <v>196</v>
      </c>
      <c r="B97" s="146" t="s">
        <v>197</v>
      </c>
      <c r="C97" s="145" t="s">
        <v>130</v>
      </c>
      <c r="D97" s="173">
        <f t="shared" si="8"/>
        <v>748</v>
      </c>
      <c r="E97" s="173">
        <f>SUM(E98:E99)</f>
        <v>748</v>
      </c>
      <c r="F97" s="173">
        <f t="shared" ref="F97:G97" si="11">SUM(F98:F99)</f>
        <v>0</v>
      </c>
      <c r="G97" s="173">
        <f t="shared" si="11"/>
        <v>0</v>
      </c>
      <c r="H97" s="258"/>
      <c r="I97" s="258"/>
      <c r="J97" s="258"/>
      <c r="K97" s="258"/>
      <c r="L97" s="258"/>
      <c r="M97" s="258"/>
    </row>
    <row r="98" spans="1:13" x14ac:dyDescent="0.25">
      <c r="A98" s="145" t="s">
        <v>198</v>
      </c>
      <c r="B98" s="148" t="s">
        <v>199</v>
      </c>
      <c r="C98" s="145" t="s">
        <v>130</v>
      </c>
      <c r="D98" s="173">
        <f t="shared" si="8"/>
        <v>226</v>
      </c>
      <c r="E98" s="173">
        <f>ДТ!DZ11+'Общественные пространства'!CQ10-Свод!G98</f>
        <v>226</v>
      </c>
      <c r="F98" s="173">
        <f>ДТ!EA11</f>
        <v>0</v>
      </c>
      <c r="G98" s="173">
        <f>SUMIF('Общественные пространства'!$F$11:$F$1048576,"На содержании иных лиц",'Общественные пространства'!$CQ$11:$CQ$1048576)</f>
        <v>0</v>
      </c>
      <c r="H98" s="258"/>
      <c r="I98" s="258"/>
      <c r="J98" s="258"/>
      <c r="K98" s="258"/>
      <c r="L98" s="258"/>
      <c r="M98" s="258"/>
    </row>
    <row r="99" spans="1:13" ht="39" customHeight="1" x14ac:dyDescent="0.25">
      <c r="A99" s="149" t="s">
        <v>200</v>
      </c>
      <c r="B99" s="148" t="s">
        <v>201</v>
      </c>
      <c r="C99" s="145" t="s">
        <v>130</v>
      </c>
      <c r="D99" s="173">
        <f t="shared" si="8"/>
        <v>522</v>
      </c>
      <c r="E99" s="173">
        <f>ДТ!EB11+'Общественные пространства'!CR10-Свод!G99</f>
        <v>522</v>
      </c>
      <c r="F99" s="173">
        <f>ДТ!EC11</f>
        <v>0</v>
      </c>
      <c r="G99" s="173">
        <f>SUMIF('Общественные пространства'!$F$11:$F$1048576,"На содержании иных лиц",'Общественные пространства'!$CR$11:$CR$1048576)</f>
        <v>0</v>
      </c>
      <c r="H99" s="258"/>
      <c r="I99" s="258"/>
      <c r="J99" s="258"/>
      <c r="K99" s="258"/>
      <c r="L99" s="258"/>
      <c r="M99" s="258"/>
    </row>
    <row r="100" spans="1:13" ht="31.5" x14ac:dyDescent="0.25">
      <c r="A100" s="165" t="s">
        <v>202</v>
      </c>
      <c r="B100" s="62" t="s">
        <v>203</v>
      </c>
      <c r="C100" s="65" t="s">
        <v>130</v>
      </c>
      <c r="D100" s="166">
        <f t="shared" si="8"/>
        <v>0</v>
      </c>
      <c r="E100" s="166"/>
      <c r="F100" s="166"/>
      <c r="G100" s="166"/>
      <c r="H100" s="258"/>
      <c r="I100" s="258"/>
      <c r="J100" s="258"/>
      <c r="K100" s="258"/>
      <c r="L100" s="258"/>
      <c r="M100" s="258"/>
    </row>
    <row r="101" spans="1:13" x14ac:dyDescent="0.25">
      <c r="A101" s="65" t="s">
        <v>204</v>
      </c>
      <c r="B101" s="167" t="s">
        <v>205</v>
      </c>
      <c r="C101" s="65" t="s">
        <v>130</v>
      </c>
      <c r="D101" s="166">
        <f t="shared" si="8"/>
        <v>0</v>
      </c>
      <c r="E101" s="166"/>
      <c r="F101" s="166"/>
      <c r="G101" s="166"/>
      <c r="H101" s="258"/>
      <c r="I101" s="258"/>
      <c r="J101" s="258"/>
      <c r="K101" s="258"/>
      <c r="L101" s="258"/>
      <c r="M101" s="258"/>
    </row>
    <row r="102" spans="1:13" ht="18.75" x14ac:dyDescent="0.25">
      <c r="A102" s="143" t="s">
        <v>206</v>
      </c>
      <c r="B102" s="144" t="s">
        <v>207</v>
      </c>
      <c r="C102" s="143" t="s">
        <v>130</v>
      </c>
      <c r="D102" s="180">
        <f t="shared" si="8"/>
        <v>11</v>
      </c>
      <c r="E102" s="180">
        <f>'Общественные пространства'!CP10-G102</f>
        <v>11</v>
      </c>
      <c r="F102" s="180">
        <v>0</v>
      </c>
      <c r="G102" s="180">
        <f>SUMIF('Общественные пространства'!$F$11:$F$1048576,"На содержании иных лиц",'Общественные пространства'!$CP$11:$CP$1048576)</f>
        <v>0</v>
      </c>
      <c r="H102" s="258"/>
      <c r="I102" s="258"/>
      <c r="J102" s="258"/>
      <c r="K102" s="258"/>
      <c r="L102" s="258"/>
      <c r="M102" s="258"/>
    </row>
    <row r="103" spans="1:13" ht="33" customHeight="1" x14ac:dyDescent="0.25">
      <c r="A103" s="143" t="s">
        <v>208</v>
      </c>
      <c r="B103" s="150" t="s">
        <v>209</v>
      </c>
      <c r="C103" s="143" t="s">
        <v>130</v>
      </c>
      <c r="D103" s="179">
        <f>SUM(D104,D105,D106,D107)</f>
        <v>173</v>
      </c>
      <c r="E103" s="179">
        <f t="shared" ref="E103:G103" si="12">SUM(E104,E105,E106,E107)</f>
        <v>173</v>
      </c>
      <c r="F103" s="179">
        <f t="shared" si="12"/>
        <v>0</v>
      </c>
      <c r="G103" s="179">
        <f t="shared" si="12"/>
        <v>0</v>
      </c>
      <c r="H103" s="258"/>
      <c r="I103" s="258"/>
      <c r="J103" s="258"/>
      <c r="K103" s="258"/>
      <c r="L103" s="258"/>
      <c r="M103" s="258"/>
    </row>
    <row r="104" spans="1:13" x14ac:dyDescent="0.25">
      <c r="A104" s="147" t="s">
        <v>210</v>
      </c>
      <c r="B104" s="151" t="s">
        <v>211</v>
      </c>
      <c r="C104" s="145" t="s">
        <v>130</v>
      </c>
      <c r="D104" s="173">
        <f t="shared" ref="D104:D107" si="13">SUM(E104:G104)</f>
        <v>104</v>
      </c>
      <c r="E104" s="173">
        <f>'Общественные пространства'!CV10-Свод!G104</f>
        <v>104</v>
      </c>
      <c r="F104" s="173">
        <v>0</v>
      </c>
      <c r="G104" s="173">
        <f>SUMIF('Общественные пространства'!$F$11:$F$1048576,"На содержании иных лиц",'Общественные пространства'!$CV$11:$CV$1048576)</f>
        <v>0</v>
      </c>
      <c r="H104" s="258"/>
      <c r="I104" s="258"/>
      <c r="J104" s="258"/>
      <c r="K104" s="258"/>
      <c r="L104" s="258"/>
      <c r="M104" s="258"/>
    </row>
    <row r="105" spans="1:13" x14ac:dyDescent="0.25">
      <c r="A105" s="145" t="s">
        <v>212</v>
      </c>
      <c r="B105" s="152" t="s">
        <v>213</v>
      </c>
      <c r="C105" s="145" t="s">
        <v>130</v>
      </c>
      <c r="D105" s="173">
        <f t="shared" si="13"/>
        <v>61</v>
      </c>
      <c r="E105" s="173">
        <f>'Общественные пространства'!CS10-Свод!G105</f>
        <v>61</v>
      </c>
      <c r="F105" s="173">
        <v>0</v>
      </c>
      <c r="G105" s="173">
        <f>SUMIF('Общественные пространства'!$F$11:$F$1048576,"На содержании иных лиц",'Общественные пространства'!$CS$11:$CS$1048576)</f>
        <v>0</v>
      </c>
      <c r="H105" s="258"/>
      <c r="I105" s="258"/>
      <c r="J105" s="258"/>
      <c r="K105" s="258"/>
      <c r="L105" s="258"/>
      <c r="M105" s="258"/>
    </row>
    <row r="106" spans="1:13" ht="31.5" x14ac:dyDescent="0.25">
      <c r="A106" s="147" t="s">
        <v>214</v>
      </c>
      <c r="B106" s="152" t="s">
        <v>215</v>
      </c>
      <c r="C106" s="145" t="s">
        <v>130</v>
      </c>
      <c r="D106" s="173">
        <f t="shared" si="13"/>
        <v>6</v>
      </c>
      <c r="E106" s="173">
        <f>'Общественные пространства'!CT10-Свод!G106</f>
        <v>6</v>
      </c>
      <c r="F106" s="173">
        <v>0</v>
      </c>
      <c r="G106" s="173">
        <f>SUMIF('Общественные пространства'!$F$11:$F$1048576,"На содержании иных лиц",'Общественные пространства'!$CT$11:$CT$1048576)</f>
        <v>0</v>
      </c>
      <c r="H106" s="258"/>
      <c r="I106" s="258"/>
      <c r="J106" s="258"/>
      <c r="K106" s="258"/>
      <c r="L106" s="258"/>
      <c r="M106" s="258"/>
    </row>
    <row r="107" spans="1:13" x14ac:dyDescent="0.25">
      <c r="A107" s="145" t="s">
        <v>216</v>
      </c>
      <c r="B107" s="152" t="s">
        <v>217</v>
      </c>
      <c r="C107" s="145" t="s">
        <v>130</v>
      </c>
      <c r="D107" s="173">
        <f t="shared" si="13"/>
        <v>2</v>
      </c>
      <c r="E107" s="173">
        <f>'Общественные пространства'!CU10-Свод!G107</f>
        <v>2</v>
      </c>
      <c r="F107" s="173">
        <v>0</v>
      </c>
      <c r="G107" s="173">
        <f>SUMIF('Общественные пространства'!$F$11:$F$1048576,"На содержании иных лиц",'Общественные пространства'!$CU$11:$CU$1048576)</f>
        <v>0</v>
      </c>
      <c r="H107" s="258"/>
      <c r="I107" s="258"/>
      <c r="J107" s="258"/>
      <c r="K107" s="258"/>
      <c r="L107" s="258"/>
      <c r="M107" s="258"/>
    </row>
    <row r="108" spans="1:13" x14ac:dyDescent="0.25">
      <c r="A108" s="143" t="s">
        <v>218</v>
      </c>
      <c r="B108" s="153" t="s">
        <v>219</v>
      </c>
      <c r="C108" s="143" t="s">
        <v>130</v>
      </c>
      <c r="D108" s="179">
        <f>SUM(D109,D110,D111)</f>
        <v>135523</v>
      </c>
      <c r="E108" s="179">
        <f t="shared" ref="E108:G108" si="14">SUM(E109,E110,E111)</f>
        <v>135523</v>
      </c>
      <c r="F108" s="179">
        <f t="shared" si="14"/>
        <v>0</v>
      </c>
      <c r="G108" s="179">
        <f t="shared" si="14"/>
        <v>0</v>
      </c>
      <c r="H108" s="258"/>
      <c r="I108" s="258"/>
      <c r="J108" s="258"/>
      <c r="K108" s="258"/>
      <c r="L108" s="258"/>
      <c r="M108" s="258"/>
    </row>
    <row r="109" spans="1:13" x14ac:dyDescent="0.25">
      <c r="A109" s="145" t="s">
        <v>220</v>
      </c>
      <c r="B109" s="152" t="s">
        <v>221</v>
      </c>
      <c r="C109" s="145" t="s">
        <v>130</v>
      </c>
      <c r="D109" s="173">
        <f t="shared" ref="D109:D111" si="15">SUM(E109:G109)</f>
        <v>127149</v>
      </c>
      <c r="E109" s="173">
        <f>ДТ!CS11+'Общественные пространства'!BN10-Свод!G109</f>
        <v>127149</v>
      </c>
      <c r="F109" s="173">
        <f>ДТ!CT11</f>
        <v>0</v>
      </c>
      <c r="G109" s="173">
        <f>SUMIF('Общественные пространства'!$F$11:$F$1048576,"На содержании иных лиц",'Общественные пространства'!$BN$11:$BN$1048576)</f>
        <v>0</v>
      </c>
      <c r="H109" s="258"/>
      <c r="I109" s="258"/>
      <c r="J109" s="258"/>
      <c r="K109" s="258"/>
      <c r="L109" s="258"/>
      <c r="M109" s="258"/>
    </row>
    <row r="110" spans="1:13" x14ac:dyDescent="0.25">
      <c r="A110" s="145" t="s">
        <v>222</v>
      </c>
      <c r="B110" s="152" t="s">
        <v>223</v>
      </c>
      <c r="C110" s="145" t="s">
        <v>130</v>
      </c>
      <c r="D110" s="173">
        <f t="shared" si="15"/>
        <v>8254</v>
      </c>
      <c r="E110" s="173">
        <f>ДТ!DC11+'Общественные пространства'!BS10-Свод!G110</f>
        <v>8254</v>
      </c>
      <c r="F110" s="173">
        <f>ДТ!DD11</f>
        <v>0</v>
      </c>
      <c r="G110" s="173">
        <f>SUMIF('Общественные пространства'!$F$11:$F$1048576,"На содержании иных лиц",'Общественные пространства'!$BS$11:$BS$1048576)</f>
        <v>0</v>
      </c>
      <c r="H110" s="258"/>
      <c r="I110" s="258"/>
      <c r="J110" s="258"/>
      <c r="K110" s="258"/>
      <c r="L110" s="258"/>
      <c r="M110" s="258"/>
    </row>
    <row r="111" spans="1:13" x14ac:dyDescent="0.25">
      <c r="A111" s="262" t="s">
        <v>224</v>
      </c>
      <c r="B111" s="244" t="s">
        <v>225</v>
      </c>
      <c r="C111" s="145" t="s">
        <v>130</v>
      </c>
      <c r="D111" s="181">
        <f t="shared" si="15"/>
        <v>120</v>
      </c>
      <c r="E111" s="181">
        <f>ДТ!CU11+ДТ!CY11+'Общественные пространства'!BO10+'Общественные пространства'!BP10-Свод!G111</f>
        <v>120</v>
      </c>
      <c r="F111" s="181">
        <f>ДТ!CV11+ДТ!CZ11</f>
        <v>0</v>
      </c>
      <c r="G111" s="181">
        <f>SUMIF('Общественные пространства'!$F$11:$F$1048576,"На содержании иных лиц",'Общественные пространства'!$BO$11:$BO$1048576)+SUMIF('Общественные пространства'!$F$11:$F$1048576,"На содержании иных лиц",'Общественные пространства'!$BP$11:$BP$1048576)</f>
        <v>0</v>
      </c>
      <c r="H111" s="258"/>
      <c r="I111" s="258"/>
      <c r="J111" s="258"/>
      <c r="K111" s="258"/>
      <c r="L111" s="258"/>
      <c r="M111" s="258"/>
    </row>
    <row r="112" spans="1:13" x14ac:dyDescent="0.25">
      <c r="A112" s="263"/>
      <c r="B112" s="244"/>
      <c r="C112" s="145" t="s">
        <v>131</v>
      </c>
      <c r="D112" s="182">
        <f>D113+D114</f>
        <v>5529.5</v>
      </c>
      <c r="E112" s="182">
        <f t="shared" ref="E112:G112" si="16">E113+E114</f>
        <v>5529.5</v>
      </c>
      <c r="F112" s="182">
        <f t="shared" si="16"/>
        <v>0</v>
      </c>
      <c r="G112" s="182">
        <f t="shared" si="16"/>
        <v>0</v>
      </c>
      <c r="H112" s="258"/>
      <c r="I112" s="258"/>
      <c r="J112" s="258"/>
      <c r="K112" s="258"/>
      <c r="L112" s="258"/>
      <c r="M112" s="258"/>
    </row>
    <row r="113" spans="1:15" x14ac:dyDescent="0.25">
      <c r="A113" s="145" t="s">
        <v>226</v>
      </c>
      <c r="B113" s="154" t="s">
        <v>227</v>
      </c>
      <c r="C113" s="145" t="s">
        <v>131</v>
      </c>
      <c r="D113" s="175">
        <f t="shared" ref="D113:D138" si="17">SUM(E113:G113)</f>
        <v>1761.6</v>
      </c>
      <c r="E113" s="175">
        <f>ДТ!CW11+'Общественные пространства'!BQ10-Свод!G113</f>
        <v>1761.6</v>
      </c>
      <c r="F113" s="175">
        <f>ДТ!CX11</f>
        <v>0</v>
      </c>
      <c r="G113" s="175">
        <f>SUMIF('Общественные пространства'!$F$11:$F$1048576,"На содержании иных лиц",'Общественные пространства'!$BQ$11:$BQ$1048576)</f>
        <v>0</v>
      </c>
      <c r="H113" s="258"/>
      <c r="I113" s="258"/>
      <c r="J113" s="258"/>
      <c r="K113" s="258"/>
      <c r="L113" s="258"/>
      <c r="M113" s="258"/>
    </row>
    <row r="114" spans="1:15" x14ac:dyDescent="0.25">
      <c r="A114" s="145" t="s">
        <v>228</v>
      </c>
      <c r="B114" s="154" t="s">
        <v>229</v>
      </c>
      <c r="C114" s="145" t="s">
        <v>131</v>
      </c>
      <c r="D114" s="175">
        <f t="shared" si="17"/>
        <v>3767.8999999999996</v>
      </c>
      <c r="E114" s="175">
        <f>ДТ!DA11+'Общественные пространства'!BR10-Свод!G114</f>
        <v>3767.8999999999996</v>
      </c>
      <c r="F114" s="175">
        <f>ДТ!DB11</f>
        <v>0</v>
      </c>
      <c r="G114" s="175">
        <f>SUMIF('Общественные пространства'!$F$11:$F$1048576,"На содержании иных лиц",'Общественные пространства'!$BR$11:$BR$1048576)</f>
        <v>0</v>
      </c>
      <c r="H114" s="258"/>
      <c r="I114" s="258"/>
      <c r="J114" s="258"/>
      <c r="K114" s="258"/>
      <c r="L114" s="258"/>
      <c r="M114" s="258"/>
    </row>
    <row r="115" spans="1:15" x14ac:dyDescent="0.25">
      <c r="A115" s="143" t="s">
        <v>230</v>
      </c>
      <c r="B115" s="150" t="s">
        <v>231</v>
      </c>
      <c r="C115" s="143" t="s">
        <v>130</v>
      </c>
      <c r="D115" s="181">
        <f t="shared" si="17"/>
        <v>297</v>
      </c>
      <c r="E115" s="181">
        <f>'Общественные пространства'!CX10-Свод!G115</f>
        <v>297</v>
      </c>
      <c r="F115" s="181">
        <v>0</v>
      </c>
      <c r="G115" s="181">
        <f>SUMIF('Общественные пространства'!$F$11:$F$1048576,"На содержании иных лиц",'Общественные пространства'!$CX$11:$CX$1048576)</f>
        <v>0</v>
      </c>
      <c r="H115" s="258"/>
      <c r="I115" s="258"/>
      <c r="J115" s="258"/>
      <c r="K115" s="258"/>
      <c r="L115" s="258"/>
      <c r="M115" s="258"/>
    </row>
    <row r="116" spans="1:15" x14ac:dyDescent="0.25">
      <c r="A116" s="143" t="s">
        <v>232</v>
      </c>
      <c r="B116" s="144" t="s">
        <v>233</v>
      </c>
      <c r="C116" s="143" t="s">
        <v>234</v>
      </c>
      <c r="D116" s="182">
        <f t="shared" si="17"/>
        <v>36973</v>
      </c>
      <c r="E116" s="182">
        <f>ДТ!DP11+'Общественные пространства'!CD10-Свод!G116</f>
        <v>36973</v>
      </c>
      <c r="F116" s="182">
        <f>ДТ!DQ11</f>
        <v>0</v>
      </c>
      <c r="G116" s="182">
        <f>SUMIF('Общественные пространства'!$F$11:$F$1048576,"На содержании иных лиц",'Общественные пространства'!$CD$11:$CD$1048576)</f>
        <v>0</v>
      </c>
      <c r="H116" s="258"/>
      <c r="I116" s="258"/>
      <c r="J116" s="258"/>
      <c r="K116" s="258"/>
      <c r="L116" s="258"/>
      <c r="M116" s="258"/>
    </row>
    <row r="117" spans="1:15" x14ac:dyDescent="0.25">
      <c r="A117" s="143" t="s">
        <v>235</v>
      </c>
      <c r="B117" s="144" t="s">
        <v>236</v>
      </c>
      <c r="C117" s="143" t="s">
        <v>234</v>
      </c>
      <c r="D117" s="182">
        <f t="shared" si="17"/>
        <v>35479.514999999999</v>
      </c>
      <c r="E117" s="179">
        <f>SUM(E118:E120)</f>
        <v>35479.514999999999</v>
      </c>
      <c r="F117" s="179">
        <f t="shared" ref="F117:G117" si="18">SUM(F118:F120)</f>
        <v>0</v>
      </c>
      <c r="G117" s="179">
        <f t="shared" si="18"/>
        <v>0</v>
      </c>
      <c r="H117" s="258"/>
      <c r="I117" s="258"/>
      <c r="J117" s="258"/>
      <c r="K117" s="258"/>
      <c r="L117" s="258"/>
      <c r="M117" s="258"/>
    </row>
    <row r="118" spans="1:15" ht="16.5" thickBot="1" x14ac:dyDescent="0.3">
      <c r="A118" s="145" t="s">
        <v>237</v>
      </c>
      <c r="B118" s="146" t="s">
        <v>238</v>
      </c>
      <c r="C118" s="145" t="s">
        <v>234</v>
      </c>
      <c r="D118" s="175">
        <f t="shared" si="17"/>
        <v>16669.900000000001</v>
      </c>
      <c r="E118" s="175">
        <f>ДТ!DT11+'Общественные пространства'!CE10-Свод!G118</f>
        <v>16669.900000000001</v>
      </c>
      <c r="F118" s="179">
        <f>ДТ!DU11</f>
        <v>0</v>
      </c>
      <c r="G118" s="175">
        <f>SUMIF('Общественные пространства'!$F$11:$F$1048576,"На содержании иных лиц",'Общественные пространства'!$CE$11:$CE$1048576)</f>
        <v>0</v>
      </c>
      <c r="H118" s="258"/>
      <c r="I118" s="258"/>
      <c r="J118" s="258"/>
      <c r="K118" s="258"/>
      <c r="L118" s="258"/>
      <c r="M118" s="258"/>
    </row>
    <row r="119" spans="1:15" x14ac:dyDescent="0.25">
      <c r="A119" s="145" t="s">
        <v>239</v>
      </c>
      <c r="B119" s="146" t="s">
        <v>240</v>
      </c>
      <c r="C119" s="145" t="s">
        <v>234</v>
      </c>
      <c r="D119" s="175">
        <f t="shared" si="17"/>
        <v>18509.614999999998</v>
      </c>
      <c r="E119" s="175">
        <f>ДТ!DV11+'Общественные пространства'!CF10-Свод!G119</f>
        <v>18509.614999999998</v>
      </c>
      <c r="F119" s="175">
        <f>ДТ!DW11</f>
        <v>0</v>
      </c>
      <c r="G119" s="175">
        <f>SUMIF('Общественные пространства'!$F$11:$F$1048576,"На содержании иных лиц",'Общественные пространства'!$CF$11:$CF$1048576)</f>
        <v>0</v>
      </c>
      <c r="H119" s="258"/>
      <c r="I119" s="258"/>
      <c r="J119" s="258"/>
      <c r="K119" s="258"/>
      <c r="L119" s="258"/>
      <c r="M119" s="258"/>
      <c r="O119" s="264" t="s">
        <v>241</v>
      </c>
    </row>
    <row r="120" spans="1:15" x14ac:dyDescent="0.25">
      <c r="A120" s="145" t="s">
        <v>242</v>
      </c>
      <c r="B120" s="146" t="s">
        <v>243</v>
      </c>
      <c r="C120" s="145" t="s">
        <v>244</v>
      </c>
      <c r="D120" s="175">
        <f t="shared" si="17"/>
        <v>300</v>
      </c>
      <c r="E120" s="175">
        <f>ДТ!DX11+'Общественные пространства'!CG10-Свод!G120</f>
        <v>300</v>
      </c>
      <c r="F120" s="175">
        <f>ДТ!DY11</f>
        <v>0</v>
      </c>
      <c r="G120" s="175">
        <f>SUMIF('Общественные пространства'!$F$11:$F$1048576,"На содержании иных лиц",'Общественные пространства'!$CG$11:$CG$1048576)</f>
        <v>0</v>
      </c>
      <c r="H120" s="258"/>
      <c r="I120" s="258"/>
      <c r="J120" s="258"/>
      <c r="K120" s="258"/>
      <c r="L120" s="258"/>
      <c r="M120" s="258"/>
      <c r="O120" s="265"/>
    </row>
    <row r="121" spans="1:15" x14ac:dyDescent="0.25">
      <c r="A121" s="143" t="s">
        <v>245</v>
      </c>
      <c r="B121" s="144" t="s">
        <v>246</v>
      </c>
      <c r="C121" s="143" t="s">
        <v>131</v>
      </c>
      <c r="D121" s="179">
        <f>SUM(D122,D123,D124,D125,D126,D127,D128,D129,D130,D131,D136,D135)</f>
        <v>12737112.460000001</v>
      </c>
      <c r="E121" s="179">
        <f t="shared" ref="E121:G121" si="19">SUM(E122,E123,E124,E125,E126,E127,E128,E129,E130,E131,E136,E135)</f>
        <v>12737112.460000001</v>
      </c>
      <c r="F121" s="179">
        <f t="shared" si="19"/>
        <v>0</v>
      </c>
      <c r="G121" s="179">
        <f t="shared" si="19"/>
        <v>0</v>
      </c>
      <c r="H121" s="258"/>
      <c r="I121" s="258"/>
      <c r="J121" s="258"/>
      <c r="K121" s="258"/>
      <c r="L121" s="258"/>
      <c r="M121" s="258"/>
      <c r="O121" s="265"/>
    </row>
    <row r="122" spans="1:15" x14ac:dyDescent="0.25">
      <c r="A122" s="145" t="s">
        <v>247</v>
      </c>
      <c r="B122" s="146" t="s">
        <v>56</v>
      </c>
      <c r="C122" s="145" t="s">
        <v>131</v>
      </c>
      <c r="D122" s="175">
        <f t="shared" si="17"/>
        <v>32600.18</v>
      </c>
      <c r="E122" s="175">
        <f>ДТ!X11+ДТ!AA11+ДТ!AD11+ДТ!BN11+ДТ!BQ11+ДТ!BT11+ДТ!IG11+ДТ!JF11+ДТ!KW11+ДТ!KY11+ДТ!LA11+ДТ!MA11+'Общественные пространства'!AR10+'Общественные пространства'!DD10+'Общественные пространства'!DE10+'Общественные пространства'!DF10+'Общественные пространства'!DT10+'Общественные пространства'!DU10+'Общественные пространства'!DV10+'Общественные пространства'!EW10+'Общественные пространства'!FI10+'Общественные пространства'!FT10+'Общественные пространства'!GE10+'Общественные пространства'!GY10+'Общественные пространства'!GZ10+'Общественные пространства'!HA10+'Общественные пространства'!HN10-Свод!G122</f>
        <v>32600.18</v>
      </c>
      <c r="F122" s="175">
        <f>ДТ!Y11+ДТ!AB11+ДТ!AE11+ДТ!BO11+ДТ!BR11+ДТ!BU11+ДТ!IH11+ДТ!JG11+ДТ!KX11+ДТ!KZ11+ДТ!LB11+ДТ!MB11</f>
        <v>0</v>
      </c>
      <c r="G122" s="175">
        <f>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пространства'!$HN$11:$HN$1048576)</f>
        <v>0</v>
      </c>
      <c r="H122" s="258"/>
      <c r="I122" s="258"/>
      <c r="J122" s="258"/>
      <c r="K122" s="258"/>
      <c r="L122" s="258"/>
      <c r="M122" s="258"/>
      <c r="O122" s="236">
        <f>E121+F121+G121+E112+F112+G112-H15</f>
        <v>-1050</v>
      </c>
    </row>
    <row r="123" spans="1:15" ht="16.5" thickBot="1" x14ac:dyDescent="0.3">
      <c r="A123" s="145" t="s">
        <v>248</v>
      </c>
      <c r="B123" s="146" t="s">
        <v>57</v>
      </c>
      <c r="C123" s="145" t="s">
        <v>131</v>
      </c>
      <c r="D123" s="175">
        <f t="shared" si="17"/>
        <v>4795.24</v>
      </c>
      <c r="E123" s="175">
        <f>ДТ!AF11+ДТ!BV11+ДТ!JH11+ДТ!MC11+'Общественные пространства'!AS10+'Общественные пространства'!DG10+'Общественные пространства'!DW10+'Общественные пространства'!EX10+'Общественные пространства'!FJ10+'Общественные пространства'!FU10+'Общественные пространства'!GF10+'Общественные пространства'!HO10-Свод!G123</f>
        <v>4795.24</v>
      </c>
      <c r="F123" s="175">
        <f>ДТ!AG11+ДТ!BW11+ДТ!JI11+ДТ!MD11</f>
        <v>0</v>
      </c>
      <c r="G123" s="175">
        <f>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пространства'!$HO$11:$HO$1048576)</f>
        <v>0</v>
      </c>
      <c r="H123" s="258"/>
      <c r="I123" s="258"/>
      <c r="J123" s="258"/>
      <c r="K123" s="258"/>
      <c r="L123" s="258"/>
      <c r="M123" s="258"/>
      <c r="O123" s="237"/>
    </row>
    <row r="124" spans="1:15" x14ac:dyDescent="0.25">
      <c r="A124" s="145" t="s">
        <v>249</v>
      </c>
      <c r="B124" s="146" t="s">
        <v>58</v>
      </c>
      <c r="C124" s="145" t="s">
        <v>131</v>
      </c>
      <c r="D124" s="175">
        <f t="shared" si="17"/>
        <v>50777.759999999995</v>
      </c>
      <c r="E124" s="175">
        <f>SUM(ДТ!AH11,ДТ!BX11,ДТ!EW11,ДТ!FM11,ДТ!GW11:GY11,ДТ!II11,ДТ!JJ11,ДТ!ME11,'Общественные пространства'!Z10:AB10,'Общественные пространства'!AT10,'Общественные пространства'!DH10,'Общественные пространства'!DX10,'Общественные пространства'!EN10,'Общественные пространства'!EY10,'Общественные пространства'!FK10,'Общественные пространства'!FV10,'Общественные пространства'!GG10,'Общественные пространства'!HP10)-G124</f>
        <v>50777.759999999995</v>
      </c>
      <c r="F124" s="183">
        <f>ДТ!AI11+ДТ!BY11+ДТ!EX11+ДТ!FN11+SUM(ДТ!GZ11:HB11,ДТ!IJ11,ДТ!JK11,ДТ!MF11)</f>
        <v>0</v>
      </c>
      <c r="G124" s="175">
        <f>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пространства'!$HP$11:$HP$1048576)</f>
        <v>0</v>
      </c>
      <c r="H124" s="258"/>
      <c r="I124" s="258"/>
      <c r="J124" s="258"/>
      <c r="K124" s="258"/>
      <c r="L124" s="258"/>
      <c r="M124" s="258"/>
    </row>
    <row r="125" spans="1:15" x14ac:dyDescent="0.25">
      <c r="A125" s="145" t="s">
        <v>250</v>
      </c>
      <c r="B125" s="146" t="s">
        <v>59</v>
      </c>
      <c r="C125" s="145" t="s">
        <v>131</v>
      </c>
      <c r="D125" s="175">
        <f t="shared" si="17"/>
        <v>188312.98</v>
      </c>
      <c r="E125" s="175">
        <f>SUM(ДТ!AJ11,ДТ!BZ11,ДТ!EY11,ДТ!FO11,ДТ!HC11:HE11,ДТ!IK11,ДТ!JL11,ДТ!KN11,ДТ!MG11,'Общественные пространства'!AC10:AE10,'Общественные пространства'!AU10,'Общественные пространства'!BF10,'Общественные пространства'!DI10,'Общественные пространства'!DY10,'Общественные пространства'!EO10,'Общественные пространства'!EZ10,'Общественные пространства'!FL10,'Общественные пространства'!FW10,'Общественные пространства'!GH10,'Общественные пространства'!GT10,'Общественные пространства'!HQ10)-G125</f>
        <v>188312.98</v>
      </c>
      <c r="F125" s="175">
        <f>ДТ!AK11+ДТ!CA11+ДТ!EZ11+ДТ!FP11+ДТ!HF11+ДТ!HG11+ДТ!HH11+ДТ!IL11+ДТ!JM11+ДТ!KP11+ДТ!MH11</f>
        <v>0</v>
      </c>
      <c r="G125" s="175">
        <f>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пространства'!$DI$11:$DI$1048576)+SUMIF('Общественные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пространства'!$GT$11:$GT$1048576)+SUMIF('Общественные пространства'!$F$11:$F$1048576,"На содержании иных лиц",'Общественные пространства'!$HQ$11:$HQ$1048576)</f>
        <v>0</v>
      </c>
      <c r="H125" s="258"/>
      <c r="I125" s="258"/>
      <c r="J125" s="258"/>
      <c r="K125" s="258"/>
      <c r="L125" s="258"/>
      <c r="M125" s="258"/>
    </row>
    <row r="126" spans="1:15" x14ac:dyDescent="0.25">
      <c r="A126" s="145" t="s">
        <v>251</v>
      </c>
      <c r="B126" s="146" t="s">
        <v>252</v>
      </c>
      <c r="C126" s="145" t="s">
        <v>131</v>
      </c>
      <c r="D126" s="175">
        <f t="shared" si="17"/>
        <v>11857.38</v>
      </c>
      <c r="E126" s="175">
        <f>SUM(ДТ!JR11,'Общественные пространства'!AX10,'Общественные пространства'!FC10,'Общественные пространства'!GK10,'Общественные пространства'!HU10)-G126</f>
        <v>11857.38</v>
      </c>
      <c r="F126" s="175">
        <f>ДТ!JS11</f>
        <v>0</v>
      </c>
      <c r="G126" s="175">
        <f>SUMIF('Общественные пространства'!$F$11:$F$1048576,"На содержании иных лиц",'Общественные пространства'!$AX$11:$AX$1048576)+SUMIF('Общественные пространства'!$F$11:$F$1048576,"На содержании иных лиц",'Общественные пространства'!$FC$11:$FC$1048576)+SUMIF('Общественные пространства'!$F$11:$F$1048576,"На содержании иных лиц",'Общественные пространства'!$GK$11:$GK$1048576)+SUMIF('Общественные пространства'!$F$11:$F$1048576,"На содержании иных лиц",'Общественные пространства'!$HU$11:$HU$1048576)</f>
        <v>0</v>
      </c>
      <c r="H126" s="258"/>
      <c r="I126" s="258"/>
      <c r="J126" s="258"/>
      <c r="K126" s="258"/>
      <c r="L126" s="258"/>
      <c r="M126" s="258"/>
    </row>
    <row r="127" spans="1:15" x14ac:dyDescent="0.25">
      <c r="A127" s="145" t="s">
        <v>253</v>
      </c>
      <c r="B127" s="146" t="s">
        <v>254</v>
      </c>
      <c r="C127" s="145" t="s">
        <v>131</v>
      </c>
      <c r="D127" s="175">
        <f t="shared" si="17"/>
        <v>154935.51999999999</v>
      </c>
      <c r="E127" s="175">
        <f>SUM(ДТ!M11,ДТ!O11,ДТ!BC11,ДТ!BE11,ДТ!DH11,ДТ!DJ11,ДТ!EO11,ДТ!EQ11,ДТ!FE11,ДТ!FG11,ДТ!FY11:GA11,ДТ!GE11:GG11,ДТ!HY11,ДТ!IA11,ДТ!IX11,ДТ!IZ11,ДТ!KF11,ДТ!KJ11,ДТ!LS11,ДТ!LU11,'Общественные пространства'!J10,'Общественные пространства'!K10,'Общественные пространства'!N10:S10,'Общественные пространства'!AN10:AO10,'Общественные пространства'!BA10:BB10,'Общественные пространства'!CZ10:DA10,'Общественные пространства'!DP10:DQ10,'Общественные пространства'!EE10:EF10,'Общественные пространства'!EJ10:EK10,'Общественные пространства'!ES10:ET10,'Общественные пространства'!FE10:FF10,'Общественные пространства'!FP10:FQ10,'Общественные пространства'!GA10:GB10,'Общественные пространства'!GP10,'Общественные пространства'!GR10,'Общественные пространства'!HJ10:HK10)-G127</f>
        <v>154935.51999999999</v>
      </c>
      <c r="F127" s="175">
        <f>ДТ!N11+ДТ!P11+ДТ!BD11+ДТ!BF11+ДТ!DI11+ДТ!DK11+ДТ!EP11+ДТ!ER11+ДТ!FF11+ДТ!FH11+SUM(ДТ!GB11:GD11,ДТ!GH11:GJ11,ДТ!HZ11,ДТ!IB11,ДТ!IY11,ДТ!JA11,ДТ!KH11,ДТ!KL11,ДТ!LT11,ДТ!LV11)</f>
        <v>0</v>
      </c>
      <c r="G127" s="175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пространства'!$HK$11:$HK$1048576)</f>
        <v>0</v>
      </c>
      <c r="H127" s="258"/>
      <c r="I127" s="258"/>
      <c r="J127" s="258"/>
      <c r="K127" s="258"/>
      <c r="L127" s="258"/>
      <c r="M127" s="258"/>
    </row>
    <row r="128" spans="1:15" x14ac:dyDescent="0.25">
      <c r="A128" s="145" t="s">
        <v>255</v>
      </c>
      <c r="B128" s="146" t="s">
        <v>67</v>
      </c>
      <c r="C128" s="145" t="s">
        <v>131</v>
      </c>
      <c r="D128" s="175">
        <f t="shared" si="17"/>
        <v>98120.61</v>
      </c>
      <c r="E128" s="175">
        <f>SUM(ДТ!Q11,ДТ!S11,ДТ!BG11,ДТ!BI11,ДТ!DL11,ДТ!DN11,ДТ!ES11,ДТ!EU11,ДТ!FI11,ДТ!FK11,ДТ!GK11:GM11,ДТ!GQ11:GS11,ДТ!IC11,ДТ!IE11,ДТ!JB11,ДТ!JD11,ДТ!LW11,ДТ!LY11,'Общественные пространства'!L10:M10,'Общественные пространства'!T10:Y10,'Общественные пространства'!AP10:AQ10,'Общественные пространства'!BC10:BD10,'Общественные пространства'!DB10:DC10,'Общественные пространства'!DR10:DS10,'Общественные пространства'!EG10:EH10,'Общественные пространства'!EL10:EM10,'Общественные пространства'!EU10:EV10,'Общественные пространства'!FG10:FH10,'Общественные пространства'!FR10:FS10,'Общественные пространства'!GC10:GD10,'Общественные пространства'!HL10:HM10)-G128</f>
        <v>98120.61</v>
      </c>
      <c r="F128" s="175">
        <f>SUM(ДТ!R11,ДТ!T11,ДТ!BH11,ДТ!BJ11,ДТ!DM11,ДТ!DO11,ДТ!ET11,ДТ!EV11,ДТ!FJ11,ДТ!FL11,ДТ!GN11:GP11,ДТ!GT11:GV11,ДТ!ID11,ДТ!IF11,ДТ!JC11,ДТ!JE11,ДТ!LX11,ДТ!LZ11)</f>
        <v>0</v>
      </c>
      <c r="G128" s="175">
        <f>SUMIF('Общественные пространства'!$F$11:$F$1048576,"На содержании иных лиц",'Общественные пространства'!$L$11:$L$1048576)+SUMIF('Общественные пространства'!$F$11:$F$1048576,"На содержании иных лиц",'Общественные пространства'!$M$11:$M$1048576)+SUMIF('Общественные пространства'!$F$11:$F$1048576,"На содержании иных лиц",'Общественные пространства'!$T$11:$T$1048576)+SUMIF('Общественные пространства'!$F$11:$F$1048576,"На содержании иных лиц",'Общественные пространства'!$U$11:$U$1048576)+SUMIF('Общественные пространства'!$F$11:$F$1048576,"На содержании иных лиц",'Общественные пространства'!$V$11:$V$1048576)+SUMIF('Общественные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пространства'!$AP$11:$AP$1048576)+SUMIF('Общественные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пространства'!$BC$11:$BC$1048576)+SUMIF('Общественные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пространства'!$DB$11:$DB$1048576)+SUMIF('Общественные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пространства'!$DR$11:$DR$1048576)+SUMIF('Общественные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пространства'!$EG$11:$EG$1048576)+SUMIF('Общественные пространства'!$F$11:$F$1048576,"На содержании иных лиц",'Общественные пространства'!$EH$11:$EH$1048576)+SUMIF('Общественные пространства'!$F$11:$F$1048576,"На содержании иных лиц",'Общественные пространства'!$EL$11:$EL$1048576)+SUMIF('Общественные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пространства'!$EU$11:$EU$1048576)+SUMIF('Общественные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пространства'!$FG$11:$FG$1048576)+SUMIF('Общественные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пространства'!$FR$11:$FR$1048576)+SUMIF('Общественные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пространства'!$GC$11:$GC$1048576)+SUMIF('Общественные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пространства'!$HL$11:$HL$1048576)+SUMIF('Общественные пространства'!$F$11:$F$1048576,"На содержании иных лиц",'Общественные пространства'!$HM$11:$HM$1048576)</f>
        <v>0</v>
      </c>
      <c r="H128" s="259"/>
      <c r="I128" s="260"/>
      <c r="J128" s="260"/>
      <c r="K128" s="260"/>
      <c r="L128" s="260"/>
      <c r="M128" s="261"/>
    </row>
    <row r="129" spans="1:13" x14ac:dyDescent="0.25">
      <c r="A129" s="145" t="s">
        <v>256</v>
      </c>
      <c r="B129" s="146" t="s">
        <v>76</v>
      </c>
      <c r="C129" s="145" t="s">
        <v>131</v>
      </c>
      <c r="D129" s="175">
        <f t="shared" si="17"/>
        <v>825.72</v>
      </c>
      <c r="E129" s="175">
        <f>SUM(ДТ!FA11,ДТ!FQ11,ДТ!HI11:HK11,ДТ!IM11,ДТ!JN11,ДТ!KR11,ДТ!MI11,'Общественные пространства'!AF10:AH10,'Общественные пространства'!AV10,'Общественные пространства'!BG10,'Общественные пространства'!EP10,'Общественные пространства'!FA10,'Общественные пространства'!FM10,'Общественные пространства'!FX10,'Общественные пространства'!GI10,'Общественные пространства'!GV10,'Общественные пространства'!HR10)-G129</f>
        <v>825.72</v>
      </c>
      <c r="F129" s="175">
        <f>SUM(ДТ!FB11,ДТ!FR11,ДТ!HL11:HN11,ДТ!IN11,ДТ!JO11,ДТ!KT11,ДТ!MJ11)</f>
        <v>0</v>
      </c>
      <c r="G129" s="175">
        <f>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пространства'!$HR$11:$HR$1048576)</f>
        <v>0</v>
      </c>
      <c r="H129" s="259"/>
      <c r="I129" s="260"/>
      <c r="J129" s="260"/>
      <c r="K129" s="260"/>
      <c r="L129" s="260"/>
      <c r="M129" s="261"/>
    </row>
    <row r="130" spans="1:13" x14ac:dyDescent="0.25">
      <c r="A130" s="145" t="s">
        <v>257</v>
      </c>
      <c r="B130" s="146" t="s">
        <v>258</v>
      </c>
      <c r="C130" s="145" t="s">
        <v>131</v>
      </c>
      <c r="D130" s="175">
        <f t="shared" si="17"/>
        <v>2074</v>
      </c>
      <c r="E130" s="175">
        <f>SUM(ДТ!CK11,'Общественные пространства'!DZ10,'Общественные пространства'!FB10,'Общественные пространства'!HT10)-G130</f>
        <v>2074</v>
      </c>
      <c r="F130" s="175">
        <f>ДТ!CL11</f>
        <v>0</v>
      </c>
      <c r="G130" s="175">
        <f>SUMIF('Общественные пространства'!$F$11:$F$1048576,"На содержании иных лиц",'Общественные пространства'!$DZ$11:$DZ$1048576)+SUMIF('Общественные пространства'!$F$11:$F$1048576,"На содержании иных лиц",'Общественные пространства'!$FB$11:$FB$1048576)+SUMIF('Общественные пространства'!$F$11:$F$1048576,"На содержании иных лиц",'Общественные пространства'!$HT$11:$HT$1048576)</f>
        <v>0</v>
      </c>
      <c r="H130" s="259"/>
      <c r="I130" s="260"/>
      <c r="J130" s="260"/>
      <c r="K130" s="260"/>
      <c r="L130" s="260"/>
      <c r="M130" s="261"/>
    </row>
    <row r="131" spans="1:13" x14ac:dyDescent="0.25">
      <c r="A131" s="155" t="s">
        <v>259</v>
      </c>
      <c r="B131" s="146" t="s">
        <v>260</v>
      </c>
      <c r="C131" s="145" t="s">
        <v>131</v>
      </c>
      <c r="D131" s="182">
        <f>SUM(D132:D134)</f>
        <v>562375.97</v>
      </c>
      <c r="E131" s="182">
        <f t="shared" ref="E131:G131" si="20">SUM(E132:E134)</f>
        <v>562375.97</v>
      </c>
      <c r="F131" s="182">
        <f t="shared" si="20"/>
        <v>0</v>
      </c>
      <c r="G131" s="182">
        <f t="shared" si="20"/>
        <v>0</v>
      </c>
      <c r="H131" s="259"/>
      <c r="I131" s="260"/>
      <c r="J131" s="260"/>
      <c r="K131" s="260"/>
      <c r="L131" s="260"/>
      <c r="M131" s="261"/>
    </row>
    <row r="132" spans="1:13" x14ac:dyDescent="0.25">
      <c r="A132" s="145" t="s">
        <v>261</v>
      </c>
      <c r="B132" s="148" t="s">
        <v>60</v>
      </c>
      <c r="C132" s="145" t="s">
        <v>131</v>
      </c>
      <c r="D132" s="184">
        <f t="shared" si="17"/>
        <v>387484.6</v>
      </c>
      <c r="E132" s="175">
        <f>SUM(ДТ!CM11,'Общественные пространства'!BK10)-Свод!G132</f>
        <v>387484.6</v>
      </c>
      <c r="F132" s="175">
        <f>ДТ!CN11</f>
        <v>0</v>
      </c>
      <c r="G132" s="175">
        <f>SUMIF('Общественные пространства'!$F$11:$F$1048576,"На содержании иных лиц",'Общественные пространства'!$BK$11:$BK$1048576)</f>
        <v>0</v>
      </c>
      <c r="H132" s="259"/>
      <c r="I132" s="260"/>
      <c r="J132" s="260"/>
      <c r="K132" s="260"/>
      <c r="L132" s="260"/>
      <c r="M132" s="261"/>
    </row>
    <row r="133" spans="1:13" x14ac:dyDescent="0.25">
      <c r="A133" s="145" t="s">
        <v>262</v>
      </c>
      <c r="B133" s="148" t="s">
        <v>85</v>
      </c>
      <c r="C133" s="145" t="s">
        <v>131</v>
      </c>
      <c r="D133" s="175">
        <f t="shared" si="17"/>
        <v>40949</v>
      </c>
      <c r="E133" s="175">
        <f>SUM(ДТ!CQ11,'Общественные пространства'!BM10)-Свод!G133</f>
        <v>40949</v>
      </c>
      <c r="F133" s="175">
        <f>ДТ!CR11</f>
        <v>0</v>
      </c>
      <c r="G133" s="175">
        <f>SUMIF('Общественные пространства'!$F$11:$F$1048576,"На содержании иных лиц",'Общественные пространства'!$BM$11:$BM$1048576)</f>
        <v>0</v>
      </c>
      <c r="H133" s="259"/>
      <c r="I133" s="260"/>
      <c r="J133" s="260"/>
      <c r="K133" s="260"/>
      <c r="L133" s="260"/>
      <c r="M133" s="261"/>
    </row>
    <row r="134" spans="1:13" x14ac:dyDescent="0.25">
      <c r="A134" s="145" t="s">
        <v>263</v>
      </c>
      <c r="B134" s="148" t="s">
        <v>61</v>
      </c>
      <c r="C134" s="145" t="s">
        <v>131</v>
      </c>
      <c r="D134" s="175">
        <f t="shared" si="17"/>
        <v>133942.37</v>
      </c>
      <c r="E134" s="175">
        <f>SUM(ДТ!CO11,'Общественные пространства'!BL10)-Свод!G134</f>
        <v>133942.37</v>
      </c>
      <c r="F134" s="175">
        <f>ДТ!CP11</f>
        <v>0</v>
      </c>
      <c r="G134" s="175">
        <f>SUMIF('Общественные пространства'!$F$11:$F$1048576,"На содержании иных лиц",'Общественные пространства'!$BL$11:$BL$1048576)</f>
        <v>0</v>
      </c>
      <c r="H134" s="259"/>
      <c r="I134" s="260"/>
      <c r="J134" s="260"/>
      <c r="K134" s="260"/>
      <c r="L134" s="260"/>
      <c r="M134" s="261"/>
    </row>
    <row r="135" spans="1:13" x14ac:dyDescent="0.25">
      <c r="A135" s="155" t="s">
        <v>264</v>
      </c>
      <c r="B135" s="146" t="s">
        <v>285</v>
      </c>
      <c r="C135" s="145" t="s">
        <v>131</v>
      </c>
      <c r="D135" s="175">
        <f t="shared" si="17"/>
        <v>11539851.57</v>
      </c>
      <c r="E135" s="175">
        <f>'Общественные пространства'!BT10-Свод!G135</f>
        <v>11539851.57</v>
      </c>
      <c r="F135" s="175">
        <v>0</v>
      </c>
      <c r="G135" s="175">
        <f>SUMIF('Общественные пространства'!$F$11:$F$1048576,"На содержании иных лиц",'Общественные пространства'!$BT$11:$BT$1048576)</f>
        <v>0</v>
      </c>
      <c r="H135" s="259"/>
      <c r="I135" s="260"/>
      <c r="J135" s="260"/>
      <c r="K135" s="260"/>
      <c r="L135" s="260"/>
      <c r="M135" s="261"/>
    </row>
    <row r="136" spans="1:13" x14ac:dyDescent="0.25">
      <c r="A136" s="155" t="s">
        <v>345</v>
      </c>
      <c r="B136" s="146" t="s">
        <v>385</v>
      </c>
      <c r="C136" s="145" t="s">
        <v>131</v>
      </c>
      <c r="D136" s="182">
        <f t="shared" si="17"/>
        <v>90585.53</v>
      </c>
      <c r="E136" s="182">
        <f>SUM(ДТ!FC11,ДТ!FS11,ДТ!HO11:HQ11,ДТ!IO11,ДТ!JP11,ДТ!LD11,ДТ!LH11,ДТ!LL11,ДТ!MK11,'Общественные пространства'!AI10:AK10,'Общественные пространства'!AW10,'Общественные пространства'!BH10,'Общественные пространства'!BW10,'Общественные пространства'!CA10,'Общественные пространства'!CC10,'Общественные пространства'!EQ10,'Общественные пространства'!FN10,'Общественные пространства'!FY10,'Общественные пространства'!GJ10,'Общественные пространства'!HC10,'Общественные пространства'!HE10,'Общественные пространства'!HG10,'Общественные пространства'!HS10)</f>
        <v>90585.53</v>
      </c>
      <c r="F136" s="182">
        <f>ДТ!FD11+ДТ!FT11+SUM(ДТ!HR11:HT11,ДТ!IP11,ДТ!JQ11,ДТ!LF11,ДТ!LJ11,ДТ!LN11,ДТ!ML11)</f>
        <v>0</v>
      </c>
      <c r="G136" s="182">
        <f>SUMIF('Общественные пространства'!$F$11:$F$1048576,"На содержании иных лиц",'Общественные пространства'!$AI$11:$AI$1048576)+SUMIF('Общественные пространства'!$F$11:$F$1048576,"На содержании иных лиц",'Общественные пространства'!$AJ$11:$AJ$1048576)+SUMIF('Общественные пространства'!$F$11:$F$1048576,"На содержании иных лиц",'Общественные пространства'!$AK$11:$AK$1048576)+SUMIF('Общественные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пространства'!$BH$11:$BH$1048576)+SUMIF('Общественные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пространства'!$BW$11:$BW$1048576)+SUMIF('Общественные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пространства'!$CC$11:$CC$1048576)+SUMIF('Общественные пространства'!$F$11:$F$1048576,"На содержании иных лиц",'Общественные пространства'!$EQ$11:$EQ$1048576)+SUMIF('Общественные пространства'!$F$11:$F$1048576,"На содержании иных лиц",'Общественные пространства'!$FN$11:$FN$1048576)+SUMIF('Общественные пространства'!$F$11:$F$1048576,"На содержании иных лиц",'Общественные пространства'!$FY$11:$FY$1048576)+SUMIF('Общественные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пространства'!$HS$11:$HS$1048576)</f>
        <v>0</v>
      </c>
      <c r="H136" s="259"/>
      <c r="I136" s="260"/>
      <c r="J136" s="260"/>
      <c r="K136" s="260"/>
      <c r="L136" s="260"/>
      <c r="M136" s="261"/>
    </row>
    <row r="137" spans="1:13" x14ac:dyDescent="0.25">
      <c r="A137" s="155" t="s">
        <v>384</v>
      </c>
      <c r="B137" s="146" t="s">
        <v>92</v>
      </c>
      <c r="C137" s="145" t="s">
        <v>131</v>
      </c>
      <c r="D137" s="175">
        <f t="shared" si="17"/>
        <v>0</v>
      </c>
      <c r="E137" s="175">
        <f>SUM(ДТ!LH11,ДТ!LL11,'Общественные пространства'!HE10,'Общественные пространства'!HG10)-Свод!G137</f>
        <v>0</v>
      </c>
      <c r="F137" s="175">
        <f>ДТ!LJ11+ДТ!LN11</f>
        <v>0</v>
      </c>
      <c r="G137" s="175">
        <f>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</f>
        <v>0</v>
      </c>
      <c r="H137" s="259"/>
      <c r="I137" s="260"/>
      <c r="J137" s="260"/>
      <c r="K137" s="260"/>
      <c r="L137" s="260"/>
      <c r="M137" s="261"/>
    </row>
    <row r="138" spans="1:13" x14ac:dyDescent="0.25">
      <c r="A138" s="155" t="s">
        <v>386</v>
      </c>
      <c r="B138" s="146" t="s">
        <v>387</v>
      </c>
      <c r="C138" s="145" t="s">
        <v>131</v>
      </c>
      <c r="D138" s="175">
        <f t="shared" si="17"/>
        <v>90585.53</v>
      </c>
      <c r="E138" s="175">
        <f>E136-E137</f>
        <v>90585.53</v>
      </c>
      <c r="F138" s="175">
        <f t="shared" ref="F138:G138" si="21">F136-F137</f>
        <v>0</v>
      </c>
      <c r="G138" s="175">
        <f t="shared" si="21"/>
        <v>0</v>
      </c>
      <c r="H138" s="259"/>
      <c r="I138" s="260"/>
      <c r="J138" s="260"/>
      <c r="K138" s="260"/>
      <c r="L138" s="260"/>
      <c r="M138" s="261"/>
    </row>
    <row r="140" spans="1:13" x14ac:dyDescent="0.25">
      <c r="D140" s="185"/>
    </row>
    <row r="143" spans="1:13" x14ac:dyDescent="0.25">
      <c r="E143" s="185"/>
    </row>
    <row r="145" spans="6:6" x14ac:dyDescent="0.25">
      <c r="F145" s="185"/>
    </row>
  </sheetData>
  <sheetProtection password="EBC1" sheet="1" objects="1" scenarios="1"/>
  <mergeCells count="143">
    <mergeCell ref="H137:M137"/>
    <mergeCell ref="H138:M138"/>
    <mergeCell ref="H130:M130"/>
    <mergeCell ref="H131:M131"/>
    <mergeCell ref="H132:M132"/>
    <mergeCell ref="H134:M134"/>
    <mergeCell ref="H136:M136"/>
    <mergeCell ref="H124:M124"/>
    <mergeCell ref="H125:M125"/>
    <mergeCell ref="H126:M126"/>
    <mergeCell ref="H127:M127"/>
    <mergeCell ref="H128:M128"/>
    <mergeCell ref="H129:M129"/>
    <mergeCell ref="H133:M133"/>
    <mergeCell ref="H135:M135"/>
    <mergeCell ref="H119:M119"/>
    <mergeCell ref="O119:O121"/>
    <mergeCell ref="H120:M120"/>
    <mergeCell ref="H121:M121"/>
    <mergeCell ref="H122:M122"/>
    <mergeCell ref="O122:O123"/>
    <mergeCell ref="H123:M123"/>
    <mergeCell ref="H113:M113"/>
    <mergeCell ref="H114:M114"/>
    <mergeCell ref="H115:M115"/>
    <mergeCell ref="H116:M116"/>
    <mergeCell ref="H117:M117"/>
    <mergeCell ref="H118:M118"/>
    <mergeCell ref="H108:M108"/>
    <mergeCell ref="H109:M109"/>
    <mergeCell ref="H110:M110"/>
    <mergeCell ref="A111:A112"/>
    <mergeCell ref="B111:B112"/>
    <mergeCell ref="H111:M111"/>
    <mergeCell ref="H112:M112"/>
    <mergeCell ref="H102:M102"/>
    <mergeCell ref="H103:M103"/>
    <mergeCell ref="H104:M104"/>
    <mergeCell ref="H105:M105"/>
    <mergeCell ref="H106:M106"/>
    <mergeCell ref="H107:M107"/>
    <mergeCell ref="H96:M96"/>
    <mergeCell ref="H97:M97"/>
    <mergeCell ref="H98:M98"/>
    <mergeCell ref="H99:M99"/>
    <mergeCell ref="H100:M100"/>
    <mergeCell ref="H101:M101"/>
    <mergeCell ref="H89:M89"/>
    <mergeCell ref="H90:M90"/>
    <mergeCell ref="H91:M91"/>
    <mergeCell ref="H92:M92"/>
    <mergeCell ref="H94:M94"/>
    <mergeCell ref="H95:M95"/>
    <mergeCell ref="H93:M93"/>
    <mergeCell ref="H83:M83"/>
    <mergeCell ref="H84:M84"/>
    <mergeCell ref="H85:M85"/>
    <mergeCell ref="H86:M86"/>
    <mergeCell ref="H87:M87"/>
    <mergeCell ref="H88:M88"/>
    <mergeCell ref="D78:D80"/>
    <mergeCell ref="E78:G78"/>
    <mergeCell ref="E79:E80"/>
    <mergeCell ref="F79:G79"/>
    <mergeCell ref="H81:M81"/>
    <mergeCell ref="H82:M82"/>
    <mergeCell ref="D58:F58"/>
    <mergeCell ref="D59:F59"/>
    <mergeCell ref="D65:F65"/>
    <mergeCell ref="K68:M72"/>
    <mergeCell ref="A74:M74"/>
    <mergeCell ref="A76:A80"/>
    <mergeCell ref="B76:B80"/>
    <mergeCell ref="C76:G77"/>
    <mergeCell ref="H76:M80"/>
    <mergeCell ref="C78:C80"/>
    <mergeCell ref="B61:F61"/>
    <mergeCell ref="D63:F63"/>
    <mergeCell ref="B62:F62"/>
    <mergeCell ref="D64:F64"/>
    <mergeCell ref="B60:F60"/>
    <mergeCell ref="D51:F51"/>
    <mergeCell ref="D52:F52"/>
    <mergeCell ref="D54:F54"/>
    <mergeCell ref="D55:F55"/>
    <mergeCell ref="D56:F56"/>
    <mergeCell ref="D57:F57"/>
    <mergeCell ref="D43:F43"/>
    <mergeCell ref="O43:O44"/>
    <mergeCell ref="B44:F44"/>
    <mergeCell ref="O45:O50"/>
    <mergeCell ref="D50:F50"/>
    <mergeCell ref="D53:F53"/>
    <mergeCell ref="B45:F45"/>
    <mergeCell ref="D46:F46"/>
    <mergeCell ref="D47:F47"/>
    <mergeCell ref="D48:F48"/>
    <mergeCell ref="D49:F49"/>
    <mergeCell ref="K19:L19"/>
    <mergeCell ref="A39:A42"/>
    <mergeCell ref="B39:B42"/>
    <mergeCell ref="C39:C42"/>
    <mergeCell ref="D39:F42"/>
    <mergeCell ref="B22:F22"/>
    <mergeCell ref="O22:O23"/>
    <mergeCell ref="O24:O25"/>
    <mergeCell ref="D32:F32"/>
    <mergeCell ref="D33:F33"/>
    <mergeCell ref="D34:F34"/>
    <mergeCell ref="G39:G42"/>
    <mergeCell ref="H39:L39"/>
    <mergeCell ref="M39:M42"/>
    <mergeCell ref="H40:H42"/>
    <mergeCell ref="I40:L40"/>
    <mergeCell ref="I41:J41"/>
    <mergeCell ref="K41:L41"/>
    <mergeCell ref="B36:F36"/>
    <mergeCell ref="B37:F37"/>
    <mergeCell ref="H25:L25"/>
    <mergeCell ref="B14:F14"/>
    <mergeCell ref="B15:F15"/>
    <mergeCell ref="A17:A20"/>
    <mergeCell ref="B17:B18"/>
    <mergeCell ref="C17:F18"/>
    <mergeCell ref="G17:G20"/>
    <mergeCell ref="K4:M7"/>
    <mergeCell ref="A8:M8"/>
    <mergeCell ref="A10:A13"/>
    <mergeCell ref="B10:F13"/>
    <mergeCell ref="G10:G13"/>
    <mergeCell ref="H10:H13"/>
    <mergeCell ref="I10:L11"/>
    <mergeCell ref="M10:M13"/>
    <mergeCell ref="I12:J12"/>
    <mergeCell ref="K12:L12"/>
    <mergeCell ref="H17:L18"/>
    <mergeCell ref="M17:M20"/>
    <mergeCell ref="B19:B20"/>
    <mergeCell ref="C19:C20"/>
    <mergeCell ref="D19:D20"/>
    <mergeCell ref="E19:F19"/>
    <mergeCell ref="H19:H20"/>
    <mergeCell ref="I19:J19"/>
  </mergeCells>
  <conditionalFormatting sqref="O24">
    <cfRule type="expression" dxfId="6" priority="3">
      <formula>$O$24&lt;&gt;0</formula>
    </cfRule>
    <cfRule type="expression" dxfId="5" priority="4">
      <formula>$O$24=0</formula>
    </cfRule>
  </conditionalFormatting>
  <conditionalFormatting sqref="O45:O49">
    <cfRule type="expression" dxfId="4" priority="5">
      <formula>$O$45&lt;&gt;0</formula>
    </cfRule>
    <cfRule type="expression" dxfId="3" priority="6">
      <formula>$O$45=0</formula>
    </cfRule>
  </conditionalFormatting>
  <conditionalFormatting sqref="O122">
    <cfRule type="expression" dxfId="2" priority="1">
      <formula>$O$122&lt;&gt;0</formula>
    </cfRule>
    <cfRule type="expression" dxfId="1" priority="2">
      <formula>$O$122=0</formula>
    </cfRule>
  </conditionalFormatting>
  <pageMargins left="0.7" right="0.7" top="0.75" bottom="0.75" header="0.3" footer="0.3"/>
  <pageSetup paperSize="9" scale="2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L2073"/>
  <sheetViews>
    <sheetView zoomScale="70" zoomScaleNormal="70" zoomScaleSheetLayoutView="100" workbookViewId="0">
      <pane xSplit="9" ySplit="11" topLeftCell="CF12" activePane="bottomRight" state="frozen"/>
      <selection pane="topRight" activeCell="J1" sqref="J1"/>
      <selection pane="bottomLeft" activeCell="A11" sqref="A11"/>
      <selection pane="bottomRight" activeCell="CK12" sqref="CK12:CL12"/>
    </sheetView>
  </sheetViews>
  <sheetFormatPr defaultColWidth="9.140625" defaultRowHeight="17.25" customHeight="1" x14ac:dyDescent="0.3"/>
  <cols>
    <col min="1" max="1" width="10.42578125" style="11" customWidth="1"/>
    <col min="2" max="2" width="16.85546875" style="11" customWidth="1"/>
    <col min="3" max="3" width="29.5703125" style="12" customWidth="1"/>
    <col min="4" max="4" width="19.28515625" style="12" customWidth="1"/>
    <col min="5" max="5" width="18.28515625" style="34" customWidth="1"/>
    <col min="6" max="6" width="22.42578125" style="34" customWidth="1"/>
    <col min="7" max="7" width="18" style="34" customWidth="1"/>
    <col min="8" max="8" width="24.7109375" style="34" bestFit="1" customWidth="1"/>
    <col min="9" max="9" width="21.42578125" style="34" bestFit="1" customWidth="1"/>
    <col min="10" max="22" width="15.42578125" style="34" customWidth="1"/>
    <col min="23" max="23" width="16.42578125" style="34" customWidth="1"/>
    <col min="24" max="38" width="15.42578125" style="34" customWidth="1"/>
    <col min="39" max="39" width="15.5703125" style="34" customWidth="1"/>
    <col min="40" max="50" width="15.42578125" style="34" customWidth="1"/>
    <col min="51" max="51" width="19" style="34" customWidth="1"/>
    <col min="52" max="90" width="15.28515625" style="34" customWidth="1"/>
    <col min="91" max="108" width="14.42578125" style="34" customWidth="1"/>
    <col min="109" max="119" width="13.28515625" style="34" customWidth="1"/>
    <col min="120" max="123" width="13" style="34" customWidth="1"/>
    <col min="124" max="129" width="16.28515625" style="34" customWidth="1"/>
    <col min="130" max="141" width="17" style="34" customWidth="1"/>
    <col min="142" max="146" width="14.7109375" style="34" customWidth="1"/>
    <col min="147" max="147" width="19.42578125" style="34" customWidth="1"/>
    <col min="148" max="160" width="14.7109375" style="34" customWidth="1"/>
    <col min="161" max="161" width="29.85546875" style="34" bestFit="1" customWidth="1"/>
    <col min="162" max="162" width="14.7109375" style="34" customWidth="1"/>
    <col min="163" max="163" width="28" style="34" bestFit="1" customWidth="1"/>
    <col min="164" max="164" width="14.7109375" style="34" customWidth="1"/>
    <col min="165" max="166" width="14.7109375" style="136" customWidth="1"/>
    <col min="167" max="180" width="14.7109375" style="34" customWidth="1"/>
    <col min="181" max="187" width="9.7109375" style="34" customWidth="1"/>
    <col min="188" max="188" width="11.42578125" style="34" customWidth="1"/>
    <col min="189" max="204" width="9.7109375" style="34" customWidth="1"/>
    <col min="205" max="228" width="8.85546875" style="34" customWidth="1"/>
    <col min="229" max="329" width="16.85546875" style="34" customWidth="1"/>
    <col min="330" max="330" width="24.140625" style="34" customWidth="1"/>
    <col min="331" max="350" width="16.85546875" style="34" customWidth="1"/>
    <col min="351" max="16384" width="9.140625" style="25"/>
  </cols>
  <sheetData>
    <row r="1" spans="1:350" s="1" customFormat="1" ht="30.95" customHeight="1" x14ac:dyDescent="0.3">
      <c r="A1" s="487" t="s">
        <v>7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3"/>
      <c r="FJ1" s="3"/>
    </row>
    <row r="2" spans="1:350" s="1" customFormat="1" ht="36" customHeight="1" x14ac:dyDescent="0.3">
      <c r="A2" s="487" t="s">
        <v>53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3"/>
      <c r="FJ2" s="3"/>
    </row>
    <row r="3" spans="1:350" s="1" customFormat="1" ht="36" customHeight="1" x14ac:dyDescent="0.3">
      <c r="A3" s="53"/>
      <c r="B3" s="53"/>
      <c r="C3" s="53"/>
      <c r="D3" s="53"/>
      <c r="E3" s="53"/>
      <c r="F3" s="53"/>
      <c r="G3" s="53"/>
      <c r="H3" s="53"/>
      <c r="I3" s="53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</row>
    <row r="4" spans="1:350" s="1" customFormat="1" ht="18" customHeight="1" thickBot="1" x14ac:dyDescent="0.35">
      <c r="A4" s="42"/>
      <c r="B4" s="43"/>
      <c r="C4" s="43"/>
      <c r="D4" s="43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3"/>
      <c r="FJ4" s="3"/>
    </row>
    <row r="5" spans="1:350" s="24" customFormat="1" ht="42" customHeight="1" x14ac:dyDescent="0.25">
      <c r="A5" s="488" t="s">
        <v>3</v>
      </c>
      <c r="B5" s="488" t="s">
        <v>0</v>
      </c>
      <c r="C5" s="488" t="s">
        <v>1</v>
      </c>
      <c r="D5" s="488" t="s">
        <v>66</v>
      </c>
      <c r="E5" s="490" t="s">
        <v>23</v>
      </c>
      <c r="F5" s="491"/>
      <c r="G5" s="491"/>
      <c r="H5" s="491"/>
      <c r="I5" s="492"/>
      <c r="J5" s="494" t="s">
        <v>6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95"/>
      <c r="AR5" s="495"/>
      <c r="AS5" s="495"/>
      <c r="AT5" s="495"/>
      <c r="AU5" s="495"/>
      <c r="AV5" s="495"/>
      <c r="AW5" s="495"/>
      <c r="AX5" s="496"/>
      <c r="AY5" s="467" t="s">
        <v>36</v>
      </c>
      <c r="AZ5" s="468"/>
      <c r="BA5" s="468"/>
      <c r="BB5" s="468"/>
      <c r="BC5" s="468"/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9" t="s">
        <v>35</v>
      </c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1"/>
      <c r="DE5" s="472" t="s">
        <v>29</v>
      </c>
      <c r="DF5" s="473"/>
      <c r="DG5" s="473"/>
      <c r="DH5" s="473"/>
      <c r="DI5" s="473"/>
      <c r="DJ5" s="473"/>
      <c r="DK5" s="473"/>
      <c r="DL5" s="473"/>
      <c r="DM5" s="473"/>
      <c r="DN5" s="473"/>
      <c r="DO5" s="474"/>
      <c r="DP5" s="475" t="s">
        <v>4</v>
      </c>
      <c r="DQ5" s="476"/>
      <c r="DR5" s="323" t="s">
        <v>51</v>
      </c>
      <c r="DS5" s="324"/>
      <c r="DT5" s="329" t="s">
        <v>5</v>
      </c>
      <c r="DU5" s="330"/>
      <c r="DV5" s="330"/>
      <c r="DW5" s="330"/>
      <c r="DX5" s="330"/>
      <c r="DY5" s="331"/>
      <c r="DZ5" s="452" t="s">
        <v>47</v>
      </c>
      <c r="EA5" s="453"/>
      <c r="EB5" s="453"/>
      <c r="EC5" s="453"/>
      <c r="ED5" s="454" t="s">
        <v>24</v>
      </c>
      <c r="EE5" s="455"/>
      <c r="EF5" s="455"/>
      <c r="EG5" s="455"/>
      <c r="EH5" s="455"/>
      <c r="EI5" s="455"/>
      <c r="EJ5" s="455"/>
      <c r="EK5" s="456"/>
      <c r="EL5" s="457" t="s">
        <v>43</v>
      </c>
      <c r="EM5" s="458"/>
      <c r="EN5" s="458"/>
      <c r="EO5" s="458"/>
      <c r="EP5" s="458"/>
      <c r="EQ5" s="458"/>
      <c r="ER5" s="458"/>
      <c r="ES5" s="458"/>
      <c r="ET5" s="458"/>
      <c r="EU5" s="458"/>
      <c r="EV5" s="458"/>
      <c r="EW5" s="458"/>
      <c r="EX5" s="458"/>
      <c r="EY5" s="458"/>
      <c r="EZ5" s="458"/>
      <c r="FA5" s="458"/>
      <c r="FB5" s="458"/>
      <c r="FC5" s="458"/>
      <c r="FD5" s="458"/>
      <c r="FE5" s="459" t="s">
        <v>11</v>
      </c>
      <c r="FF5" s="459"/>
      <c r="FG5" s="459"/>
      <c r="FH5" s="459"/>
      <c r="FI5" s="459"/>
      <c r="FJ5" s="459"/>
      <c r="FK5" s="459"/>
      <c r="FL5" s="459"/>
      <c r="FM5" s="459"/>
      <c r="FN5" s="459"/>
      <c r="FO5" s="459"/>
      <c r="FP5" s="459"/>
      <c r="FQ5" s="459"/>
      <c r="FR5" s="459"/>
      <c r="FS5" s="459"/>
      <c r="FT5" s="459"/>
      <c r="FU5" s="459"/>
      <c r="FV5" s="459"/>
      <c r="FW5" s="459"/>
      <c r="FX5" s="460"/>
      <c r="FY5" s="461" t="s">
        <v>40</v>
      </c>
      <c r="FZ5" s="462"/>
      <c r="GA5" s="462"/>
      <c r="GB5" s="462"/>
      <c r="GC5" s="462"/>
      <c r="GD5" s="462"/>
      <c r="GE5" s="462"/>
      <c r="GF5" s="462"/>
      <c r="GG5" s="462"/>
      <c r="GH5" s="462"/>
      <c r="GI5" s="462"/>
      <c r="GJ5" s="462"/>
      <c r="GK5" s="462"/>
      <c r="GL5" s="462"/>
      <c r="GM5" s="462"/>
      <c r="GN5" s="462"/>
      <c r="GO5" s="462"/>
      <c r="GP5" s="462"/>
      <c r="GQ5" s="462"/>
      <c r="GR5" s="462"/>
      <c r="GS5" s="462"/>
      <c r="GT5" s="462"/>
      <c r="GU5" s="462"/>
      <c r="GV5" s="462"/>
      <c r="GW5" s="462"/>
      <c r="GX5" s="462"/>
      <c r="GY5" s="462"/>
      <c r="GZ5" s="462"/>
      <c r="HA5" s="462"/>
      <c r="HB5" s="462"/>
      <c r="HC5" s="462"/>
      <c r="HD5" s="462"/>
      <c r="HE5" s="462"/>
      <c r="HF5" s="462"/>
      <c r="HG5" s="462"/>
      <c r="HH5" s="462"/>
      <c r="HI5" s="462"/>
      <c r="HJ5" s="462"/>
      <c r="HK5" s="462"/>
      <c r="HL5" s="462"/>
      <c r="HM5" s="462"/>
      <c r="HN5" s="462"/>
      <c r="HO5" s="462"/>
      <c r="HP5" s="462"/>
      <c r="HQ5" s="462"/>
      <c r="HR5" s="462"/>
      <c r="HS5" s="462"/>
      <c r="HT5" s="462"/>
      <c r="HU5" s="462"/>
      <c r="HV5" s="462"/>
      <c r="HW5" s="462"/>
      <c r="HX5" s="463"/>
      <c r="HY5" s="464" t="s">
        <v>10</v>
      </c>
      <c r="HZ5" s="465"/>
      <c r="IA5" s="465"/>
      <c r="IB5" s="465"/>
      <c r="IC5" s="465"/>
      <c r="ID5" s="465"/>
      <c r="IE5" s="465"/>
      <c r="IF5" s="465"/>
      <c r="IG5" s="465"/>
      <c r="IH5" s="465"/>
      <c r="II5" s="465"/>
      <c r="IJ5" s="465"/>
      <c r="IK5" s="465"/>
      <c r="IL5" s="465"/>
      <c r="IM5" s="465"/>
      <c r="IN5" s="465"/>
      <c r="IO5" s="465"/>
      <c r="IP5" s="465"/>
      <c r="IQ5" s="465"/>
      <c r="IR5" s="465"/>
      <c r="IS5" s="465"/>
      <c r="IT5" s="466"/>
      <c r="IU5" s="507" t="s">
        <v>49</v>
      </c>
      <c r="IV5" s="508"/>
      <c r="IW5" s="509"/>
      <c r="IX5" s="509"/>
      <c r="IY5" s="509"/>
      <c r="IZ5" s="509"/>
      <c r="JA5" s="509"/>
      <c r="JB5" s="509"/>
      <c r="JC5" s="509"/>
      <c r="JD5" s="509"/>
      <c r="JE5" s="509"/>
      <c r="JF5" s="509"/>
      <c r="JG5" s="509"/>
      <c r="JH5" s="509"/>
      <c r="JI5" s="509"/>
      <c r="JJ5" s="509"/>
      <c r="JK5" s="509"/>
      <c r="JL5" s="509"/>
      <c r="JM5" s="509"/>
      <c r="JN5" s="509"/>
      <c r="JO5" s="509"/>
      <c r="JP5" s="509"/>
      <c r="JQ5" s="509"/>
      <c r="JR5" s="509"/>
      <c r="JS5" s="510"/>
      <c r="JT5" s="523" t="s">
        <v>104</v>
      </c>
      <c r="JU5" s="523"/>
      <c r="JV5" s="523"/>
      <c r="JW5" s="523"/>
      <c r="JX5" s="523"/>
      <c r="JY5" s="523"/>
      <c r="JZ5" s="523"/>
      <c r="KA5" s="523"/>
      <c r="KB5" s="523"/>
      <c r="KC5" s="523"/>
      <c r="KD5" s="523"/>
      <c r="KE5" s="523"/>
      <c r="KF5" s="523"/>
      <c r="KG5" s="523"/>
      <c r="KH5" s="523"/>
      <c r="KI5" s="523"/>
      <c r="KJ5" s="523"/>
      <c r="KK5" s="523"/>
      <c r="KL5" s="523"/>
      <c r="KM5" s="523"/>
      <c r="KN5" s="523"/>
      <c r="KO5" s="523"/>
      <c r="KP5" s="523"/>
      <c r="KQ5" s="523"/>
      <c r="KR5" s="523"/>
      <c r="KS5" s="523"/>
      <c r="KT5" s="523"/>
      <c r="KU5" s="523"/>
      <c r="KV5" s="523"/>
      <c r="KW5" s="523"/>
      <c r="KX5" s="523"/>
      <c r="KY5" s="523"/>
      <c r="KZ5" s="523"/>
      <c r="LA5" s="523"/>
      <c r="LB5" s="523"/>
      <c r="LC5" s="523"/>
      <c r="LD5" s="523"/>
      <c r="LE5" s="523"/>
      <c r="LF5" s="523"/>
      <c r="LG5" s="523"/>
      <c r="LH5" s="523"/>
      <c r="LI5" s="523"/>
      <c r="LJ5" s="523"/>
      <c r="LK5" s="523"/>
      <c r="LL5" s="523"/>
      <c r="LM5" s="523"/>
      <c r="LN5" s="523"/>
      <c r="LO5" s="523"/>
      <c r="LP5" s="523"/>
      <c r="LQ5" s="523"/>
      <c r="LR5" s="523"/>
      <c r="LS5" s="445" t="s">
        <v>55</v>
      </c>
      <c r="LT5" s="445"/>
      <c r="LU5" s="445"/>
      <c r="LV5" s="445"/>
      <c r="LW5" s="445"/>
      <c r="LX5" s="445"/>
      <c r="LY5" s="445"/>
      <c r="LZ5" s="445"/>
      <c r="MA5" s="445"/>
      <c r="MB5" s="445"/>
      <c r="MC5" s="445"/>
      <c r="MD5" s="445"/>
      <c r="ME5" s="445"/>
      <c r="MF5" s="445"/>
      <c r="MG5" s="445"/>
      <c r="MH5" s="445"/>
      <c r="MI5" s="445"/>
      <c r="MJ5" s="445"/>
      <c r="MK5" s="445"/>
      <c r="ML5" s="445"/>
    </row>
    <row r="6" spans="1:350" ht="38.1" customHeight="1" x14ac:dyDescent="0.3">
      <c r="A6" s="489"/>
      <c r="B6" s="489"/>
      <c r="C6" s="489"/>
      <c r="D6" s="489"/>
      <c r="E6" s="446" t="s">
        <v>22</v>
      </c>
      <c r="F6" s="447" t="s">
        <v>9</v>
      </c>
      <c r="G6" s="447"/>
      <c r="H6" s="447" t="s">
        <v>8</v>
      </c>
      <c r="I6" s="448"/>
      <c r="J6" s="449" t="s">
        <v>31</v>
      </c>
      <c r="K6" s="450"/>
      <c r="L6" s="450"/>
      <c r="M6" s="345" t="s">
        <v>68</v>
      </c>
      <c r="N6" s="372"/>
      <c r="O6" s="372"/>
      <c r="P6" s="372"/>
      <c r="Q6" s="372"/>
      <c r="R6" s="372"/>
      <c r="S6" s="372"/>
      <c r="T6" s="346"/>
      <c r="U6" s="451" t="s">
        <v>69</v>
      </c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97" t="s">
        <v>44</v>
      </c>
      <c r="AM6" s="498"/>
      <c r="AN6" s="498"/>
      <c r="AO6" s="498"/>
      <c r="AP6" s="498"/>
      <c r="AQ6" s="498"/>
      <c r="AR6" s="498"/>
      <c r="AS6" s="498"/>
      <c r="AT6" s="498"/>
      <c r="AU6" s="498"/>
      <c r="AV6" s="498"/>
      <c r="AW6" s="498"/>
      <c r="AX6" s="499"/>
      <c r="AY6" s="481" t="s">
        <v>39</v>
      </c>
      <c r="AZ6" s="482"/>
      <c r="BA6" s="482"/>
      <c r="BB6" s="483"/>
      <c r="BC6" s="266" t="s">
        <v>68</v>
      </c>
      <c r="BD6" s="319"/>
      <c r="BE6" s="319"/>
      <c r="BF6" s="319"/>
      <c r="BG6" s="319"/>
      <c r="BH6" s="319"/>
      <c r="BI6" s="319"/>
      <c r="BJ6" s="267"/>
      <c r="BK6" s="266" t="s">
        <v>69</v>
      </c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267"/>
      <c r="CB6" s="268" t="s">
        <v>45</v>
      </c>
      <c r="CC6" s="284"/>
      <c r="CD6" s="284"/>
      <c r="CE6" s="284"/>
      <c r="CF6" s="284"/>
      <c r="CG6" s="284"/>
      <c r="CH6" s="284"/>
      <c r="CI6" s="284"/>
      <c r="CJ6" s="269"/>
      <c r="CK6" s="268" t="s">
        <v>82</v>
      </c>
      <c r="CL6" s="269"/>
      <c r="CM6" s="274" t="s">
        <v>12</v>
      </c>
      <c r="CN6" s="275"/>
      <c r="CO6" s="275"/>
      <c r="CP6" s="275"/>
      <c r="CQ6" s="275"/>
      <c r="CR6" s="276"/>
      <c r="CS6" s="334" t="s">
        <v>13</v>
      </c>
      <c r="CT6" s="276"/>
      <c r="CU6" s="321" t="s">
        <v>54</v>
      </c>
      <c r="CV6" s="321"/>
      <c r="CW6" s="321"/>
      <c r="CX6" s="321"/>
      <c r="CY6" s="321"/>
      <c r="CZ6" s="321"/>
      <c r="DA6" s="321"/>
      <c r="DB6" s="321"/>
      <c r="DC6" s="334" t="s">
        <v>14</v>
      </c>
      <c r="DD6" s="335"/>
      <c r="DE6" s="340" t="s">
        <v>30</v>
      </c>
      <c r="DF6" s="315"/>
      <c r="DG6" s="315"/>
      <c r="DH6" s="332" t="s">
        <v>41</v>
      </c>
      <c r="DI6" s="504"/>
      <c r="DJ6" s="504"/>
      <c r="DK6" s="504"/>
      <c r="DL6" s="504"/>
      <c r="DM6" s="504"/>
      <c r="DN6" s="504"/>
      <c r="DO6" s="347"/>
      <c r="DP6" s="477"/>
      <c r="DQ6" s="478"/>
      <c r="DR6" s="325"/>
      <c r="DS6" s="326"/>
      <c r="DT6" s="294" t="s">
        <v>34</v>
      </c>
      <c r="DU6" s="295"/>
      <c r="DV6" s="300" t="s">
        <v>15</v>
      </c>
      <c r="DW6" s="295"/>
      <c r="DX6" s="303" t="s">
        <v>16</v>
      </c>
      <c r="DY6" s="304"/>
      <c r="DZ6" s="309" t="s">
        <v>2</v>
      </c>
      <c r="EA6" s="269"/>
      <c r="EB6" s="268" t="s">
        <v>83</v>
      </c>
      <c r="EC6" s="312"/>
      <c r="ED6" s="511" t="s">
        <v>74</v>
      </c>
      <c r="EE6" s="512"/>
      <c r="EF6" s="517" t="s">
        <v>78</v>
      </c>
      <c r="EG6" s="512"/>
      <c r="EH6" s="517" t="s">
        <v>79</v>
      </c>
      <c r="EI6" s="512"/>
      <c r="EJ6" s="517" t="s">
        <v>42</v>
      </c>
      <c r="EK6" s="520"/>
      <c r="EL6" s="289" t="s">
        <v>46</v>
      </c>
      <c r="EM6" s="286"/>
      <c r="EN6" s="286"/>
      <c r="EO6" s="286" t="s">
        <v>71</v>
      </c>
      <c r="EP6" s="286"/>
      <c r="EQ6" s="286"/>
      <c r="ER6" s="286"/>
      <c r="ES6" s="286"/>
      <c r="ET6" s="286"/>
      <c r="EU6" s="286"/>
      <c r="EV6" s="286"/>
      <c r="EW6" s="286" t="s">
        <v>69</v>
      </c>
      <c r="EX6" s="286"/>
      <c r="EY6" s="286"/>
      <c r="EZ6" s="286"/>
      <c r="FA6" s="286"/>
      <c r="FB6" s="286"/>
      <c r="FC6" s="286"/>
      <c r="FD6" s="286"/>
      <c r="FE6" s="287" t="s">
        <v>71</v>
      </c>
      <c r="FF6" s="287"/>
      <c r="FG6" s="287"/>
      <c r="FH6" s="287"/>
      <c r="FI6" s="287"/>
      <c r="FJ6" s="287"/>
      <c r="FK6" s="287"/>
      <c r="FL6" s="288"/>
      <c r="FM6" s="420" t="s">
        <v>75</v>
      </c>
      <c r="FN6" s="420"/>
      <c r="FO6" s="420"/>
      <c r="FP6" s="420"/>
      <c r="FQ6" s="420"/>
      <c r="FR6" s="420"/>
      <c r="FS6" s="420"/>
      <c r="FT6" s="420"/>
      <c r="FU6" s="363" t="s">
        <v>20</v>
      </c>
      <c r="FV6" s="408"/>
      <c r="FW6" s="363" t="s">
        <v>21</v>
      </c>
      <c r="FX6" s="364"/>
      <c r="FY6" s="369" t="s">
        <v>73</v>
      </c>
      <c r="FZ6" s="370"/>
      <c r="GA6" s="370"/>
      <c r="GB6" s="370"/>
      <c r="GC6" s="370"/>
      <c r="GD6" s="370"/>
      <c r="GE6" s="370"/>
      <c r="GF6" s="370"/>
      <c r="GG6" s="370"/>
      <c r="GH6" s="370"/>
      <c r="GI6" s="370"/>
      <c r="GJ6" s="371"/>
      <c r="GK6" s="290" t="s">
        <v>70</v>
      </c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1" t="s">
        <v>75</v>
      </c>
      <c r="GX6" s="292"/>
      <c r="GY6" s="292"/>
      <c r="GZ6" s="292"/>
      <c r="HA6" s="292"/>
      <c r="HB6" s="292"/>
      <c r="HC6" s="292"/>
      <c r="HD6" s="292"/>
      <c r="HE6" s="292"/>
      <c r="HF6" s="292"/>
      <c r="HG6" s="292"/>
      <c r="HH6" s="292"/>
      <c r="HI6" s="292"/>
      <c r="HJ6" s="292"/>
      <c r="HK6" s="292"/>
      <c r="HL6" s="292"/>
      <c r="HM6" s="292"/>
      <c r="HN6" s="292"/>
      <c r="HO6" s="292"/>
      <c r="HP6" s="292"/>
      <c r="HQ6" s="292"/>
      <c r="HR6" s="292"/>
      <c r="HS6" s="292"/>
      <c r="HT6" s="293"/>
      <c r="HU6" s="303" t="s">
        <v>20</v>
      </c>
      <c r="HV6" s="524"/>
      <c r="HW6" s="303" t="s">
        <v>21</v>
      </c>
      <c r="HX6" s="304"/>
      <c r="HY6" s="413" t="s">
        <v>71</v>
      </c>
      <c r="HZ6" s="527"/>
      <c r="IA6" s="527"/>
      <c r="IB6" s="527"/>
      <c r="IC6" s="527"/>
      <c r="ID6" s="527"/>
      <c r="IE6" s="527"/>
      <c r="IF6" s="414"/>
      <c r="IG6" s="528" t="s">
        <v>75</v>
      </c>
      <c r="IH6" s="528"/>
      <c r="II6" s="528"/>
      <c r="IJ6" s="528"/>
      <c r="IK6" s="528"/>
      <c r="IL6" s="528"/>
      <c r="IM6" s="528"/>
      <c r="IN6" s="528"/>
      <c r="IO6" s="528"/>
      <c r="IP6" s="528"/>
      <c r="IQ6" s="348" t="s">
        <v>20</v>
      </c>
      <c r="IR6" s="349"/>
      <c r="IS6" s="348" t="s">
        <v>21</v>
      </c>
      <c r="IT6" s="423"/>
      <c r="IU6" s="426" t="s">
        <v>50</v>
      </c>
      <c r="IV6" s="427"/>
      <c r="IW6" s="427"/>
      <c r="IX6" s="345" t="s">
        <v>68</v>
      </c>
      <c r="IY6" s="372"/>
      <c r="IZ6" s="372"/>
      <c r="JA6" s="372"/>
      <c r="JB6" s="372"/>
      <c r="JC6" s="372"/>
      <c r="JD6" s="372"/>
      <c r="JE6" s="346"/>
      <c r="JF6" s="345" t="s">
        <v>69</v>
      </c>
      <c r="JG6" s="372"/>
      <c r="JH6" s="372"/>
      <c r="JI6" s="372"/>
      <c r="JJ6" s="372"/>
      <c r="JK6" s="372"/>
      <c r="JL6" s="372"/>
      <c r="JM6" s="372"/>
      <c r="JN6" s="372"/>
      <c r="JO6" s="372"/>
      <c r="JP6" s="372"/>
      <c r="JQ6" s="346"/>
      <c r="JR6" s="392" t="s">
        <v>81</v>
      </c>
      <c r="JS6" s="428"/>
      <c r="JT6" s="505" t="s">
        <v>95</v>
      </c>
      <c r="JU6" s="506"/>
      <c r="JV6" s="506"/>
      <c r="JW6" s="505" t="s">
        <v>96</v>
      </c>
      <c r="JX6" s="506"/>
      <c r="JY6" s="506"/>
      <c r="JZ6" s="505" t="s">
        <v>97</v>
      </c>
      <c r="KA6" s="505"/>
      <c r="KB6" s="505"/>
      <c r="KC6" s="505"/>
      <c r="KD6" s="505"/>
      <c r="KE6" s="397" t="s">
        <v>91</v>
      </c>
      <c r="KF6" s="397"/>
      <c r="KG6" s="397"/>
      <c r="KH6" s="397"/>
      <c r="KI6" s="397"/>
      <c r="KJ6" s="397"/>
      <c r="KK6" s="397"/>
      <c r="KL6" s="397"/>
      <c r="KM6" s="398" t="s">
        <v>59</v>
      </c>
      <c r="KN6" s="398"/>
      <c r="KO6" s="398"/>
      <c r="KP6" s="398"/>
      <c r="KQ6" s="398" t="s">
        <v>76</v>
      </c>
      <c r="KR6" s="398"/>
      <c r="KS6" s="398"/>
      <c r="KT6" s="398"/>
      <c r="KU6" s="399" t="s">
        <v>98</v>
      </c>
      <c r="KV6" s="399"/>
      <c r="KW6" s="399"/>
      <c r="KX6" s="399"/>
      <c r="KY6" s="399"/>
      <c r="KZ6" s="399"/>
      <c r="LA6" s="399"/>
      <c r="LB6" s="399"/>
      <c r="LC6" s="398" t="s">
        <v>105</v>
      </c>
      <c r="LD6" s="398"/>
      <c r="LE6" s="398"/>
      <c r="LF6" s="398"/>
      <c r="LG6" s="412" t="s">
        <v>92</v>
      </c>
      <c r="LH6" s="412"/>
      <c r="LI6" s="412"/>
      <c r="LJ6" s="412"/>
      <c r="LK6" s="412"/>
      <c r="LL6" s="412"/>
      <c r="LM6" s="412"/>
      <c r="LN6" s="412"/>
      <c r="LO6" s="397" t="s">
        <v>99</v>
      </c>
      <c r="LP6" s="397"/>
      <c r="LQ6" s="397"/>
      <c r="LR6" s="397" t="s">
        <v>389</v>
      </c>
      <c r="LS6" s="390" t="s">
        <v>68</v>
      </c>
      <c r="LT6" s="390"/>
      <c r="LU6" s="390"/>
      <c r="LV6" s="390"/>
      <c r="LW6" s="390"/>
      <c r="LX6" s="390"/>
      <c r="LY6" s="390"/>
      <c r="LZ6" s="390"/>
      <c r="MA6" s="390" t="s">
        <v>25</v>
      </c>
      <c r="MB6" s="390"/>
      <c r="MC6" s="390"/>
      <c r="MD6" s="390"/>
      <c r="ME6" s="390"/>
      <c r="MF6" s="390"/>
      <c r="MG6" s="390"/>
      <c r="MH6" s="390"/>
      <c r="MI6" s="390"/>
      <c r="MJ6" s="390"/>
      <c r="MK6" s="390"/>
      <c r="ML6" s="390"/>
    </row>
    <row r="7" spans="1:350" ht="26.1" customHeight="1" x14ac:dyDescent="0.3">
      <c r="A7" s="489"/>
      <c r="B7" s="489"/>
      <c r="C7" s="489"/>
      <c r="D7" s="489"/>
      <c r="E7" s="446"/>
      <c r="F7" s="447"/>
      <c r="G7" s="447"/>
      <c r="H7" s="447"/>
      <c r="I7" s="448"/>
      <c r="J7" s="449"/>
      <c r="K7" s="450"/>
      <c r="L7" s="450"/>
      <c r="M7" s="401" t="s">
        <v>72</v>
      </c>
      <c r="N7" s="402"/>
      <c r="O7" s="402"/>
      <c r="P7" s="403"/>
      <c r="Q7" s="404" t="s">
        <v>67</v>
      </c>
      <c r="R7" s="404"/>
      <c r="S7" s="404"/>
      <c r="T7" s="404"/>
      <c r="U7" s="405" t="s">
        <v>269</v>
      </c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392" t="s">
        <v>17</v>
      </c>
      <c r="AG7" s="393"/>
      <c r="AH7" s="392" t="s">
        <v>18</v>
      </c>
      <c r="AI7" s="393"/>
      <c r="AJ7" s="392" t="s">
        <v>19</v>
      </c>
      <c r="AK7" s="393"/>
      <c r="AL7" s="500"/>
      <c r="AM7" s="501"/>
      <c r="AN7" s="501"/>
      <c r="AO7" s="501"/>
      <c r="AP7" s="501"/>
      <c r="AQ7" s="501"/>
      <c r="AR7" s="501"/>
      <c r="AS7" s="501"/>
      <c r="AT7" s="501"/>
      <c r="AU7" s="501"/>
      <c r="AV7" s="501"/>
      <c r="AW7" s="501"/>
      <c r="AX7" s="502"/>
      <c r="AY7" s="484"/>
      <c r="AZ7" s="485"/>
      <c r="BA7" s="485"/>
      <c r="BB7" s="486"/>
      <c r="BC7" s="374" t="s">
        <v>72</v>
      </c>
      <c r="BD7" s="374"/>
      <c r="BE7" s="374"/>
      <c r="BF7" s="374"/>
      <c r="BG7" s="375" t="s">
        <v>67</v>
      </c>
      <c r="BH7" s="375"/>
      <c r="BI7" s="375"/>
      <c r="BJ7" s="375"/>
      <c r="BK7" s="376" t="s">
        <v>269</v>
      </c>
      <c r="BL7" s="377"/>
      <c r="BM7" s="377"/>
      <c r="BN7" s="377"/>
      <c r="BO7" s="377"/>
      <c r="BP7" s="377"/>
      <c r="BQ7" s="377"/>
      <c r="BR7" s="377"/>
      <c r="BS7" s="377"/>
      <c r="BT7" s="377"/>
      <c r="BU7" s="378"/>
      <c r="BV7" s="268" t="s">
        <v>17</v>
      </c>
      <c r="BW7" s="269"/>
      <c r="BX7" s="268" t="s">
        <v>18</v>
      </c>
      <c r="BY7" s="269"/>
      <c r="BZ7" s="268" t="s">
        <v>19</v>
      </c>
      <c r="CA7" s="269"/>
      <c r="CB7" s="272"/>
      <c r="CC7" s="285"/>
      <c r="CD7" s="285"/>
      <c r="CE7" s="285"/>
      <c r="CF7" s="285"/>
      <c r="CG7" s="285"/>
      <c r="CH7" s="285"/>
      <c r="CI7" s="285"/>
      <c r="CJ7" s="273"/>
      <c r="CK7" s="270"/>
      <c r="CL7" s="271"/>
      <c r="CM7" s="277"/>
      <c r="CN7" s="278"/>
      <c r="CO7" s="278"/>
      <c r="CP7" s="278"/>
      <c r="CQ7" s="278"/>
      <c r="CR7" s="279"/>
      <c r="CS7" s="336"/>
      <c r="CT7" s="380"/>
      <c r="CU7" s="321" t="s">
        <v>32</v>
      </c>
      <c r="CV7" s="321"/>
      <c r="CW7" s="321"/>
      <c r="CX7" s="321"/>
      <c r="CY7" s="321" t="s">
        <v>33</v>
      </c>
      <c r="CZ7" s="321"/>
      <c r="DA7" s="321"/>
      <c r="DB7" s="321"/>
      <c r="DC7" s="336"/>
      <c r="DD7" s="337"/>
      <c r="DE7" s="340"/>
      <c r="DF7" s="315"/>
      <c r="DG7" s="315"/>
      <c r="DH7" s="315" t="s">
        <v>72</v>
      </c>
      <c r="DI7" s="315"/>
      <c r="DJ7" s="315"/>
      <c r="DK7" s="315"/>
      <c r="DL7" s="316" t="s">
        <v>67</v>
      </c>
      <c r="DM7" s="316"/>
      <c r="DN7" s="316"/>
      <c r="DO7" s="317"/>
      <c r="DP7" s="477"/>
      <c r="DQ7" s="478"/>
      <c r="DR7" s="325"/>
      <c r="DS7" s="326"/>
      <c r="DT7" s="296"/>
      <c r="DU7" s="297"/>
      <c r="DV7" s="301"/>
      <c r="DW7" s="297"/>
      <c r="DX7" s="305"/>
      <c r="DY7" s="306"/>
      <c r="DZ7" s="310"/>
      <c r="EA7" s="271"/>
      <c r="EB7" s="270"/>
      <c r="EC7" s="313"/>
      <c r="ED7" s="513"/>
      <c r="EE7" s="514"/>
      <c r="EF7" s="518"/>
      <c r="EG7" s="514"/>
      <c r="EH7" s="518"/>
      <c r="EI7" s="514"/>
      <c r="EJ7" s="518"/>
      <c r="EK7" s="521"/>
      <c r="EL7" s="381" t="s">
        <v>62</v>
      </c>
      <c r="EM7" s="384" t="s">
        <v>64</v>
      </c>
      <c r="EN7" s="385"/>
      <c r="EO7" s="315" t="s">
        <v>72</v>
      </c>
      <c r="EP7" s="315"/>
      <c r="EQ7" s="315"/>
      <c r="ER7" s="315"/>
      <c r="ES7" s="316" t="s">
        <v>67</v>
      </c>
      <c r="ET7" s="316"/>
      <c r="EU7" s="316"/>
      <c r="EV7" s="316"/>
      <c r="EW7" s="341" t="s">
        <v>58</v>
      </c>
      <c r="EX7" s="342"/>
      <c r="EY7" s="341" t="s">
        <v>59</v>
      </c>
      <c r="EZ7" s="342"/>
      <c r="FA7" s="341" t="s">
        <v>76</v>
      </c>
      <c r="FB7" s="342"/>
      <c r="FC7" s="341" t="s">
        <v>77</v>
      </c>
      <c r="FD7" s="342"/>
      <c r="FE7" s="437" t="s">
        <v>72</v>
      </c>
      <c r="FF7" s="438"/>
      <c r="FG7" s="438"/>
      <c r="FH7" s="438"/>
      <c r="FI7" s="439" t="s">
        <v>67</v>
      </c>
      <c r="FJ7" s="439"/>
      <c r="FK7" s="439"/>
      <c r="FL7" s="439"/>
      <c r="FM7" s="440" t="s">
        <v>58</v>
      </c>
      <c r="FN7" s="441"/>
      <c r="FO7" s="440" t="s">
        <v>59</v>
      </c>
      <c r="FP7" s="441"/>
      <c r="FQ7" s="440" t="s">
        <v>76</v>
      </c>
      <c r="FR7" s="441"/>
      <c r="FS7" s="440" t="s">
        <v>77</v>
      </c>
      <c r="FT7" s="441"/>
      <c r="FU7" s="365"/>
      <c r="FV7" s="409"/>
      <c r="FW7" s="365"/>
      <c r="FX7" s="366"/>
      <c r="FY7" s="373" t="s">
        <v>9</v>
      </c>
      <c r="FZ7" s="318"/>
      <c r="GA7" s="318"/>
      <c r="GB7" s="318"/>
      <c r="GC7" s="318"/>
      <c r="GD7" s="318"/>
      <c r="GE7" s="280" t="s">
        <v>8</v>
      </c>
      <c r="GF7" s="280"/>
      <c r="GG7" s="280"/>
      <c r="GH7" s="280"/>
      <c r="GI7" s="280"/>
      <c r="GJ7" s="280"/>
      <c r="GK7" s="318" t="s">
        <v>9</v>
      </c>
      <c r="GL7" s="318"/>
      <c r="GM7" s="318"/>
      <c r="GN7" s="318"/>
      <c r="GO7" s="318"/>
      <c r="GP7" s="318"/>
      <c r="GQ7" s="280" t="s">
        <v>8</v>
      </c>
      <c r="GR7" s="280"/>
      <c r="GS7" s="280"/>
      <c r="GT7" s="280"/>
      <c r="GU7" s="280"/>
      <c r="GV7" s="280"/>
      <c r="GW7" s="281" t="s">
        <v>58</v>
      </c>
      <c r="GX7" s="282"/>
      <c r="GY7" s="282"/>
      <c r="GZ7" s="282"/>
      <c r="HA7" s="282"/>
      <c r="HB7" s="283"/>
      <c r="HC7" s="281" t="s">
        <v>59</v>
      </c>
      <c r="HD7" s="282"/>
      <c r="HE7" s="282"/>
      <c r="HF7" s="282"/>
      <c r="HG7" s="282"/>
      <c r="HH7" s="283"/>
      <c r="HI7" s="281" t="s">
        <v>76</v>
      </c>
      <c r="HJ7" s="282"/>
      <c r="HK7" s="282"/>
      <c r="HL7" s="282"/>
      <c r="HM7" s="282"/>
      <c r="HN7" s="283"/>
      <c r="HO7" s="281" t="s">
        <v>77</v>
      </c>
      <c r="HP7" s="282"/>
      <c r="HQ7" s="282"/>
      <c r="HR7" s="282"/>
      <c r="HS7" s="282"/>
      <c r="HT7" s="283"/>
      <c r="HU7" s="305"/>
      <c r="HV7" s="525"/>
      <c r="HW7" s="305"/>
      <c r="HX7" s="306"/>
      <c r="HY7" s="407" t="s">
        <v>72</v>
      </c>
      <c r="HZ7" s="407"/>
      <c r="IA7" s="407"/>
      <c r="IB7" s="407"/>
      <c r="IC7" s="415" t="s">
        <v>67</v>
      </c>
      <c r="ID7" s="415"/>
      <c r="IE7" s="415"/>
      <c r="IF7" s="415"/>
      <c r="IG7" s="348" t="s">
        <v>56</v>
      </c>
      <c r="IH7" s="349"/>
      <c r="II7" s="352" t="s">
        <v>58</v>
      </c>
      <c r="IJ7" s="353"/>
      <c r="IK7" s="356" t="s">
        <v>59</v>
      </c>
      <c r="IL7" s="357"/>
      <c r="IM7" s="416" t="s">
        <v>76</v>
      </c>
      <c r="IN7" s="417"/>
      <c r="IO7" s="416" t="s">
        <v>77</v>
      </c>
      <c r="IP7" s="417"/>
      <c r="IQ7" s="421"/>
      <c r="IR7" s="422"/>
      <c r="IS7" s="421"/>
      <c r="IT7" s="424"/>
      <c r="IU7" s="360" t="s">
        <v>62</v>
      </c>
      <c r="IV7" s="432" t="s">
        <v>65</v>
      </c>
      <c r="IW7" s="433"/>
      <c r="IX7" s="401" t="s">
        <v>72</v>
      </c>
      <c r="IY7" s="402"/>
      <c r="IZ7" s="402"/>
      <c r="JA7" s="403"/>
      <c r="JB7" s="405" t="s">
        <v>67</v>
      </c>
      <c r="JC7" s="406"/>
      <c r="JD7" s="406"/>
      <c r="JE7" s="436"/>
      <c r="JF7" s="392" t="s">
        <v>56</v>
      </c>
      <c r="JG7" s="393"/>
      <c r="JH7" s="392" t="s">
        <v>57</v>
      </c>
      <c r="JI7" s="393"/>
      <c r="JJ7" s="392" t="s">
        <v>58</v>
      </c>
      <c r="JK7" s="393"/>
      <c r="JL7" s="392" t="s">
        <v>59</v>
      </c>
      <c r="JM7" s="393"/>
      <c r="JN7" s="392" t="s">
        <v>76</v>
      </c>
      <c r="JO7" s="393"/>
      <c r="JP7" s="392" t="s">
        <v>77</v>
      </c>
      <c r="JQ7" s="393"/>
      <c r="JR7" s="429"/>
      <c r="JS7" s="430"/>
      <c r="JT7" s="411" t="s">
        <v>62</v>
      </c>
      <c r="JU7" s="398" t="s">
        <v>64</v>
      </c>
      <c r="JV7" s="400"/>
      <c r="JW7" s="411" t="s">
        <v>62</v>
      </c>
      <c r="JX7" s="398" t="s">
        <v>64</v>
      </c>
      <c r="JY7" s="400"/>
      <c r="JZ7" s="411" t="s">
        <v>62</v>
      </c>
      <c r="KA7" s="398" t="s">
        <v>64</v>
      </c>
      <c r="KB7" s="398"/>
      <c r="KC7" s="398"/>
      <c r="KD7" s="398"/>
      <c r="KE7" s="397" t="s">
        <v>9</v>
      </c>
      <c r="KF7" s="397"/>
      <c r="KG7" s="397"/>
      <c r="KH7" s="397"/>
      <c r="KI7" s="397" t="s">
        <v>8</v>
      </c>
      <c r="KJ7" s="397"/>
      <c r="KK7" s="397"/>
      <c r="KL7" s="397"/>
      <c r="KM7" s="398"/>
      <c r="KN7" s="398"/>
      <c r="KO7" s="398"/>
      <c r="KP7" s="398"/>
      <c r="KQ7" s="398"/>
      <c r="KR7" s="398"/>
      <c r="KS7" s="398"/>
      <c r="KT7" s="398"/>
      <c r="KU7" s="399"/>
      <c r="KV7" s="399"/>
      <c r="KW7" s="399"/>
      <c r="KX7" s="399"/>
      <c r="KY7" s="399"/>
      <c r="KZ7" s="399"/>
      <c r="LA7" s="399"/>
      <c r="LB7" s="399"/>
      <c r="LC7" s="398"/>
      <c r="LD7" s="398"/>
      <c r="LE7" s="398"/>
      <c r="LF7" s="398"/>
      <c r="LG7" s="397" t="s">
        <v>9</v>
      </c>
      <c r="LH7" s="397"/>
      <c r="LI7" s="397"/>
      <c r="LJ7" s="397"/>
      <c r="LK7" s="397" t="s">
        <v>8</v>
      </c>
      <c r="LL7" s="397"/>
      <c r="LM7" s="397"/>
      <c r="LN7" s="397"/>
      <c r="LO7" s="399" t="s">
        <v>62</v>
      </c>
      <c r="LP7" s="399" t="s">
        <v>80</v>
      </c>
      <c r="LQ7" s="399" t="s">
        <v>84</v>
      </c>
      <c r="LR7" s="397"/>
      <c r="LS7" s="396" t="s">
        <v>72</v>
      </c>
      <c r="LT7" s="396"/>
      <c r="LU7" s="396"/>
      <c r="LV7" s="396"/>
      <c r="LW7" s="391" t="s">
        <v>67</v>
      </c>
      <c r="LX7" s="391"/>
      <c r="LY7" s="391"/>
      <c r="LZ7" s="391"/>
      <c r="MA7" s="390" t="s">
        <v>56</v>
      </c>
      <c r="MB7" s="390"/>
      <c r="MC7" s="390" t="s">
        <v>57</v>
      </c>
      <c r="MD7" s="390"/>
      <c r="ME7" s="390" t="s">
        <v>58</v>
      </c>
      <c r="MF7" s="390"/>
      <c r="MG7" s="390" t="s">
        <v>59</v>
      </c>
      <c r="MH7" s="390"/>
      <c r="MI7" s="390" t="s">
        <v>76</v>
      </c>
      <c r="MJ7" s="390"/>
      <c r="MK7" s="390" t="s">
        <v>77</v>
      </c>
      <c r="ML7" s="390"/>
    </row>
    <row r="8" spans="1:350" ht="45.95" customHeight="1" x14ac:dyDescent="0.3">
      <c r="A8" s="489"/>
      <c r="B8" s="489"/>
      <c r="C8" s="489"/>
      <c r="D8" s="489"/>
      <c r="E8" s="446"/>
      <c r="F8" s="447"/>
      <c r="G8" s="447"/>
      <c r="H8" s="447"/>
      <c r="I8" s="448"/>
      <c r="J8" s="493" t="s">
        <v>62</v>
      </c>
      <c r="K8" s="450" t="s">
        <v>63</v>
      </c>
      <c r="L8" s="450"/>
      <c r="M8" s="345" t="s">
        <v>9</v>
      </c>
      <c r="N8" s="346"/>
      <c r="O8" s="345" t="s">
        <v>8</v>
      </c>
      <c r="P8" s="346"/>
      <c r="Q8" s="345" t="s">
        <v>9</v>
      </c>
      <c r="R8" s="346"/>
      <c r="S8" s="345" t="s">
        <v>8</v>
      </c>
      <c r="T8" s="346"/>
      <c r="U8" s="451" t="s">
        <v>87</v>
      </c>
      <c r="V8" s="451" t="s">
        <v>88</v>
      </c>
      <c r="W8" s="345" t="s">
        <v>86</v>
      </c>
      <c r="X8" s="372"/>
      <c r="Y8" s="346"/>
      <c r="Z8" s="345" t="s">
        <v>89</v>
      </c>
      <c r="AA8" s="372"/>
      <c r="AB8" s="346"/>
      <c r="AC8" s="345" t="s">
        <v>90</v>
      </c>
      <c r="AD8" s="372"/>
      <c r="AE8" s="346"/>
      <c r="AF8" s="394"/>
      <c r="AG8" s="395"/>
      <c r="AH8" s="394"/>
      <c r="AI8" s="395"/>
      <c r="AJ8" s="394"/>
      <c r="AK8" s="395"/>
      <c r="AL8" s="451" t="s">
        <v>87</v>
      </c>
      <c r="AM8" s="345" t="s">
        <v>86</v>
      </c>
      <c r="AN8" s="372"/>
      <c r="AO8" s="346"/>
      <c r="AP8" s="345" t="s">
        <v>89</v>
      </c>
      <c r="AQ8" s="372"/>
      <c r="AR8" s="346"/>
      <c r="AS8" s="345" t="s">
        <v>90</v>
      </c>
      <c r="AT8" s="372"/>
      <c r="AU8" s="346"/>
      <c r="AV8" s="345" t="s">
        <v>382</v>
      </c>
      <c r="AW8" s="372"/>
      <c r="AX8" s="503"/>
      <c r="AY8" s="388" t="s">
        <v>62</v>
      </c>
      <c r="AZ8" s="389"/>
      <c r="BA8" s="374" t="s">
        <v>37</v>
      </c>
      <c r="BB8" s="374"/>
      <c r="BC8" s="266" t="s">
        <v>9</v>
      </c>
      <c r="BD8" s="267"/>
      <c r="BE8" s="266" t="s">
        <v>8</v>
      </c>
      <c r="BF8" s="267"/>
      <c r="BG8" s="266" t="s">
        <v>9</v>
      </c>
      <c r="BH8" s="267"/>
      <c r="BI8" s="266" t="s">
        <v>8</v>
      </c>
      <c r="BJ8" s="267"/>
      <c r="BK8" s="379" t="s">
        <v>87</v>
      </c>
      <c r="BL8" s="379" t="s">
        <v>88</v>
      </c>
      <c r="BM8" s="266" t="s">
        <v>86</v>
      </c>
      <c r="BN8" s="319"/>
      <c r="BO8" s="267"/>
      <c r="BP8" s="266" t="s">
        <v>89</v>
      </c>
      <c r="BQ8" s="319"/>
      <c r="BR8" s="267"/>
      <c r="BS8" s="266" t="s">
        <v>90</v>
      </c>
      <c r="BT8" s="319"/>
      <c r="BU8" s="267"/>
      <c r="BV8" s="272"/>
      <c r="BW8" s="273"/>
      <c r="BX8" s="272"/>
      <c r="BY8" s="273"/>
      <c r="BZ8" s="272"/>
      <c r="CA8" s="273"/>
      <c r="CB8" s="266" t="s">
        <v>86</v>
      </c>
      <c r="CC8" s="319"/>
      <c r="CD8" s="267"/>
      <c r="CE8" s="266" t="s">
        <v>89</v>
      </c>
      <c r="CF8" s="319"/>
      <c r="CG8" s="267"/>
      <c r="CH8" s="266" t="s">
        <v>90</v>
      </c>
      <c r="CI8" s="319"/>
      <c r="CJ8" s="267"/>
      <c r="CK8" s="272"/>
      <c r="CL8" s="273"/>
      <c r="CM8" s="320" t="s">
        <v>60</v>
      </c>
      <c r="CN8" s="321"/>
      <c r="CO8" s="321" t="s">
        <v>61</v>
      </c>
      <c r="CP8" s="321"/>
      <c r="CQ8" s="321" t="s">
        <v>85</v>
      </c>
      <c r="CR8" s="321"/>
      <c r="CS8" s="338"/>
      <c r="CT8" s="279"/>
      <c r="CU8" s="321" t="s">
        <v>48</v>
      </c>
      <c r="CV8" s="321"/>
      <c r="CW8" s="321" t="s">
        <v>52</v>
      </c>
      <c r="CX8" s="321"/>
      <c r="CY8" s="321" t="s">
        <v>48</v>
      </c>
      <c r="CZ8" s="321"/>
      <c r="DA8" s="321" t="s">
        <v>52</v>
      </c>
      <c r="DB8" s="321"/>
      <c r="DC8" s="338"/>
      <c r="DD8" s="339"/>
      <c r="DE8" s="340" t="s">
        <v>62</v>
      </c>
      <c r="DF8" s="315" t="s">
        <v>64</v>
      </c>
      <c r="DG8" s="315"/>
      <c r="DH8" s="332" t="s">
        <v>9</v>
      </c>
      <c r="DI8" s="333"/>
      <c r="DJ8" s="332" t="s">
        <v>8</v>
      </c>
      <c r="DK8" s="333"/>
      <c r="DL8" s="332" t="s">
        <v>9</v>
      </c>
      <c r="DM8" s="333"/>
      <c r="DN8" s="332" t="s">
        <v>8</v>
      </c>
      <c r="DO8" s="347"/>
      <c r="DP8" s="479"/>
      <c r="DQ8" s="480"/>
      <c r="DR8" s="327"/>
      <c r="DS8" s="328"/>
      <c r="DT8" s="298"/>
      <c r="DU8" s="299"/>
      <c r="DV8" s="302"/>
      <c r="DW8" s="299"/>
      <c r="DX8" s="307"/>
      <c r="DY8" s="308"/>
      <c r="DZ8" s="311"/>
      <c r="EA8" s="273"/>
      <c r="EB8" s="272"/>
      <c r="EC8" s="314"/>
      <c r="ED8" s="515"/>
      <c r="EE8" s="516"/>
      <c r="EF8" s="519"/>
      <c r="EG8" s="516"/>
      <c r="EH8" s="519"/>
      <c r="EI8" s="516"/>
      <c r="EJ8" s="519"/>
      <c r="EK8" s="522"/>
      <c r="EL8" s="382"/>
      <c r="EM8" s="386"/>
      <c r="EN8" s="387"/>
      <c r="EO8" s="286" t="s">
        <v>9</v>
      </c>
      <c r="EP8" s="286"/>
      <c r="EQ8" s="286" t="s">
        <v>8</v>
      </c>
      <c r="ER8" s="286"/>
      <c r="ES8" s="286" t="s">
        <v>9</v>
      </c>
      <c r="ET8" s="286"/>
      <c r="EU8" s="286" t="s">
        <v>8</v>
      </c>
      <c r="EV8" s="286"/>
      <c r="EW8" s="343"/>
      <c r="EX8" s="344"/>
      <c r="EY8" s="343"/>
      <c r="EZ8" s="344"/>
      <c r="FA8" s="343"/>
      <c r="FB8" s="344"/>
      <c r="FC8" s="343"/>
      <c r="FD8" s="344"/>
      <c r="FE8" s="287" t="s">
        <v>9</v>
      </c>
      <c r="FF8" s="288"/>
      <c r="FG8" s="444" t="s">
        <v>8</v>
      </c>
      <c r="FH8" s="288"/>
      <c r="FI8" s="444" t="s">
        <v>9</v>
      </c>
      <c r="FJ8" s="288"/>
      <c r="FK8" s="444" t="s">
        <v>8</v>
      </c>
      <c r="FL8" s="288"/>
      <c r="FM8" s="442"/>
      <c r="FN8" s="443"/>
      <c r="FO8" s="442"/>
      <c r="FP8" s="443"/>
      <c r="FQ8" s="442"/>
      <c r="FR8" s="443"/>
      <c r="FS8" s="442"/>
      <c r="FT8" s="443"/>
      <c r="FU8" s="367"/>
      <c r="FV8" s="410"/>
      <c r="FW8" s="367"/>
      <c r="FX8" s="368"/>
      <c r="FY8" s="56" t="s">
        <v>26</v>
      </c>
      <c r="FZ8" s="52" t="s">
        <v>28</v>
      </c>
      <c r="GA8" s="52" t="s">
        <v>27</v>
      </c>
      <c r="GB8" s="52" t="s">
        <v>26</v>
      </c>
      <c r="GC8" s="52" t="s">
        <v>28</v>
      </c>
      <c r="GD8" s="52" t="s">
        <v>27</v>
      </c>
      <c r="GE8" s="52" t="s">
        <v>26</v>
      </c>
      <c r="GF8" s="52" t="s">
        <v>28</v>
      </c>
      <c r="GG8" s="52" t="s">
        <v>27</v>
      </c>
      <c r="GH8" s="52" t="s">
        <v>26</v>
      </c>
      <c r="GI8" s="52" t="s">
        <v>28</v>
      </c>
      <c r="GJ8" s="52" t="s">
        <v>27</v>
      </c>
      <c r="GK8" s="52" t="s">
        <v>26</v>
      </c>
      <c r="GL8" s="52" t="s">
        <v>28</v>
      </c>
      <c r="GM8" s="52" t="s">
        <v>27</v>
      </c>
      <c r="GN8" s="52" t="s">
        <v>26</v>
      </c>
      <c r="GO8" s="52" t="s">
        <v>28</v>
      </c>
      <c r="GP8" s="52" t="s">
        <v>27</v>
      </c>
      <c r="GQ8" s="52" t="s">
        <v>26</v>
      </c>
      <c r="GR8" s="52" t="s">
        <v>28</v>
      </c>
      <c r="GS8" s="52" t="s">
        <v>27</v>
      </c>
      <c r="GT8" s="52" t="s">
        <v>26</v>
      </c>
      <c r="GU8" s="52" t="s">
        <v>28</v>
      </c>
      <c r="GV8" s="52" t="s">
        <v>27</v>
      </c>
      <c r="GW8" s="52" t="s">
        <v>26</v>
      </c>
      <c r="GX8" s="52" t="s">
        <v>28</v>
      </c>
      <c r="GY8" s="52" t="s">
        <v>27</v>
      </c>
      <c r="GZ8" s="52" t="s">
        <v>26</v>
      </c>
      <c r="HA8" s="52" t="s">
        <v>28</v>
      </c>
      <c r="HB8" s="52" t="s">
        <v>27</v>
      </c>
      <c r="HC8" s="52" t="s">
        <v>26</v>
      </c>
      <c r="HD8" s="52" t="s">
        <v>28</v>
      </c>
      <c r="HE8" s="52" t="s">
        <v>27</v>
      </c>
      <c r="HF8" s="52" t="s">
        <v>26</v>
      </c>
      <c r="HG8" s="52" t="s">
        <v>28</v>
      </c>
      <c r="HH8" s="52" t="s">
        <v>27</v>
      </c>
      <c r="HI8" s="52" t="s">
        <v>26</v>
      </c>
      <c r="HJ8" s="52" t="s">
        <v>28</v>
      </c>
      <c r="HK8" s="52" t="s">
        <v>27</v>
      </c>
      <c r="HL8" s="52" t="s">
        <v>26</v>
      </c>
      <c r="HM8" s="52" t="s">
        <v>28</v>
      </c>
      <c r="HN8" s="52" t="s">
        <v>27</v>
      </c>
      <c r="HO8" s="52" t="s">
        <v>26</v>
      </c>
      <c r="HP8" s="52" t="s">
        <v>28</v>
      </c>
      <c r="HQ8" s="52" t="s">
        <v>27</v>
      </c>
      <c r="HR8" s="52" t="s">
        <v>26</v>
      </c>
      <c r="HS8" s="52" t="s">
        <v>28</v>
      </c>
      <c r="HT8" s="52" t="s">
        <v>27</v>
      </c>
      <c r="HU8" s="307"/>
      <c r="HV8" s="526"/>
      <c r="HW8" s="307"/>
      <c r="HX8" s="308"/>
      <c r="HY8" s="413" t="s">
        <v>9</v>
      </c>
      <c r="HZ8" s="414"/>
      <c r="IA8" s="413" t="s">
        <v>8</v>
      </c>
      <c r="IB8" s="414"/>
      <c r="IC8" s="413" t="s">
        <v>9</v>
      </c>
      <c r="ID8" s="414"/>
      <c r="IE8" s="413" t="s">
        <v>8</v>
      </c>
      <c r="IF8" s="414"/>
      <c r="IG8" s="350"/>
      <c r="IH8" s="351"/>
      <c r="II8" s="354"/>
      <c r="IJ8" s="355"/>
      <c r="IK8" s="358"/>
      <c r="IL8" s="359"/>
      <c r="IM8" s="418"/>
      <c r="IN8" s="419"/>
      <c r="IO8" s="418"/>
      <c r="IP8" s="419"/>
      <c r="IQ8" s="350"/>
      <c r="IR8" s="351"/>
      <c r="IS8" s="350"/>
      <c r="IT8" s="425"/>
      <c r="IU8" s="361"/>
      <c r="IV8" s="434"/>
      <c r="IW8" s="435"/>
      <c r="IX8" s="345" t="s">
        <v>9</v>
      </c>
      <c r="IY8" s="346"/>
      <c r="IZ8" s="345" t="s">
        <v>8</v>
      </c>
      <c r="JA8" s="346"/>
      <c r="JB8" s="345" t="s">
        <v>9</v>
      </c>
      <c r="JC8" s="346"/>
      <c r="JD8" s="345" t="s">
        <v>8</v>
      </c>
      <c r="JE8" s="346"/>
      <c r="JF8" s="394"/>
      <c r="JG8" s="395"/>
      <c r="JH8" s="394"/>
      <c r="JI8" s="395"/>
      <c r="JJ8" s="394"/>
      <c r="JK8" s="395"/>
      <c r="JL8" s="394"/>
      <c r="JM8" s="395"/>
      <c r="JN8" s="394"/>
      <c r="JO8" s="395"/>
      <c r="JP8" s="394"/>
      <c r="JQ8" s="395"/>
      <c r="JR8" s="394"/>
      <c r="JS8" s="431"/>
      <c r="JT8" s="411"/>
      <c r="JU8" s="400"/>
      <c r="JV8" s="400"/>
      <c r="JW8" s="411"/>
      <c r="JX8" s="400"/>
      <c r="JY8" s="400"/>
      <c r="JZ8" s="400"/>
      <c r="KA8" s="398" t="s">
        <v>9</v>
      </c>
      <c r="KB8" s="400"/>
      <c r="KC8" s="398" t="s">
        <v>8</v>
      </c>
      <c r="KD8" s="400"/>
      <c r="KE8" s="397" t="s">
        <v>80</v>
      </c>
      <c r="KF8" s="397"/>
      <c r="KG8" s="397" t="s">
        <v>84</v>
      </c>
      <c r="KH8" s="397"/>
      <c r="KI8" s="397" t="s">
        <v>80</v>
      </c>
      <c r="KJ8" s="397"/>
      <c r="KK8" s="397" t="s">
        <v>84</v>
      </c>
      <c r="KL8" s="397"/>
      <c r="KM8" s="398" t="s">
        <v>80</v>
      </c>
      <c r="KN8" s="398"/>
      <c r="KO8" s="397" t="s">
        <v>84</v>
      </c>
      <c r="KP8" s="397"/>
      <c r="KQ8" s="398" t="s">
        <v>80</v>
      </c>
      <c r="KR8" s="398"/>
      <c r="KS8" s="397" t="s">
        <v>84</v>
      </c>
      <c r="KT8" s="397"/>
      <c r="KU8" s="399" t="s">
        <v>100</v>
      </c>
      <c r="KV8" s="399" t="s">
        <v>101</v>
      </c>
      <c r="KW8" s="399" t="s">
        <v>102</v>
      </c>
      <c r="KX8" s="399"/>
      <c r="KY8" s="399" t="s">
        <v>103</v>
      </c>
      <c r="KZ8" s="399"/>
      <c r="LA8" s="399" t="s">
        <v>90</v>
      </c>
      <c r="LB8" s="399"/>
      <c r="LC8" s="398" t="s">
        <v>80</v>
      </c>
      <c r="LD8" s="398"/>
      <c r="LE8" s="398" t="s">
        <v>84</v>
      </c>
      <c r="LF8" s="398"/>
      <c r="LG8" s="397" t="s">
        <v>80</v>
      </c>
      <c r="LH8" s="397"/>
      <c r="LI8" s="397" t="s">
        <v>84</v>
      </c>
      <c r="LJ8" s="397"/>
      <c r="LK8" s="397" t="s">
        <v>80</v>
      </c>
      <c r="LL8" s="397"/>
      <c r="LM8" s="397" t="s">
        <v>84</v>
      </c>
      <c r="LN8" s="397"/>
      <c r="LO8" s="399"/>
      <c r="LP8" s="399"/>
      <c r="LQ8" s="399"/>
      <c r="LR8" s="397"/>
      <c r="LS8" s="390" t="s">
        <v>9</v>
      </c>
      <c r="LT8" s="390"/>
      <c r="LU8" s="390" t="s">
        <v>8</v>
      </c>
      <c r="LV8" s="390"/>
      <c r="LW8" s="390" t="s">
        <v>9</v>
      </c>
      <c r="LX8" s="390"/>
      <c r="LY8" s="390" t="s">
        <v>8</v>
      </c>
      <c r="LZ8" s="390"/>
      <c r="MA8" s="390"/>
      <c r="MB8" s="390"/>
      <c r="MC8" s="390"/>
      <c r="MD8" s="390"/>
      <c r="ME8" s="390"/>
      <c r="MF8" s="390"/>
      <c r="MG8" s="390"/>
      <c r="MH8" s="390"/>
      <c r="MI8" s="390"/>
      <c r="MJ8" s="390"/>
      <c r="MK8" s="390"/>
      <c r="ML8" s="390"/>
    </row>
    <row r="9" spans="1:350" ht="48.95" customHeight="1" x14ac:dyDescent="0.3">
      <c r="A9" s="489"/>
      <c r="B9" s="489"/>
      <c r="C9" s="489"/>
      <c r="D9" s="489"/>
      <c r="E9" s="446"/>
      <c r="F9" s="57" t="s">
        <v>80</v>
      </c>
      <c r="G9" s="57" t="s">
        <v>84</v>
      </c>
      <c r="H9" s="57" t="s">
        <v>80</v>
      </c>
      <c r="I9" s="58" t="s">
        <v>84</v>
      </c>
      <c r="J9" s="493"/>
      <c r="K9" s="44" t="s">
        <v>80</v>
      </c>
      <c r="L9" s="44" t="s">
        <v>84</v>
      </c>
      <c r="M9" s="44" t="s">
        <v>80</v>
      </c>
      <c r="N9" s="44" t="s">
        <v>84</v>
      </c>
      <c r="O9" s="44" t="s">
        <v>80</v>
      </c>
      <c r="P9" s="44" t="s">
        <v>84</v>
      </c>
      <c r="Q9" s="44" t="s">
        <v>80</v>
      </c>
      <c r="R9" s="44" t="s">
        <v>84</v>
      </c>
      <c r="S9" s="44" t="s">
        <v>80</v>
      </c>
      <c r="T9" s="44" t="s">
        <v>84</v>
      </c>
      <c r="U9" s="451"/>
      <c r="V9" s="451"/>
      <c r="W9" s="193" t="s">
        <v>62</v>
      </c>
      <c r="X9" s="44" t="s">
        <v>80</v>
      </c>
      <c r="Y9" s="44" t="s">
        <v>84</v>
      </c>
      <c r="Z9" s="44" t="s">
        <v>62</v>
      </c>
      <c r="AA9" s="44" t="s">
        <v>80</v>
      </c>
      <c r="AB9" s="44" t="s">
        <v>84</v>
      </c>
      <c r="AC9" s="44" t="s">
        <v>62</v>
      </c>
      <c r="AD9" s="44" t="s">
        <v>80</v>
      </c>
      <c r="AE9" s="44" t="s">
        <v>84</v>
      </c>
      <c r="AF9" s="44" t="s">
        <v>80</v>
      </c>
      <c r="AG9" s="44" t="s">
        <v>84</v>
      </c>
      <c r="AH9" s="44" t="s">
        <v>80</v>
      </c>
      <c r="AI9" s="44" t="s">
        <v>84</v>
      </c>
      <c r="AJ9" s="44" t="s">
        <v>80</v>
      </c>
      <c r="AK9" s="44" t="s">
        <v>84</v>
      </c>
      <c r="AL9" s="451"/>
      <c r="AM9" s="193" t="s">
        <v>62</v>
      </c>
      <c r="AN9" s="44" t="s">
        <v>80</v>
      </c>
      <c r="AO9" s="44" t="s">
        <v>84</v>
      </c>
      <c r="AP9" s="44" t="s">
        <v>62</v>
      </c>
      <c r="AQ9" s="44" t="s">
        <v>80</v>
      </c>
      <c r="AR9" s="44" t="s">
        <v>84</v>
      </c>
      <c r="AS9" s="44" t="s">
        <v>62</v>
      </c>
      <c r="AT9" s="44" t="s">
        <v>80</v>
      </c>
      <c r="AU9" s="44" t="s">
        <v>84</v>
      </c>
      <c r="AV9" s="44" t="s">
        <v>62</v>
      </c>
      <c r="AW9" s="44" t="s">
        <v>80</v>
      </c>
      <c r="AX9" s="44" t="s">
        <v>84</v>
      </c>
      <c r="AY9" s="21" t="s">
        <v>80</v>
      </c>
      <c r="AZ9" s="46" t="s">
        <v>84</v>
      </c>
      <c r="BA9" s="46" t="s">
        <v>80</v>
      </c>
      <c r="BB9" s="46" t="s">
        <v>84</v>
      </c>
      <c r="BC9" s="46" t="s">
        <v>80</v>
      </c>
      <c r="BD9" s="46" t="s">
        <v>84</v>
      </c>
      <c r="BE9" s="46" t="s">
        <v>80</v>
      </c>
      <c r="BF9" s="46" t="s">
        <v>84</v>
      </c>
      <c r="BG9" s="46" t="s">
        <v>80</v>
      </c>
      <c r="BH9" s="46" t="s">
        <v>84</v>
      </c>
      <c r="BI9" s="46" t="s">
        <v>80</v>
      </c>
      <c r="BJ9" s="46" t="s">
        <v>84</v>
      </c>
      <c r="BK9" s="379"/>
      <c r="BL9" s="379"/>
      <c r="BM9" s="45" t="s">
        <v>62</v>
      </c>
      <c r="BN9" s="46" t="s">
        <v>80</v>
      </c>
      <c r="BO9" s="46" t="s">
        <v>84</v>
      </c>
      <c r="BP9" s="46" t="s">
        <v>62</v>
      </c>
      <c r="BQ9" s="46" t="s">
        <v>80</v>
      </c>
      <c r="BR9" s="46" t="s">
        <v>84</v>
      </c>
      <c r="BS9" s="46" t="s">
        <v>62</v>
      </c>
      <c r="BT9" s="46" t="s">
        <v>80</v>
      </c>
      <c r="BU9" s="46" t="s">
        <v>84</v>
      </c>
      <c r="BV9" s="46" t="s">
        <v>80</v>
      </c>
      <c r="BW9" s="46" t="s">
        <v>84</v>
      </c>
      <c r="BX9" s="46" t="s">
        <v>80</v>
      </c>
      <c r="BY9" s="46" t="s">
        <v>84</v>
      </c>
      <c r="BZ9" s="46" t="s">
        <v>80</v>
      </c>
      <c r="CA9" s="46" t="s">
        <v>84</v>
      </c>
      <c r="CB9" s="46" t="s">
        <v>62</v>
      </c>
      <c r="CC9" s="46" t="s">
        <v>80</v>
      </c>
      <c r="CD9" s="46" t="s">
        <v>84</v>
      </c>
      <c r="CE9" s="46" t="s">
        <v>62</v>
      </c>
      <c r="CF9" s="46" t="s">
        <v>80</v>
      </c>
      <c r="CG9" s="46" t="s">
        <v>84</v>
      </c>
      <c r="CH9" s="46" t="s">
        <v>62</v>
      </c>
      <c r="CI9" s="46" t="s">
        <v>80</v>
      </c>
      <c r="CJ9" s="46" t="s">
        <v>84</v>
      </c>
      <c r="CK9" s="46" t="s">
        <v>80</v>
      </c>
      <c r="CL9" s="46" t="s">
        <v>84</v>
      </c>
      <c r="CM9" s="54" t="s">
        <v>80</v>
      </c>
      <c r="CN9" s="50" t="s">
        <v>84</v>
      </c>
      <c r="CO9" s="50" t="s">
        <v>80</v>
      </c>
      <c r="CP9" s="50" t="s">
        <v>84</v>
      </c>
      <c r="CQ9" s="50" t="s">
        <v>80</v>
      </c>
      <c r="CR9" s="50" t="s">
        <v>84</v>
      </c>
      <c r="CS9" s="50" t="s">
        <v>80</v>
      </c>
      <c r="CT9" s="50" t="s">
        <v>84</v>
      </c>
      <c r="CU9" s="50" t="s">
        <v>80</v>
      </c>
      <c r="CV9" s="50" t="s">
        <v>84</v>
      </c>
      <c r="CW9" s="50" t="s">
        <v>80</v>
      </c>
      <c r="CX9" s="50" t="s">
        <v>84</v>
      </c>
      <c r="CY9" s="50" t="s">
        <v>80</v>
      </c>
      <c r="CZ9" s="50" t="s">
        <v>84</v>
      </c>
      <c r="DA9" s="50" t="s">
        <v>80</v>
      </c>
      <c r="DB9" s="50" t="s">
        <v>84</v>
      </c>
      <c r="DC9" s="50" t="s">
        <v>80</v>
      </c>
      <c r="DD9" s="66" t="s">
        <v>84</v>
      </c>
      <c r="DE9" s="340"/>
      <c r="DF9" s="51" t="s">
        <v>80</v>
      </c>
      <c r="DG9" s="51" t="s">
        <v>84</v>
      </c>
      <c r="DH9" s="51" t="s">
        <v>80</v>
      </c>
      <c r="DI9" s="51" t="s">
        <v>84</v>
      </c>
      <c r="DJ9" s="51" t="s">
        <v>80</v>
      </c>
      <c r="DK9" s="51" t="s">
        <v>84</v>
      </c>
      <c r="DL9" s="51" t="s">
        <v>80</v>
      </c>
      <c r="DM9" s="51" t="s">
        <v>84</v>
      </c>
      <c r="DN9" s="51" t="s">
        <v>80</v>
      </c>
      <c r="DO9" s="67" t="s">
        <v>84</v>
      </c>
      <c r="DP9" s="17" t="s">
        <v>80</v>
      </c>
      <c r="DQ9" s="22" t="s">
        <v>84</v>
      </c>
      <c r="DR9" s="13" t="s">
        <v>80</v>
      </c>
      <c r="DS9" s="14" t="s">
        <v>84</v>
      </c>
      <c r="DT9" s="23" t="s">
        <v>80</v>
      </c>
      <c r="DU9" s="52" t="s">
        <v>84</v>
      </c>
      <c r="DV9" s="52" t="s">
        <v>80</v>
      </c>
      <c r="DW9" s="52" t="s">
        <v>84</v>
      </c>
      <c r="DX9" s="52" t="s">
        <v>80</v>
      </c>
      <c r="DY9" s="15" t="s">
        <v>84</v>
      </c>
      <c r="DZ9" s="16" t="s">
        <v>80</v>
      </c>
      <c r="EA9" s="46" t="s">
        <v>84</v>
      </c>
      <c r="EB9" s="46" t="s">
        <v>80</v>
      </c>
      <c r="EC9" s="45" t="s">
        <v>84</v>
      </c>
      <c r="ED9" s="18" t="s">
        <v>80</v>
      </c>
      <c r="EE9" s="19" t="s">
        <v>84</v>
      </c>
      <c r="EF9" s="19" t="s">
        <v>80</v>
      </c>
      <c r="EG9" s="19" t="s">
        <v>84</v>
      </c>
      <c r="EH9" s="19" t="s">
        <v>80</v>
      </c>
      <c r="EI9" s="19" t="s">
        <v>84</v>
      </c>
      <c r="EJ9" s="19" t="s">
        <v>80</v>
      </c>
      <c r="EK9" s="20" t="s">
        <v>84</v>
      </c>
      <c r="EL9" s="383"/>
      <c r="EM9" s="51" t="s">
        <v>80</v>
      </c>
      <c r="EN9" s="51" t="s">
        <v>84</v>
      </c>
      <c r="EO9" s="51" t="s">
        <v>80</v>
      </c>
      <c r="EP9" s="51" t="s">
        <v>84</v>
      </c>
      <c r="EQ9" s="51" t="s">
        <v>80</v>
      </c>
      <c r="ER9" s="51" t="s">
        <v>84</v>
      </c>
      <c r="ES9" s="51" t="s">
        <v>80</v>
      </c>
      <c r="ET9" s="51" t="s">
        <v>84</v>
      </c>
      <c r="EU9" s="51" t="s">
        <v>80</v>
      </c>
      <c r="EV9" s="51" t="s">
        <v>84</v>
      </c>
      <c r="EW9" s="51" t="s">
        <v>80</v>
      </c>
      <c r="EX9" s="51" t="s">
        <v>84</v>
      </c>
      <c r="EY9" s="51" t="s">
        <v>80</v>
      </c>
      <c r="EZ9" s="51" t="s">
        <v>84</v>
      </c>
      <c r="FA9" s="51" t="s">
        <v>80</v>
      </c>
      <c r="FB9" s="51" t="s">
        <v>84</v>
      </c>
      <c r="FC9" s="51" t="s">
        <v>80</v>
      </c>
      <c r="FD9" s="51" t="s">
        <v>84</v>
      </c>
      <c r="FE9" s="47" t="s">
        <v>80</v>
      </c>
      <c r="FF9" s="59" t="s">
        <v>84</v>
      </c>
      <c r="FG9" s="59" t="s">
        <v>80</v>
      </c>
      <c r="FH9" s="59" t="s">
        <v>84</v>
      </c>
      <c r="FI9" s="59" t="s">
        <v>80</v>
      </c>
      <c r="FJ9" s="59" t="s">
        <v>84</v>
      </c>
      <c r="FK9" s="59" t="s">
        <v>80</v>
      </c>
      <c r="FL9" s="59" t="s">
        <v>84</v>
      </c>
      <c r="FM9" s="59" t="s">
        <v>80</v>
      </c>
      <c r="FN9" s="59" t="s">
        <v>84</v>
      </c>
      <c r="FO9" s="59" t="s">
        <v>80</v>
      </c>
      <c r="FP9" s="59" t="s">
        <v>84</v>
      </c>
      <c r="FQ9" s="59" t="s">
        <v>80</v>
      </c>
      <c r="FR9" s="59" t="s">
        <v>84</v>
      </c>
      <c r="FS9" s="59" t="s">
        <v>80</v>
      </c>
      <c r="FT9" s="59" t="s">
        <v>84</v>
      </c>
      <c r="FU9" s="59" t="s">
        <v>80</v>
      </c>
      <c r="FV9" s="59" t="s">
        <v>84</v>
      </c>
      <c r="FW9" s="59" t="s">
        <v>80</v>
      </c>
      <c r="FX9" s="14" t="s">
        <v>84</v>
      </c>
      <c r="FY9" s="322" t="s">
        <v>80</v>
      </c>
      <c r="FZ9" s="280"/>
      <c r="GA9" s="280"/>
      <c r="GB9" s="318" t="s">
        <v>84</v>
      </c>
      <c r="GC9" s="318"/>
      <c r="GD9" s="318"/>
      <c r="GE9" s="280" t="s">
        <v>80</v>
      </c>
      <c r="GF9" s="280"/>
      <c r="GG9" s="280"/>
      <c r="GH9" s="318" t="s">
        <v>84</v>
      </c>
      <c r="GI9" s="318"/>
      <c r="GJ9" s="318"/>
      <c r="GK9" s="280" t="s">
        <v>80</v>
      </c>
      <c r="GL9" s="280"/>
      <c r="GM9" s="280"/>
      <c r="GN9" s="318" t="s">
        <v>84</v>
      </c>
      <c r="GO9" s="318"/>
      <c r="GP9" s="318"/>
      <c r="GQ9" s="280" t="s">
        <v>80</v>
      </c>
      <c r="GR9" s="280"/>
      <c r="GS9" s="280"/>
      <c r="GT9" s="318" t="s">
        <v>84</v>
      </c>
      <c r="GU9" s="318"/>
      <c r="GV9" s="318"/>
      <c r="GW9" s="280" t="s">
        <v>80</v>
      </c>
      <c r="GX9" s="280"/>
      <c r="GY9" s="280"/>
      <c r="GZ9" s="318" t="s">
        <v>84</v>
      </c>
      <c r="HA9" s="318"/>
      <c r="HB9" s="318"/>
      <c r="HC9" s="280" t="s">
        <v>80</v>
      </c>
      <c r="HD9" s="280"/>
      <c r="HE9" s="280"/>
      <c r="HF9" s="318" t="s">
        <v>84</v>
      </c>
      <c r="HG9" s="318"/>
      <c r="HH9" s="318"/>
      <c r="HI9" s="280" t="s">
        <v>80</v>
      </c>
      <c r="HJ9" s="280"/>
      <c r="HK9" s="280"/>
      <c r="HL9" s="318" t="s">
        <v>84</v>
      </c>
      <c r="HM9" s="318"/>
      <c r="HN9" s="318"/>
      <c r="HO9" s="280" t="s">
        <v>80</v>
      </c>
      <c r="HP9" s="280"/>
      <c r="HQ9" s="280"/>
      <c r="HR9" s="318" t="s">
        <v>84</v>
      </c>
      <c r="HS9" s="318"/>
      <c r="HT9" s="318"/>
      <c r="HU9" s="52" t="s">
        <v>80</v>
      </c>
      <c r="HV9" s="52" t="s">
        <v>84</v>
      </c>
      <c r="HW9" s="52" t="s">
        <v>80</v>
      </c>
      <c r="HX9" s="15" t="s">
        <v>84</v>
      </c>
      <c r="HY9" s="55" t="s">
        <v>80</v>
      </c>
      <c r="HZ9" s="55" t="s">
        <v>84</v>
      </c>
      <c r="IA9" s="55" t="s">
        <v>80</v>
      </c>
      <c r="IB9" s="55" t="s">
        <v>84</v>
      </c>
      <c r="IC9" s="55" t="s">
        <v>80</v>
      </c>
      <c r="ID9" s="55" t="s">
        <v>84</v>
      </c>
      <c r="IE9" s="55" t="s">
        <v>80</v>
      </c>
      <c r="IF9" s="55" t="s">
        <v>84</v>
      </c>
      <c r="IG9" s="55" t="s">
        <v>80</v>
      </c>
      <c r="IH9" s="55" t="s">
        <v>84</v>
      </c>
      <c r="II9" s="55" t="s">
        <v>80</v>
      </c>
      <c r="IJ9" s="55" t="s">
        <v>84</v>
      </c>
      <c r="IK9" s="55" t="s">
        <v>80</v>
      </c>
      <c r="IL9" s="55" t="s">
        <v>84</v>
      </c>
      <c r="IM9" s="55" t="s">
        <v>80</v>
      </c>
      <c r="IN9" s="55" t="s">
        <v>84</v>
      </c>
      <c r="IO9" s="55" t="s">
        <v>80</v>
      </c>
      <c r="IP9" s="55" t="s">
        <v>84</v>
      </c>
      <c r="IQ9" s="55" t="s">
        <v>80</v>
      </c>
      <c r="IR9" s="48" t="s">
        <v>84</v>
      </c>
      <c r="IS9" s="55" t="s">
        <v>80</v>
      </c>
      <c r="IT9" s="48" t="s">
        <v>84</v>
      </c>
      <c r="IU9" s="362"/>
      <c r="IV9" s="44" t="s">
        <v>80</v>
      </c>
      <c r="IW9" s="44" t="s">
        <v>84</v>
      </c>
      <c r="IX9" s="44" t="s">
        <v>80</v>
      </c>
      <c r="IY9" s="44" t="s">
        <v>84</v>
      </c>
      <c r="IZ9" s="44" t="s">
        <v>80</v>
      </c>
      <c r="JA9" s="44" t="s">
        <v>84</v>
      </c>
      <c r="JB9" s="44" t="s">
        <v>80</v>
      </c>
      <c r="JC9" s="44" t="s">
        <v>84</v>
      </c>
      <c r="JD9" s="44" t="s">
        <v>80</v>
      </c>
      <c r="JE9" s="44" t="s">
        <v>84</v>
      </c>
      <c r="JF9" s="44" t="s">
        <v>80</v>
      </c>
      <c r="JG9" s="44" t="s">
        <v>84</v>
      </c>
      <c r="JH9" s="44" t="s">
        <v>80</v>
      </c>
      <c r="JI9" s="44" t="s">
        <v>84</v>
      </c>
      <c r="JJ9" s="44" t="s">
        <v>80</v>
      </c>
      <c r="JK9" s="44" t="s">
        <v>84</v>
      </c>
      <c r="JL9" s="44" t="s">
        <v>80</v>
      </c>
      <c r="JM9" s="44" t="s">
        <v>84</v>
      </c>
      <c r="JN9" s="44" t="s">
        <v>80</v>
      </c>
      <c r="JO9" s="44" t="s">
        <v>84</v>
      </c>
      <c r="JP9" s="44" t="s">
        <v>80</v>
      </c>
      <c r="JQ9" s="44" t="s">
        <v>84</v>
      </c>
      <c r="JR9" s="44" t="s">
        <v>80</v>
      </c>
      <c r="JS9" s="49" t="s">
        <v>84</v>
      </c>
      <c r="JT9" s="411"/>
      <c r="JU9" s="186" t="s">
        <v>80</v>
      </c>
      <c r="JV9" s="186" t="s">
        <v>84</v>
      </c>
      <c r="JW9" s="411"/>
      <c r="JX9" s="186" t="s">
        <v>80</v>
      </c>
      <c r="JY9" s="186" t="s">
        <v>84</v>
      </c>
      <c r="JZ9" s="400"/>
      <c r="KA9" s="186" t="s">
        <v>80</v>
      </c>
      <c r="KB9" s="186" t="s">
        <v>84</v>
      </c>
      <c r="KC9" s="186" t="s">
        <v>80</v>
      </c>
      <c r="KD9" s="186" t="s">
        <v>84</v>
      </c>
      <c r="KE9" s="75" t="s">
        <v>93</v>
      </c>
      <c r="KF9" s="75" t="s">
        <v>94</v>
      </c>
      <c r="KG9" s="75" t="s">
        <v>93</v>
      </c>
      <c r="KH9" s="75" t="s">
        <v>94</v>
      </c>
      <c r="KI9" s="75" t="s">
        <v>93</v>
      </c>
      <c r="KJ9" s="75" t="s">
        <v>94</v>
      </c>
      <c r="KK9" s="75" t="s">
        <v>93</v>
      </c>
      <c r="KL9" s="75" t="s">
        <v>94</v>
      </c>
      <c r="KM9" s="75" t="s">
        <v>93</v>
      </c>
      <c r="KN9" s="75" t="s">
        <v>94</v>
      </c>
      <c r="KO9" s="75" t="s">
        <v>93</v>
      </c>
      <c r="KP9" s="75" t="s">
        <v>94</v>
      </c>
      <c r="KQ9" s="75" t="s">
        <v>93</v>
      </c>
      <c r="KR9" s="75" t="s">
        <v>94</v>
      </c>
      <c r="KS9" s="75" t="s">
        <v>93</v>
      </c>
      <c r="KT9" s="75" t="s">
        <v>94</v>
      </c>
      <c r="KU9" s="399"/>
      <c r="KV9" s="399"/>
      <c r="KW9" s="187" t="s">
        <v>80</v>
      </c>
      <c r="KX9" s="186" t="s">
        <v>84</v>
      </c>
      <c r="KY9" s="187" t="s">
        <v>80</v>
      </c>
      <c r="KZ9" s="186" t="s">
        <v>84</v>
      </c>
      <c r="LA9" s="187" t="s">
        <v>80</v>
      </c>
      <c r="LB9" s="186" t="s">
        <v>84</v>
      </c>
      <c r="LC9" s="75" t="s">
        <v>93</v>
      </c>
      <c r="LD9" s="75" t="s">
        <v>94</v>
      </c>
      <c r="LE9" s="75" t="s">
        <v>93</v>
      </c>
      <c r="LF9" s="75" t="s">
        <v>94</v>
      </c>
      <c r="LG9" s="75" t="s">
        <v>93</v>
      </c>
      <c r="LH9" s="75" t="s">
        <v>94</v>
      </c>
      <c r="LI9" s="75" t="s">
        <v>93</v>
      </c>
      <c r="LJ9" s="75" t="s">
        <v>94</v>
      </c>
      <c r="LK9" s="75" t="s">
        <v>93</v>
      </c>
      <c r="LL9" s="75" t="s">
        <v>94</v>
      </c>
      <c r="LM9" s="75" t="s">
        <v>93</v>
      </c>
      <c r="LN9" s="75" t="s">
        <v>94</v>
      </c>
      <c r="LO9" s="399"/>
      <c r="LP9" s="399"/>
      <c r="LQ9" s="399"/>
      <c r="LR9" s="397"/>
      <c r="LS9" s="68" t="s">
        <v>80</v>
      </c>
      <c r="LT9" s="68" t="s">
        <v>84</v>
      </c>
      <c r="LU9" s="68" t="s">
        <v>80</v>
      </c>
      <c r="LV9" s="68" t="s">
        <v>84</v>
      </c>
      <c r="LW9" s="68" t="s">
        <v>80</v>
      </c>
      <c r="LX9" s="68" t="s">
        <v>84</v>
      </c>
      <c r="LY9" s="68" t="s">
        <v>80</v>
      </c>
      <c r="LZ9" s="68" t="s">
        <v>84</v>
      </c>
      <c r="MA9" s="68" t="s">
        <v>80</v>
      </c>
      <c r="MB9" s="68" t="s">
        <v>84</v>
      </c>
      <c r="MC9" s="68" t="s">
        <v>80</v>
      </c>
      <c r="MD9" s="68" t="s">
        <v>84</v>
      </c>
      <c r="ME9" s="68" t="s">
        <v>80</v>
      </c>
      <c r="MF9" s="68" t="s">
        <v>84</v>
      </c>
      <c r="MG9" s="68" t="s">
        <v>80</v>
      </c>
      <c r="MH9" s="68" t="s">
        <v>84</v>
      </c>
      <c r="MI9" s="68" t="s">
        <v>80</v>
      </c>
      <c r="MJ9" s="68" t="s">
        <v>84</v>
      </c>
      <c r="MK9" s="68" t="s">
        <v>80</v>
      </c>
      <c r="ML9" s="68" t="s">
        <v>84</v>
      </c>
    </row>
    <row r="10" spans="1:350" s="24" customFormat="1" ht="20.100000000000001" customHeight="1" thickBot="1" x14ac:dyDescent="0.3">
      <c r="A10" s="6">
        <v>1</v>
      </c>
      <c r="B10" s="6">
        <f>A10+1</f>
        <v>2</v>
      </c>
      <c r="C10" s="6">
        <f t="shared" ref="C10:BN10" si="0">B10+1</f>
        <v>3</v>
      </c>
      <c r="D10" s="6">
        <f t="shared" si="0"/>
        <v>4</v>
      </c>
      <c r="E10" s="6">
        <f t="shared" si="0"/>
        <v>5</v>
      </c>
      <c r="F10" s="6">
        <f t="shared" si="0"/>
        <v>6</v>
      </c>
      <c r="G10" s="6">
        <f t="shared" si="0"/>
        <v>7</v>
      </c>
      <c r="H10" s="6">
        <f t="shared" si="0"/>
        <v>8</v>
      </c>
      <c r="I10" s="6">
        <f t="shared" si="0"/>
        <v>9</v>
      </c>
      <c r="J10" s="76">
        <f t="shared" si="0"/>
        <v>10</v>
      </c>
      <c r="K10" s="6">
        <f t="shared" si="0"/>
        <v>11</v>
      </c>
      <c r="L10" s="6">
        <f t="shared" si="0"/>
        <v>12</v>
      </c>
      <c r="M10" s="6">
        <f t="shared" si="0"/>
        <v>13</v>
      </c>
      <c r="N10" s="6">
        <f t="shared" si="0"/>
        <v>14</v>
      </c>
      <c r="O10" s="6">
        <f t="shared" si="0"/>
        <v>15</v>
      </c>
      <c r="P10" s="6">
        <f t="shared" si="0"/>
        <v>16</v>
      </c>
      <c r="Q10" s="6">
        <f t="shared" si="0"/>
        <v>17</v>
      </c>
      <c r="R10" s="6">
        <f t="shared" si="0"/>
        <v>18</v>
      </c>
      <c r="S10" s="6">
        <f t="shared" si="0"/>
        <v>19</v>
      </c>
      <c r="T10" s="6">
        <f t="shared" si="0"/>
        <v>20</v>
      </c>
      <c r="U10" s="6">
        <f t="shared" si="0"/>
        <v>21</v>
      </c>
      <c r="V10" s="6">
        <f t="shared" si="0"/>
        <v>22</v>
      </c>
      <c r="W10" s="190">
        <f t="shared" si="0"/>
        <v>23</v>
      </c>
      <c r="X10" s="6">
        <f t="shared" si="0"/>
        <v>24</v>
      </c>
      <c r="Y10" s="6">
        <f t="shared" si="0"/>
        <v>25</v>
      </c>
      <c r="Z10" s="6">
        <f t="shared" si="0"/>
        <v>26</v>
      </c>
      <c r="AA10" s="6">
        <f t="shared" si="0"/>
        <v>27</v>
      </c>
      <c r="AB10" s="6">
        <f t="shared" si="0"/>
        <v>28</v>
      </c>
      <c r="AC10" s="6">
        <f t="shared" si="0"/>
        <v>29</v>
      </c>
      <c r="AD10" s="6">
        <f t="shared" si="0"/>
        <v>30</v>
      </c>
      <c r="AE10" s="6">
        <f t="shared" si="0"/>
        <v>31</v>
      </c>
      <c r="AF10" s="6">
        <f t="shared" si="0"/>
        <v>32</v>
      </c>
      <c r="AG10" s="6">
        <f t="shared" si="0"/>
        <v>33</v>
      </c>
      <c r="AH10" s="6">
        <f t="shared" si="0"/>
        <v>34</v>
      </c>
      <c r="AI10" s="6">
        <f t="shared" si="0"/>
        <v>35</v>
      </c>
      <c r="AJ10" s="6">
        <f t="shared" si="0"/>
        <v>36</v>
      </c>
      <c r="AK10" s="6">
        <f t="shared" si="0"/>
        <v>37</v>
      </c>
      <c r="AL10" s="6">
        <f t="shared" si="0"/>
        <v>38</v>
      </c>
      <c r="AM10" s="190">
        <f t="shared" si="0"/>
        <v>39</v>
      </c>
      <c r="AN10" s="6">
        <f t="shared" si="0"/>
        <v>40</v>
      </c>
      <c r="AO10" s="6">
        <f t="shared" si="0"/>
        <v>41</v>
      </c>
      <c r="AP10" s="6">
        <f t="shared" si="0"/>
        <v>42</v>
      </c>
      <c r="AQ10" s="6">
        <f t="shared" si="0"/>
        <v>43</v>
      </c>
      <c r="AR10" s="6">
        <f t="shared" si="0"/>
        <v>44</v>
      </c>
      <c r="AS10" s="6">
        <f t="shared" si="0"/>
        <v>45</v>
      </c>
      <c r="AT10" s="6">
        <f t="shared" si="0"/>
        <v>46</v>
      </c>
      <c r="AU10" s="6">
        <f t="shared" si="0"/>
        <v>47</v>
      </c>
      <c r="AV10" s="6">
        <f t="shared" si="0"/>
        <v>48</v>
      </c>
      <c r="AW10" s="6">
        <f t="shared" si="0"/>
        <v>49</v>
      </c>
      <c r="AX10" s="6">
        <f t="shared" si="0"/>
        <v>50</v>
      </c>
      <c r="AY10" s="6">
        <f t="shared" si="0"/>
        <v>51</v>
      </c>
      <c r="AZ10" s="6">
        <f t="shared" si="0"/>
        <v>52</v>
      </c>
      <c r="BA10" s="6">
        <f t="shared" si="0"/>
        <v>53</v>
      </c>
      <c r="BB10" s="6">
        <f t="shared" si="0"/>
        <v>54</v>
      </c>
      <c r="BC10" s="6">
        <f t="shared" si="0"/>
        <v>55</v>
      </c>
      <c r="BD10" s="6">
        <f t="shared" si="0"/>
        <v>56</v>
      </c>
      <c r="BE10" s="6">
        <f t="shared" si="0"/>
        <v>57</v>
      </c>
      <c r="BF10" s="6">
        <f t="shared" si="0"/>
        <v>58</v>
      </c>
      <c r="BG10" s="6">
        <f t="shared" si="0"/>
        <v>59</v>
      </c>
      <c r="BH10" s="6">
        <f t="shared" si="0"/>
        <v>60</v>
      </c>
      <c r="BI10" s="6">
        <f t="shared" si="0"/>
        <v>61</v>
      </c>
      <c r="BJ10" s="6">
        <f t="shared" si="0"/>
        <v>62</v>
      </c>
      <c r="BK10" s="6">
        <f t="shared" si="0"/>
        <v>63</v>
      </c>
      <c r="BL10" s="6">
        <f t="shared" si="0"/>
        <v>64</v>
      </c>
      <c r="BM10" s="6">
        <f t="shared" si="0"/>
        <v>65</v>
      </c>
      <c r="BN10" s="6">
        <f t="shared" si="0"/>
        <v>66</v>
      </c>
      <c r="BO10" s="6">
        <f t="shared" ref="BO10:DZ10" si="1">BN10+1</f>
        <v>67</v>
      </c>
      <c r="BP10" s="6">
        <f t="shared" si="1"/>
        <v>68</v>
      </c>
      <c r="BQ10" s="6">
        <f t="shared" si="1"/>
        <v>69</v>
      </c>
      <c r="BR10" s="6">
        <f t="shared" si="1"/>
        <v>70</v>
      </c>
      <c r="BS10" s="6">
        <f t="shared" si="1"/>
        <v>71</v>
      </c>
      <c r="BT10" s="6">
        <f t="shared" si="1"/>
        <v>72</v>
      </c>
      <c r="BU10" s="6">
        <f t="shared" si="1"/>
        <v>73</v>
      </c>
      <c r="BV10" s="6">
        <f t="shared" si="1"/>
        <v>74</v>
      </c>
      <c r="BW10" s="6">
        <f t="shared" si="1"/>
        <v>75</v>
      </c>
      <c r="BX10" s="6">
        <f t="shared" si="1"/>
        <v>76</v>
      </c>
      <c r="BY10" s="6">
        <f t="shared" si="1"/>
        <v>77</v>
      </c>
      <c r="BZ10" s="6">
        <f t="shared" si="1"/>
        <v>78</v>
      </c>
      <c r="CA10" s="6">
        <f t="shared" si="1"/>
        <v>79</v>
      </c>
      <c r="CB10" s="6">
        <f t="shared" si="1"/>
        <v>80</v>
      </c>
      <c r="CC10" s="6">
        <f t="shared" si="1"/>
        <v>81</v>
      </c>
      <c r="CD10" s="6">
        <f t="shared" si="1"/>
        <v>82</v>
      </c>
      <c r="CE10" s="6">
        <f t="shared" si="1"/>
        <v>83</v>
      </c>
      <c r="CF10" s="6">
        <f t="shared" si="1"/>
        <v>84</v>
      </c>
      <c r="CG10" s="6">
        <f t="shared" si="1"/>
        <v>85</v>
      </c>
      <c r="CH10" s="6">
        <f t="shared" si="1"/>
        <v>86</v>
      </c>
      <c r="CI10" s="6">
        <f t="shared" si="1"/>
        <v>87</v>
      </c>
      <c r="CJ10" s="6">
        <f t="shared" si="1"/>
        <v>88</v>
      </c>
      <c r="CK10" s="6">
        <f t="shared" si="1"/>
        <v>89</v>
      </c>
      <c r="CL10" s="6">
        <f t="shared" si="1"/>
        <v>90</v>
      </c>
      <c r="CM10" s="6">
        <f t="shared" si="1"/>
        <v>91</v>
      </c>
      <c r="CN10" s="6">
        <f t="shared" si="1"/>
        <v>92</v>
      </c>
      <c r="CO10" s="6">
        <f t="shared" si="1"/>
        <v>93</v>
      </c>
      <c r="CP10" s="6">
        <f t="shared" si="1"/>
        <v>94</v>
      </c>
      <c r="CQ10" s="6">
        <f t="shared" si="1"/>
        <v>95</v>
      </c>
      <c r="CR10" s="6">
        <f t="shared" si="1"/>
        <v>96</v>
      </c>
      <c r="CS10" s="6">
        <f t="shared" si="1"/>
        <v>97</v>
      </c>
      <c r="CT10" s="6">
        <f t="shared" si="1"/>
        <v>98</v>
      </c>
      <c r="CU10" s="6">
        <f t="shared" si="1"/>
        <v>99</v>
      </c>
      <c r="CV10" s="6">
        <f t="shared" si="1"/>
        <v>100</v>
      </c>
      <c r="CW10" s="6">
        <f t="shared" si="1"/>
        <v>101</v>
      </c>
      <c r="CX10" s="6">
        <f t="shared" si="1"/>
        <v>102</v>
      </c>
      <c r="CY10" s="6">
        <f t="shared" si="1"/>
        <v>103</v>
      </c>
      <c r="CZ10" s="6">
        <f t="shared" si="1"/>
        <v>104</v>
      </c>
      <c r="DA10" s="6">
        <f t="shared" si="1"/>
        <v>105</v>
      </c>
      <c r="DB10" s="6">
        <f t="shared" si="1"/>
        <v>106</v>
      </c>
      <c r="DC10" s="6">
        <f t="shared" si="1"/>
        <v>107</v>
      </c>
      <c r="DD10" s="6">
        <f t="shared" si="1"/>
        <v>108</v>
      </c>
      <c r="DE10" s="6">
        <f t="shared" si="1"/>
        <v>109</v>
      </c>
      <c r="DF10" s="6">
        <f t="shared" si="1"/>
        <v>110</v>
      </c>
      <c r="DG10" s="6">
        <f t="shared" si="1"/>
        <v>111</v>
      </c>
      <c r="DH10" s="6">
        <f t="shared" si="1"/>
        <v>112</v>
      </c>
      <c r="DI10" s="6">
        <f t="shared" si="1"/>
        <v>113</v>
      </c>
      <c r="DJ10" s="6">
        <f t="shared" si="1"/>
        <v>114</v>
      </c>
      <c r="DK10" s="6">
        <f t="shared" si="1"/>
        <v>115</v>
      </c>
      <c r="DL10" s="6">
        <f t="shared" si="1"/>
        <v>116</v>
      </c>
      <c r="DM10" s="6">
        <f t="shared" si="1"/>
        <v>117</v>
      </c>
      <c r="DN10" s="6">
        <f t="shared" si="1"/>
        <v>118</v>
      </c>
      <c r="DO10" s="6">
        <f t="shared" si="1"/>
        <v>119</v>
      </c>
      <c r="DP10" s="6">
        <f t="shared" si="1"/>
        <v>120</v>
      </c>
      <c r="DQ10" s="6">
        <f t="shared" si="1"/>
        <v>121</v>
      </c>
      <c r="DR10" s="6">
        <f t="shared" si="1"/>
        <v>122</v>
      </c>
      <c r="DS10" s="6">
        <f t="shared" si="1"/>
        <v>123</v>
      </c>
      <c r="DT10" s="6">
        <f t="shared" si="1"/>
        <v>124</v>
      </c>
      <c r="DU10" s="6">
        <f t="shared" si="1"/>
        <v>125</v>
      </c>
      <c r="DV10" s="6">
        <f t="shared" si="1"/>
        <v>126</v>
      </c>
      <c r="DW10" s="6">
        <f t="shared" si="1"/>
        <v>127</v>
      </c>
      <c r="DX10" s="6">
        <f t="shared" si="1"/>
        <v>128</v>
      </c>
      <c r="DY10" s="6">
        <f t="shared" si="1"/>
        <v>129</v>
      </c>
      <c r="DZ10" s="6">
        <f t="shared" si="1"/>
        <v>130</v>
      </c>
      <c r="EA10" s="6">
        <f t="shared" ref="EA10:GL10" si="2">DZ10+1</f>
        <v>131</v>
      </c>
      <c r="EB10" s="6">
        <f t="shared" si="2"/>
        <v>132</v>
      </c>
      <c r="EC10" s="6">
        <f t="shared" si="2"/>
        <v>133</v>
      </c>
      <c r="ED10" s="6">
        <f t="shared" si="2"/>
        <v>134</v>
      </c>
      <c r="EE10" s="6">
        <f t="shared" si="2"/>
        <v>135</v>
      </c>
      <c r="EF10" s="6">
        <f t="shared" si="2"/>
        <v>136</v>
      </c>
      <c r="EG10" s="6">
        <f t="shared" si="2"/>
        <v>137</v>
      </c>
      <c r="EH10" s="6">
        <f t="shared" si="2"/>
        <v>138</v>
      </c>
      <c r="EI10" s="6">
        <f t="shared" si="2"/>
        <v>139</v>
      </c>
      <c r="EJ10" s="6">
        <f t="shared" si="2"/>
        <v>140</v>
      </c>
      <c r="EK10" s="6">
        <f t="shared" si="2"/>
        <v>141</v>
      </c>
      <c r="EL10" s="6">
        <f t="shared" si="2"/>
        <v>142</v>
      </c>
      <c r="EM10" s="6">
        <f t="shared" si="2"/>
        <v>143</v>
      </c>
      <c r="EN10" s="6">
        <f t="shared" si="2"/>
        <v>144</v>
      </c>
      <c r="EO10" s="6">
        <f t="shared" si="2"/>
        <v>145</v>
      </c>
      <c r="EP10" s="6">
        <f t="shared" si="2"/>
        <v>146</v>
      </c>
      <c r="EQ10" s="6">
        <f t="shared" si="2"/>
        <v>147</v>
      </c>
      <c r="ER10" s="6">
        <f t="shared" si="2"/>
        <v>148</v>
      </c>
      <c r="ES10" s="6">
        <f t="shared" si="2"/>
        <v>149</v>
      </c>
      <c r="ET10" s="6">
        <f t="shared" si="2"/>
        <v>150</v>
      </c>
      <c r="EU10" s="6">
        <f t="shared" si="2"/>
        <v>151</v>
      </c>
      <c r="EV10" s="6">
        <f t="shared" si="2"/>
        <v>152</v>
      </c>
      <c r="EW10" s="6">
        <f t="shared" si="2"/>
        <v>153</v>
      </c>
      <c r="EX10" s="6">
        <f t="shared" si="2"/>
        <v>154</v>
      </c>
      <c r="EY10" s="6">
        <f t="shared" si="2"/>
        <v>155</v>
      </c>
      <c r="EZ10" s="6">
        <f t="shared" si="2"/>
        <v>156</v>
      </c>
      <c r="FA10" s="6">
        <f t="shared" si="2"/>
        <v>157</v>
      </c>
      <c r="FB10" s="6">
        <f t="shared" si="2"/>
        <v>158</v>
      </c>
      <c r="FC10" s="6">
        <f t="shared" si="2"/>
        <v>159</v>
      </c>
      <c r="FD10" s="6">
        <f t="shared" si="2"/>
        <v>160</v>
      </c>
      <c r="FE10" s="6">
        <f t="shared" si="2"/>
        <v>161</v>
      </c>
      <c r="FF10" s="6">
        <f t="shared" si="2"/>
        <v>162</v>
      </c>
      <c r="FG10" s="6">
        <f t="shared" si="2"/>
        <v>163</v>
      </c>
      <c r="FH10" s="6">
        <f t="shared" si="2"/>
        <v>164</v>
      </c>
      <c r="FI10" s="6">
        <f t="shared" si="2"/>
        <v>165</v>
      </c>
      <c r="FJ10" s="6">
        <f t="shared" si="2"/>
        <v>166</v>
      </c>
      <c r="FK10" s="6">
        <f t="shared" si="2"/>
        <v>167</v>
      </c>
      <c r="FL10" s="6">
        <f t="shared" si="2"/>
        <v>168</v>
      </c>
      <c r="FM10" s="6">
        <f t="shared" si="2"/>
        <v>169</v>
      </c>
      <c r="FN10" s="6">
        <f t="shared" si="2"/>
        <v>170</v>
      </c>
      <c r="FO10" s="6">
        <f t="shared" si="2"/>
        <v>171</v>
      </c>
      <c r="FP10" s="6">
        <f t="shared" si="2"/>
        <v>172</v>
      </c>
      <c r="FQ10" s="6">
        <f t="shared" si="2"/>
        <v>173</v>
      </c>
      <c r="FR10" s="6">
        <f t="shared" si="2"/>
        <v>174</v>
      </c>
      <c r="FS10" s="6">
        <f t="shared" si="2"/>
        <v>175</v>
      </c>
      <c r="FT10" s="6">
        <f t="shared" si="2"/>
        <v>176</v>
      </c>
      <c r="FU10" s="6">
        <f t="shared" si="2"/>
        <v>177</v>
      </c>
      <c r="FV10" s="6">
        <f t="shared" si="2"/>
        <v>178</v>
      </c>
      <c r="FW10" s="6">
        <f t="shared" si="2"/>
        <v>179</v>
      </c>
      <c r="FX10" s="6">
        <f t="shared" si="2"/>
        <v>180</v>
      </c>
      <c r="FY10" s="6">
        <f t="shared" si="2"/>
        <v>181</v>
      </c>
      <c r="FZ10" s="6">
        <f t="shared" si="2"/>
        <v>182</v>
      </c>
      <c r="GA10" s="6">
        <f t="shared" si="2"/>
        <v>183</v>
      </c>
      <c r="GB10" s="6">
        <f t="shared" si="2"/>
        <v>184</v>
      </c>
      <c r="GC10" s="6">
        <f t="shared" si="2"/>
        <v>185</v>
      </c>
      <c r="GD10" s="6">
        <f t="shared" si="2"/>
        <v>186</v>
      </c>
      <c r="GE10" s="6">
        <f t="shared" si="2"/>
        <v>187</v>
      </c>
      <c r="GF10" s="6">
        <f t="shared" si="2"/>
        <v>188</v>
      </c>
      <c r="GG10" s="6">
        <f t="shared" si="2"/>
        <v>189</v>
      </c>
      <c r="GH10" s="6">
        <f t="shared" si="2"/>
        <v>190</v>
      </c>
      <c r="GI10" s="6">
        <f t="shared" si="2"/>
        <v>191</v>
      </c>
      <c r="GJ10" s="6">
        <f t="shared" si="2"/>
        <v>192</v>
      </c>
      <c r="GK10" s="6">
        <f t="shared" si="2"/>
        <v>193</v>
      </c>
      <c r="GL10" s="6">
        <f t="shared" si="2"/>
        <v>194</v>
      </c>
      <c r="GM10" s="6">
        <f t="shared" ref="GM10:IX10" si="3">GL10+1</f>
        <v>195</v>
      </c>
      <c r="GN10" s="6">
        <f t="shared" si="3"/>
        <v>196</v>
      </c>
      <c r="GO10" s="6">
        <f t="shared" si="3"/>
        <v>197</v>
      </c>
      <c r="GP10" s="6">
        <f t="shared" si="3"/>
        <v>198</v>
      </c>
      <c r="GQ10" s="6">
        <f t="shared" si="3"/>
        <v>199</v>
      </c>
      <c r="GR10" s="6">
        <f t="shared" si="3"/>
        <v>200</v>
      </c>
      <c r="GS10" s="6">
        <f t="shared" si="3"/>
        <v>201</v>
      </c>
      <c r="GT10" s="6">
        <f t="shared" si="3"/>
        <v>202</v>
      </c>
      <c r="GU10" s="6">
        <f t="shared" si="3"/>
        <v>203</v>
      </c>
      <c r="GV10" s="6">
        <f t="shared" si="3"/>
        <v>204</v>
      </c>
      <c r="GW10" s="6">
        <f t="shared" si="3"/>
        <v>205</v>
      </c>
      <c r="GX10" s="6">
        <f t="shared" si="3"/>
        <v>206</v>
      </c>
      <c r="GY10" s="6">
        <f t="shared" si="3"/>
        <v>207</v>
      </c>
      <c r="GZ10" s="6">
        <f t="shared" si="3"/>
        <v>208</v>
      </c>
      <c r="HA10" s="6">
        <f t="shared" si="3"/>
        <v>209</v>
      </c>
      <c r="HB10" s="6">
        <f t="shared" si="3"/>
        <v>210</v>
      </c>
      <c r="HC10" s="6">
        <f t="shared" si="3"/>
        <v>211</v>
      </c>
      <c r="HD10" s="6">
        <f t="shared" si="3"/>
        <v>212</v>
      </c>
      <c r="HE10" s="6">
        <f t="shared" si="3"/>
        <v>213</v>
      </c>
      <c r="HF10" s="6">
        <f t="shared" si="3"/>
        <v>214</v>
      </c>
      <c r="HG10" s="6">
        <f t="shared" si="3"/>
        <v>215</v>
      </c>
      <c r="HH10" s="6">
        <f t="shared" si="3"/>
        <v>216</v>
      </c>
      <c r="HI10" s="6">
        <f t="shared" si="3"/>
        <v>217</v>
      </c>
      <c r="HJ10" s="6">
        <f t="shared" si="3"/>
        <v>218</v>
      </c>
      <c r="HK10" s="6">
        <f t="shared" si="3"/>
        <v>219</v>
      </c>
      <c r="HL10" s="6">
        <f t="shared" si="3"/>
        <v>220</v>
      </c>
      <c r="HM10" s="6">
        <f t="shared" si="3"/>
        <v>221</v>
      </c>
      <c r="HN10" s="6">
        <f t="shared" si="3"/>
        <v>222</v>
      </c>
      <c r="HO10" s="6">
        <f t="shared" si="3"/>
        <v>223</v>
      </c>
      <c r="HP10" s="6">
        <f t="shared" si="3"/>
        <v>224</v>
      </c>
      <c r="HQ10" s="6">
        <f t="shared" si="3"/>
        <v>225</v>
      </c>
      <c r="HR10" s="6">
        <f t="shared" si="3"/>
        <v>226</v>
      </c>
      <c r="HS10" s="6">
        <f t="shared" si="3"/>
        <v>227</v>
      </c>
      <c r="HT10" s="6">
        <f t="shared" si="3"/>
        <v>228</v>
      </c>
      <c r="HU10" s="6">
        <f t="shared" si="3"/>
        <v>229</v>
      </c>
      <c r="HV10" s="6">
        <f t="shared" si="3"/>
        <v>230</v>
      </c>
      <c r="HW10" s="6">
        <f t="shared" si="3"/>
        <v>231</v>
      </c>
      <c r="HX10" s="6">
        <f t="shared" si="3"/>
        <v>232</v>
      </c>
      <c r="HY10" s="6">
        <f t="shared" si="3"/>
        <v>233</v>
      </c>
      <c r="HZ10" s="6">
        <f t="shared" si="3"/>
        <v>234</v>
      </c>
      <c r="IA10" s="6">
        <f t="shared" si="3"/>
        <v>235</v>
      </c>
      <c r="IB10" s="6">
        <f t="shared" si="3"/>
        <v>236</v>
      </c>
      <c r="IC10" s="6">
        <f t="shared" si="3"/>
        <v>237</v>
      </c>
      <c r="ID10" s="6">
        <f t="shared" si="3"/>
        <v>238</v>
      </c>
      <c r="IE10" s="6">
        <f t="shared" si="3"/>
        <v>239</v>
      </c>
      <c r="IF10" s="6">
        <f t="shared" si="3"/>
        <v>240</v>
      </c>
      <c r="IG10" s="6">
        <f t="shared" si="3"/>
        <v>241</v>
      </c>
      <c r="IH10" s="6">
        <f t="shared" si="3"/>
        <v>242</v>
      </c>
      <c r="II10" s="6">
        <f t="shared" si="3"/>
        <v>243</v>
      </c>
      <c r="IJ10" s="6">
        <f t="shared" si="3"/>
        <v>244</v>
      </c>
      <c r="IK10" s="6">
        <f t="shared" si="3"/>
        <v>245</v>
      </c>
      <c r="IL10" s="6">
        <f t="shared" si="3"/>
        <v>246</v>
      </c>
      <c r="IM10" s="6">
        <f t="shared" si="3"/>
        <v>247</v>
      </c>
      <c r="IN10" s="6">
        <f t="shared" si="3"/>
        <v>248</v>
      </c>
      <c r="IO10" s="6">
        <f t="shared" si="3"/>
        <v>249</v>
      </c>
      <c r="IP10" s="6">
        <f t="shared" si="3"/>
        <v>250</v>
      </c>
      <c r="IQ10" s="6">
        <f t="shared" si="3"/>
        <v>251</v>
      </c>
      <c r="IR10" s="6">
        <f t="shared" si="3"/>
        <v>252</v>
      </c>
      <c r="IS10" s="6">
        <f t="shared" si="3"/>
        <v>253</v>
      </c>
      <c r="IT10" s="6">
        <f t="shared" si="3"/>
        <v>254</v>
      </c>
      <c r="IU10" s="6">
        <f t="shared" si="3"/>
        <v>255</v>
      </c>
      <c r="IV10" s="6">
        <f t="shared" si="3"/>
        <v>256</v>
      </c>
      <c r="IW10" s="6">
        <f t="shared" si="3"/>
        <v>257</v>
      </c>
      <c r="IX10" s="6">
        <f t="shared" si="3"/>
        <v>258</v>
      </c>
      <c r="IY10" s="6">
        <f t="shared" ref="IY10:LJ10" si="4">IX10+1</f>
        <v>259</v>
      </c>
      <c r="IZ10" s="6">
        <f t="shared" si="4"/>
        <v>260</v>
      </c>
      <c r="JA10" s="6">
        <f t="shared" si="4"/>
        <v>261</v>
      </c>
      <c r="JB10" s="6">
        <f t="shared" si="4"/>
        <v>262</v>
      </c>
      <c r="JC10" s="6">
        <f t="shared" si="4"/>
        <v>263</v>
      </c>
      <c r="JD10" s="6">
        <f t="shared" si="4"/>
        <v>264</v>
      </c>
      <c r="JE10" s="6">
        <f t="shared" si="4"/>
        <v>265</v>
      </c>
      <c r="JF10" s="6">
        <f t="shared" si="4"/>
        <v>266</v>
      </c>
      <c r="JG10" s="6">
        <f t="shared" si="4"/>
        <v>267</v>
      </c>
      <c r="JH10" s="6">
        <f t="shared" si="4"/>
        <v>268</v>
      </c>
      <c r="JI10" s="6">
        <f t="shared" si="4"/>
        <v>269</v>
      </c>
      <c r="JJ10" s="6">
        <f t="shared" si="4"/>
        <v>270</v>
      </c>
      <c r="JK10" s="6">
        <f t="shared" si="4"/>
        <v>271</v>
      </c>
      <c r="JL10" s="6">
        <f t="shared" si="4"/>
        <v>272</v>
      </c>
      <c r="JM10" s="6">
        <f t="shared" si="4"/>
        <v>273</v>
      </c>
      <c r="JN10" s="6">
        <f t="shared" si="4"/>
        <v>274</v>
      </c>
      <c r="JO10" s="6">
        <f t="shared" si="4"/>
        <v>275</v>
      </c>
      <c r="JP10" s="6">
        <f t="shared" si="4"/>
        <v>276</v>
      </c>
      <c r="JQ10" s="6">
        <f t="shared" si="4"/>
        <v>277</v>
      </c>
      <c r="JR10" s="6">
        <f t="shared" si="4"/>
        <v>278</v>
      </c>
      <c r="JS10" s="6">
        <f t="shared" si="4"/>
        <v>279</v>
      </c>
      <c r="JT10" s="6">
        <f t="shared" si="4"/>
        <v>280</v>
      </c>
      <c r="JU10" s="6">
        <f t="shared" si="4"/>
        <v>281</v>
      </c>
      <c r="JV10" s="6">
        <f t="shared" si="4"/>
        <v>282</v>
      </c>
      <c r="JW10" s="6">
        <f t="shared" si="4"/>
        <v>283</v>
      </c>
      <c r="JX10" s="6">
        <f t="shared" si="4"/>
        <v>284</v>
      </c>
      <c r="JY10" s="6">
        <f t="shared" si="4"/>
        <v>285</v>
      </c>
      <c r="JZ10" s="6">
        <f t="shared" si="4"/>
        <v>286</v>
      </c>
      <c r="KA10" s="6">
        <f t="shared" si="4"/>
        <v>287</v>
      </c>
      <c r="KB10" s="6">
        <f t="shared" si="4"/>
        <v>288</v>
      </c>
      <c r="KC10" s="6">
        <f t="shared" si="4"/>
        <v>289</v>
      </c>
      <c r="KD10" s="6">
        <f t="shared" si="4"/>
        <v>290</v>
      </c>
      <c r="KE10" s="6">
        <f t="shared" si="4"/>
        <v>291</v>
      </c>
      <c r="KF10" s="6">
        <f t="shared" si="4"/>
        <v>292</v>
      </c>
      <c r="KG10" s="6">
        <f t="shared" si="4"/>
        <v>293</v>
      </c>
      <c r="KH10" s="6">
        <f t="shared" si="4"/>
        <v>294</v>
      </c>
      <c r="KI10" s="6">
        <f t="shared" si="4"/>
        <v>295</v>
      </c>
      <c r="KJ10" s="6">
        <f t="shared" si="4"/>
        <v>296</v>
      </c>
      <c r="KK10" s="6">
        <f t="shared" si="4"/>
        <v>297</v>
      </c>
      <c r="KL10" s="6">
        <f t="shared" si="4"/>
        <v>298</v>
      </c>
      <c r="KM10" s="6">
        <f t="shared" si="4"/>
        <v>299</v>
      </c>
      <c r="KN10" s="6">
        <f t="shared" si="4"/>
        <v>300</v>
      </c>
      <c r="KO10" s="6">
        <f t="shared" si="4"/>
        <v>301</v>
      </c>
      <c r="KP10" s="6">
        <f t="shared" si="4"/>
        <v>302</v>
      </c>
      <c r="KQ10" s="6">
        <f t="shared" si="4"/>
        <v>303</v>
      </c>
      <c r="KR10" s="6">
        <f t="shared" si="4"/>
        <v>304</v>
      </c>
      <c r="KS10" s="6">
        <f t="shared" si="4"/>
        <v>305</v>
      </c>
      <c r="KT10" s="6">
        <f t="shared" si="4"/>
        <v>306</v>
      </c>
      <c r="KU10" s="6">
        <f t="shared" si="4"/>
        <v>307</v>
      </c>
      <c r="KV10" s="6">
        <f t="shared" si="4"/>
        <v>308</v>
      </c>
      <c r="KW10" s="6">
        <f t="shared" si="4"/>
        <v>309</v>
      </c>
      <c r="KX10" s="6">
        <f t="shared" si="4"/>
        <v>310</v>
      </c>
      <c r="KY10" s="6">
        <f t="shared" si="4"/>
        <v>311</v>
      </c>
      <c r="KZ10" s="6">
        <f t="shared" si="4"/>
        <v>312</v>
      </c>
      <c r="LA10" s="6">
        <f t="shared" si="4"/>
        <v>313</v>
      </c>
      <c r="LB10" s="6">
        <f t="shared" si="4"/>
        <v>314</v>
      </c>
      <c r="LC10" s="6">
        <f t="shared" si="4"/>
        <v>315</v>
      </c>
      <c r="LD10" s="6">
        <f t="shared" si="4"/>
        <v>316</v>
      </c>
      <c r="LE10" s="6">
        <f t="shared" si="4"/>
        <v>317</v>
      </c>
      <c r="LF10" s="6">
        <f t="shared" si="4"/>
        <v>318</v>
      </c>
      <c r="LG10" s="6">
        <f t="shared" si="4"/>
        <v>319</v>
      </c>
      <c r="LH10" s="6">
        <f t="shared" si="4"/>
        <v>320</v>
      </c>
      <c r="LI10" s="6">
        <f t="shared" si="4"/>
        <v>321</v>
      </c>
      <c r="LJ10" s="6">
        <f t="shared" si="4"/>
        <v>322</v>
      </c>
      <c r="LK10" s="6">
        <f t="shared" ref="LK10:ML10" si="5">LJ10+1</f>
        <v>323</v>
      </c>
      <c r="LL10" s="6">
        <f t="shared" si="5"/>
        <v>324</v>
      </c>
      <c r="LM10" s="6">
        <f t="shared" si="5"/>
        <v>325</v>
      </c>
      <c r="LN10" s="6">
        <f t="shared" si="5"/>
        <v>326</v>
      </c>
      <c r="LO10" s="6">
        <f t="shared" si="5"/>
        <v>327</v>
      </c>
      <c r="LP10" s="6">
        <f t="shared" si="5"/>
        <v>328</v>
      </c>
      <c r="LQ10" s="6">
        <f t="shared" si="5"/>
        <v>329</v>
      </c>
      <c r="LR10" s="6">
        <f t="shared" si="5"/>
        <v>330</v>
      </c>
      <c r="LS10" s="6">
        <f t="shared" si="5"/>
        <v>331</v>
      </c>
      <c r="LT10" s="6">
        <f t="shared" si="5"/>
        <v>332</v>
      </c>
      <c r="LU10" s="6">
        <f t="shared" si="5"/>
        <v>333</v>
      </c>
      <c r="LV10" s="6">
        <f t="shared" si="5"/>
        <v>334</v>
      </c>
      <c r="LW10" s="6">
        <f t="shared" si="5"/>
        <v>335</v>
      </c>
      <c r="LX10" s="6">
        <f t="shared" si="5"/>
        <v>336</v>
      </c>
      <c r="LY10" s="6">
        <f t="shared" si="5"/>
        <v>337</v>
      </c>
      <c r="LZ10" s="6">
        <f t="shared" si="5"/>
        <v>338</v>
      </c>
      <c r="MA10" s="6">
        <f t="shared" si="5"/>
        <v>339</v>
      </c>
      <c r="MB10" s="6">
        <f t="shared" si="5"/>
        <v>340</v>
      </c>
      <c r="MC10" s="6">
        <f t="shared" si="5"/>
        <v>341</v>
      </c>
      <c r="MD10" s="6">
        <f t="shared" si="5"/>
        <v>342</v>
      </c>
      <c r="ME10" s="6">
        <f t="shared" si="5"/>
        <v>343</v>
      </c>
      <c r="MF10" s="6">
        <f t="shared" si="5"/>
        <v>344</v>
      </c>
      <c r="MG10" s="6">
        <f t="shared" si="5"/>
        <v>345</v>
      </c>
      <c r="MH10" s="6">
        <f t="shared" si="5"/>
        <v>346</v>
      </c>
      <c r="MI10" s="6">
        <f t="shared" si="5"/>
        <v>347</v>
      </c>
      <c r="MJ10" s="6">
        <f t="shared" si="5"/>
        <v>348</v>
      </c>
      <c r="MK10" s="6">
        <f t="shared" si="5"/>
        <v>349</v>
      </c>
      <c r="ML10" s="6">
        <f t="shared" si="5"/>
        <v>350</v>
      </c>
    </row>
    <row r="11" spans="1:350" s="24" customFormat="1" ht="41.1" customHeight="1" x14ac:dyDescent="0.25">
      <c r="A11" s="7" t="s">
        <v>38</v>
      </c>
      <c r="B11" s="7"/>
      <c r="C11" s="8">
        <f>COUNTA(C12:C1000001)</f>
        <v>0</v>
      </c>
      <c r="D11" s="8">
        <f>COUNTA(D12:D1000001)</f>
        <v>0</v>
      </c>
      <c r="E11" s="129">
        <f>SUM(F11,G11,H11,I11)</f>
        <v>0</v>
      </c>
      <c r="F11" s="129">
        <f t="shared" ref="F11:F74" si="6">SUM(M11,Q11,BC11,BG11,DH11,DL11,EO11,ES11,FE11,FI11,FY11,FZ11,GA11,GK11,GL11,GM11,HY11,IC11,IX11,JB11,LS11,LW11,KF11,LH11)</f>
        <v>0</v>
      </c>
      <c r="G11" s="129">
        <f t="shared" ref="G11:G74" si="7">SUM(N11,R11,BD11,BH11,DI11,DM11,EP11,ET11,FF11,FJ11,GB11,GC11,GD11,GN11,GO11,GP11,HZ11,ID11,IY11,JC11,LT11,LX11,KH11,LJ11)</f>
        <v>0</v>
      </c>
      <c r="H11" s="129">
        <f t="shared" ref="H11:H74" si="8">SUM(O11,S11,AF11,AH11,AJ11,BE11,BI11,BV11,BX11,BZ11,CM11,CO11,CQ11,CK11,GW11,GX11,GY11,HC11,HD11,DJ11,DN11,EQ11,EU11,FG11,FK11,GE11,GF11,GG11,GQ11,GR11,GS11,IA11,IE11,IZ11,JD11,JF11,JH11,JJ11,JL11,LU11,LY11,MA11,MC11,ME11,MG11,HE11,HI11,HJ11,HK11,HO11,HP11,HQ11,IG11,II11,IK11,IM11,IO11,JN11,MI11,MK11,EW11,EY11,FA11,FC11,JR11,FM11,FO11,FQ11,FS11,JP11+X11+AA11+AD11+BN11+BQ11+BT11+KJ11+KR11+KW11+KY11+LA11+LD11+LL11,CW11,DA11,KN11)</f>
        <v>0</v>
      </c>
      <c r="I11" s="129">
        <f t="shared" ref="I11:I74" si="9">SUM(P11,T11,Y11,AB11,AE11,AG11,AI11,AK11,BF11,BJ11,BO11,BR11,BU11,BW11,BY11,CA11,CL11,CN11,CP11,CR11,CX11,DB11,DK11,DO11,ER11,EV11,EX11,EZ11,FB11,FD11,FH11,FL11,FN11,FP11,FR11,FT11,GH11:GJ11,GT11:GV11,GZ11:HB11,HF11:HH11,HL11:HN11,HR11:HT11,IB11,IF11,IH11,IJ11,IL11,IN11,IP11,JA11,JE11,JG11,JI11,JK11,JM123,JM11,JO11,JQ11,JS11,KL11,KT11,KX11,KZ11,LB11,LF11,LN11,LV11,LZ11,MB11,MD11,MF11,MH11,MJ11,ML11,KP11)</f>
        <v>0</v>
      </c>
      <c r="J11" s="129">
        <f>SUM(J12:J1000001)</f>
        <v>0</v>
      </c>
      <c r="K11" s="129">
        <f t="shared" ref="K11:BV11" si="10">SUM(K12:K1000001)</f>
        <v>0</v>
      </c>
      <c r="L11" s="129">
        <f t="shared" si="10"/>
        <v>0</v>
      </c>
      <c r="M11" s="129">
        <f t="shared" si="10"/>
        <v>0</v>
      </c>
      <c r="N11" s="129">
        <f t="shared" si="10"/>
        <v>0</v>
      </c>
      <c r="O11" s="129">
        <f t="shared" si="10"/>
        <v>0</v>
      </c>
      <c r="P11" s="129">
        <f t="shared" si="10"/>
        <v>0</v>
      </c>
      <c r="Q11" s="129">
        <f t="shared" si="10"/>
        <v>0</v>
      </c>
      <c r="R11" s="129">
        <f t="shared" si="10"/>
        <v>0</v>
      </c>
      <c r="S11" s="129">
        <f t="shared" si="10"/>
        <v>0</v>
      </c>
      <c r="T11" s="129">
        <f t="shared" si="10"/>
        <v>0</v>
      </c>
      <c r="U11" s="129">
        <f t="shared" si="10"/>
        <v>0</v>
      </c>
      <c r="V11" s="129">
        <f t="shared" si="10"/>
        <v>0</v>
      </c>
      <c r="W11" s="191">
        <f t="shared" si="10"/>
        <v>0</v>
      </c>
      <c r="X11" s="129">
        <f t="shared" si="10"/>
        <v>0</v>
      </c>
      <c r="Y11" s="129">
        <f t="shared" si="10"/>
        <v>0</v>
      </c>
      <c r="Z11" s="129">
        <f t="shared" si="10"/>
        <v>0</v>
      </c>
      <c r="AA11" s="129">
        <f t="shared" si="10"/>
        <v>0</v>
      </c>
      <c r="AB11" s="129">
        <f t="shared" si="10"/>
        <v>0</v>
      </c>
      <c r="AC11" s="129">
        <f t="shared" si="10"/>
        <v>0</v>
      </c>
      <c r="AD11" s="129">
        <f t="shared" si="10"/>
        <v>0</v>
      </c>
      <c r="AE11" s="129">
        <f t="shared" si="10"/>
        <v>0</v>
      </c>
      <c r="AF11" s="129">
        <f t="shared" si="10"/>
        <v>0</v>
      </c>
      <c r="AG11" s="129">
        <f t="shared" si="10"/>
        <v>0</v>
      </c>
      <c r="AH11" s="129">
        <f t="shared" si="10"/>
        <v>0</v>
      </c>
      <c r="AI11" s="129">
        <f t="shared" si="10"/>
        <v>0</v>
      </c>
      <c r="AJ11" s="129">
        <f t="shared" si="10"/>
        <v>0</v>
      </c>
      <c r="AK11" s="129">
        <f t="shared" si="10"/>
        <v>0</v>
      </c>
      <c r="AL11" s="129">
        <f t="shared" si="10"/>
        <v>0</v>
      </c>
      <c r="AM11" s="192">
        <f t="shared" si="10"/>
        <v>0</v>
      </c>
      <c r="AN11" s="129">
        <f t="shared" si="10"/>
        <v>0</v>
      </c>
      <c r="AO11" s="129">
        <f t="shared" si="10"/>
        <v>0</v>
      </c>
      <c r="AP11" s="129">
        <f t="shared" si="10"/>
        <v>0</v>
      </c>
      <c r="AQ11" s="129">
        <f t="shared" si="10"/>
        <v>0</v>
      </c>
      <c r="AR11" s="129">
        <f t="shared" si="10"/>
        <v>0</v>
      </c>
      <c r="AS11" s="129">
        <f t="shared" si="10"/>
        <v>0</v>
      </c>
      <c r="AT11" s="129">
        <f t="shared" si="10"/>
        <v>0</v>
      </c>
      <c r="AU11" s="129">
        <f t="shared" si="10"/>
        <v>0</v>
      </c>
      <c r="AV11" s="129">
        <f t="shared" si="10"/>
        <v>0</v>
      </c>
      <c r="AW11" s="129">
        <f t="shared" si="10"/>
        <v>0</v>
      </c>
      <c r="AX11" s="129">
        <f t="shared" si="10"/>
        <v>0</v>
      </c>
      <c r="AY11" s="129">
        <f t="shared" si="10"/>
        <v>0</v>
      </c>
      <c r="AZ11" s="129">
        <f t="shared" si="10"/>
        <v>0</v>
      </c>
      <c r="BA11" s="129">
        <f t="shared" si="10"/>
        <v>0</v>
      </c>
      <c r="BB11" s="129">
        <f t="shared" si="10"/>
        <v>0</v>
      </c>
      <c r="BC11" s="129">
        <f t="shared" si="10"/>
        <v>0</v>
      </c>
      <c r="BD11" s="129">
        <f t="shared" si="10"/>
        <v>0</v>
      </c>
      <c r="BE11" s="129">
        <f t="shared" si="10"/>
        <v>0</v>
      </c>
      <c r="BF11" s="129">
        <f t="shared" si="10"/>
        <v>0</v>
      </c>
      <c r="BG11" s="129">
        <f t="shared" si="10"/>
        <v>0</v>
      </c>
      <c r="BH11" s="129">
        <f t="shared" si="10"/>
        <v>0</v>
      </c>
      <c r="BI11" s="129">
        <f t="shared" si="10"/>
        <v>0</v>
      </c>
      <c r="BJ11" s="129">
        <f t="shared" si="10"/>
        <v>0</v>
      </c>
      <c r="BK11" s="129">
        <f t="shared" si="10"/>
        <v>0</v>
      </c>
      <c r="BL11" s="129">
        <f t="shared" si="10"/>
        <v>0</v>
      </c>
      <c r="BM11" s="129">
        <f t="shared" si="10"/>
        <v>0</v>
      </c>
      <c r="BN11" s="129">
        <f t="shared" si="10"/>
        <v>0</v>
      </c>
      <c r="BO11" s="129">
        <f t="shared" si="10"/>
        <v>0</v>
      </c>
      <c r="BP11" s="129">
        <f t="shared" si="10"/>
        <v>0</v>
      </c>
      <c r="BQ11" s="129">
        <f t="shared" si="10"/>
        <v>0</v>
      </c>
      <c r="BR11" s="129">
        <f t="shared" si="10"/>
        <v>0</v>
      </c>
      <c r="BS11" s="129">
        <f t="shared" si="10"/>
        <v>0</v>
      </c>
      <c r="BT11" s="129">
        <f t="shared" si="10"/>
        <v>0</v>
      </c>
      <c r="BU11" s="129">
        <f t="shared" si="10"/>
        <v>0</v>
      </c>
      <c r="BV11" s="129">
        <f t="shared" si="10"/>
        <v>0</v>
      </c>
      <c r="BW11" s="129">
        <f t="shared" ref="BW11:EO11" si="11">SUM(BW12:BW1000001)</f>
        <v>0</v>
      </c>
      <c r="BX11" s="129">
        <f t="shared" si="11"/>
        <v>0</v>
      </c>
      <c r="BY11" s="129">
        <f t="shared" si="11"/>
        <v>0</v>
      </c>
      <c r="BZ11" s="129">
        <f t="shared" si="11"/>
        <v>0</v>
      </c>
      <c r="CA11" s="129">
        <f t="shared" si="11"/>
        <v>0</v>
      </c>
      <c r="CB11" s="129">
        <f t="shared" si="11"/>
        <v>0</v>
      </c>
      <c r="CC11" s="129">
        <f t="shared" si="11"/>
        <v>0</v>
      </c>
      <c r="CD11" s="129">
        <f t="shared" si="11"/>
        <v>0</v>
      </c>
      <c r="CE11" s="129">
        <f t="shared" si="11"/>
        <v>0</v>
      </c>
      <c r="CF11" s="129">
        <f t="shared" si="11"/>
        <v>0</v>
      </c>
      <c r="CG11" s="129">
        <f t="shared" si="11"/>
        <v>0</v>
      </c>
      <c r="CH11" s="129">
        <f t="shared" si="11"/>
        <v>0</v>
      </c>
      <c r="CI11" s="129">
        <f t="shared" si="11"/>
        <v>0</v>
      </c>
      <c r="CJ11" s="129">
        <f t="shared" si="11"/>
        <v>0</v>
      </c>
      <c r="CK11" s="129">
        <f t="shared" si="11"/>
        <v>0</v>
      </c>
      <c r="CL11" s="129">
        <f t="shared" si="11"/>
        <v>0</v>
      </c>
      <c r="CM11" s="129">
        <f t="shared" si="11"/>
        <v>0</v>
      </c>
      <c r="CN11" s="129">
        <f t="shared" si="11"/>
        <v>0</v>
      </c>
      <c r="CO11" s="129">
        <f t="shared" si="11"/>
        <v>0</v>
      </c>
      <c r="CP11" s="129">
        <f t="shared" si="11"/>
        <v>0</v>
      </c>
      <c r="CQ11" s="129">
        <f t="shared" si="11"/>
        <v>0</v>
      </c>
      <c r="CR11" s="129">
        <f t="shared" si="11"/>
        <v>0</v>
      </c>
      <c r="CS11" s="129">
        <f t="shared" si="11"/>
        <v>0</v>
      </c>
      <c r="CT11" s="129">
        <f t="shared" si="11"/>
        <v>0</v>
      </c>
      <c r="CU11" s="129">
        <f t="shared" si="11"/>
        <v>0</v>
      </c>
      <c r="CV11" s="129">
        <f t="shared" si="11"/>
        <v>0</v>
      </c>
      <c r="CW11" s="129">
        <f t="shared" si="11"/>
        <v>0</v>
      </c>
      <c r="CX11" s="129">
        <f t="shared" si="11"/>
        <v>0</v>
      </c>
      <c r="CY11" s="129">
        <f t="shared" si="11"/>
        <v>0</v>
      </c>
      <c r="CZ11" s="129">
        <f t="shared" si="11"/>
        <v>0</v>
      </c>
      <c r="DA11" s="129">
        <f t="shared" si="11"/>
        <v>0</v>
      </c>
      <c r="DB11" s="129">
        <f t="shared" si="11"/>
        <v>0</v>
      </c>
      <c r="DC11" s="129">
        <f t="shared" si="11"/>
        <v>0</v>
      </c>
      <c r="DD11" s="129">
        <f t="shared" si="11"/>
        <v>0</v>
      </c>
      <c r="DE11" s="129">
        <f t="shared" si="11"/>
        <v>0</v>
      </c>
      <c r="DF11" s="129">
        <f t="shared" si="11"/>
        <v>0</v>
      </c>
      <c r="DG11" s="129">
        <f t="shared" si="11"/>
        <v>0</v>
      </c>
      <c r="DH11" s="129">
        <f t="shared" si="11"/>
        <v>0</v>
      </c>
      <c r="DI11" s="129">
        <f t="shared" si="11"/>
        <v>0</v>
      </c>
      <c r="DJ11" s="129">
        <f t="shared" si="11"/>
        <v>0</v>
      </c>
      <c r="DK11" s="129">
        <f t="shared" si="11"/>
        <v>0</v>
      </c>
      <c r="DL11" s="129">
        <f t="shared" si="11"/>
        <v>0</v>
      </c>
      <c r="DM11" s="129">
        <f t="shared" si="11"/>
        <v>0</v>
      </c>
      <c r="DN11" s="129">
        <f t="shared" si="11"/>
        <v>0</v>
      </c>
      <c r="DO11" s="129">
        <f t="shared" si="11"/>
        <v>0</v>
      </c>
      <c r="DP11" s="137">
        <f t="shared" si="11"/>
        <v>0</v>
      </c>
      <c r="DQ11" s="137">
        <f t="shared" si="11"/>
        <v>0</v>
      </c>
      <c r="DR11" s="137">
        <f t="shared" si="11"/>
        <v>0</v>
      </c>
      <c r="DS11" s="137">
        <f t="shared" si="11"/>
        <v>0</v>
      </c>
      <c r="DT11" s="137">
        <f t="shared" si="11"/>
        <v>0</v>
      </c>
      <c r="DU11" s="137">
        <f t="shared" si="11"/>
        <v>0</v>
      </c>
      <c r="DV11" s="137">
        <f t="shared" si="11"/>
        <v>0</v>
      </c>
      <c r="DW11" s="137">
        <f t="shared" si="11"/>
        <v>0</v>
      </c>
      <c r="DX11" s="137">
        <f t="shared" si="11"/>
        <v>0</v>
      </c>
      <c r="DY11" s="137">
        <f t="shared" si="11"/>
        <v>0</v>
      </c>
      <c r="DZ11" s="129">
        <f t="shared" si="11"/>
        <v>0</v>
      </c>
      <c r="EA11" s="129">
        <f t="shared" si="11"/>
        <v>0</v>
      </c>
      <c r="EB11" s="129">
        <f t="shared" si="11"/>
        <v>0</v>
      </c>
      <c r="EC11" s="137">
        <f t="shared" si="11"/>
        <v>0</v>
      </c>
      <c r="ED11" s="129">
        <f t="shared" si="11"/>
        <v>0</v>
      </c>
      <c r="EE11" s="129">
        <f t="shared" si="11"/>
        <v>0</v>
      </c>
      <c r="EF11" s="129">
        <f t="shared" si="11"/>
        <v>0</v>
      </c>
      <c r="EG11" s="129">
        <f t="shared" si="11"/>
        <v>0</v>
      </c>
      <c r="EH11" s="129">
        <f t="shared" si="11"/>
        <v>0</v>
      </c>
      <c r="EI11" s="129">
        <f t="shared" si="11"/>
        <v>0</v>
      </c>
      <c r="EJ11" s="138">
        <f t="shared" si="11"/>
        <v>0</v>
      </c>
      <c r="EK11" s="137">
        <f t="shared" si="11"/>
        <v>0</v>
      </c>
      <c r="EL11" s="129">
        <f t="shared" si="11"/>
        <v>0</v>
      </c>
      <c r="EM11" s="129">
        <f t="shared" si="11"/>
        <v>0</v>
      </c>
      <c r="EN11" s="129">
        <f t="shared" si="11"/>
        <v>0</v>
      </c>
      <c r="EO11" s="129">
        <f t="shared" si="11"/>
        <v>0</v>
      </c>
      <c r="EP11" s="129">
        <f t="shared" ref="EP11:HA11" si="12">SUM(EP12:EP1000001)</f>
        <v>0</v>
      </c>
      <c r="EQ11" s="129">
        <f t="shared" si="12"/>
        <v>0</v>
      </c>
      <c r="ER11" s="129">
        <f t="shared" si="12"/>
        <v>0</v>
      </c>
      <c r="ES11" s="129">
        <f t="shared" si="12"/>
        <v>0</v>
      </c>
      <c r="ET11" s="129">
        <f t="shared" si="12"/>
        <v>0</v>
      </c>
      <c r="EU11" s="129">
        <f t="shared" si="12"/>
        <v>0</v>
      </c>
      <c r="EV11" s="129">
        <f t="shared" si="12"/>
        <v>0</v>
      </c>
      <c r="EW11" s="129">
        <f t="shared" si="12"/>
        <v>0</v>
      </c>
      <c r="EX11" s="129">
        <f t="shared" si="12"/>
        <v>0</v>
      </c>
      <c r="EY11" s="129">
        <f t="shared" si="12"/>
        <v>0</v>
      </c>
      <c r="EZ11" s="129">
        <f t="shared" si="12"/>
        <v>0</v>
      </c>
      <c r="FA11" s="129">
        <f t="shared" si="12"/>
        <v>0</v>
      </c>
      <c r="FB11" s="129">
        <f t="shared" si="12"/>
        <v>0</v>
      </c>
      <c r="FC11" s="129">
        <f t="shared" si="12"/>
        <v>0</v>
      </c>
      <c r="FD11" s="129">
        <f t="shared" si="12"/>
        <v>0</v>
      </c>
      <c r="FE11" s="138">
        <f t="shared" si="12"/>
        <v>0</v>
      </c>
      <c r="FF11" s="129">
        <f t="shared" si="12"/>
        <v>0</v>
      </c>
      <c r="FG11" s="129">
        <f t="shared" si="12"/>
        <v>0</v>
      </c>
      <c r="FH11" s="129">
        <f t="shared" si="12"/>
        <v>0</v>
      </c>
      <c r="FI11" s="129">
        <f t="shared" si="12"/>
        <v>0</v>
      </c>
      <c r="FJ11" s="129">
        <f t="shared" si="12"/>
        <v>0</v>
      </c>
      <c r="FK11" s="129">
        <f t="shared" si="12"/>
        <v>0</v>
      </c>
      <c r="FL11" s="129">
        <f t="shared" si="12"/>
        <v>0</v>
      </c>
      <c r="FM11" s="129">
        <f t="shared" si="12"/>
        <v>0</v>
      </c>
      <c r="FN11" s="129">
        <f t="shared" si="12"/>
        <v>0</v>
      </c>
      <c r="FO11" s="129">
        <f t="shared" si="12"/>
        <v>0</v>
      </c>
      <c r="FP11" s="129">
        <f t="shared" si="12"/>
        <v>0</v>
      </c>
      <c r="FQ11" s="129">
        <f t="shared" si="12"/>
        <v>0</v>
      </c>
      <c r="FR11" s="129">
        <f t="shared" si="12"/>
        <v>0</v>
      </c>
      <c r="FS11" s="129">
        <f t="shared" si="12"/>
        <v>0</v>
      </c>
      <c r="FT11" s="129">
        <f t="shared" si="12"/>
        <v>0</v>
      </c>
      <c r="FU11" s="129">
        <f t="shared" si="12"/>
        <v>0</v>
      </c>
      <c r="FV11" s="129">
        <f t="shared" si="12"/>
        <v>0</v>
      </c>
      <c r="FW11" s="129">
        <f t="shared" si="12"/>
        <v>0</v>
      </c>
      <c r="FX11" s="129">
        <f t="shared" si="12"/>
        <v>0</v>
      </c>
      <c r="FY11" s="129">
        <f t="shared" si="12"/>
        <v>0</v>
      </c>
      <c r="FZ11" s="129">
        <f t="shared" si="12"/>
        <v>0</v>
      </c>
      <c r="GA11" s="129">
        <f t="shared" si="12"/>
        <v>0</v>
      </c>
      <c r="GB11" s="129">
        <f t="shared" si="12"/>
        <v>0</v>
      </c>
      <c r="GC11" s="129">
        <f t="shared" si="12"/>
        <v>0</v>
      </c>
      <c r="GD11" s="129">
        <f t="shared" si="12"/>
        <v>0</v>
      </c>
      <c r="GE11" s="129">
        <f t="shared" si="12"/>
        <v>0</v>
      </c>
      <c r="GF11" s="129">
        <f t="shared" si="12"/>
        <v>0</v>
      </c>
      <c r="GG11" s="129">
        <f t="shared" si="12"/>
        <v>0</v>
      </c>
      <c r="GH11" s="129">
        <f t="shared" si="12"/>
        <v>0</v>
      </c>
      <c r="GI11" s="129">
        <f t="shared" si="12"/>
        <v>0</v>
      </c>
      <c r="GJ11" s="129">
        <f t="shared" si="12"/>
        <v>0</v>
      </c>
      <c r="GK11" s="129">
        <f t="shared" si="12"/>
        <v>0</v>
      </c>
      <c r="GL11" s="129">
        <f t="shared" si="12"/>
        <v>0</v>
      </c>
      <c r="GM11" s="129">
        <f t="shared" si="12"/>
        <v>0</v>
      </c>
      <c r="GN11" s="129">
        <f t="shared" si="12"/>
        <v>0</v>
      </c>
      <c r="GO11" s="129">
        <f t="shared" si="12"/>
        <v>0</v>
      </c>
      <c r="GP11" s="129">
        <f t="shared" si="12"/>
        <v>0</v>
      </c>
      <c r="GQ11" s="129">
        <f t="shared" si="12"/>
        <v>0</v>
      </c>
      <c r="GR11" s="129">
        <f t="shared" si="12"/>
        <v>0</v>
      </c>
      <c r="GS11" s="129">
        <f t="shared" si="12"/>
        <v>0</v>
      </c>
      <c r="GT11" s="129">
        <f t="shared" si="12"/>
        <v>0</v>
      </c>
      <c r="GU11" s="129">
        <f t="shared" si="12"/>
        <v>0</v>
      </c>
      <c r="GV11" s="129">
        <f t="shared" si="12"/>
        <v>0</v>
      </c>
      <c r="GW11" s="129">
        <f t="shared" si="12"/>
        <v>0</v>
      </c>
      <c r="GX11" s="129">
        <f t="shared" si="12"/>
        <v>0</v>
      </c>
      <c r="GY11" s="129">
        <f t="shared" si="12"/>
        <v>0</v>
      </c>
      <c r="GZ11" s="129">
        <f t="shared" si="12"/>
        <v>0</v>
      </c>
      <c r="HA11" s="129">
        <f t="shared" si="12"/>
        <v>0</v>
      </c>
      <c r="HB11" s="129">
        <f t="shared" ref="HB11:JM11" si="13">SUM(HB12:HB1000001)</f>
        <v>0</v>
      </c>
      <c r="HC11" s="129">
        <f t="shared" si="13"/>
        <v>0</v>
      </c>
      <c r="HD11" s="129">
        <f t="shared" si="13"/>
        <v>0</v>
      </c>
      <c r="HE11" s="129">
        <f t="shared" si="13"/>
        <v>0</v>
      </c>
      <c r="HF11" s="129">
        <f t="shared" si="13"/>
        <v>0</v>
      </c>
      <c r="HG11" s="129">
        <f t="shared" si="13"/>
        <v>0</v>
      </c>
      <c r="HH11" s="129">
        <f t="shared" si="13"/>
        <v>0</v>
      </c>
      <c r="HI11" s="129">
        <f t="shared" si="13"/>
        <v>0</v>
      </c>
      <c r="HJ11" s="129">
        <f t="shared" si="13"/>
        <v>0</v>
      </c>
      <c r="HK11" s="129">
        <f t="shared" si="13"/>
        <v>0</v>
      </c>
      <c r="HL11" s="129">
        <f t="shared" si="13"/>
        <v>0</v>
      </c>
      <c r="HM11" s="129">
        <f t="shared" si="13"/>
        <v>0</v>
      </c>
      <c r="HN11" s="129">
        <f t="shared" si="13"/>
        <v>0</v>
      </c>
      <c r="HO11" s="129">
        <f t="shared" si="13"/>
        <v>0</v>
      </c>
      <c r="HP11" s="129">
        <f t="shared" si="13"/>
        <v>0</v>
      </c>
      <c r="HQ11" s="129">
        <f t="shared" si="13"/>
        <v>0</v>
      </c>
      <c r="HR11" s="129">
        <f t="shared" si="13"/>
        <v>0</v>
      </c>
      <c r="HS11" s="129">
        <f t="shared" si="13"/>
        <v>0</v>
      </c>
      <c r="HT11" s="129">
        <f t="shared" si="13"/>
        <v>0</v>
      </c>
      <c r="HU11" s="129">
        <f t="shared" si="13"/>
        <v>0</v>
      </c>
      <c r="HV11" s="129">
        <f t="shared" si="13"/>
        <v>0</v>
      </c>
      <c r="HW11" s="129">
        <f t="shared" si="13"/>
        <v>0</v>
      </c>
      <c r="HX11" s="129">
        <f t="shared" si="13"/>
        <v>0</v>
      </c>
      <c r="HY11" s="129">
        <f t="shared" si="13"/>
        <v>0</v>
      </c>
      <c r="HZ11" s="129">
        <f t="shared" si="13"/>
        <v>0</v>
      </c>
      <c r="IA11" s="129">
        <f t="shared" si="13"/>
        <v>0</v>
      </c>
      <c r="IB11" s="129">
        <f t="shared" si="13"/>
        <v>0</v>
      </c>
      <c r="IC11" s="129">
        <f t="shared" si="13"/>
        <v>0</v>
      </c>
      <c r="ID11" s="129">
        <f t="shared" si="13"/>
        <v>0</v>
      </c>
      <c r="IE11" s="129">
        <f t="shared" si="13"/>
        <v>0</v>
      </c>
      <c r="IF11" s="129">
        <f t="shared" si="13"/>
        <v>0</v>
      </c>
      <c r="IG11" s="129">
        <f t="shared" si="13"/>
        <v>0</v>
      </c>
      <c r="IH11" s="129">
        <f t="shared" si="13"/>
        <v>0</v>
      </c>
      <c r="II11" s="129">
        <f t="shared" si="13"/>
        <v>0</v>
      </c>
      <c r="IJ11" s="129">
        <f t="shared" si="13"/>
        <v>0</v>
      </c>
      <c r="IK11" s="129">
        <f t="shared" si="13"/>
        <v>0</v>
      </c>
      <c r="IL11" s="129">
        <f t="shared" si="13"/>
        <v>0</v>
      </c>
      <c r="IM11" s="129">
        <f t="shared" si="13"/>
        <v>0</v>
      </c>
      <c r="IN11" s="129">
        <f t="shared" si="13"/>
        <v>0</v>
      </c>
      <c r="IO11" s="129">
        <f t="shared" si="13"/>
        <v>0</v>
      </c>
      <c r="IP11" s="129">
        <f t="shared" si="13"/>
        <v>0</v>
      </c>
      <c r="IQ11" s="129">
        <f t="shared" si="13"/>
        <v>0</v>
      </c>
      <c r="IR11" s="129">
        <f t="shared" si="13"/>
        <v>0</v>
      </c>
      <c r="IS11" s="129">
        <f t="shared" si="13"/>
        <v>0</v>
      </c>
      <c r="IT11" s="129">
        <f t="shared" si="13"/>
        <v>0</v>
      </c>
      <c r="IU11" s="129">
        <f t="shared" si="13"/>
        <v>0</v>
      </c>
      <c r="IV11" s="129">
        <f t="shared" si="13"/>
        <v>0</v>
      </c>
      <c r="IW11" s="129">
        <f t="shared" si="13"/>
        <v>0</v>
      </c>
      <c r="IX11" s="129">
        <f t="shared" si="13"/>
        <v>0</v>
      </c>
      <c r="IY11" s="129">
        <f t="shared" si="13"/>
        <v>0</v>
      </c>
      <c r="IZ11" s="129">
        <f t="shared" si="13"/>
        <v>0</v>
      </c>
      <c r="JA11" s="129">
        <f t="shared" si="13"/>
        <v>0</v>
      </c>
      <c r="JB11" s="129">
        <f t="shared" si="13"/>
        <v>0</v>
      </c>
      <c r="JC11" s="129">
        <f t="shared" si="13"/>
        <v>0</v>
      </c>
      <c r="JD11" s="129">
        <f t="shared" si="13"/>
        <v>0</v>
      </c>
      <c r="JE11" s="129">
        <f t="shared" si="13"/>
        <v>0</v>
      </c>
      <c r="JF11" s="129">
        <f t="shared" si="13"/>
        <v>0</v>
      </c>
      <c r="JG11" s="129">
        <f t="shared" si="13"/>
        <v>0</v>
      </c>
      <c r="JH11" s="129">
        <f t="shared" si="13"/>
        <v>0</v>
      </c>
      <c r="JI11" s="129">
        <f t="shared" si="13"/>
        <v>0</v>
      </c>
      <c r="JJ11" s="129">
        <f t="shared" si="13"/>
        <v>0</v>
      </c>
      <c r="JK11" s="129">
        <f t="shared" si="13"/>
        <v>0</v>
      </c>
      <c r="JL11" s="129">
        <f t="shared" si="13"/>
        <v>0</v>
      </c>
      <c r="JM11" s="129">
        <f t="shared" si="13"/>
        <v>0</v>
      </c>
      <c r="JN11" s="129">
        <f t="shared" ref="JN11:ML11" si="14">SUM(JN12:JN1000001)</f>
        <v>0</v>
      </c>
      <c r="JO11" s="129">
        <f t="shared" si="14"/>
        <v>0</v>
      </c>
      <c r="JP11" s="129">
        <f t="shared" si="14"/>
        <v>0</v>
      </c>
      <c r="JQ11" s="129">
        <f t="shared" si="14"/>
        <v>0</v>
      </c>
      <c r="JR11" s="129">
        <f t="shared" si="14"/>
        <v>0</v>
      </c>
      <c r="JS11" s="129">
        <f t="shared" si="14"/>
        <v>0</v>
      </c>
      <c r="JT11" s="129">
        <f t="shared" si="14"/>
        <v>0</v>
      </c>
      <c r="JU11" s="129">
        <f t="shared" si="14"/>
        <v>0</v>
      </c>
      <c r="JV11" s="129">
        <f t="shared" si="14"/>
        <v>0</v>
      </c>
      <c r="JW11" s="129">
        <f t="shared" si="14"/>
        <v>0</v>
      </c>
      <c r="JX11" s="129">
        <f t="shared" si="14"/>
        <v>0</v>
      </c>
      <c r="JY11" s="129">
        <f t="shared" si="14"/>
        <v>0</v>
      </c>
      <c r="JZ11" s="129">
        <f t="shared" si="14"/>
        <v>0</v>
      </c>
      <c r="KA11" s="129">
        <f t="shared" si="14"/>
        <v>0</v>
      </c>
      <c r="KB11" s="129">
        <f t="shared" si="14"/>
        <v>0</v>
      </c>
      <c r="KC11" s="129">
        <f t="shared" si="14"/>
        <v>0</v>
      </c>
      <c r="KD11" s="129">
        <f t="shared" si="14"/>
        <v>0</v>
      </c>
      <c r="KE11" s="129">
        <f t="shared" si="14"/>
        <v>0</v>
      </c>
      <c r="KF11" s="129">
        <f t="shared" si="14"/>
        <v>0</v>
      </c>
      <c r="KG11" s="129">
        <f t="shared" si="14"/>
        <v>0</v>
      </c>
      <c r="KH11" s="129">
        <f t="shared" si="14"/>
        <v>0</v>
      </c>
      <c r="KI11" s="129">
        <f t="shared" si="14"/>
        <v>0</v>
      </c>
      <c r="KJ11" s="129">
        <f t="shared" si="14"/>
        <v>0</v>
      </c>
      <c r="KK11" s="129">
        <f t="shared" si="14"/>
        <v>0</v>
      </c>
      <c r="KL11" s="129">
        <f t="shared" si="14"/>
        <v>0</v>
      </c>
      <c r="KM11" s="129">
        <f t="shared" si="14"/>
        <v>0</v>
      </c>
      <c r="KN11" s="129">
        <f t="shared" si="14"/>
        <v>0</v>
      </c>
      <c r="KO11" s="129">
        <f t="shared" si="14"/>
        <v>0</v>
      </c>
      <c r="KP11" s="129">
        <f t="shared" si="14"/>
        <v>0</v>
      </c>
      <c r="KQ11" s="129">
        <f t="shared" si="14"/>
        <v>0</v>
      </c>
      <c r="KR11" s="129">
        <f t="shared" si="14"/>
        <v>0</v>
      </c>
      <c r="KS11" s="129">
        <f t="shared" si="14"/>
        <v>0</v>
      </c>
      <c r="KT11" s="129">
        <f t="shared" si="14"/>
        <v>0</v>
      </c>
      <c r="KU11" s="129">
        <f t="shared" si="14"/>
        <v>0</v>
      </c>
      <c r="KV11" s="129">
        <f t="shared" si="14"/>
        <v>0</v>
      </c>
      <c r="KW11" s="129">
        <f t="shared" si="14"/>
        <v>0</v>
      </c>
      <c r="KX11" s="129">
        <f t="shared" si="14"/>
        <v>0</v>
      </c>
      <c r="KY11" s="129">
        <f t="shared" si="14"/>
        <v>0</v>
      </c>
      <c r="KZ11" s="129">
        <f t="shared" si="14"/>
        <v>0</v>
      </c>
      <c r="LA11" s="129">
        <f t="shared" si="14"/>
        <v>0</v>
      </c>
      <c r="LB11" s="129">
        <f t="shared" si="14"/>
        <v>0</v>
      </c>
      <c r="LC11" s="129">
        <f t="shared" si="14"/>
        <v>0</v>
      </c>
      <c r="LD11" s="129">
        <f t="shared" si="14"/>
        <v>0</v>
      </c>
      <c r="LE11" s="129">
        <f t="shared" si="14"/>
        <v>0</v>
      </c>
      <c r="LF11" s="129">
        <f t="shared" si="14"/>
        <v>0</v>
      </c>
      <c r="LG11" s="129">
        <f t="shared" si="14"/>
        <v>0</v>
      </c>
      <c r="LH11" s="129">
        <f t="shared" si="14"/>
        <v>0</v>
      </c>
      <c r="LI11" s="129">
        <f t="shared" si="14"/>
        <v>0</v>
      </c>
      <c r="LJ11" s="129">
        <f t="shared" si="14"/>
        <v>0</v>
      </c>
      <c r="LK11" s="129">
        <f t="shared" si="14"/>
        <v>0</v>
      </c>
      <c r="LL11" s="129">
        <f t="shared" si="14"/>
        <v>0</v>
      </c>
      <c r="LM11" s="129">
        <f t="shared" si="14"/>
        <v>0</v>
      </c>
      <c r="LN11" s="129">
        <f t="shared" si="14"/>
        <v>0</v>
      </c>
      <c r="LO11" s="129">
        <f t="shared" si="14"/>
        <v>0</v>
      </c>
      <c r="LP11" s="129">
        <f t="shared" si="14"/>
        <v>0</v>
      </c>
      <c r="LQ11" s="129">
        <f t="shared" si="14"/>
        <v>0</v>
      </c>
      <c r="LR11" s="129">
        <f>COUNTA(LR12:LR1000001)</f>
        <v>0</v>
      </c>
      <c r="LS11" s="129">
        <f t="shared" si="14"/>
        <v>0</v>
      </c>
      <c r="LT11" s="129">
        <f t="shared" si="14"/>
        <v>0</v>
      </c>
      <c r="LU11" s="129">
        <f t="shared" si="14"/>
        <v>0</v>
      </c>
      <c r="LV11" s="129">
        <f t="shared" si="14"/>
        <v>0</v>
      </c>
      <c r="LW11" s="129">
        <f t="shared" si="14"/>
        <v>0</v>
      </c>
      <c r="LX11" s="129">
        <f t="shared" si="14"/>
        <v>0</v>
      </c>
      <c r="LY11" s="129">
        <f t="shared" si="14"/>
        <v>0</v>
      </c>
      <c r="LZ11" s="129">
        <f t="shared" si="14"/>
        <v>0</v>
      </c>
      <c r="MA11" s="129">
        <f t="shared" si="14"/>
        <v>0</v>
      </c>
      <c r="MB11" s="129">
        <f t="shared" si="14"/>
        <v>0</v>
      </c>
      <c r="MC11" s="129">
        <f t="shared" si="14"/>
        <v>0</v>
      </c>
      <c r="MD11" s="129">
        <f t="shared" si="14"/>
        <v>0</v>
      </c>
      <c r="ME11" s="129">
        <f t="shared" si="14"/>
        <v>0</v>
      </c>
      <c r="MF11" s="129">
        <f t="shared" si="14"/>
        <v>0</v>
      </c>
      <c r="MG11" s="129">
        <f t="shared" si="14"/>
        <v>0</v>
      </c>
      <c r="MH11" s="129">
        <f t="shared" si="14"/>
        <v>0</v>
      </c>
      <c r="MI11" s="129">
        <f t="shared" si="14"/>
        <v>0</v>
      </c>
      <c r="MJ11" s="129">
        <f t="shared" si="14"/>
        <v>0</v>
      </c>
      <c r="MK11" s="129">
        <f t="shared" si="14"/>
        <v>0</v>
      </c>
      <c r="ML11" s="129">
        <f t="shared" si="14"/>
        <v>0</v>
      </c>
    </row>
    <row r="12" spans="1:350" s="24" customFormat="1" ht="18.75" x14ac:dyDescent="0.25">
      <c r="A12" s="9"/>
      <c r="B12" s="10"/>
      <c r="C12" s="26"/>
      <c r="D12" s="32"/>
      <c r="E12" s="142">
        <f t="shared" ref="E12:E75" si="15">SUM(F12,G12,H12,I12)</f>
        <v>0</v>
      </c>
      <c r="F12" s="142">
        <f t="shared" si="6"/>
        <v>0</v>
      </c>
      <c r="G12" s="142">
        <f t="shared" si="7"/>
        <v>0</v>
      </c>
      <c r="H12" s="142">
        <f t="shared" si="8"/>
        <v>0</v>
      </c>
      <c r="I12" s="142">
        <f t="shared" si="9"/>
        <v>0</v>
      </c>
      <c r="J12" s="35">
        <f>K12+L12</f>
        <v>0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>
        <f t="shared" ref="V12:V75" si="16">SUM(W12,Z12,AC12)</f>
        <v>0</v>
      </c>
      <c r="W12" s="189">
        <f>X12+Y12</f>
        <v>0</v>
      </c>
      <c r="X12" s="35"/>
      <c r="Y12" s="35"/>
      <c r="Z12" s="35">
        <f>AA12+AB12</f>
        <v>0</v>
      </c>
      <c r="AA12" s="35"/>
      <c r="AB12" s="35"/>
      <c r="AC12" s="35">
        <f>AD12+AE12</f>
        <v>0</v>
      </c>
      <c r="AD12" s="35"/>
      <c r="AE12" s="35"/>
      <c r="AF12" s="35"/>
      <c r="AG12" s="35"/>
      <c r="AH12" s="35"/>
      <c r="AI12" s="35"/>
      <c r="AJ12" s="35"/>
      <c r="AK12" s="35"/>
      <c r="AL12" s="35">
        <f t="shared" ref="AL12:AL75" si="17">AM12+AP12+AS12+AV12</f>
        <v>0</v>
      </c>
      <c r="AM12" s="189">
        <f>AN12+AO12</f>
        <v>0</v>
      </c>
      <c r="AN12" s="35"/>
      <c r="AO12" s="35"/>
      <c r="AP12" s="35">
        <f>AQ12+AR12</f>
        <v>0</v>
      </c>
      <c r="AQ12" s="35"/>
      <c r="AR12" s="35"/>
      <c r="AS12" s="35">
        <f>AT12+AU12</f>
        <v>0</v>
      </c>
      <c r="AT12" s="35"/>
      <c r="AU12" s="35"/>
      <c r="AV12" s="35">
        <f>AW12+AX12</f>
        <v>0</v>
      </c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>
        <f>DF12+DG12</f>
        <v>0</v>
      </c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>
        <f>EM12+EN12</f>
        <v>0</v>
      </c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>
        <f>JU12+JV12</f>
        <v>0</v>
      </c>
      <c r="JU12" s="35"/>
      <c r="JV12" s="35"/>
      <c r="JW12" s="35">
        <f>JX12+JY12</f>
        <v>0</v>
      </c>
      <c r="JX12" s="35"/>
      <c r="JY12" s="35"/>
      <c r="JZ12" s="35">
        <f>SUM(KA12:KD12)</f>
        <v>0</v>
      </c>
      <c r="KA12" s="35">
        <f>SUM(KF12,LH12)</f>
        <v>0</v>
      </c>
      <c r="KB12" s="35">
        <f>SUM(KH12,LJ12)</f>
        <v>0</v>
      </c>
      <c r="KC12" s="35">
        <f>SUM(KJ12,KN12,KR12,KW12,KY12,LA12,LD12,LL12)</f>
        <v>0</v>
      </c>
      <c r="KD12" s="35">
        <f>SUM(KL12,KP12,KT12,KX12,KZ12,LB12,LF12,LN12)</f>
        <v>0</v>
      </c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>
        <f>SUM(KW12:LB12)</f>
        <v>0</v>
      </c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</row>
    <row r="13" spans="1:350" s="24" customFormat="1" ht="18.75" x14ac:dyDescent="0.25">
      <c r="A13" s="9"/>
      <c r="B13" s="10"/>
      <c r="C13" s="26"/>
      <c r="D13" s="32"/>
      <c r="E13" s="142">
        <f t="shared" si="15"/>
        <v>0</v>
      </c>
      <c r="F13" s="142">
        <f t="shared" si="6"/>
        <v>0</v>
      </c>
      <c r="G13" s="142">
        <f t="shared" si="7"/>
        <v>0</v>
      </c>
      <c r="H13" s="142">
        <f t="shared" si="8"/>
        <v>0</v>
      </c>
      <c r="I13" s="142">
        <f t="shared" si="9"/>
        <v>0</v>
      </c>
      <c r="J13" s="35">
        <f t="shared" ref="J13:J76" si="18">K13+L13</f>
        <v>0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139">
        <f t="shared" si="16"/>
        <v>0</v>
      </c>
      <c r="W13" s="139">
        <f t="shared" ref="W13:W76" si="19">X13+Y13</f>
        <v>0</v>
      </c>
      <c r="X13" s="139"/>
      <c r="Y13" s="139"/>
      <c r="Z13" s="139">
        <f t="shared" ref="Z13:Z76" si="20">AA13+AB13</f>
        <v>0</v>
      </c>
      <c r="AA13" s="139"/>
      <c r="AB13" s="139"/>
      <c r="AC13" s="139">
        <f t="shared" ref="AC13:AC76" si="21">AD13+AE13</f>
        <v>0</v>
      </c>
      <c r="AD13" s="35"/>
      <c r="AE13" s="35"/>
      <c r="AF13" s="35"/>
      <c r="AG13" s="35"/>
      <c r="AH13" s="35"/>
      <c r="AI13" s="130"/>
      <c r="AJ13" s="35"/>
      <c r="AK13" s="35"/>
      <c r="AL13" s="35">
        <f t="shared" si="17"/>
        <v>0</v>
      </c>
      <c r="AM13" s="189">
        <f t="shared" ref="AM13:AM76" si="22">AN13+AO13</f>
        <v>0</v>
      </c>
      <c r="AN13" s="35"/>
      <c r="AO13" s="35"/>
      <c r="AP13" s="35">
        <f t="shared" ref="AP13:AP76" si="23">AQ13+AR13</f>
        <v>0</v>
      </c>
      <c r="AQ13" s="35"/>
      <c r="AR13" s="35"/>
      <c r="AS13" s="35">
        <f t="shared" ref="AS13:AS76" si="24">AT13+AU13</f>
        <v>0</v>
      </c>
      <c r="AT13" s="35"/>
      <c r="AU13" s="35"/>
      <c r="AV13" s="35">
        <f t="shared" ref="AV13:AV76" si="25">AW13+AX13</f>
        <v>0</v>
      </c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>
        <f t="shared" ref="DE13:DE76" si="26">DF13+DG13</f>
        <v>0</v>
      </c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>
        <f t="shared" ref="EL13:EL76" si="27">EM13+EN13</f>
        <v>0</v>
      </c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131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132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>
        <f t="shared" ref="JT13:JT76" si="28">JU13+JV13</f>
        <v>0</v>
      </c>
      <c r="JU13" s="35"/>
      <c r="JV13" s="35"/>
      <c r="JW13" s="35">
        <f t="shared" ref="JW13:JW76" si="29">JX13+JY13</f>
        <v>0</v>
      </c>
      <c r="JX13" s="35"/>
      <c r="JY13" s="35"/>
      <c r="JZ13" s="35">
        <f t="shared" ref="JZ13:JZ76" si="30">SUM(KA13:KD13)</f>
        <v>0</v>
      </c>
      <c r="KA13" s="35">
        <f t="shared" ref="KA13:KA76" si="31">SUM(KF13,LH13)</f>
        <v>0</v>
      </c>
      <c r="KB13" s="35">
        <f t="shared" ref="KB13:KB76" si="32">SUM(KH13,LJ13)</f>
        <v>0</v>
      </c>
      <c r="KC13" s="35">
        <f t="shared" ref="KC13:KC76" si="33">SUM(KJ13,KN13,KR13,KW13,KY13,LA13,LD13,LL13)</f>
        <v>0</v>
      </c>
      <c r="KD13" s="35">
        <f t="shared" ref="KD13:KD76" si="34">SUM(KL13,KP13,KT13,KX13,KZ13,LB13,LF13,LN13)</f>
        <v>0</v>
      </c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>
        <f t="shared" ref="KV13:KV76" si="35">SUM(KW13:LB13)</f>
        <v>0</v>
      </c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</row>
    <row r="14" spans="1:350" s="24" customFormat="1" ht="18.75" x14ac:dyDescent="0.25">
      <c r="A14" s="9"/>
      <c r="B14" s="10"/>
      <c r="C14" s="30"/>
      <c r="D14" s="31"/>
      <c r="E14" s="142">
        <f t="shared" si="15"/>
        <v>0</v>
      </c>
      <c r="F14" s="142">
        <f t="shared" si="6"/>
        <v>0</v>
      </c>
      <c r="G14" s="142">
        <f t="shared" si="7"/>
        <v>0</v>
      </c>
      <c r="H14" s="142">
        <f t="shared" si="8"/>
        <v>0</v>
      </c>
      <c r="I14" s="142">
        <f t="shared" si="9"/>
        <v>0</v>
      </c>
      <c r="J14" s="35">
        <f t="shared" si="18"/>
        <v>0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139">
        <f t="shared" si="16"/>
        <v>0</v>
      </c>
      <c r="W14" s="139">
        <f t="shared" si="19"/>
        <v>0</v>
      </c>
      <c r="X14" s="139"/>
      <c r="Y14" s="139"/>
      <c r="Z14" s="139">
        <f t="shared" si="20"/>
        <v>0</v>
      </c>
      <c r="AA14" s="139"/>
      <c r="AB14" s="139"/>
      <c r="AC14" s="139">
        <f t="shared" si="21"/>
        <v>0</v>
      </c>
      <c r="AD14" s="35"/>
      <c r="AE14" s="35"/>
      <c r="AF14" s="35"/>
      <c r="AG14" s="35"/>
      <c r="AH14" s="35"/>
      <c r="AI14" s="35"/>
      <c r="AJ14" s="35"/>
      <c r="AK14" s="35"/>
      <c r="AL14" s="35">
        <f t="shared" si="17"/>
        <v>0</v>
      </c>
      <c r="AM14" s="189">
        <f t="shared" si="22"/>
        <v>0</v>
      </c>
      <c r="AN14" s="35"/>
      <c r="AO14" s="35"/>
      <c r="AP14" s="35">
        <f t="shared" si="23"/>
        <v>0</v>
      </c>
      <c r="AQ14" s="35"/>
      <c r="AR14" s="35"/>
      <c r="AS14" s="35">
        <f t="shared" si="24"/>
        <v>0</v>
      </c>
      <c r="AT14" s="35"/>
      <c r="AU14" s="35"/>
      <c r="AV14" s="35">
        <f t="shared" si="25"/>
        <v>0</v>
      </c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>
        <f t="shared" si="26"/>
        <v>0</v>
      </c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>
        <f t="shared" si="27"/>
        <v>0</v>
      </c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132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>
        <f t="shared" si="28"/>
        <v>0</v>
      </c>
      <c r="JU14" s="35"/>
      <c r="JV14" s="35"/>
      <c r="JW14" s="35">
        <f t="shared" si="29"/>
        <v>0</v>
      </c>
      <c r="JX14" s="35"/>
      <c r="JY14" s="35"/>
      <c r="JZ14" s="35">
        <f t="shared" si="30"/>
        <v>0</v>
      </c>
      <c r="KA14" s="35">
        <f t="shared" si="31"/>
        <v>0</v>
      </c>
      <c r="KB14" s="35">
        <f t="shared" si="32"/>
        <v>0</v>
      </c>
      <c r="KC14" s="35">
        <f t="shared" si="33"/>
        <v>0</v>
      </c>
      <c r="KD14" s="35">
        <f t="shared" si="34"/>
        <v>0</v>
      </c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>
        <f t="shared" si="35"/>
        <v>0</v>
      </c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</row>
    <row r="15" spans="1:350" s="24" customFormat="1" ht="18.75" x14ac:dyDescent="0.25">
      <c r="A15" s="9"/>
      <c r="B15" s="10"/>
      <c r="C15" s="30"/>
      <c r="D15" s="31"/>
      <c r="E15" s="142">
        <f t="shared" si="15"/>
        <v>0</v>
      </c>
      <c r="F15" s="142">
        <f t="shared" si="6"/>
        <v>0</v>
      </c>
      <c r="G15" s="142">
        <f t="shared" si="7"/>
        <v>0</v>
      </c>
      <c r="H15" s="142">
        <f t="shared" si="8"/>
        <v>0</v>
      </c>
      <c r="I15" s="142">
        <f t="shared" si="9"/>
        <v>0</v>
      </c>
      <c r="J15" s="35">
        <f t="shared" si="18"/>
        <v>0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139">
        <f t="shared" si="16"/>
        <v>0</v>
      </c>
      <c r="W15" s="139">
        <f t="shared" si="19"/>
        <v>0</v>
      </c>
      <c r="X15" s="139"/>
      <c r="Y15" s="139"/>
      <c r="Z15" s="139">
        <f t="shared" si="20"/>
        <v>0</v>
      </c>
      <c r="AA15" s="139"/>
      <c r="AB15" s="139"/>
      <c r="AC15" s="139">
        <f t="shared" si="21"/>
        <v>0</v>
      </c>
      <c r="AD15" s="35"/>
      <c r="AE15" s="35"/>
      <c r="AF15" s="35"/>
      <c r="AG15" s="35"/>
      <c r="AH15" s="35"/>
      <c r="AI15" s="35"/>
      <c r="AJ15" s="35"/>
      <c r="AK15" s="35"/>
      <c r="AL15" s="35">
        <f t="shared" si="17"/>
        <v>0</v>
      </c>
      <c r="AM15" s="189">
        <f t="shared" si="22"/>
        <v>0</v>
      </c>
      <c r="AN15" s="35"/>
      <c r="AO15" s="35"/>
      <c r="AP15" s="35">
        <f t="shared" si="23"/>
        <v>0</v>
      </c>
      <c r="AQ15" s="35"/>
      <c r="AR15" s="35"/>
      <c r="AS15" s="35">
        <f t="shared" si="24"/>
        <v>0</v>
      </c>
      <c r="AT15" s="35"/>
      <c r="AU15" s="35"/>
      <c r="AV15" s="35">
        <f t="shared" si="25"/>
        <v>0</v>
      </c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>
        <f t="shared" si="26"/>
        <v>0</v>
      </c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>
        <f t="shared" si="27"/>
        <v>0</v>
      </c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132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>
        <f t="shared" si="28"/>
        <v>0</v>
      </c>
      <c r="JU15" s="35"/>
      <c r="JV15" s="35"/>
      <c r="JW15" s="35">
        <f t="shared" si="29"/>
        <v>0</v>
      </c>
      <c r="JX15" s="35"/>
      <c r="JY15" s="35"/>
      <c r="JZ15" s="35">
        <f t="shared" si="30"/>
        <v>0</v>
      </c>
      <c r="KA15" s="35">
        <f t="shared" si="31"/>
        <v>0</v>
      </c>
      <c r="KB15" s="35">
        <f t="shared" si="32"/>
        <v>0</v>
      </c>
      <c r="KC15" s="35">
        <f t="shared" si="33"/>
        <v>0</v>
      </c>
      <c r="KD15" s="35">
        <f t="shared" si="34"/>
        <v>0</v>
      </c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>
        <f t="shared" si="35"/>
        <v>0</v>
      </c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</row>
    <row r="16" spans="1:350" s="24" customFormat="1" ht="18.75" x14ac:dyDescent="0.25">
      <c r="A16" s="9"/>
      <c r="B16" s="10"/>
      <c r="C16" s="30"/>
      <c r="D16" s="31"/>
      <c r="E16" s="142">
        <f t="shared" si="15"/>
        <v>0</v>
      </c>
      <c r="F16" s="142">
        <f t="shared" si="6"/>
        <v>0</v>
      </c>
      <c r="G16" s="142">
        <f t="shared" si="7"/>
        <v>0</v>
      </c>
      <c r="H16" s="142">
        <f t="shared" si="8"/>
        <v>0</v>
      </c>
      <c r="I16" s="142">
        <f t="shared" si="9"/>
        <v>0</v>
      </c>
      <c r="J16" s="35">
        <f t="shared" si="18"/>
        <v>0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139">
        <f t="shared" si="16"/>
        <v>0</v>
      </c>
      <c r="W16" s="139">
        <f t="shared" si="19"/>
        <v>0</v>
      </c>
      <c r="X16" s="139"/>
      <c r="Y16" s="139"/>
      <c r="Z16" s="139">
        <f t="shared" si="20"/>
        <v>0</v>
      </c>
      <c r="AA16" s="139"/>
      <c r="AB16" s="139"/>
      <c r="AC16" s="139">
        <f t="shared" si="21"/>
        <v>0</v>
      </c>
      <c r="AD16" s="35"/>
      <c r="AE16" s="35"/>
      <c r="AF16" s="35"/>
      <c r="AG16" s="35"/>
      <c r="AH16" s="35"/>
      <c r="AI16" s="35"/>
      <c r="AJ16" s="35"/>
      <c r="AK16" s="35"/>
      <c r="AL16" s="35">
        <f t="shared" si="17"/>
        <v>0</v>
      </c>
      <c r="AM16" s="189">
        <f t="shared" si="22"/>
        <v>0</v>
      </c>
      <c r="AN16" s="35"/>
      <c r="AO16" s="35"/>
      <c r="AP16" s="35">
        <f t="shared" si="23"/>
        <v>0</v>
      </c>
      <c r="AQ16" s="35"/>
      <c r="AR16" s="35"/>
      <c r="AS16" s="35">
        <f t="shared" si="24"/>
        <v>0</v>
      </c>
      <c r="AT16" s="35"/>
      <c r="AU16" s="35"/>
      <c r="AV16" s="35">
        <f t="shared" si="25"/>
        <v>0</v>
      </c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>
        <f t="shared" si="26"/>
        <v>0</v>
      </c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>
        <f t="shared" si="27"/>
        <v>0</v>
      </c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40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>
        <f t="shared" si="28"/>
        <v>0</v>
      </c>
      <c r="JU16" s="35"/>
      <c r="JV16" s="35"/>
      <c r="JW16" s="35">
        <f t="shared" si="29"/>
        <v>0</v>
      </c>
      <c r="JX16" s="35"/>
      <c r="JY16" s="35"/>
      <c r="JZ16" s="35">
        <f t="shared" si="30"/>
        <v>0</v>
      </c>
      <c r="KA16" s="35">
        <f t="shared" si="31"/>
        <v>0</v>
      </c>
      <c r="KB16" s="35">
        <f t="shared" si="32"/>
        <v>0</v>
      </c>
      <c r="KC16" s="35">
        <f t="shared" si="33"/>
        <v>0</v>
      </c>
      <c r="KD16" s="35">
        <f t="shared" si="34"/>
        <v>0</v>
      </c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>
        <f t="shared" si="35"/>
        <v>0</v>
      </c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</row>
    <row r="17" spans="1:350" s="24" customFormat="1" ht="18.75" x14ac:dyDescent="0.25">
      <c r="A17" s="9"/>
      <c r="B17" s="10"/>
      <c r="C17" s="30"/>
      <c r="D17" s="31"/>
      <c r="E17" s="142">
        <f t="shared" si="15"/>
        <v>0</v>
      </c>
      <c r="F17" s="142">
        <f t="shared" si="6"/>
        <v>0</v>
      </c>
      <c r="G17" s="142">
        <f t="shared" si="7"/>
        <v>0</v>
      </c>
      <c r="H17" s="142">
        <f t="shared" si="8"/>
        <v>0</v>
      </c>
      <c r="I17" s="142">
        <f t="shared" si="9"/>
        <v>0</v>
      </c>
      <c r="J17" s="35">
        <f t="shared" si="18"/>
        <v>0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139">
        <f t="shared" si="16"/>
        <v>0</v>
      </c>
      <c r="W17" s="139">
        <f t="shared" si="19"/>
        <v>0</v>
      </c>
      <c r="X17" s="139"/>
      <c r="Y17" s="139"/>
      <c r="Z17" s="139">
        <f t="shared" si="20"/>
        <v>0</v>
      </c>
      <c r="AA17" s="139"/>
      <c r="AB17" s="139"/>
      <c r="AC17" s="139">
        <f t="shared" si="21"/>
        <v>0</v>
      </c>
      <c r="AD17" s="35"/>
      <c r="AE17" s="35"/>
      <c r="AF17" s="35"/>
      <c r="AG17" s="35"/>
      <c r="AH17" s="35"/>
      <c r="AI17" s="35"/>
      <c r="AJ17" s="35"/>
      <c r="AK17" s="35"/>
      <c r="AL17" s="35">
        <f t="shared" si="17"/>
        <v>0</v>
      </c>
      <c r="AM17" s="189">
        <f t="shared" si="22"/>
        <v>0</v>
      </c>
      <c r="AN17" s="35"/>
      <c r="AO17" s="35"/>
      <c r="AP17" s="35">
        <f t="shared" si="23"/>
        <v>0</v>
      </c>
      <c r="AQ17" s="35"/>
      <c r="AR17" s="35"/>
      <c r="AS17" s="35">
        <f t="shared" si="24"/>
        <v>0</v>
      </c>
      <c r="AT17" s="35"/>
      <c r="AU17" s="35"/>
      <c r="AV17" s="35">
        <f t="shared" si="25"/>
        <v>0</v>
      </c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>
        <f t="shared" si="26"/>
        <v>0</v>
      </c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>
        <f t="shared" si="27"/>
        <v>0</v>
      </c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132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>
        <f t="shared" si="28"/>
        <v>0</v>
      </c>
      <c r="JU17" s="35"/>
      <c r="JV17" s="35"/>
      <c r="JW17" s="35">
        <f t="shared" si="29"/>
        <v>0</v>
      </c>
      <c r="JX17" s="35"/>
      <c r="JY17" s="35"/>
      <c r="JZ17" s="35">
        <f t="shared" si="30"/>
        <v>0</v>
      </c>
      <c r="KA17" s="35">
        <f t="shared" si="31"/>
        <v>0</v>
      </c>
      <c r="KB17" s="35">
        <f t="shared" si="32"/>
        <v>0</v>
      </c>
      <c r="KC17" s="35">
        <f t="shared" si="33"/>
        <v>0</v>
      </c>
      <c r="KD17" s="35">
        <f t="shared" si="34"/>
        <v>0</v>
      </c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>
        <f t="shared" si="35"/>
        <v>0</v>
      </c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</row>
    <row r="18" spans="1:350" ht="18.75" x14ac:dyDescent="0.3">
      <c r="A18" s="9"/>
      <c r="B18" s="10"/>
      <c r="C18" s="30"/>
      <c r="D18" s="31"/>
      <c r="E18" s="142">
        <f t="shared" si="15"/>
        <v>0</v>
      </c>
      <c r="F18" s="142">
        <f t="shared" si="6"/>
        <v>0</v>
      </c>
      <c r="G18" s="142">
        <f t="shared" si="7"/>
        <v>0</v>
      </c>
      <c r="H18" s="142">
        <f t="shared" si="8"/>
        <v>0</v>
      </c>
      <c r="I18" s="142">
        <f t="shared" si="9"/>
        <v>0</v>
      </c>
      <c r="J18" s="35">
        <f t="shared" si="18"/>
        <v>0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139">
        <f t="shared" si="16"/>
        <v>0</v>
      </c>
      <c r="W18" s="139">
        <f t="shared" si="19"/>
        <v>0</v>
      </c>
      <c r="X18" s="139"/>
      <c r="Y18" s="139"/>
      <c r="Z18" s="139">
        <f t="shared" si="20"/>
        <v>0</v>
      </c>
      <c r="AA18" s="139"/>
      <c r="AB18" s="139"/>
      <c r="AC18" s="139">
        <f t="shared" si="21"/>
        <v>0</v>
      </c>
      <c r="AD18" s="35"/>
      <c r="AE18" s="35"/>
      <c r="AF18" s="35"/>
      <c r="AG18" s="35"/>
      <c r="AH18" s="35"/>
      <c r="AI18" s="35"/>
      <c r="AJ18" s="35"/>
      <c r="AK18" s="35"/>
      <c r="AL18" s="35">
        <f t="shared" si="17"/>
        <v>0</v>
      </c>
      <c r="AM18" s="189">
        <f t="shared" si="22"/>
        <v>0</v>
      </c>
      <c r="AN18" s="35"/>
      <c r="AO18" s="35"/>
      <c r="AP18" s="35">
        <f t="shared" si="23"/>
        <v>0</v>
      </c>
      <c r="AQ18" s="35"/>
      <c r="AR18" s="35"/>
      <c r="AS18" s="35">
        <f t="shared" si="24"/>
        <v>0</v>
      </c>
      <c r="AT18" s="35"/>
      <c r="AU18" s="35"/>
      <c r="AV18" s="35">
        <f t="shared" si="25"/>
        <v>0</v>
      </c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40"/>
      <c r="DE18" s="35">
        <f t="shared" si="26"/>
        <v>0</v>
      </c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>
        <f t="shared" si="27"/>
        <v>0</v>
      </c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40"/>
      <c r="FG18" s="35"/>
      <c r="FH18" s="35"/>
      <c r="FI18" s="35"/>
      <c r="FJ18" s="133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40"/>
      <c r="GJ18" s="35"/>
      <c r="GK18" s="35"/>
      <c r="GL18" s="35"/>
      <c r="GM18" s="35"/>
      <c r="GN18" s="35"/>
      <c r="GO18" s="35"/>
      <c r="GP18" s="35"/>
      <c r="GQ18" s="132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>
        <f t="shared" si="28"/>
        <v>0</v>
      </c>
      <c r="JU18" s="35"/>
      <c r="JV18" s="35"/>
      <c r="JW18" s="35">
        <f t="shared" si="29"/>
        <v>0</v>
      </c>
      <c r="JX18" s="35"/>
      <c r="JY18" s="35"/>
      <c r="JZ18" s="35">
        <f t="shared" si="30"/>
        <v>0</v>
      </c>
      <c r="KA18" s="35">
        <f t="shared" si="31"/>
        <v>0</v>
      </c>
      <c r="KB18" s="35">
        <f t="shared" si="32"/>
        <v>0</v>
      </c>
      <c r="KC18" s="35">
        <f t="shared" si="33"/>
        <v>0</v>
      </c>
      <c r="KD18" s="35">
        <f t="shared" si="34"/>
        <v>0</v>
      </c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>
        <f t="shared" si="35"/>
        <v>0</v>
      </c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</row>
    <row r="19" spans="1:350" ht="18.75" x14ac:dyDescent="0.3">
      <c r="A19" s="9"/>
      <c r="B19" s="10"/>
      <c r="C19" s="27"/>
      <c r="E19" s="142">
        <f t="shared" si="15"/>
        <v>0</v>
      </c>
      <c r="F19" s="142">
        <f t="shared" si="6"/>
        <v>0</v>
      </c>
      <c r="G19" s="142">
        <f t="shared" si="7"/>
        <v>0</v>
      </c>
      <c r="H19" s="142">
        <f t="shared" si="8"/>
        <v>0</v>
      </c>
      <c r="I19" s="142">
        <f t="shared" si="9"/>
        <v>0</v>
      </c>
      <c r="J19" s="35">
        <f t="shared" si="18"/>
        <v>0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139">
        <f t="shared" si="16"/>
        <v>0</v>
      </c>
      <c r="W19" s="139">
        <f t="shared" si="19"/>
        <v>0</v>
      </c>
      <c r="X19" s="139"/>
      <c r="Y19" s="139"/>
      <c r="Z19" s="139">
        <f t="shared" si="20"/>
        <v>0</v>
      </c>
      <c r="AA19" s="139"/>
      <c r="AB19" s="139"/>
      <c r="AC19" s="139">
        <f t="shared" si="21"/>
        <v>0</v>
      </c>
      <c r="AD19" s="35"/>
      <c r="AE19" s="35"/>
      <c r="AF19" s="35"/>
      <c r="AG19" s="35"/>
      <c r="AH19" s="35"/>
      <c r="AI19" s="35"/>
      <c r="AJ19" s="35"/>
      <c r="AK19" s="35"/>
      <c r="AL19" s="35">
        <f t="shared" si="17"/>
        <v>0</v>
      </c>
      <c r="AM19" s="189">
        <f t="shared" si="22"/>
        <v>0</v>
      </c>
      <c r="AN19" s="35"/>
      <c r="AO19" s="35"/>
      <c r="AP19" s="35">
        <f t="shared" si="23"/>
        <v>0</v>
      </c>
      <c r="AQ19" s="35"/>
      <c r="AR19" s="35"/>
      <c r="AS19" s="35">
        <f t="shared" si="24"/>
        <v>0</v>
      </c>
      <c r="AT19" s="35"/>
      <c r="AU19" s="35"/>
      <c r="AV19" s="35">
        <f t="shared" si="25"/>
        <v>0</v>
      </c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132"/>
      <c r="DE19" s="35">
        <f t="shared" si="26"/>
        <v>0</v>
      </c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>
        <f t="shared" si="27"/>
        <v>0</v>
      </c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132"/>
      <c r="FG19" s="35"/>
      <c r="FH19" s="35"/>
      <c r="FI19" s="35"/>
      <c r="FJ19" s="133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132"/>
      <c r="GJ19" s="35"/>
      <c r="GK19" s="35"/>
      <c r="GL19" s="35"/>
      <c r="GM19" s="35"/>
      <c r="GN19" s="35"/>
      <c r="GO19" s="35"/>
      <c r="GP19" s="35"/>
      <c r="GQ19" s="132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>
        <f t="shared" si="28"/>
        <v>0</v>
      </c>
      <c r="JU19" s="35"/>
      <c r="JV19" s="35"/>
      <c r="JW19" s="35">
        <f t="shared" si="29"/>
        <v>0</v>
      </c>
      <c r="JX19" s="35"/>
      <c r="JY19" s="35"/>
      <c r="JZ19" s="35">
        <f t="shared" si="30"/>
        <v>0</v>
      </c>
      <c r="KA19" s="35">
        <f t="shared" si="31"/>
        <v>0</v>
      </c>
      <c r="KB19" s="35">
        <f t="shared" si="32"/>
        <v>0</v>
      </c>
      <c r="KC19" s="35">
        <f t="shared" si="33"/>
        <v>0</v>
      </c>
      <c r="KD19" s="35">
        <f t="shared" si="34"/>
        <v>0</v>
      </c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>
        <f t="shared" si="35"/>
        <v>0</v>
      </c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</row>
    <row r="20" spans="1:350" ht="18.75" x14ac:dyDescent="0.3">
      <c r="A20" s="9"/>
      <c r="B20" s="10"/>
      <c r="C20" s="27"/>
      <c r="E20" s="142">
        <f t="shared" si="15"/>
        <v>0</v>
      </c>
      <c r="F20" s="142">
        <f t="shared" si="6"/>
        <v>0</v>
      </c>
      <c r="G20" s="142">
        <f t="shared" si="7"/>
        <v>0</v>
      </c>
      <c r="H20" s="142">
        <f t="shared" si="8"/>
        <v>0</v>
      </c>
      <c r="I20" s="142">
        <f t="shared" si="9"/>
        <v>0</v>
      </c>
      <c r="J20" s="35">
        <f t="shared" si="18"/>
        <v>0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139">
        <f t="shared" si="16"/>
        <v>0</v>
      </c>
      <c r="W20" s="139">
        <f t="shared" si="19"/>
        <v>0</v>
      </c>
      <c r="X20" s="139"/>
      <c r="Y20" s="139"/>
      <c r="Z20" s="139">
        <f t="shared" si="20"/>
        <v>0</v>
      </c>
      <c r="AA20" s="139"/>
      <c r="AB20" s="139"/>
      <c r="AC20" s="139">
        <f t="shared" si="21"/>
        <v>0</v>
      </c>
      <c r="AD20" s="35"/>
      <c r="AE20" s="35"/>
      <c r="AF20" s="35"/>
      <c r="AG20" s="35"/>
      <c r="AH20" s="35"/>
      <c r="AI20" s="35"/>
      <c r="AJ20" s="35"/>
      <c r="AK20" s="35"/>
      <c r="AL20" s="35">
        <f t="shared" si="17"/>
        <v>0</v>
      </c>
      <c r="AM20" s="189">
        <f t="shared" si="22"/>
        <v>0</v>
      </c>
      <c r="AN20" s="35"/>
      <c r="AO20" s="35"/>
      <c r="AP20" s="35">
        <f t="shared" si="23"/>
        <v>0</v>
      </c>
      <c r="AQ20" s="35"/>
      <c r="AR20" s="35"/>
      <c r="AS20" s="35">
        <f t="shared" si="24"/>
        <v>0</v>
      </c>
      <c r="AT20" s="35"/>
      <c r="AU20" s="35"/>
      <c r="AV20" s="35">
        <f t="shared" si="25"/>
        <v>0</v>
      </c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132"/>
      <c r="DE20" s="35">
        <f t="shared" si="26"/>
        <v>0</v>
      </c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>
        <f t="shared" si="27"/>
        <v>0</v>
      </c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132"/>
      <c r="FG20" s="35"/>
      <c r="FH20" s="35"/>
      <c r="FI20" s="35"/>
      <c r="FJ20" s="133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132"/>
      <c r="GJ20" s="35"/>
      <c r="GK20" s="35"/>
      <c r="GL20" s="35"/>
      <c r="GM20" s="35"/>
      <c r="GN20" s="35"/>
      <c r="GO20" s="35"/>
      <c r="GP20" s="35"/>
      <c r="GQ20" s="40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>
        <f t="shared" si="28"/>
        <v>0</v>
      </c>
      <c r="JU20" s="35"/>
      <c r="JV20" s="35"/>
      <c r="JW20" s="35">
        <f t="shared" si="29"/>
        <v>0</v>
      </c>
      <c r="JX20" s="35"/>
      <c r="JY20" s="35"/>
      <c r="JZ20" s="35">
        <f t="shared" si="30"/>
        <v>0</v>
      </c>
      <c r="KA20" s="35">
        <f t="shared" si="31"/>
        <v>0</v>
      </c>
      <c r="KB20" s="35">
        <f t="shared" si="32"/>
        <v>0</v>
      </c>
      <c r="KC20" s="35">
        <f t="shared" si="33"/>
        <v>0</v>
      </c>
      <c r="KD20" s="35">
        <f t="shared" si="34"/>
        <v>0</v>
      </c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>
        <f t="shared" si="35"/>
        <v>0</v>
      </c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</row>
    <row r="21" spans="1:350" ht="18.75" x14ac:dyDescent="0.3">
      <c r="A21" s="9"/>
      <c r="B21" s="10"/>
      <c r="C21" s="27"/>
      <c r="E21" s="142">
        <f t="shared" si="15"/>
        <v>0</v>
      </c>
      <c r="F21" s="142">
        <f t="shared" si="6"/>
        <v>0</v>
      </c>
      <c r="G21" s="142">
        <f t="shared" si="7"/>
        <v>0</v>
      </c>
      <c r="H21" s="142">
        <f t="shared" si="8"/>
        <v>0</v>
      </c>
      <c r="I21" s="142">
        <f t="shared" si="9"/>
        <v>0</v>
      </c>
      <c r="J21" s="35">
        <f t="shared" si="18"/>
        <v>0</v>
      </c>
      <c r="K21" s="35"/>
      <c r="L21" s="33"/>
      <c r="M21" s="33"/>
      <c r="N21" s="33"/>
      <c r="O21" s="33"/>
      <c r="P21" s="33"/>
      <c r="Q21" s="33"/>
      <c r="R21" s="33"/>
      <c r="S21" s="33"/>
      <c r="T21" s="33"/>
      <c r="U21" s="35"/>
      <c r="V21" s="139">
        <f t="shared" si="16"/>
        <v>0</v>
      </c>
      <c r="W21" s="139">
        <f t="shared" si="19"/>
        <v>0</v>
      </c>
      <c r="X21" s="139"/>
      <c r="Y21" s="139"/>
      <c r="Z21" s="139">
        <f t="shared" si="20"/>
        <v>0</v>
      </c>
      <c r="AA21" s="139"/>
      <c r="AB21" s="139"/>
      <c r="AC21" s="139">
        <f t="shared" si="21"/>
        <v>0</v>
      </c>
      <c r="AD21" s="35"/>
      <c r="AE21" s="35"/>
      <c r="AF21" s="35"/>
      <c r="AG21" s="33"/>
      <c r="AH21" s="33"/>
      <c r="AI21" s="33"/>
      <c r="AJ21" s="33"/>
      <c r="AK21" s="33"/>
      <c r="AL21" s="33">
        <f t="shared" si="17"/>
        <v>0</v>
      </c>
      <c r="AM21" s="189">
        <f t="shared" si="22"/>
        <v>0</v>
      </c>
      <c r="AN21" s="35"/>
      <c r="AO21" s="35"/>
      <c r="AP21" s="35">
        <f t="shared" si="23"/>
        <v>0</v>
      </c>
      <c r="AQ21" s="35"/>
      <c r="AR21" s="35"/>
      <c r="AS21" s="35">
        <f t="shared" si="24"/>
        <v>0</v>
      </c>
      <c r="AT21" s="35"/>
      <c r="AU21" s="35"/>
      <c r="AV21" s="35">
        <f t="shared" si="25"/>
        <v>0</v>
      </c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5"/>
      <c r="CP21" s="33"/>
      <c r="CQ21" s="35"/>
      <c r="CR21" s="35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8"/>
      <c r="DE21" s="33">
        <f t="shared" si="26"/>
        <v>0</v>
      </c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3"/>
      <c r="EE21" s="33"/>
      <c r="EF21" s="33"/>
      <c r="EG21" s="33"/>
      <c r="EH21" s="33"/>
      <c r="EI21" s="33"/>
      <c r="EJ21" s="33"/>
      <c r="EK21" s="33"/>
      <c r="EL21" s="33">
        <f t="shared" si="27"/>
        <v>0</v>
      </c>
      <c r="EM21" s="33"/>
      <c r="EN21" s="33"/>
      <c r="EO21" s="35"/>
      <c r="EP21" s="35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8"/>
      <c r="FG21" s="35"/>
      <c r="FH21" s="35"/>
      <c r="FI21" s="35"/>
      <c r="FJ21" s="134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8"/>
      <c r="GJ21" s="33"/>
      <c r="GK21" s="35"/>
      <c r="GL21" s="35"/>
      <c r="GM21" s="35"/>
      <c r="GN21" s="35"/>
      <c r="GO21" s="35"/>
      <c r="GP21" s="35"/>
      <c r="GQ21" s="132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>
        <f t="shared" si="28"/>
        <v>0</v>
      </c>
      <c r="JU21" s="33"/>
      <c r="JV21" s="33"/>
      <c r="JW21" s="33">
        <f t="shared" si="29"/>
        <v>0</v>
      </c>
      <c r="JX21" s="33"/>
      <c r="JY21" s="33"/>
      <c r="JZ21" s="33">
        <f t="shared" si="30"/>
        <v>0</v>
      </c>
      <c r="KA21" s="33">
        <f t="shared" si="31"/>
        <v>0</v>
      </c>
      <c r="KB21" s="33">
        <f t="shared" si="32"/>
        <v>0</v>
      </c>
      <c r="KC21" s="33">
        <f t="shared" si="33"/>
        <v>0</v>
      </c>
      <c r="KD21" s="33">
        <f t="shared" si="34"/>
        <v>0</v>
      </c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>
        <f t="shared" si="35"/>
        <v>0</v>
      </c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</row>
    <row r="22" spans="1:350" ht="18.75" x14ac:dyDescent="0.3">
      <c r="A22" s="9"/>
      <c r="B22" s="10"/>
      <c r="C22" s="27"/>
      <c r="E22" s="142">
        <f t="shared" si="15"/>
        <v>0</v>
      </c>
      <c r="F22" s="142">
        <f t="shared" si="6"/>
        <v>0</v>
      </c>
      <c r="G22" s="142">
        <f t="shared" si="7"/>
        <v>0</v>
      </c>
      <c r="H22" s="142">
        <f t="shared" si="8"/>
        <v>0</v>
      </c>
      <c r="I22" s="142">
        <f t="shared" si="9"/>
        <v>0</v>
      </c>
      <c r="J22" s="35">
        <f t="shared" si="18"/>
        <v>0</v>
      </c>
      <c r="K22" s="35"/>
      <c r="L22" s="33"/>
      <c r="M22" s="33"/>
      <c r="N22" s="33"/>
      <c r="O22" s="33"/>
      <c r="P22" s="33"/>
      <c r="Q22" s="33"/>
      <c r="R22" s="33"/>
      <c r="S22" s="33"/>
      <c r="T22" s="33"/>
      <c r="U22" s="35"/>
      <c r="V22" s="139">
        <f t="shared" si="16"/>
        <v>0</v>
      </c>
      <c r="W22" s="139">
        <f t="shared" si="19"/>
        <v>0</v>
      </c>
      <c r="X22" s="139"/>
      <c r="Y22" s="139"/>
      <c r="Z22" s="139">
        <f t="shared" si="20"/>
        <v>0</v>
      </c>
      <c r="AA22" s="139"/>
      <c r="AB22" s="139"/>
      <c r="AC22" s="139">
        <f t="shared" si="21"/>
        <v>0</v>
      </c>
      <c r="AD22" s="35"/>
      <c r="AE22" s="35"/>
      <c r="AF22" s="35"/>
      <c r="AG22" s="33"/>
      <c r="AH22" s="33"/>
      <c r="AI22" s="33"/>
      <c r="AJ22" s="33"/>
      <c r="AK22" s="33"/>
      <c r="AL22" s="33">
        <f t="shared" si="17"/>
        <v>0</v>
      </c>
      <c r="AM22" s="189">
        <f t="shared" si="22"/>
        <v>0</v>
      </c>
      <c r="AN22" s="35"/>
      <c r="AO22" s="35"/>
      <c r="AP22" s="35">
        <f t="shared" si="23"/>
        <v>0</v>
      </c>
      <c r="AQ22" s="35"/>
      <c r="AR22" s="35"/>
      <c r="AS22" s="35">
        <f t="shared" si="24"/>
        <v>0</v>
      </c>
      <c r="AT22" s="35"/>
      <c r="AU22" s="35"/>
      <c r="AV22" s="35">
        <f t="shared" si="25"/>
        <v>0</v>
      </c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5"/>
      <c r="CP22" s="33"/>
      <c r="CQ22" s="35"/>
      <c r="CR22" s="35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8"/>
      <c r="DE22" s="33">
        <f t="shared" si="26"/>
        <v>0</v>
      </c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3"/>
      <c r="EE22" s="33"/>
      <c r="EF22" s="33"/>
      <c r="EG22" s="33"/>
      <c r="EH22" s="33"/>
      <c r="EI22" s="33"/>
      <c r="EJ22" s="33"/>
      <c r="EK22" s="33"/>
      <c r="EL22" s="33">
        <f t="shared" si="27"/>
        <v>0</v>
      </c>
      <c r="EM22" s="33"/>
      <c r="EN22" s="33"/>
      <c r="EO22" s="35"/>
      <c r="EP22" s="35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8"/>
      <c r="FG22" s="35"/>
      <c r="FH22" s="35"/>
      <c r="FI22" s="35"/>
      <c r="FJ22" s="134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8"/>
      <c r="GJ22" s="33"/>
      <c r="GK22" s="35"/>
      <c r="GL22" s="35"/>
      <c r="GM22" s="35"/>
      <c r="GN22" s="35"/>
      <c r="GO22" s="35"/>
      <c r="GP22" s="35"/>
      <c r="GQ22" s="132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>
        <f t="shared" si="28"/>
        <v>0</v>
      </c>
      <c r="JU22" s="33"/>
      <c r="JV22" s="33"/>
      <c r="JW22" s="33">
        <f t="shared" si="29"/>
        <v>0</v>
      </c>
      <c r="JX22" s="33"/>
      <c r="JY22" s="33"/>
      <c r="JZ22" s="33">
        <f t="shared" si="30"/>
        <v>0</v>
      </c>
      <c r="KA22" s="33">
        <f t="shared" si="31"/>
        <v>0</v>
      </c>
      <c r="KB22" s="33">
        <f t="shared" si="32"/>
        <v>0</v>
      </c>
      <c r="KC22" s="33">
        <f t="shared" si="33"/>
        <v>0</v>
      </c>
      <c r="KD22" s="33">
        <f t="shared" si="34"/>
        <v>0</v>
      </c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>
        <f t="shared" si="35"/>
        <v>0</v>
      </c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</row>
    <row r="23" spans="1:350" ht="18.75" x14ac:dyDescent="0.3">
      <c r="A23" s="9"/>
      <c r="B23" s="10"/>
      <c r="C23" s="28"/>
      <c r="D23" s="29"/>
      <c r="E23" s="142">
        <f t="shared" si="15"/>
        <v>0</v>
      </c>
      <c r="F23" s="142">
        <f t="shared" si="6"/>
        <v>0</v>
      </c>
      <c r="G23" s="142">
        <f t="shared" si="7"/>
        <v>0</v>
      </c>
      <c r="H23" s="142">
        <f t="shared" si="8"/>
        <v>0</v>
      </c>
      <c r="I23" s="142">
        <f t="shared" si="9"/>
        <v>0</v>
      </c>
      <c r="J23" s="35">
        <f t="shared" si="18"/>
        <v>0</v>
      </c>
      <c r="K23" s="35"/>
      <c r="L23" s="33"/>
      <c r="M23" s="33"/>
      <c r="N23" s="33"/>
      <c r="O23" s="33"/>
      <c r="P23" s="33"/>
      <c r="Q23" s="33"/>
      <c r="R23" s="33"/>
      <c r="S23" s="33"/>
      <c r="T23" s="33"/>
      <c r="U23" s="35"/>
      <c r="V23" s="139">
        <f t="shared" si="16"/>
        <v>0</v>
      </c>
      <c r="W23" s="139">
        <f t="shared" si="19"/>
        <v>0</v>
      </c>
      <c r="X23" s="139"/>
      <c r="Y23" s="139"/>
      <c r="Z23" s="139">
        <f t="shared" si="20"/>
        <v>0</v>
      </c>
      <c r="AA23" s="139"/>
      <c r="AB23" s="139"/>
      <c r="AC23" s="139">
        <f t="shared" si="21"/>
        <v>0</v>
      </c>
      <c r="AD23" s="35"/>
      <c r="AE23" s="35"/>
      <c r="AF23" s="35"/>
      <c r="AG23" s="33"/>
      <c r="AH23" s="33"/>
      <c r="AI23" s="33"/>
      <c r="AJ23" s="33"/>
      <c r="AK23" s="33"/>
      <c r="AL23" s="33">
        <f t="shared" si="17"/>
        <v>0</v>
      </c>
      <c r="AM23" s="189">
        <f t="shared" si="22"/>
        <v>0</v>
      </c>
      <c r="AN23" s="35"/>
      <c r="AO23" s="35"/>
      <c r="AP23" s="35">
        <f t="shared" si="23"/>
        <v>0</v>
      </c>
      <c r="AQ23" s="35"/>
      <c r="AR23" s="35"/>
      <c r="AS23" s="35">
        <f t="shared" si="24"/>
        <v>0</v>
      </c>
      <c r="AT23" s="35"/>
      <c r="AU23" s="35"/>
      <c r="AV23" s="35">
        <f t="shared" si="25"/>
        <v>0</v>
      </c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5"/>
      <c r="CP23" s="33"/>
      <c r="CQ23" s="35"/>
      <c r="CR23" s="35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8"/>
      <c r="DE23" s="33">
        <f t="shared" si="26"/>
        <v>0</v>
      </c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3"/>
      <c r="EE23" s="33"/>
      <c r="EF23" s="33"/>
      <c r="EG23" s="33"/>
      <c r="EH23" s="33"/>
      <c r="EI23" s="33"/>
      <c r="EJ23" s="33"/>
      <c r="EK23" s="33"/>
      <c r="EL23" s="33">
        <f t="shared" si="27"/>
        <v>0</v>
      </c>
      <c r="EM23" s="33"/>
      <c r="EN23" s="33"/>
      <c r="EO23" s="35"/>
      <c r="EP23" s="35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8"/>
      <c r="FG23" s="35"/>
      <c r="FH23" s="35"/>
      <c r="FI23" s="35"/>
      <c r="FJ23" s="134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8"/>
      <c r="GJ23" s="33"/>
      <c r="GK23" s="35"/>
      <c r="GL23" s="35"/>
      <c r="GM23" s="35"/>
      <c r="GN23" s="35"/>
      <c r="GO23" s="35"/>
      <c r="GP23" s="35"/>
      <c r="GQ23" s="132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>
        <f t="shared" si="28"/>
        <v>0</v>
      </c>
      <c r="JU23" s="33"/>
      <c r="JV23" s="33"/>
      <c r="JW23" s="33">
        <f t="shared" si="29"/>
        <v>0</v>
      </c>
      <c r="JX23" s="33"/>
      <c r="JY23" s="33"/>
      <c r="JZ23" s="33">
        <f t="shared" si="30"/>
        <v>0</v>
      </c>
      <c r="KA23" s="33">
        <f t="shared" si="31"/>
        <v>0</v>
      </c>
      <c r="KB23" s="33">
        <f t="shared" si="32"/>
        <v>0</v>
      </c>
      <c r="KC23" s="33">
        <f t="shared" si="33"/>
        <v>0</v>
      </c>
      <c r="KD23" s="33">
        <f t="shared" si="34"/>
        <v>0</v>
      </c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>
        <f t="shared" si="35"/>
        <v>0</v>
      </c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</row>
    <row r="24" spans="1:350" ht="17.25" customHeight="1" x14ac:dyDescent="0.3">
      <c r="A24" s="9"/>
      <c r="B24" s="10"/>
      <c r="C24" s="27"/>
      <c r="E24" s="142">
        <f t="shared" si="15"/>
        <v>0</v>
      </c>
      <c r="F24" s="142">
        <f t="shared" si="6"/>
        <v>0</v>
      </c>
      <c r="G24" s="142">
        <f t="shared" si="7"/>
        <v>0</v>
      </c>
      <c r="H24" s="142">
        <f t="shared" si="8"/>
        <v>0</v>
      </c>
      <c r="I24" s="142">
        <f t="shared" si="9"/>
        <v>0</v>
      </c>
      <c r="J24" s="33">
        <f t="shared" si="18"/>
        <v>0</v>
      </c>
      <c r="K24" s="35"/>
      <c r="L24" s="33"/>
      <c r="M24" s="33"/>
      <c r="N24" s="33"/>
      <c r="O24" s="33"/>
      <c r="P24" s="33"/>
      <c r="Q24" s="33"/>
      <c r="R24" s="33"/>
      <c r="S24" s="33"/>
      <c r="T24" s="33"/>
      <c r="U24" s="35"/>
      <c r="V24" s="139">
        <f t="shared" si="16"/>
        <v>0</v>
      </c>
      <c r="W24" s="139">
        <f t="shared" si="19"/>
        <v>0</v>
      </c>
      <c r="X24" s="139"/>
      <c r="Y24" s="139"/>
      <c r="Z24" s="139">
        <f t="shared" si="20"/>
        <v>0</v>
      </c>
      <c r="AA24" s="139"/>
      <c r="AB24" s="139"/>
      <c r="AC24" s="139">
        <f t="shared" si="21"/>
        <v>0</v>
      </c>
      <c r="AD24" s="35"/>
      <c r="AE24" s="35"/>
      <c r="AF24" s="35"/>
      <c r="AG24" s="33"/>
      <c r="AH24" s="33"/>
      <c r="AI24" s="33"/>
      <c r="AJ24" s="33"/>
      <c r="AK24" s="33"/>
      <c r="AL24" s="33">
        <f t="shared" si="17"/>
        <v>0</v>
      </c>
      <c r="AM24" s="189">
        <f t="shared" si="22"/>
        <v>0</v>
      </c>
      <c r="AN24" s="35"/>
      <c r="AO24" s="35"/>
      <c r="AP24" s="35">
        <f t="shared" si="23"/>
        <v>0</v>
      </c>
      <c r="AQ24" s="35"/>
      <c r="AR24" s="35"/>
      <c r="AS24" s="35">
        <f t="shared" si="24"/>
        <v>0</v>
      </c>
      <c r="AT24" s="35"/>
      <c r="AU24" s="35"/>
      <c r="AV24" s="35">
        <f t="shared" si="25"/>
        <v>0</v>
      </c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5"/>
      <c r="CP24" s="33"/>
      <c r="CQ24" s="35"/>
      <c r="CR24" s="35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>
        <f t="shared" si="26"/>
        <v>0</v>
      </c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3"/>
      <c r="EE24" s="33"/>
      <c r="EF24" s="33"/>
      <c r="EG24" s="33"/>
      <c r="EH24" s="33"/>
      <c r="EI24" s="33"/>
      <c r="EJ24" s="33"/>
      <c r="EK24" s="33"/>
      <c r="EL24" s="33">
        <f t="shared" si="27"/>
        <v>0</v>
      </c>
      <c r="EM24" s="33"/>
      <c r="EN24" s="33"/>
      <c r="EO24" s="35"/>
      <c r="EP24" s="35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5"/>
      <c r="FH24" s="35"/>
      <c r="FI24" s="35"/>
      <c r="FJ24" s="134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5"/>
      <c r="GL24" s="35"/>
      <c r="GM24" s="35"/>
      <c r="GN24" s="35"/>
      <c r="GO24" s="35"/>
      <c r="GP24" s="35"/>
      <c r="GQ24" s="40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>
        <f t="shared" si="28"/>
        <v>0</v>
      </c>
      <c r="JU24" s="33"/>
      <c r="JV24" s="33"/>
      <c r="JW24" s="33">
        <f t="shared" si="29"/>
        <v>0</v>
      </c>
      <c r="JX24" s="33"/>
      <c r="JY24" s="33"/>
      <c r="JZ24" s="33">
        <f t="shared" si="30"/>
        <v>0</v>
      </c>
      <c r="KA24" s="33">
        <f t="shared" si="31"/>
        <v>0</v>
      </c>
      <c r="KB24" s="33">
        <f t="shared" si="32"/>
        <v>0</v>
      </c>
      <c r="KC24" s="33">
        <f t="shared" si="33"/>
        <v>0</v>
      </c>
      <c r="KD24" s="33">
        <f t="shared" si="34"/>
        <v>0</v>
      </c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>
        <f t="shared" si="35"/>
        <v>0</v>
      </c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</row>
    <row r="25" spans="1:350" ht="17.25" customHeight="1" x14ac:dyDescent="0.3">
      <c r="A25" s="9"/>
      <c r="B25" s="10"/>
      <c r="C25" s="27"/>
      <c r="E25" s="142">
        <f t="shared" si="15"/>
        <v>0</v>
      </c>
      <c r="F25" s="142">
        <f t="shared" si="6"/>
        <v>0</v>
      </c>
      <c r="G25" s="142">
        <f t="shared" si="7"/>
        <v>0</v>
      </c>
      <c r="H25" s="142">
        <f t="shared" si="8"/>
        <v>0</v>
      </c>
      <c r="I25" s="142">
        <f t="shared" si="9"/>
        <v>0</v>
      </c>
      <c r="J25" s="33">
        <f t="shared" si="18"/>
        <v>0</v>
      </c>
      <c r="K25" s="35"/>
      <c r="L25" s="33"/>
      <c r="M25" s="33"/>
      <c r="N25" s="33"/>
      <c r="O25" s="33"/>
      <c r="P25" s="33"/>
      <c r="Q25" s="33"/>
      <c r="R25" s="33"/>
      <c r="S25" s="33"/>
      <c r="T25" s="33"/>
      <c r="U25" s="35"/>
      <c r="V25" s="139">
        <f t="shared" si="16"/>
        <v>0</v>
      </c>
      <c r="W25" s="139">
        <f t="shared" si="19"/>
        <v>0</v>
      </c>
      <c r="X25" s="139"/>
      <c r="Y25" s="139"/>
      <c r="Z25" s="139">
        <f t="shared" si="20"/>
        <v>0</v>
      </c>
      <c r="AA25" s="139"/>
      <c r="AB25" s="139"/>
      <c r="AC25" s="139">
        <f t="shared" si="21"/>
        <v>0</v>
      </c>
      <c r="AD25" s="35"/>
      <c r="AE25" s="35"/>
      <c r="AF25" s="35"/>
      <c r="AG25" s="33"/>
      <c r="AH25" s="33"/>
      <c r="AI25" s="33"/>
      <c r="AJ25" s="33"/>
      <c r="AK25" s="33"/>
      <c r="AL25" s="33">
        <f t="shared" si="17"/>
        <v>0</v>
      </c>
      <c r="AM25" s="189">
        <f t="shared" si="22"/>
        <v>0</v>
      </c>
      <c r="AN25" s="35"/>
      <c r="AO25" s="35"/>
      <c r="AP25" s="35">
        <f t="shared" si="23"/>
        <v>0</v>
      </c>
      <c r="AQ25" s="35"/>
      <c r="AR25" s="35"/>
      <c r="AS25" s="35">
        <f t="shared" si="24"/>
        <v>0</v>
      </c>
      <c r="AT25" s="35"/>
      <c r="AU25" s="35"/>
      <c r="AV25" s="35">
        <f t="shared" si="25"/>
        <v>0</v>
      </c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5"/>
      <c r="CP25" s="33"/>
      <c r="CQ25" s="35"/>
      <c r="CR25" s="35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>
        <f t="shared" si="26"/>
        <v>0</v>
      </c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3"/>
      <c r="EE25" s="33"/>
      <c r="EF25" s="33"/>
      <c r="EG25" s="33"/>
      <c r="EH25" s="33"/>
      <c r="EI25" s="33"/>
      <c r="EJ25" s="33"/>
      <c r="EK25" s="33"/>
      <c r="EL25" s="33">
        <f t="shared" si="27"/>
        <v>0</v>
      </c>
      <c r="EM25" s="33"/>
      <c r="EN25" s="33"/>
      <c r="EO25" s="35"/>
      <c r="EP25" s="35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5"/>
      <c r="FH25" s="35"/>
      <c r="FI25" s="35"/>
      <c r="FJ25" s="134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5"/>
      <c r="GL25" s="35"/>
      <c r="GM25" s="35"/>
      <c r="GN25" s="35"/>
      <c r="GO25" s="35"/>
      <c r="GP25" s="35"/>
      <c r="GQ25" s="132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3"/>
      <c r="HW25" s="33"/>
      <c r="HX25" s="36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>
        <f t="shared" si="28"/>
        <v>0</v>
      </c>
      <c r="JU25" s="33"/>
      <c r="JV25" s="33"/>
      <c r="JW25" s="33">
        <f t="shared" si="29"/>
        <v>0</v>
      </c>
      <c r="JX25" s="33"/>
      <c r="JY25" s="33"/>
      <c r="JZ25" s="33">
        <f t="shared" si="30"/>
        <v>0</v>
      </c>
      <c r="KA25" s="33">
        <f t="shared" si="31"/>
        <v>0</v>
      </c>
      <c r="KB25" s="33">
        <f t="shared" si="32"/>
        <v>0</v>
      </c>
      <c r="KC25" s="33">
        <f t="shared" si="33"/>
        <v>0</v>
      </c>
      <c r="KD25" s="33">
        <f t="shared" si="34"/>
        <v>0</v>
      </c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>
        <f t="shared" si="35"/>
        <v>0</v>
      </c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</row>
    <row r="26" spans="1:350" ht="17.25" customHeight="1" x14ac:dyDescent="0.3">
      <c r="A26" s="9"/>
      <c r="B26" s="10"/>
      <c r="C26" s="27"/>
      <c r="E26" s="142">
        <f t="shared" si="15"/>
        <v>0</v>
      </c>
      <c r="F26" s="142">
        <f t="shared" si="6"/>
        <v>0</v>
      </c>
      <c r="G26" s="142">
        <f t="shared" si="7"/>
        <v>0</v>
      </c>
      <c r="H26" s="142">
        <f t="shared" si="8"/>
        <v>0</v>
      </c>
      <c r="I26" s="142">
        <f t="shared" si="9"/>
        <v>0</v>
      </c>
      <c r="J26" s="33">
        <f t="shared" si="18"/>
        <v>0</v>
      </c>
      <c r="K26" s="35"/>
      <c r="L26" s="33"/>
      <c r="M26" s="33"/>
      <c r="N26" s="33"/>
      <c r="O26" s="33"/>
      <c r="P26" s="33"/>
      <c r="Q26" s="33"/>
      <c r="R26" s="33"/>
      <c r="S26" s="33"/>
      <c r="T26" s="33"/>
      <c r="U26" s="35"/>
      <c r="V26" s="139">
        <f t="shared" si="16"/>
        <v>0</v>
      </c>
      <c r="W26" s="139">
        <f t="shared" si="19"/>
        <v>0</v>
      </c>
      <c r="X26" s="139"/>
      <c r="Y26" s="139"/>
      <c r="Z26" s="139">
        <f t="shared" si="20"/>
        <v>0</v>
      </c>
      <c r="AA26" s="139"/>
      <c r="AB26" s="139"/>
      <c r="AC26" s="139">
        <f t="shared" si="21"/>
        <v>0</v>
      </c>
      <c r="AD26" s="35"/>
      <c r="AE26" s="35"/>
      <c r="AF26" s="35"/>
      <c r="AG26" s="33"/>
      <c r="AH26" s="33"/>
      <c r="AI26" s="33"/>
      <c r="AJ26" s="33"/>
      <c r="AK26" s="33"/>
      <c r="AL26" s="33">
        <f t="shared" si="17"/>
        <v>0</v>
      </c>
      <c r="AM26" s="189">
        <f t="shared" si="22"/>
        <v>0</v>
      </c>
      <c r="AN26" s="35"/>
      <c r="AO26" s="35"/>
      <c r="AP26" s="35">
        <f t="shared" si="23"/>
        <v>0</v>
      </c>
      <c r="AQ26" s="35"/>
      <c r="AR26" s="35"/>
      <c r="AS26" s="35">
        <f t="shared" si="24"/>
        <v>0</v>
      </c>
      <c r="AT26" s="35"/>
      <c r="AU26" s="35"/>
      <c r="AV26" s="35">
        <f t="shared" si="25"/>
        <v>0</v>
      </c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5"/>
      <c r="CP26" s="33"/>
      <c r="CQ26" s="35"/>
      <c r="CR26" s="35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>
        <f t="shared" si="26"/>
        <v>0</v>
      </c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3"/>
      <c r="EE26" s="33"/>
      <c r="EF26" s="33"/>
      <c r="EG26" s="33"/>
      <c r="EH26" s="33"/>
      <c r="EI26" s="33"/>
      <c r="EJ26" s="33"/>
      <c r="EK26" s="33"/>
      <c r="EL26" s="33">
        <f t="shared" si="27"/>
        <v>0</v>
      </c>
      <c r="EM26" s="33"/>
      <c r="EN26" s="33"/>
      <c r="EO26" s="35"/>
      <c r="EP26" s="35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5"/>
      <c r="FH26" s="35"/>
      <c r="FI26" s="35"/>
      <c r="FJ26" s="134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5"/>
      <c r="GL26" s="35"/>
      <c r="GM26" s="35"/>
      <c r="GN26" s="35"/>
      <c r="GO26" s="35"/>
      <c r="GP26" s="35"/>
      <c r="GQ26" s="132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3"/>
      <c r="HW26" s="33"/>
      <c r="HX26" s="36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>
        <f t="shared" si="28"/>
        <v>0</v>
      </c>
      <c r="JU26" s="33"/>
      <c r="JV26" s="33"/>
      <c r="JW26" s="33">
        <f t="shared" si="29"/>
        <v>0</v>
      </c>
      <c r="JX26" s="33"/>
      <c r="JY26" s="33"/>
      <c r="JZ26" s="33">
        <f t="shared" si="30"/>
        <v>0</v>
      </c>
      <c r="KA26" s="33">
        <f t="shared" si="31"/>
        <v>0</v>
      </c>
      <c r="KB26" s="33">
        <f t="shared" si="32"/>
        <v>0</v>
      </c>
      <c r="KC26" s="33">
        <f t="shared" si="33"/>
        <v>0</v>
      </c>
      <c r="KD26" s="33">
        <f t="shared" si="34"/>
        <v>0</v>
      </c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>
        <f t="shared" si="35"/>
        <v>0</v>
      </c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</row>
    <row r="27" spans="1:350" ht="17.25" customHeight="1" x14ac:dyDescent="0.3">
      <c r="A27" s="9"/>
      <c r="B27" s="10"/>
      <c r="C27" s="27"/>
      <c r="E27" s="142">
        <f t="shared" si="15"/>
        <v>0</v>
      </c>
      <c r="F27" s="142">
        <f t="shared" si="6"/>
        <v>0</v>
      </c>
      <c r="G27" s="142">
        <f t="shared" si="7"/>
        <v>0</v>
      </c>
      <c r="H27" s="142">
        <f t="shared" si="8"/>
        <v>0</v>
      </c>
      <c r="I27" s="142">
        <f t="shared" si="9"/>
        <v>0</v>
      </c>
      <c r="J27" s="33">
        <f t="shared" si="18"/>
        <v>0</v>
      </c>
      <c r="K27" s="35"/>
      <c r="L27" s="33"/>
      <c r="M27" s="33"/>
      <c r="N27" s="33"/>
      <c r="O27" s="33"/>
      <c r="P27" s="33"/>
      <c r="Q27" s="33"/>
      <c r="R27" s="33"/>
      <c r="S27" s="33"/>
      <c r="T27" s="33"/>
      <c r="U27" s="35"/>
      <c r="V27" s="139">
        <f t="shared" si="16"/>
        <v>0</v>
      </c>
      <c r="W27" s="139">
        <f t="shared" si="19"/>
        <v>0</v>
      </c>
      <c r="X27" s="139"/>
      <c r="Y27" s="139"/>
      <c r="Z27" s="139">
        <f t="shared" si="20"/>
        <v>0</v>
      </c>
      <c r="AA27" s="139"/>
      <c r="AB27" s="139"/>
      <c r="AC27" s="139">
        <f t="shared" si="21"/>
        <v>0</v>
      </c>
      <c r="AD27" s="35"/>
      <c r="AE27" s="35"/>
      <c r="AF27" s="35"/>
      <c r="AG27" s="33"/>
      <c r="AH27" s="33"/>
      <c r="AI27" s="33"/>
      <c r="AJ27" s="33"/>
      <c r="AK27" s="33"/>
      <c r="AL27" s="33">
        <f t="shared" si="17"/>
        <v>0</v>
      </c>
      <c r="AM27" s="189">
        <f t="shared" si="22"/>
        <v>0</v>
      </c>
      <c r="AN27" s="35"/>
      <c r="AO27" s="35"/>
      <c r="AP27" s="35">
        <f t="shared" si="23"/>
        <v>0</v>
      </c>
      <c r="AQ27" s="35"/>
      <c r="AR27" s="35"/>
      <c r="AS27" s="35">
        <f t="shared" si="24"/>
        <v>0</v>
      </c>
      <c r="AT27" s="35"/>
      <c r="AU27" s="35"/>
      <c r="AV27" s="35">
        <f t="shared" si="25"/>
        <v>0</v>
      </c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5"/>
      <c r="CP27" s="33"/>
      <c r="CQ27" s="35"/>
      <c r="CR27" s="35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>
        <f t="shared" si="26"/>
        <v>0</v>
      </c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3"/>
      <c r="EE27" s="33"/>
      <c r="EF27" s="33"/>
      <c r="EG27" s="33"/>
      <c r="EH27" s="33"/>
      <c r="EI27" s="33"/>
      <c r="EJ27" s="33"/>
      <c r="EK27" s="33"/>
      <c r="EL27" s="33">
        <f t="shared" si="27"/>
        <v>0</v>
      </c>
      <c r="EM27" s="33"/>
      <c r="EN27" s="33"/>
      <c r="EO27" s="35"/>
      <c r="EP27" s="35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5"/>
      <c r="FH27" s="35"/>
      <c r="FI27" s="35"/>
      <c r="FJ27" s="134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5"/>
      <c r="GL27" s="35"/>
      <c r="GM27" s="35"/>
      <c r="GN27" s="35"/>
      <c r="GO27" s="35"/>
      <c r="GP27" s="35"/>
      <c r="GQ27" s="132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3"/>
      <c r="HW27" s="33"/>
      <c r="HX27" s="36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>
        <f t="shared" si="28"/>
        <v>0</v>
      </c>
      <c r="JU27" s="33"/>
      <c r="JV27" s="33"/>
      <c r="JW27" s="33">
        <f t="shared" si="29"/>
        <v>0</v>
      </c>
      <c r="JX27" s="33"/>
      <c r="JY27" s="33"/>
      <c r="JZ27" s="33">
        <f t="shared" si="30"/>
        <v>0</v>
      </c>
      <c r="KA27" s="33">
        <f t="shared" si="31"/>
        <v>0</v>
      </c>
      <c r="KB27" s="33">
        <f t="shared" si="32"/>
        <v>0</v>
      </c>
      <c r="KC27" s="33">
        <f t="shared" si="33"/>
        <v>0</v>
      </c>
      <c r="KD27" s="33">
        <f t="shared" si="34"/>
        <v>0</v>
      </c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>
        <f t="shared" si="35"/>
        <v>0</v>
      </c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</row>
    <row r="28" spans="1:350" ht="17.25" customHeight="1" x14ac:dyDescent="0.3">
      <c r="A28" s="9"/>
      <c r="B28" s="10"/>
      <c r="C28" s="27"/>
      <c r="E28" s="142">
        <f t="shared" si="15"/>
        <v>0</v>
      </c>
      <c r="F28" s="142">
        <f t="shared" si="6"/>
        <v>0</v>
      </c>
      <c r="G28" s="142">
        <f t="shared" si="7"/>
        <v>0</v>
      </c>
      <c r="H28" s="142">
        <f t="shared" si="8"/>
        <v>0</v>
      </c>
      <c r="I28" s="142">
        <f t="shared" si="9"/>
        <v>0</v>
      </c>
      <c r="J28" s="33">
        <f t="shared" si="18"/>
        <v>0</v>
      </c>
      <c r="K28" s="35"/>
      <c r="L28" s="33"/>
      <c r="M28" s="33"/>
      <c r="N28" s="33"/>
      <c r="O28" s="33"/>
      <c r="P28" s="33"/>
      <c r="Q28" s="33"/>
      <c r="R28" s="33"/>
      <c r="S28" s="33"/>
      <c r="T28" s="33"/>
      <c r="U28" s="35"/>
      <c r="V28" s="139">
        <f t="shared" si="16"/>
        <v>0</v>
      </c>
      <c r="W28" s="139">
        <f t="shared" si="19"/>
        <v>0</v>
      </c>
      <c r="X28" s="139"/>
      <c r="Y28" s="139"/>
      <c r="Z28" s="139">
        <f t="shared" si="20"/>
        <v>0</v>
      </c>
      <c r="AA28" s="139"/>
      <c r="AB28" s="139"/>
      <c r="AC28" s="139">
        <f t="shared" si="21"/>
        <v>0</v>
      </c>
      <c r="AD28" s="35"/>
      <c r="AE28" s="35"/>
      <c r="AF28" s="35"/>
      <c r="AG28" s="33"/>
      <c r="AH28" s="33"/>
      <c r="AI28" s="33"/>
      <c r="AJ28" s="33"/>
      <c r="AK28" s="33"/>
      <c r="AL28" s="33">
        <f t="shared" si="17"/>
        <v>0</v>
      </c>
      <c r="AM28" s="189">
        <f t="shared" si="22"/>
        <v>0</v>
      </c>
      <c r="AN28" s="35"/>
      <c r="AO28" s="35"/>
      <c r="AP28" s="35">
        <f t="shared" si="23"/>
        <v>0</v>
      </c>
      <c r="AQ28" s="35"/>
      <c r="AR28" s="35"/>
      <c r="AS28" s="35">
        <f t="shared" si="24"/>
        <v>0</v>
      </c>
      <c r="AT28" s="35"/>
      <c r="AU28" s="35"/>
      <c r="AV28" s="35">
        <f t="shared" si="25"/>
        <v>0</v>
      </c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5"/>
      <c r="CP28" s="33"/>
      <c r="CQ28" s="35"/>
      <c r="CR28" s="35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>
        <f t="shared" si="26"/>
        <v>0</v>
      </c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3"/>
      <c r="EE28" s="33"/>
      <c r="EF28" s="33"/>
      <c r="EG28" s="33"/>
      <c r="EH28" s="33"/>
      <c r="EI28" s="33"/>
      <c r="EJ28" s="33"/>
      <c r="EK28" s="33"/>
      <c r="EL28" s="33">
        <f t="shared" si="27"/>
        <v>0</v>
      </c>
      <c r="EM28" s="33"/>
      <c r="EN28" s="33"/>
      <c r="EO28" s="35"/>
      <c r="EP28" s="35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5"/>
      <c r="FH28" s="35"/>
      <c r="FI28" s="35"/>
      <c r="FJ28" s="134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5"/>
      <c r="GL28" s="35"/>
      <c r="GM28" s="35"/>
      <c r="GN28" s="35"/>
      <c r="GO28" s="35"/>
      <c r="GP28" s="35"/>
      <c r="GQ28" s="40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3"/>
      <c r="HW28" s="33"/>
      <c r="HX28" s="36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>
        <f t="shared" si="28"/>
        <v>0</v>
      </c>
      <c r="JU28" s="33"/>
      <c r="JV28" s="33"/>
      <c r="JW28" s="33">
        <f t="shared" si="29"/>
        <v>0</v>
      </c>
      <c r="JX28" s="33"/>
      <c r="JY28" s="33"/>
      <c r="JZ28" s="33">
        <f t="shared" si="30"/>
        <v>0</v>
      </c>
      <c r="KA28" s="33">
        <f t="shared" si="31"/>
        <v>0</v>
      </c>
      <c r="KB28" s="33">
        <f t="shared" si="32"/>
        <v>0</v>
      </c>
      <c r="KC28" s="33">
        <f t="shared" si="33"/>
        <v>0</v>
      </c>
      <c r="KD28" s="33">
        <f t="shared" si="34"/>
        <v>0</v>
      </c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>
        <f t="shared" si="35"/>
        <v>0</v>
      </c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</row>
    <row r="29" spans="1:350" ht="17.25" customHeight="1" x14ac:dyDescent="0.3">
      <c r="A29" s="9"/>
      <c r="B29" s="10"/>
      <c r="C29" s="27"/>
      <c r="E29" s="142">
        <f t="shared" si="15"/>
        <v>0</v>
      </c>
      <c r="F29" s="142">
        <f t="shared" si="6"/>
        <v>0</v>
      </c>
      <c r="G29" s="142">
        <f t="shared" si="7"/>
        <v>0</v>
      </c>
      <c r="H29" s="142">
        <f t="shared" si="8"/>
        <v>0</v>
      </c>
      <c r="I29" s="142">
        <f t="shared" si="9"/>
        <v>0</v>
      </c>
      <c r="J29" s="33">
        <f t="shared" si="18"/>
        <v>0</v>
      </c>
      <c r="K29" s="35"/>
      <c r="L29" s="33"/>
      <c r="M29" s="33"/>
      <c r="N29" s="33"/>
      <c r="O29" s="33"/>
      <c r="P29" s="33"/>
      <c r="Q29" s="33"/>
      <c r="R29" s="33"/>
      <c r="S29" s="33"/>
      <c r="T29" s="33"/>
      <c r="U29" s="35"/>
      <c r="V29" s="139">
        <f t="shared" si="16"/>
        <v>0</v>
      </c>
      <c r="W29" s="139">
        <f t="shared" si="19"/>
        <v>0</v>
      </c>
      <c r="X29" s="139"/>
      <c r="Y29" s="139"/>
      <c r="Z29" s="139">
        <f t="shared" si="20"/>
        <v>0</v>
      </c>
      <c r="AA29" s="139"/>
      <c r="AB29" s="139"/>
      <c r="AC29" s="139">
        <f t="shared" si="21"/>
        <v>0</v>
      </c>
      <c r="AD29" s="35"/>
      <c r="AE29" s="35"/>
      <c r="AF29" s="35"/>
      <c r="AG29" s="33"/>
      <c r="AH29" s="33"/>
      <c r="AI29" s="33"/>
      <c r="AJ29" s="33"/>
      <c r="AK29" s="33"/>
      <c r="AL29" s="33">
        <f t="shared" si="17"/>
        <v>0</v>
      </c>
      <c r="AM29" s="189">
        <f t="shared" si="22"/>
        <v>0</v>
      </c>
      <c r="AN29" s="35"/>
      <c r="AO29" s="35"/>
      <c r="AP29" s="35">
        <f t="shared" si="23"/>
        <v>0</v>
      </c>
      <c r="AQ29" s="35"/>
      <c r="AR29" s="35"/>
      <c r="AS29" s="35">
        <f t="shared" si="24"/>
        <v>0</v>
      </c>
      <c r="AT29" s="35"/>
      <c r="AU29" s="35"/>
      <c r="AV29" s="35">
        <f t="shared" si="25"/>
        <v>0</v>
      </c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5"/>
      <c r="CP29" s="33"/>
      <c r="CQ29" s="35"/>
      <c r="CR29" s="35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>
        <f t="shared" si="26"/>
        <v>0</v>
      </c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3"/>
      <c r="EE29" s="33"/>
      <c r="EF29" s="33"/>
      <c r="EG29" s="33"/>
      <c r="EH29" s="33"/>
      <c r="EI29" s="33"/>
      <c r="EJ29" s="33"/>
      <c r="EK29" s="33"/>
      <c r="EL29" s="33">
        <f t="shared" si="27"/>
        <v>0</v>
      </c>
      <c r="EM29" s="33"/>
      <c r="EN29" s="33"/>
      <c r="EO29" s="35"/>
      <c r="EP29" s="35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5"/>
      <c r="FH29" s="35"/>
      <c r="FI29" s="35"/>
      <c r="FJ29" s="134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5"/>
      <c r="GL29" s="35"/>
      <c r="GM29" s="35"/>
      <c r="GN29" s="35"/>
      <c r="GO29" s="35"/>
      <c r="GP29" s="35"/>
      <c r="GQ29" s="132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3"/>
      <c r="HW29" s="33"/>
      <c r="HX29" s="36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>
        <f t="shared" si="28"/>
        <v>0</v>
      </c>
      <c r="JU29" s="33"/>
      <c r="JV29" s="33"/>
      <c r="JW29" s="33">
        <f t="shared" si="29"/>
        <v>0</v>
      </c>
      <c r="JX29" s="33"/>
      <c r="JY29" s="33"/>
      <c r="JZ29" s="33">
        <f t="shared" si="30"/>
        <v>0</v>
      </c>
      <c r="KA29" s="33">
        <f t="shared" si="31"/>
        <v>0</v>
      </c>
      <c r="KB29" s="33">
        <f t="shared" si="32"/>
        <v>0</v>
      </c>
      <c r="KC29" s="33">
        <f t="shared" si="33"/>
        <v>0</v>
      </c>
      <c r="KD29" s="33">
        <f t="shared" si="34"/>
        <v>0</v>
      </c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>
        <f t="shared" si="35"/>
        <v>0</v>
      </c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</row>
    <row r="30" spans="1:350" ht="17.25" customHeight="1" x14ac:dyDescent="0.3">
      <c r="A30" s="9"/>
      <c r="B30" s="10"/>
      <c r="C30" s="27"/>
      <c r="E30" s="142">
        <f t="shared" si="15"/>
        <v>0</v>
      </c>
      <c r="F30" s="142">
        <f t="shared" si="6"/>
        <v>0</v>
      </c>
      <c r="G30" s="142">
        <f t="shared" si="7"/>
        <v>0</v>
      </c>
      <c r="H30" s="142">
        <f t="shared" si="8"/>
        <v>0</v>
      </c>
      <c r="I30" s="142">
        <f t="shared" si="9"/>
        <v>0</v>
      </c>
      <c r="J30" s="33">
        <f t="shared" si="18"/>
        <v>0</v>
      </c>
      <c r="K30" s="35"/>
      <c r="L30" s="33"/>
      <c r="M30" s="33"/>
      <c r="N30" s="33"/>
      <c r="O30" s="33"/>
      <c r="P30" s="33"/>
      <c r="Q30" s="33"/>
      <c r="R30" s="33"/>
      <c r="S30" s="33"/>
      <c r="T30" s="33"/>
      <c r="U30" s="35"/>
      <c r="V30" s="139">
        <f t="shared" si="16"/>
        <v>0</v>
      </c>
      <c r="W30" s="139">
        <f t="shared" si="19"/>
        <v>0</v>
      </c>
      <c r="X30" s="139"/>
      <c r="Y30" s="139"/>
      <c r="Z30" s="139">
        <f t="shared" si="20"/>
        <v>0</v>
      </c>
      <c r="AA30" s="139"/>
      <c r="AB30" s="139"/>
      <c r="AC30" s="139">
        <f t="shared" si="21"/>
        <v>0</v>
      </c>
      <c r="AD30" s="35"/>
      <c r="AE30" s="35"/>
      <c r="AF30" s="35"/>
      <c r="AG30" s="33"/>
      <c r="AH30" s="33"/>
      <c r="AI30" s="33"/>
      <c r="AJ30" s="33"/>
      <c r="AK30" s="33"/>
      <c r="AL30" s="33">
        <f t="shared" si="17"/>
        <v>0</v>
      </c>
      <c r="AM30" s="189">
        <f t="shared" si="22"/>
        <v>0</v>
      </c>
      <c r="AN30" s="35"/>
      <c r="AO30" s="35"/>
      <c r="AP30" s="35">
        <f t="shared" si="23"/>
        <v>0</v>
      </c>
      <c r="AQ30" s="35"/>
      <c r="AR30" s="35"/>
      <c r="AS30" s="35">
        <f t="shared" si="24"/>
        <v>0</v>
      </c>
      <c r="AT30" s="35"/>
      <c r="AU30" s="35"/>
      <c r="AV30" s="35">
        <f t="shared" si="25"/>
        <v>0</v>
      </c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5"/>
      <c r="CP30" s="33"/>
      <c r="CQ30" s="35"/>
      <c r="CR30" s="35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>
        <f t="shared" si="26"/>
        <v>0</v>
      </c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3"/>
      <c r="EE30" s="33"/>
      <c r="EF30" s="33"/>
      <c r="EG30" s="33"/>
      <c r="EH30" s="33"/>
      <c r="EI30" s="33"/>
      <c r="EJ30" s="33"/>
      <c r="EK30" s="33"/>
      <c r="EL30" s="33">
        <f t="shared" si="27"/>
        <v>0</v>
      </c>
      <c r="EM30" s="33"/>
      <c r="EN30" s="33"/>
      <c r="EO30" s="35"/>
      <c r="EP30" s="35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5"/>
      <c r="FH30" s="35"/>
      <c r="FI30" s="35"/>
      <c r="FJ30" s="134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5"/>
      <c r="GL30" s="35"/>
      <c r="GM30" s="35"/>
      <c r="GN30" s="35"/>
      <c r="GO30" s="35"/>
      <c r="GP30" s="35"/>
      <c r="GQ30" s="132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3"/>
      <c r="HW30" s="33"/>
      <c r="HX30" s="36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>
        <f t="shared" si="28"/>
        <v>0</v>
      </c>
      <c r="JU30" s="33"/>
      <c r="JV30" s="33"/>
      <c r="JW30" s="33">
        <f t="shared" si="29"/>
        <v>0</v>
      </c>
      <c r="JX30" s="33"/>
      <c r="JY30" s="33"/>
      <c r="JZ30" s="33">
        <f t="shared" si="30"/>
        <v>0</v>
      </c>
      <c r="KA30" s="33">
        <f t="shared" si="31"/>
        <v>0</v>
      </c>
      <c r="KB30" s="33">
        <f t="shared" si="32"/>
        <v>0</v>
      </c>
      <c r="KC30" s="33">
        <f t="shared" si="33"/>
        <v>0</v>
      </c>
      <c r="KD30" s="33">
        <f t="shared" si="34"/>
        <v>0</v>
      </c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>
        <f t="shared" si="35"/>
        <v>0</v>
      </c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</row>
    <row r="31" spans="1:350" ht="17.25" customHeight="1" x14ac:dyDescent="0.3">
      <c r="A31" s="9"/>
      <c r="B31" s="10"/>
      <c r="C31" s="27"/>
      <c r="E31" s="142">
        <f t="shared" si="15"/>
        <v>0</v>
      </c>
      <c r="F31" s="142">
        <f t="shared" si="6"/>
        <v>0</v>
      </c>
      <c r="G31" s="142">
        <f t="shared" si="7"/>
        <v>0</v>
      </c>
      <c r="H31" s="142">
        <f t="shared" si="8"/>
        <v>0</v>
      </c>
      <c r="I31" s="142">
        <f t="shared" si="9"/>
        <v>0</v>
      </c>
      <c r="J31" s="33">
        <f t="shared" si="18"/>
        <v>0</v>
      </c>
      <c r="K31" s="35"/>
      <c r="L31" s="33"/>
      <c r="M31" s="33"/>
      <c r="N31" s="33"/>
      <c r="O31" s="33"/>
      <c r="P31" s="33"/>
      <c r="Q31" s="33"/>
      <c r="R31" s="33"/>
      <c r="S31" s="33"/>
      <c r="T31" s="33"/>
      <c r="U31" s="35"/>
      <c r="V31" s="139">
        <f t="shared" si="16"/>
        <v>0</v>
      </c>
      <c r="W31" s="139">
        <f t="shared" si="19"/>
        <v>0</v>
      </c>
      <c r="X31" s="139"/>
      <c r="Y31" s="139"/>
      <c r="Z31" s="139">
        <f t="shared" si="20"/>
        <v>0</v>
      </c>
      <c r="AA31" s="139"/>
      <c r="AB31" s="139"/>
      <c r="AC31" s="139">
        <f t="shared" si="21"/>
        <v>0</v>
      </c>
      <c r="AD31" s="35"/>
      <c r="AE31" s="35"/>
      <c r="AF31" s="35"/>
      <c r="AG31" s="33"/>
      <c r="AH31" s="33"/>
      <c r="AI31" s="33"/>
      <c r="AJ31" s="33"/>
      <c r="AK31" s="33"/>
      <c r="AL31" s="33">
        <f t="shared" si="17"/>
        <v>0</v>
      </c>
      <c r="AM31" s="189">
        <f t="shared" si="22"/>
        <v>0</v>
      </c>
      <c r="AN31" s="35"/>
      <c r="AO31" s="35"/>
      <c r="AP31" s="35">
        <f t="shared" si="23"/>
        <v>0</v>
      </c>
      <c r="AQ31" s="35"/>
      <c r="AR31" s="35"/>
      <c r="AS31" s="35">
        <f t="shared" si="24"/>
        <v>0</v>
      </c>
      <c r="AT31" s="35"/>
      <c r="AU31" s="35"/>
      <c r="AV31" s="35">
        <f t="shared" si="25"/>
        <v>0</v>
      </c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5"/>
      <c r="CP31" s="33"/>
      <c r="CQ31" s="35"/>
      <c r="CR31" s="35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>
        <f t="shared" si="26"/>
        <v>0</v>
      </c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3"/>
      <c r="EE31" s="33"/>
      <c r="EF31" s="33"/>
      <c r="EG31" s="33"/>
      <c r="EH31" s="33"/>
      <c r="EI31" s="33"/>
      <c r="EJ31" s="33"/>
      <c r="EK31" s="33"/>
      <c r="EL31" s="33">
        <f t="shared" si="27"/>
        <v>0</v>
      </c>
      <c r="EM31" s="33"/>
      <c r="EN31" s="33"/>
      <c r="EO31" s="35"/>
      <c r="EP31" s="35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5"/>
      <c r="FH31" s="35"/>
      <c r="FI31" s="35"/>
      <c r="FJ31" s="134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5"/>
      <c r="GL31" s="35"/>
      <c r="GM31" s="35"/>
      <c r="GN31" s="35"/>
      <c r="GO31" s="35"/>
      <c r="GP31" s="35"/>
      <c r="GQ31" s="132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3"/>
      <c r="HW31" s="33"/>
      <c r="HX31" s="36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>
        <f t="shared" si="28"/>
        <v>0</v>
      </c>
      <c r="JU31" s="33"/>
      <c r="JV31" s="33"/>
      <c r="JW31" s="33">
        <f t="shared" si="29"/>
        <v>0</v>
      </c>
      <c r="JX31" s="33"/>
      <c r="JY31" s="33"/>
      <c r="JZ31" s="33">
        <f t="shared" si="30"/>
        <v>0</v>
      </c>
      <c r="KA31" s="33">
        <f t="shared" si="31"/>
        <v>0</v>
      </c>
      <c r="KB31" s="33">
        <f t="shared" si="32"/>
        <v>0</v>
      </c>
      <c r="KC31" s="33">
        <f t="shared" si="33"/>
        <v>0</v>
      </c>
      <c r="KD31" s="33">
        <f t="shared" si="34"/>
        <v>0</v>
      </c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>
        <f t="shared" si="35"/>
        <v>0</v>
      </c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</row>
    <row r="32" spans="1:350" ht="17.25" customHeight="1" x14ac:dyDescent="0.3">
      <c r="A32" s="9"/>
      <c r="B32" s="10"/>
      <c r="C32" s="27"/>
      <c r="E32" s="142">
        <f t="shared" si="15"/>
        <v>0</v>
      </c>
      <c r="F32" s="142">
        <f t="shared" si="6"/>
        <v>0</v>
      </c>
      <c r="G32" s="142">
        <f t="shared" si="7"/>
        <v>0</v>
      </c>
      <c r="H32" s="142">
        <f t="shared" si="8"/>
        <v>0</v>
      </c>
      <c r="I32" s="142">
        <f t="shared" si="9"/>
        <v>0</v>
      </c>
      <c r="J32" s="33">
        <f t="shared" si="18"/>
        <v>0</v>
      </c>
      <c r="K32" s="35"/>
      <c r="L32" s="33"/>
      <c r="M32" s="33"/>
      <c r="N32" s="33"/>
      <c r="O32" s="33"/>
      <c r="P32" s="33"/>
      <c r="Q32" s="33"/>
      <c r="R32" s="33"/>
      <c r="S32" s="33"/>
      <c r="T32" s="33"/>
      <c r="U32" s="35"/>
      <c r="V32" s="139">
        <f t="shared" si="16"/>
        <v>0</v>
      </c>
      <c r="W32" s="139">
        <f t="shared" si="19"/>
        <v>0</v>
      </c>
      <c r="X32" s="139"/>
      <c r="Y32" s="139"/>
      <c r="Z32" s="139">
        <f t="shared" si="20"/>
        <v>0</v>
      </c>
      <c r="AA32" s="139"/>
      <c r="AB32" s="139"/>
      <c r="AC32" s="139">
        <f t="shared" si="21"/>
        <v>0</v>
      </c>
      <c r="AD32" s="35"/>
      <c r="AE32" s="35"/>
      <c r="AF32" s="35"/>
      <c r="AG32" s="33"/>
      <c r="AH32" s="33"/>
      <c r="AI32" s="33"/>
      <c r="AJ32" s="33"/>
      <c r="AK32" s="33"/>
      <c r="AL32" s="33">
        <f t="shared" si="17"/>
        <v>0</v>
      </c>
      <c r="AM32" s="189">
        <f t="shared" si="22"/>
        <v>0</v>
      </c>
      <c r="AN32" s="35"/>
      <c r="AO32" s="35"/>
      <c r="AP32" s="35">
        <f t="shared" si="23"/>
        <v>0</v>
      </c>
      <c r="AQ32" s="35"/>
      <c r="AR32" s="35"/>
      <c r="AS32" s="35">
        <f t="shared" si="24"/>
        <v>0</v>
      </c>
      <c r="AT32" s="35"/>
      <c r="AU32" s="35"/>
      <c r="AV32" s="35">
        <f t="shared" si="25"/>
        <v>0</v>
      </c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5"/>
      <c r="CP32" s="33"/>
      <c r="CQ32" s="35"/>
      <c r="CR32" s="35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>
        <f t="shared" si="26"/>
        <v>0</v>
      </c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3"/>
      <c r="EE32" s="33"/>
      <c r="EF32" s="33"/>
      <c r="EG32" s="33"/>
      <c r="EH32" s="33"/>
      <c r="EI32" s="33"/>
      <c r="EJ32" s="33"/>
      <c r="EK32" s="33"/>
      <c r="EL32" s="33">
        <f t="shared" si="27"/>
        <v>0</v>
      </c>
      <c r="EM32" s="33"/>
      <c r="EN32" s="33"/>
      <c r="EO32" s="35"/>
      <c r="EP32" s="35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5"/>
      <c r="FH32" s="35"/>
      <c r="FI32" s="35"/>
      <c r="FJ32" s="134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5"/>
      <c r="GL32" s="35"/>
      <c r="GM32" s="35"/>
      <c r="GN32" s="35"/>
      <c r="GO32" s="35"/>
      <c r="GP32" s="35"/>
      <c r="GQ32" s="40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3"/>
      <c r="HW32" s="33"/>
      <c r="HX32" s="36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>
        <f t="shared" si="28"/>
        <v>0</v>
      </c>
      <c r="JU32" s="33"/>
      <c r="JV32" s="33"/>
      <c r="JW32" s="33">
        <f t="shared" si="29"/>
        <v>0</v>
      </c>
      <c r="JX32" s="33"/>
      <c r="JY32" s="33"/>
      <c r="JZ32" s="33">
        <f t="shared" si="30"/>
        <v>0</v>
      </c>
      <c r="KA32" s="33">
        <f t="shared" si="31"/>
        <v>0</v>
      </c>
      <c r="KB32" s="33">
        <f t="shared" si="32"/>
        <v>0</v>
      </c>
      <c r="KC32" s="33">
        <f t="shared" si="33"/>
        <v>0</v>
      </c>
      <c r="KD32" s="33">
        <f t="shared" si="34"/>
        <v>0</v>
      </c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>
        <f t="shared" si="35"/>
        <v>0</v>
      </c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</row>
    <row r="33" spans="1:350" ht="17.25" customHeight="1" x14ac:dyDescent="0.3">
      <c r="A33" s="9"/>
      <c r="B33" s="10"/>
      <c r="C33" s="27"/>
      <c r="E33" s="142">
        <f t="shared" si="15"/>
        <v>0</v>
      </c>
      <c r="F33" s="142">
        <f t="shared" si="6"/>
        <v>0</v>
      </c>
      <c r="G33" s="142">
        <f t="shared" si="7"/>
        <v>0</v>
      </c>
      <c r="H33" s="142">
        <f t="shared" si="8"/>
        <v>0</v>
      </c>
      <c r="I33" s="142">
        <f t="shared" si="9"/>
        <v>0</v>
      </c>
      <c r="J33" s="33">
        <f t="shared" si="18"/>
        <v>0</v>
      </c>
      <c r="K33" s="35"/>
      <c r="L33" s="33"/>
      <c r="M33" s="33"/>
      <c r="N33" s="33"/>
      <c r="O33" s="33"/>
      <c r="P33" s="33"/>
      <c r="Q33" s="33"/>
      <c r="R33" s="33"/>
      <c r="S33" s="33"/>
      <c r="T33" s="33"/>
      <c r="U33" s="35"/>
      <c r="V33" s="139">
        <f t="shared" si="16"/>
        <v>0</v>
      </c>
      <c r="W33" s="139">
        <f t="shared" si="19"/>
        <v>0</v>
      </c>
      <c r="X33" s="139"/>
      <c r="Y33" s="139"/>
      <c r="Z33" s="139">
        <f t="shared" si="20"/>
        <v>0</v>
      </c>
      <c r="AA33" s="139"/>
      <c r="AB33" s="139"/>
      <c r="AC33" s="139">
        <f t="shared" si="21"/>
        <v>0</v>
      </c>
      <c r="AD33" s="35"/>
      <c r="AE33" s="35"/>
      <c r="AF33" s="35"/>
      <c r="AG33" s="33"/>
      <c r="AH33" s="33"/>
      <c r="AI33" s="33"/>
      <c r="AJ33" s="33"/>
      <c r="AK33" s="33"/>
      <c r="AL33" s="33">
        <f t="shared" si="17"/>
        <v>0</v>
      </c>
      <c r="AM33" s="189">
        <f t="shared" si="22"/>
        <v>0</v>
      </c>
      <c r="AN33" s="35"/>
      <c r="AO33" s="35"/>
      <c r="AP33" s="35">
        <f t="shared" si="23"/>
        <v>0</v>
      </c>
      <c r="AQ33" s="35"/>
      <c r="AR33" s="35"/>
      <c r="AS33" s="35">
        <f t="shared" si="24"/>
        <v>0</v>
      </c>
      <c r="AT33" s="35"/>
      <c r="AU33" s="35"/>
      <c r="AV33" s="35">
        <f t="shared" si="25"/>
        <v>0</v>
      </c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5"/>
      <c r="CP33" s="33"/>
      <c r="CQ33" s="35"/>
      <c r="CR33" s="35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>
        <f t="shared" si="26"/>
        <v>0</v>
      </c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3"/>
      <c r="EE33" s="33"/>
      <c r="EF33" s="33"/>
      <c r="EG33" s="33"/>
      <c r="EH33" s="33"/>
      <c r="EI33" s="33"/>
      <c r="EJ33" s="33"/>
      <c r="EK33" s="33"/>
      <c r="EL33" s="33">
        <f t="shared" si="27"/>
        <v>0</v>
      </c>
      <c r="EM33" s="33"/>
      <c r="EN33" s="33"/>
      <c r="EO33" s="35"/>
      <c r="EP33" s="35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5"/>
      <c r="FH33" s="35"/>
      <c r="FI33" s="35"/>
      <c r="FJ33" s="134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5"/>
      <c r="GL33" s="35"/>
      <c r="GM33" s="35"/>
      <c r="GN33" s="35"/>
      <c r="GO33" s="35"/>
      <c r="GP33" s="35"/>
      <c r="GQ33" s="132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3"/>
      <c r="HW33" s="33"/>
      <c r="HX33" s="36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>
        <f t="shared" si="28"/>
        <v>0</v>
      </c>
      <c r="JU33" s="33"/>
      <c r="JV33" s="33"/>
      <c r="JW33" s="33">
        <f t="shared" si="29"/>
        <v>0</v>
      </c>
      <c r="JX33" s="33"/>
      <c r="JY33" s="33"/>
      <c r="JZ33" s="33">
        <f t="shared" si="30"/>
        <v>0</v>
      </c>
      <c r="KA33" s="33">
        <f t="shared" si="31"/>
        <v>0</v>
      </c>
      <c r="KB33" s="33">
        <f t="shared" si="32"/>
        <v>0</v>
      </c>
      <c r="KC33" s="33">
        <f t="shared" si="33"/>
        <v>0</v>
      </c>
      <c r="KD33" s="33">
        <f t="shared" si="34"/>
        <v>0</v>
      </c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>
        <f t="shared" si="35"/>
        <v>0</v>
      </c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</row>
    <row r="34" spans="1:350" ht="17.25" customHeight="1" x14ac:dyDescent="0.3">
      <c r="A34" s="9"/>
      <c r="B34" s="10"/>
      <c r="C34" s="27"/>
      <c r="E34" s="142">
        <f t="shared" si="15"/>
        <v>0</v>
      </c>
      <c r="F34" s="142">
        <f t="shared" si="6"/>
        <v>0</v>
      </c>
      <c r="G34" s="142">
        <f t="shared" si="7"/>
        <v>0</v>
      </c>
      <c r="H34" s="142">
        <f t="shared" si="8"/>
        <v>0</v>
      </c>
      <c r="I34" s="142">
        <f t="shared" si="9"/>
        <v>0</v>
      </c>
      <c r="J34" s="33">
        <f t="shared" si="18"/>
        <v>0</v>
      </c>
      <c r="K34" s="35"/>
      <c r="L34" s="33"/>
      <c r="M34" s="33"/>
      <c r="N34" s="33"/>
      <c r="O34" s="33"/>
      <c r="P34" s="33"/>
      <c r="Q34" s="33"/>
      <c r="R34" s="33"/>
      <c r="S34" s="33"/>
      <c r="T34" s="33"/>
      <c r="U34" s="35"/>
      <c r="V34" s="139">
        <f t="shared" si="16"/>
        <v>0</v>
      </c>
      <c r="W34" s="139">
        <f t="shared" si="19"/>
        <v>0</v>
      </c>
      <c r="X34" s="139"/>
      <c r="Y34" s="139"/>
      <c r="Z34" s="139">
        <f t="shared" si="20"/>
        <v>0</v>
      </c>
      <c r="AA34" s="139"/>
      <c r="AB34" s="139"/>
      <c r="AC34" s="139">
        <f t="shared" si="21"/>
        <v>0</v>
      </c>
      <c r="AD34" s="35"/>
      <c r="AE34" s="35"/>
      <c r="AF34" s="35"/>
      <c r="AG34" s="33"/>
      <c r="AH34" s="33"/>
      <c r="AI34" s="33"/>
      <c r="AJ34" s="33"/>
      <c r="AK34" s="33"/>
      <c r="AL34" s="33">
        <f t="shared" si="17"/>
        <v>0</v>
      </c>
      <c r="AM34" s="189">
        <f t="shared" si="22"/>
        <v>0</v>
      </c>
      <c r="AN34" s="35"/>
      <c r="AO34" s="35"/>
      <c r="AP34" s="35">
        <f t="shared" si="23"/>
        <v>0</v>
      </c>
      <c r="AQ34" s="35"/>
      <c r="AR34" s="35"/>
      <c r="AS34" s="35">
        <f t="shared" si="24"/>
        <v>0</v>
      </c>
      <c r="AT34" s="35"/>
      <c r="AU34" s="35"/>
      <c r="AV34" s="35">
        <f t="shared" si="25"/>
        <v>0</v>
      </c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5"/>
      <c r="CP34" s="33"/>
      <c r="CQ34" s="35"/>
      <c r="CR34" s="35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>
        <f t="shared" si="26"/>
        <v>0</v>
      </c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3"/>
      <c r="EE34" s="33"/>
      <c r="EF34" s="33"/>
      <c r="EG34" s="33"/>
      <c r="EH34" s="33"/>
      <c r="EI34" s="33"/>
      <c r="EJ34" s="33"/>
      <c r="EK34" s="33"/>
      <c r="EL34" s="33">
        <f t="shared" si="27"/>
        <v>0</v>
      </c>
      <c r="EM34" s="33"/>
      <c r="EN34" s="33"/>
      <c r="EO34" s="35"/>
      <c r="EP34" s="35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5"/>
      <c r="FH34" s="35"/>
      <c r="FI34" s="35"/>
      <c r="FJ34" s="134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5"/>
      <c r="GL34" s="35"/>
      <c r="GM34" s="35"/>
      <c r="GN34" s="35"/>
      <c r="GO34" s="35"/>
      <c r="GP34" s="35"/>
      <c r="GQ34" s="132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3"/>
      <c r="HW34" s="33"/>
      <c r="HX34" s="36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>
        <f t="shared" si="28"/>
        <v>0</v>
      </c>
      <c r="JU34" s="33"/>
      <c r="JV34" s="33"/>
      <c r="JW34" s="33">
        <f t="shared" si="29"/>
        <v>0</v>
      </c>
      <c r="JX34" s="33"/>
      <c r="JY34" s="33"/>
      <c r="JZ34" s="33">
        <f t="shared" si="30"/>
        <v>0</v>
      </c>
      <c r="KA34" s="33">
        <f t="shared" si="31"/>
        <v>0</v>
      </c>
      <c r="KB34" s="33">
        <f t="shared" si="32"/>
        <v>0</v>
      </c>
      <c r="KC34" s="33">
        <f t="shared" si="33"/>
        <v>0</v>
      </c>
      <c r="KD34" s="33">
        <f t="shared" si="34"/>
        <v>0</v>
      </c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>
        <f t="shared" si="35"/>
        <v>0</v>
      </c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</row>
    <row r="35" spans="1:350" ht="17.25" customHeight="1" x14ac:dyDescent="0.3">
      <c r="A35" s="9"/>
      <c r="B35" s="10"/>
      <c r="C35" s="27"/>
      <c r="E35" s="142">
        <f t="shared" si="15"/>
        <v>0</v>
      </c>
      <c r="F35" s="142">
        <f t="shared" si="6"/>
        <v>0</v>
      </c>
      <c r="G35" s="142">
        <f t="shared" si="7"/>
        <v>0</v>
      </c>
      <c r="H35" s="142">
        <f t="shared" si="8"/>
        <v>0</v>
      </c>
      <c r="I35" s="142">
        <f t="shared" si="9"/>
        <v>0</v>
      </c>
      <c r="J35" s="33">
        <f t="shared" si="18"/>
        <v>0</v>
      </c>
      <c r="K35" s="35"/>
      <c r="L35" s="33"/>
      <c r="M35" s="33"/>
      <c r="N35" s="33"/>
      <c r="O35" s="33"/>
      <c r="P35" s="33"/>
      <c r="Q35" s="33"/>
      <c r="R35" s="33"/>
      <c r="S35" s="33"/>
      <c r="T35" s="33"/>
      <c r="U35" s="35"/>
      <c r="V35" s="139">
        <f t="shared" si="16"/>
        <v>0</v>
      </c>
      <c r="W35" s="139">
        <f t="shared" si="19"/>
        <v>0</v>
      </c>
      <c r="X35" s="139"/>
      <c r="Y35" s="139"/>
      <c r="Z35" s="139">
        <f t="shared" si="20"/>
        <v>0</v>
      </c>
      <c r="AA35" s="139"/>
      <c r="AB35" s="139"/>
      <c r="AC35" s="139">
        <f t="shared" si="21"/>
        <v>0</v>
      </c>
      <c r="AD35" s="35"/>
      <c r="AE35" s="35"/>
      <c r="AF35" s="35"/>
      <c r="AG35" s="33"/>
      <c r="AH35" s="33"/>
      <c r="AI35" s="33"/>
      <c r="AJ35" s="33"/>
      <c r="AK35" s="33"/>
      <c r="AL35" s="33">
        <f t="shared" si="17"/>
        <v>0</v>
      </c>
      <c r="AM35" s="189">
        <f t="shared" si="22"/>
        <v>0</v>
      </c>
      <c r="AN35" s="35"/>
      <c r="AO35" s="35"/>
      <c r="AP35" s="35">
        <f t="shared" si="23"/>
        <v>0</v>
      </c>
      <c r="AQ35" s="35"/>
      <c r="AR35" s="35"/>
      <c r="AS35" s="35">
        <f t="shared" si="24"/>
        <v>0</v>
      </c>
      <c r="AT35" s="35"/>
      <c r="AU35" s="35"/>
      <c r="AV35" s="35">
        <f t="shared" si="25"/>
        <v>0</v>
      </c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5"/>
      <c r="CP35" s="33"/>
      <c r="CQ35" s="35"/>
      <c r="CR35" s="35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>
        <f t="shared" si="26"/>
        <v>0</v>
      </c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3"/>
      <c r="EE35" s="33"/>
      <c r="EF35" s="33"/>
      <c r="EG35" s="33"/>
      <c r="EH35" s="33"/>
      <c r="EI35" s="33"/>
      <c r="EJ35" s="33"/>
      <c r="EK35" s="33"/>
      <c r="EL35" s="33">
        <f t="shared" si="27"/>
        <v>0</v>
      </c>
      <c r="EM35" s="33"/>
      <c r="EN35" s="33"/>
      <c r="EO35" s="35"/>
      <c r="EP35" s="35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5"/>
      <c r="FH35" s="35"/>
      <c r="FI35" s="35"/>
      <c r="FJ35" s="134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5"/>
      <c r="GL35" s="35"/>
      <c r="GM35" s="35"/>
      <c r="GN35" s="35"/>
      <c r="GO35" s="35"/>
      <c r="GP35" s="35"/>
      <c r="GQ35" s="132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3"/>
      <c r="HW35" s="33"/>
      <c r="HX35" s="36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>
        <f t="shared" si="28"/>
        <v>0</v>
      </c>
      <c r="JU35" s="33"/>
      <c r="JV35" s="33"/>
      <c r="JW35" s="33">
        <f t="shared" si="29"/>
        <v>0</v>
      </c>
      <c r="JX35" s="33"/>
      <c r="JY35" s="33"/>
      <c r="JZ35" s="33">
        <f t="shared" si="30"/>
        <v>0</v>
      </c>
      <c r="KA35" s="33">
        <f t="shared" si="31"/>
        <v>0</v>
      </c>
      <c r="KB35" s="33">
        <f t="shared" si="32"/>
        <v>0</v>
      </c>
      <c r="KC35" s="33">
        <f t="shared" si="33"/>
        <v>0</v>
      </c>
      <c r="KD35" s="33">
        <f t="shared" si="34"/>
        <v>0</v>
      </c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>
        <f t="shared" si="35"/>
        <v>0</v>
      </c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</row>
    <row r="36" spans="1:350" ht="17.25" customHeight="1" x14ac:dyDescent="0.3">
      <c r="A36" s="9"/>
      <c r="B36" s="10"/>
      <c r="C36" s="27"/>
      <c r="E36" s="142">
        <f t="shared" si="15"/>
        <v>0</v>
      </c>
      <c r="F36" s="142">
        <f t="shared" si="6"/>
        <v>0</v>
      </c>
      <c r="G36" s="142">
        <f t="shared" si="7"/>
        <v>0</v>
      </c>
      <c r="H36" s="142">
        <f t="shared" si="8"/>
        <v>0</v>
      </c>
      <c r="I36" s="142">
        <f t="shared" si="9"/>
        <v>0</v>
      </c>
      <c r="J36" s="33">
        <f t="shared" si="18"/>
        <v>0</v>
      </c>
      <c r="K36" s="35"/>
      <c r="L36" s="33"/>
      <c r="M36" s="33"/>
      <c r="N36" s="33"/>
      <c r="O36" s="33"/>
      <c r="P36" s="33"/>
      <c r="Q36" s="33"/>
      <c r="R36" s="33"/>
      <c r="S36" s="33"/>
      <c r="T36" s="33"/>
      <c r="U36" s="35"/>
      <c r="V36" s="139">
        <f t="shared" si="16"/>
        <v>0</v>
      </c>
      <c r="W36" s="139">
        <f t="shared" si="19"/>
        <v>0</v>
      </c>
      <c r="X36" s="139"/>
      <c r="Y36" s="139"/>
      <c r="Z36" s="139">
        <f t="shared" si="20"/>
        <v>0</v>
      </c>
      <c r="AA36" s="139"/>
      <c r="AB36" s="139"/>
      <c r="AC36" s="139">
        <f t="shared" si="21"/>
        <v>0</v>
      </c>
      <c r="AD36" s="35"/>
      <c r="AE36" s="35"/>
      <c r="AF36" s="35"/>
      <c r="AG36" s="33"/>
      <c r="AH36" s="33"/>
      <c r="AI36" s="33"/>
      <c r="AJ36" s="33"/>
      <c r="AK36" s="33"/>
      <c r="AL36" s="33">
        <f t="shared" si="17"/>
        <v>0</v>
      </c>
      <c r="AM36" s="189">
        <f t="shared" si="22"/>
        <v>0</v>
      </c>
      <c r="AN36" s="35"/>
      <c r="AO36" s="35"/>
      <c r="AP36" s="35">
        <f t="shared" si="23"/>
        <v>0</v>
      </c>
      <c r="AQ36" s="35"/>
      <c r="AR36" s="35"/>
      <c r="AS36" s="35">
        <f t="shared" si="24"/>
        <v>0</v>
      </c>
      <c r="AT36" s="35"/>
      <c r="AU36" s="35"/>
      <c r="AV36" s="35">
        <f t="shared" si="25"/>
        <v>0</v>
      </c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5"/>
      <c r="CP36" s="33"/>
      <c r="CQ36" s="35"/>
      <c r="CR36" s="35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>
        <f t="shared" si="26"/>
        <v>0</v>
      </c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3"/>
      <c r="EE36" s="33"/>
      <c r="EF36" s="33"/>
      <c r="EG36" s="33"/>
      <c r="EH36" s="33"/>
      <c r="EI36" s="33"/>
      <c r="EJ36" s="33"/>
      <c r="EK36" s="33"/>
      <c r="EL36" s="33">
        <f t="shared" si="27"/>
        <v>0</v>
      </c>
      <c r="EM36" s="33"/>
      <c r="EN36" s="33"/>
      <c r="EO36" s="35"/>
      <c r="EP36" s="35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5"/>
      <c r="FH36" s="35"/>
      <c r="FI36" s="35"/>
      <c r="FJ36" s="134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5"/>
      <c r="GL36" s="35"/>
      <c r="GM36" s="35"/>
      <c r="GN36" s="35"/>
      <c r="GO36" s="35"/>
      <c r="GP36" s="35"/>
      <c r="GQ36" s="40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3"/>
      <c r="HW36" s="33"/>
      <c r="HX36" s="36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>
        <f t="shared" si="28"/>
        <v>0</v>
      </c>
      <c r="JU36" s="33"/>
      <c r="JV36" s="33"/>
      <c r="JW36" s="33">
        <f t="shared" si="29"/>
        <v>0</v>
      </c>
      <c r="JX36" s="33"/>
      <c r="JY36" s="33"/>
      <c r="JZ36" s="33">
        <f t="shared" si="30"/>
        <v>0</v>
      </c>
      <c r="KA36" s="33">
        <f t="shared" si="31"/>
        <v>0</v>
      </c>
      <c r="KB36" s="33">
        <f t="shared" si="32"/>
        <v>0</v>
      </c>
      <c r="KC36" s="33">
        <f t="shared" si="33"/>
        <v>0</v>
      </c>
      <c r="KD36" s="33">
        <f t="shared" si="34"/>
        <v>0</v>
      </c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>
        <f t="shared" si="35"/>
        <v>0</v>
      </c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</row>
    <row r="37" spans="1:350" ht="17.25" customHeight="1" x14ac:dyDescent="0.3">
      <c r="A37" s="9"/>
      <c r="B37" s="10"/>
      <c r="C37" s="27"/>
      <c r="E37" s="142">
        <f t="shared" si="15"/>
        <v>0</v>
      </c>
      <c r="F37" s="142">
        <f t="shared" si="6"/>
        <v>0</v>
      </c>
      <c r="G37" s="142">
        <f t="shared" si="7"/>
        <v>0</v>
      </c>
      <c r="H37" s="142">
        <f t="shared" si="8"/>
        <v>0</v>
      </c>
      <c r="I37" s="142">
        <f t="shared" si="9"/>
        <v>0</v>
      </c>
      <c r="J37" s="33">
        <f t="shared" si="18"/>
        <v>0</v>
      </c>
      <c r="K37" s="35"/>
      <c r="L37" s="33"/>
      <c r="M37" s="33"/>
      <c r="N37" s="33"/>
      <c r="O37" s="33"/>
      <c r="P37" s="33"/>
      <c r="Q37" s="33"/>
      <c r="R37" s="33"/>
      <c r="S37" s="33"/>
      <c r="T37" s="33"/>
      <c r="U37" s="35"/>
      <c r="V37" s="139">
        <f t="shared" si="16"/>
        <v>0</v>
      </c>
      <c r="W37" s="139">
        <f t="shared" si="19"/>
        <v>0</v>
      </c>
      <c r="X37" s="139"/>
      <c r="Y37" s="139"/>
      <c r="Z37" s="139">
        <f t="shared" si="20"/>
        <v>0</v>
      </c>
      <c r="AA37" s="139"/>
      <c r="AB37" s="139"/>
      <c r="AC37" s="139">
        <f t="shared" si="21"/>
        <v>0</v>
      </c>
      <c r="AD37" s="35"/>
      <c r="AE37" s="35"/>
      <c r="AF37" s="35"/>
      <c r="AG37" s="33"/>
      <c r="AH37" s="33"/>
      <c r="AI37" s="33"/>
      <c r="AJ37" s="33"/>
      <c r="AK37" s="33"/>
      <c r="AL37" s="33">
        <f t="shared" si="17"/>
        <v>0</v>
      </c>
      <c r="AM37" s="189">
        <f t="shared" si="22"/>
        <v>0</v>
      </c>
      <c r="AN37" s="35"/>
      <c r="AO37" s="35"/>
      <c r="AP37" s="35">
        <f t="shared" si="23"/>
        <v>0</v>
      </c>
      <c r="AQ37" s="35"/>
      <c r="AR37" s="35"/>
      <c r="AS37" s="35">
        <f t="shared" si="24"/>
        <v>0</v>
      </c>
      <c r="AT37" s="35"/>
      <c r="AU37" s="35"/>
      <c r="AV37" s="35">
        <f t="shared" si="25"/>
        <v>0</v>
      </c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5"/>
      <c r="CP37" s="33"/>
      <c r="CQ37" s="35"/>
      <c r="CR37" s="35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>
        <f t="shared" si="26"/>
        <v>0</v>
      </c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3"/>
      <c r="EE37" s="33"/>
      <c r="EF37" s="33"/>
      <c r="EG37" s="33"/>
      <c r="EH37" s="33"/>
      <c r="EI37" s="33"/>
      <c r="EJ37" s="33"/>
      <c r="EK37" s="33"/>
      <c r="EL37" s="33">
        <f t="shared" si="27"/>
        <v>0</v>
      </c>
      <c r="EM37" s="33"/>
      <c r="EN37" s="33"/>
      <c r="EO37" s="35"/>
      <c r="EP37" s="35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5"/>
      <c r="FH37" s="35"/>
      <c r="FI37" s="35"/>
      <c r="FJ37" s="134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5"/>
      <c r="GL37" s="35"/>
      <c r="GM37" s="35"/>
      <c r="GN37" s="35"/>
      <c r="GO37" s="35"/>
      <c r="GP37" s="35"/>
      <c r="GQ37" s="132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3"/>
      <c r="HW37" s="33"/>
      <c r="HX37" s="36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>
        <f t="shared" si="28"/>
        <v>0</v>
      </c>
      <c r="JU37" s="33"/>
      <c r="JV37" s="33"/>
      <c r="JW37" s="33">
        <f t="shared" si="29"/>
        <v>0</v>
      </c>
      <c r="JX37" s="33"/>
      <c r="JY37" s="33"/>
      <c r="JZ37" s="33">
        <f t="shared" si="30"/>
        <v>0</v>
      </c>
      <c r="KA37" s="33">
        <f t="shared" si="31"/>
        <v>0</v>
      </c>
      <c r="KB37" s="33">
        <f t="shared" si="32"/>
        <v>0</v>
      </c>
      <c r="KC37" s="33">
        <f t="shared" si="33"/>
        <v>0</v>
      </c>
      <c r="KD37" s="33">
        <f t="shared" si="34"/>
        <v>0</v>
      </c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>
        <f t="shared" si="35"/>
        <v>0</v>
      </c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</row>
    <row r="38" spans="1:350" ht="17.25" customHeight="1" x14ac:dyDescent="0.3">
      <c r="A38" s="9"/>
      <c r="B38" s="10"/>
      <c r="C38" s="27"/>
      <c r="E38" s="142">
        <f t="shared" si="15"/>
        <v>0</v>
      </c>
      <c r="F38" s="142">
        <f t="shared" si="6"/>
        <v>0</v>
      </c>
      <c r="G38" s="142">
        <f t="shared" si="7"/>
        <v>0</v>
      </c>
      <c r="H38" s="142">
        <f t="shared" si="8"/>
        <v>0</v>
      </c>
      <c r="I38" s="142">
        <f t="shared" si="9"/>
        <v>0</v>
      </c>
      <c r="J38" s="33">
        <f t="shared" si="18"/>
        <v>0</v>
      </c>
      <c r="K38" s="35"/>
      <c r="L38" s="33"/>
      <c r="M38" s="33"/>
      <c r="N38" s="33"/>
      <c r="O38" s="33"/>
      <c r="P38" s="33"/>
      <c r="Q38" s="33"/>
      <c r="R38" s="33"/>
      <c r="S38" s="33"/>
      <c r="T38" s="33"/>
      <c r="U38" s="35"/>
      <c r="V38" s="139">
        <f t="shared" si="16"/>
        <v>0</v>
      </c>
      <c r="W38" s="139">
        <f t="shared" si="19"/>
        <v>0</v>
      </c>
      <c r="X38" s="139"/>
      <c r="Y38" s="139"/>
      <c r="Z38" s="139">
        <f t="shared" si="20"/>
        <v>0</v>
      </c>
      <c r="AA38" s="139"/>
      <c r="AB38" s="139"/>
      <c r="AC38" s="139">
        <f t="shared" si="21"/>
        <v>0</v>
      </c>
      <c r="AD38" s="35"/>
      <c r="AE38" s="35"/>
      <c r="AF38" s="35"/>
      <c r="AG38" s="33"/>
      <c r="AH38" s="33"/>
      <c r="AI38" s="33"/>
      <c r="AJ38" s="33"/>
      <c r="AK38" s="33"/>
      <c r="AL38" s="33">
        <f t="shared" si="17"/>
        <v>0</v>
      </c>
      <c r="AM38" s="189">
        <f t="shared" si="22"/>
        <v>0</v>
      </c>
      <c r="AN38" s="35"/>
      <c r="AO38" s="35"/>
      <c r="AP38" s="35">
        <f t="shared" si="23"/>
        <v>0</v>
      </c>
      <c r="AQ38" s="35"/>
      <c r="AR38" s="35"/>
      <c r="AS38" s="35">
        <f t="shared" si="24"/>
        <v>0</v>
      </c>
      <c r="AT38" s="35"/>
      <c r="AU38" s="35"/>
      <c r="AV38" s="35">
        <f t="shared" si="25"/>
        <v>0</v>
      </c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5"/>
      <c r="CP38" s="33"/>
      <c r="CQ38" s="35"/>
      <c r="CR38" s="35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>
        <f t="shared" si="26"/>
        <v>0</v>
      </c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3"/>
      <c r="EE38" s="33"/>
      <c r="EF38" s="33"/>
      <c r="EG38" s="33"/>
      <c r="EH38" s="33"/>
      <c r="EI38" s="33"/>
      <c r="EJ38" s="33"/>
      <c r="EK38" s="33"/>
      <c r="EL38" s="33">
        <f t="shared" si="27"/>
        <v>0</v>
      </c>
      <c r="EM38" s="33"/>
      <c r="EN38" s="33"/>
      <c r="EO38" s="35"/>
      <c r="EP38" s="35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5"/>
      <c r="FH38" s="35"/>
      <c r="FI38" s="35"/>
      <c r="FJ38" s="134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5"/>
      <c r="GL38" s="35"/>
      <c r="GM38" s="35"/>
      <c r="GN38" s="35"/>
      <c r="GO38" s="35"/>
      <c r="GP38" s="35"/>
      <c r="GQ38" s="132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3"/>
      <c r="HW38" s="33"/>
      <c r="HX38" s="36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>
        <f t="shared" si="28"/>
        <v>0</v>
      </c>
      <c r="JU38" s="33"/>
      <c r="JV38" s="33"/>
      <c r="JW38" s="33">
        <f t="shared" si="29"/>
        <v>0</v>
      </c>
      <c r="JX38" s="33"/>
      <c r="JY38" s="33"/>
      <c r="JZ38" s="33">
        <f t="shared" si="30"/>
        <v>0</v>
      </c>
      <c r="KA38" s="33">
        <f t="shared" si="31"/>
        <v>0</v>
      </c>
      <c r="KB38" s="33">
        <f t="shared" si="32"/>
        <v>0</v>
      </c>
      <c r="KC38" s="33">
        <f t="shared" si="33"/>
        <v>0</v>
      </c>
      <c r="KD38" s="33">
        <f t="shared" si="34"/>
        <v>0</v>
      </c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>
        <f t="shared" si="35"/>
        <v>0</v>
      </c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</row>
    <row r="39" spans="1:350" ht="17.25" customHeight="1" x14ac:dyDescent="0.3">
      <c r="A39" s="9"/>
      <c r="B39" s="10"/>
      <c r="C39" s="27"/>
      <c r="E39" s="142">
        <f t="shared" si="15"/>
        <v>0</v>
      </c>
      <c r="F39" s="142">
        <f t="shared" si="6"/>
        <v>0</v>
      </c>
      <c r="G39" s="142">
        <f t="shared" si="7"/>
        <v>0</v>
      </c>
      <c r="H39" s="142">
        <f t="shared" si="8"/>
        <v>0</v>
      </c>
      <c r="I39" s="142">
        <f t="shared" si="9"/>
        <v>0</v>
      </c>
      <c r="J39" s="33">
        <f t="shared" si="18"/>
        <v>0</v>
      </c>
      <c r="K39" s="35"/>
      <c r="L39" s="33"/>
      <c r="M39" s="33"/>
      <c r="N39" s="33"/>
      <c r="O39" s="33"/>
      <c r="P39" s="33"/>
      <c r="Q39" s="33"/>
      <c r="R39" s="33"/>
      <c r="S39" s="33"/>
      <c r="T39" s="33"/>
      <c r="U39" s="35"/>
      <c r="V39" s="139">
        <f t="shared" si="16"/>
        <v>0</v>
      </c>
      <c r="W39" s="139">
        <f t="shared" si="19"/>
        <v>0</v>
      </c>
      <c r="X39" s="139"/>
      <c r="Y39" s="139"/>
      <c r="Z39" s="139">
        <f t="shared" si="20"/>
        <v>0</v>
      </c>
      <c r="AA39" s="139"/>
      <c r="AB39" s="139"/>
      <c r="AC39" s="139">
        <f t="shared" si="21"/>
        <v>0</v>
      </c>
      <c r="AD39" s="35"/>
      <c r="AE39" s="35"/>
      <c r="AF39" s="35"/>
      <c r="AG39" s="33"/>
      <c r="AH39" s="33"/>
      <c r="AI39" s="33"/>
      <c r="AJ39" s="33"/>
      <c r="AK39" s="33"/>
      <c r="AL39" s="33">
        <f t="shared" si="17"/>
        <v>0</v>
      </c>
      <c r="AM39" s="189">
        <f t="shared" si="22"/>
        <v>0</v>
      </c>
      <c r="AN39" s="35"/>
      <c r="AO39" s="35"/>
      <c r="AP39" s="35">
        <f t="shared" si="23"/>
        <v>0</v>
      </c>
      <c r="AQ39" s="35"/>
      <c r="AR39" s="35"/>
      <c r="AS39" s="35">
        <f t="shared" si="24"/>
        <v>0</v>
      </c>
      <c r="AT39" s="35"/>
      <c r="AU39" s="35"/>
      <c r="AV39" s="35">
        <f t="shared" si="25"/>
        <v>0</v>
      </c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5"/>
      <c r="CP39" s="33"/>
      <c r="CQ39" s="35"/>
      <c r="CR39" s="35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>
        <f t="shared" si="26"/>
        <v>0</v>
      </c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3"/>
      <c r="EE39" s="33"/>
      <c r="EF39" s="33"/>
      <c r="EG39" s="33"/>
      <c r="EH39" s="33"/>
      <c r="EI39" s="33"/>
      <c r="EJ39" s="33"/>
      <c r="EK39" s="33"/>
      <c r="EL39" s="33">
        <f t="shared" si="27"/>
        <v>0</v>
      </c>
      <c r="EM39" s="33"/>
      <c r="EN39" s="33"/>
      <c r="EO39" s="35"/>
      <c r="EP39" s="35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5"/>
      <c r="FH39" s="35"/>
      <c r="FI39" s="35"/>
      <c r="FJ39" s="134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5"/>
      <c r="GL39" s="35"/>
      <c r="GM39" s="35"/>
      <c r="GN39" s="35"/>
      <c r="GO39" s="35"/>
      <c r="GP39" s="35"/>
      <c r="GQ39" s="132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3"/>
      <c r="HW39" s="33"/>
      <c r="HX39" s="36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>
        <f t="shared" si="28"/>
        <v>0</v>
      </c>
      <c r="JU39" s="33"/>
      <c r="JV39" s="33"/>
      <c r="JW39" s="33">
        <f t="shared" si="29"/>
        <v>0</v>
      </c>
      <c r="JX39" s="33"/>
      <c r="JY39" s="33"/>
      <c r="JZ39" s="33">
        <f t="shared" si="30"/>
        <v>0</v>
      </c>
      <c r="KA39" s="33">
        <f t="shared" si="31"/>
        <v>0</v>
      </c>
      <c r="KB39" s="33">
        <f t="shared" si="32"/>
        <v>0</v>
      </c>
      <c r="KC39" s="33">
        <f t="shared" si="33"/>
        <v>0</v>
      </c>
      <c r="KD39" s="33">
        <f t="shared" si="34"/>
        <v>0</v>
      </c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>
        <f t="shared" si="35"/>
        <v>0</v>
      </c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</row>
    <row r="40" spans="1:350" ht="17.25" customHeight="1" x14ac:dyDescent="0.3">
      <c r="A40" s="9"/>
      <c r="B40" s="10"/>
      <c r="C40" s="27"/>
      <c r="E40" s="142">
        <f t="shared" si="15"/>
        <v>0</v>
      </c>
      <c r="F40" s="142">
        <f t="shared" si="6"/>
        <v>0</v>
      </c>
      <c r="G40" s="142">
        <f t="shared" si="7"/>
        <v>0</v>
      </c>
      <c r="H40" s="142">
        <f t="shared" si="8"/>
        <v>0</v>
      </c>
      <c r="I40" s="142">
        <f t="shared" si="9"/>
        <v>0</v>
      </c>
      <c r="J40" s="33">
        <f t="shared" si="18"/>
        <v>0</v>
      </c>
      <c r="K40" s="35"/>
      <c r="L40" s="33"/>
      <c r="M40" s="33"/>
      <c r="N40" s="33"/>
      <c r="O40" s="33"/>
      <c r="P40" s="33"/>
      <c r="Q40" s="33"/>
      <c r="R40" s="33"/>
      <c r="S40" s="33"/>
      <c r="T40" s="33"/>
      <c r="U40" s="35"/>
      <c r="V40" s="139">
        <f t="shared" si="16"/>
        <v>0</v>
      </c>
      <c r="W40" s="139">
        <f t="shared" si="19"/>
        <v>0</v>
      </c>
      <c r="X40" s="139"/>
      <c r="Y40" s="139"/>
      <c r="Z40" s="139">
        <f t="shared" si="20"/>
        <v>0</v>
      </c>
      <c r="AA40" s="139"/>
      <c r="AB40" s="139"/>
      <c r="AC40" s="139">
        <f t="shared" si="21"/>
        <v>0</v>
      </c>
      <c r="AD40" s="35"/>
      <c r="AE40" s="35"/>
      <c r="AF40" s="35"/>
      <c r="AG40" s="33"/>
      <c r="AH40" s="33"/>
      <c r="AI40" s="33"/>
      <c r="AJ40" s="33"/>
      <c r="AK40" s="33"/>
      <c r="AL40" s="33">
        <f t="shared" si="17"/>
        <v>0</v>
      </c>
      <c r="AM40" s="189">
        <f t="shared" si="22"/>
        <v>0</v>
      </c>
      <c r="AN40" s="35"/>
      <c r="AO40" s="35"/>
      <c r="AP40" s="35">
        <f t="shared" si="23"/>
        <v>0</v>
      </c>
      <c r="AQ40" s="35"/>
      <c r="AR40" s="35"/>
      <c r="AS40" s="35">
        <f t="shared" si="24"/>
        <v>0</v>
      </c>
      <c r="AT40" s="35"/>
      <c r="AU40" s="35"/>
      <c r="AV40" s="35">
        <f t="shared" si="25"/>
        <v>0</v>
      </c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5"/>
      <c r="CP40" s="33"/>
      <c r="CQ40" s="35"/>
      <c r="CR40" s="35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>
        <f t="shared" si="26"/>
        <v>0</v>
      </c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3"/>
      <c r="EE40" s="33"/>
      <c r="EF40" s="33"/>
      <c r="EG40" s="33"/>
      <c r="EH40" s="33"/>
      <c r="EI40" s="33"/>
      <c r="EJ40" s="33"/>
      <c r="EK40" s="33"/>
      <c r="EL40" s="33">
        <f t="shared" si="27"/>
        <v>0</v>
      </c>
      <c r="EM40" s="33"/>
      <c r="EN40" s="33"/>
      <c r="EO40" s="35"/>
      <c r="EP40" s="35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5"/>
      <c r="FH40" s="35"/>
      <c r="FI40" s="35"/>
      <c r="FJ40" s="134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5"/>
      <c r="GL40" s="35"/>
      <c r="GM40" s="35"/>
      <c r="GN40" s="35"/>
      <c r="GO40" s="35"/>
      <c r="GP40" s="35"/>
      <c r="GQ40" s="40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3"/>
      <c r="HW40" s="33"/>
      <c r="HX40" s="36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>
        <f t="shared" si="28"/>
        <v>0</v>
      </c>
      <c r="JU40" s="33"/>
      <c r="JV40" s="33"/>
      <c r="JW40" s="33">
        <f t="shared" si="29"/>
        <v>0</v>
      </c>
      <c r="JX40" s="33"/>
      <c r="JY40" s="33"/>
      <c r="JZ40" s="33">
        <f t="shared" si="30"/>
        <v>0</v>
      </c>
      <c r="KA40" s="33">
        <f t="shared" si="31"/>
        <v>0</v>
      </c>
      <c r="KB40" s="33">
        <f t="shared" si="32"/>
        <v>0</v>
      </c>
      <c r="KC40" s="33">
        <f t="shared" si="33"/>
        <v>0</v>
      </c>
      <c r="KD40" s="33">
        <f t="shared" si="34"/>
        <v>0</v>
      </c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>
        <f t="shared" si="35"/>
        <v>0</v>
      </c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</row>
    <row r="41" spans="1:350" ht="17.25" customHeight="1" x14ac:dyDescent="0.3">
      <c r="A41" s="9"/>
      <c r="B41" s="10"/>
      <c r="C41" s="27"/>
      <c r="E41" s="142">
        <f t="shared" si="15"/>
        <v>0</v>
      </c>
      <c r="F41" s="142">
        <f t="shared" si="6"/>
        <v>0</v>
      </c>
      <c r="G41" s="142">
        <f t="shared" si="7"/>
        <v>0</v>
      </c>
      <c r="H41" s="142">
        <f t="shared" si="8"/>
        <v>0</v>
      </c>
      <c r="I41" s="142">
        <f t="shared" si="9"/>
        <v>0</v>
      </c>
      <c r="J41" s="33">
        <f t="shared" si="18"/>
        <v>0</v>
      </c>
      <c r="K41" s="35"/>
      <c r="L41" s="33"/>
      <c r="M41" s="33"/>
      <c r="N41" s="33"/>
      <c r="O41" s="33"/>
      <c r="P41" s="33"/>
      <c r="Q41" s="33"/>
      <c r="R41" s="33"/>
      <c r="S41" s="33"/>
      <c r="T41" s="33"/>
      <c r="U41" s="35"/>
      <c r="V41" s="139">
        <f t="shared" si="16"/>
        <v>0</v>
      </c>
      <c r="W41" s="139">
        <f t="shared" si="19"/>
        <v>0</v>
      </c>
      <c r="X41" s="139"/>
      <c r="Y41" s="139"/>
      <c r="Z41" s="139">
        <f t="shared" si="20"/>
        <v>0</v>
      </c>
      <c r="AA41" s="139"/>
      <c r="AB41" s="139"/>
      <c r="AC41" s="139">
        <f t="shared" si="21"/>
        <v>0</v>
      </c>
      <c r="AD41" s="35"/>
      <c r="AE41" s="35"/>
      <c r="AF41" s="35"/>
      <c r="AG41" s="33"/>
      <c r="AH41" s="33"/>
      <c r="AI41" s="33"/>
      <c r="AJ41" s="33"/>
      <c r="AK41" s="33"/>
      <c r="AL41" s="33">
        <f t="shared" si="17"/>
        <v>0</v>
      </c>
      <c r="AM41" s="189">
        <f t="shared" si="22"/>
        <v>0</v>
      </c>
      <c r="AN41" s="35"/>
      <c r="AO41" s="35"/>
      <c r="AP41" s="35">
        <f t="shared" si="23"/>
        <v>0</v>
      </c>
      <c r="AQ41" s="35"/>
      <c r="AR41" s="35"/>
      <c r="AS41" s="35">
        <f t="shared" si="24"/>
        <v>0</v>
      </c>
      <c r="AT41" s="35"/>
      <c r="AU41" s="35"/>
      <c r="AV41" s="35">
        <f t="shared" si="25"/>
        <v>0</v>
      </c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5"/>
      <c r="CP41" s="33"/>
      <c r="CQ41" s="35"/>
      <c r="CR41" s="35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>
        <f t="shared" si="26"/>
        <v>0</v>
      </c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3"/>
      <c r="EE41" s="33"/>
      <c r="EF41" s="33"/>
      <c r="EG41" s="33"/>
      <c r="EH41" s="33"/>
      <c r="EI41" s="33"/>
      <c r="EJ41" s="33"/>
      <c r="EK41" s="33"/>
      <c r="EL41" s="33">
        <f t="shared" si="27"/>
        <v>0</v>
      </c>
      <c r="EM41" s="33"/>
      <c r="EN41" s="33"/>
      <c r="EO41" s="35"/>
      <c r="EP41" s="35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5"/>
      <c r="FH41" s="35"/>
      <c r="FI41" s="35"/>
      <c r="FJ41" s="134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5"/>
      <c r="GL41" s="35"/>
      <c r="GM41" s="35"/>
      <c r="GN41" s="35"/>
      <c r="GO41" s="35"/>
      <c r="GP41" s="35"/>
      <c r="GQ41" s="132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3"/>
      <c r="HW41" s="33"/>
      <c r="HX41" s="36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>
        <f t="shared" si="28"/>
        <v>0</v>
      </c>
      <c r="JU41" s="33"/>
      <c r="JV41" s="33"/>
      <c r="JW41" s="33">
        <f t="shared" si="29"/>
        <v>0</v>
      </c>
      <c r="JX41" s="33"/>
      <c r="JY41" s="33"/>
      <c r="JZ41" s="33">
        <f t="shared" si="30"/>
        <v>0</v>
      </c>
      <c r="KA41" s="33">
        <f t="shared" si="31"/>
        <v>0</v>
      </c>
      <c r="KB41" s="33">
        <f t="shared" si="32"/>
        <v>0</v>
      </c>
      <c r="KC41" s="33">
        <f t="shared" si="33"/>
        <v>0</v>
      </c>
      <c r="KD41" s="33">
        <f t="shared" si="34"/>
        <v>0</v>
      </c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>
        <f t="shared" si="35"/>
        <v>0</v>
      </c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</row>
    <row r="42" spans="1:350" ht="17.25" customHeight="1" x14ac:dyDescent="0.3">
      <c r="A42" s="9"/>
      <c r="B42" s="10"/>
      <c r="C42" s="27"/>
      <c r="E42" s="142">
        <f t="shared" si="15"/>
        <v>0</v>
      </c>
      <c r="F42" s="142">
        <f t="shared" si="6"/>
        <v>0</v>
      </c>
      <c r="G42" s="142">
        <f t="shared" si="7"/>
        <v>0</v>
      </c>
      <c r="H42" s="142">
        <f t="shared" si="8"/>
        <v>0</v>
      </c>
      <c r="I42" s="142">
        <f t="shared" si="9"/>
        <v>0</v>
      </c>
      <c r="J42" s="33">
        <f t="shared" si="18"/>
        <v>0</v>
      </c>
      <c r="K42" s="35"/>
      <c r="L42" s="33"/>
      <c r="M42" s="33"/>
      <c r="N42" s="33"/>
      <c r="O42" s="33"/>
      <c r="P42" s="33"/>
      <c r="Q42" s="33"/>
      <c r="R42" s="33"/>
      <c r="S42" s="33"/>
      <c r="T42" s="33"/>
      <c r="U42" s="35"/>
      <c r="V42" s="139">
        <f t="shared" si="16"/>
        <v>0</v>
      </c>
      <c r="W42" s="139">
        <f t="shared" si="19"/>
        <v>0</v>
      </c>
      <c r="X42" s="139"/>
      <c r="Y42" s="139"/>
      <c r="Z42" s="139">
        <f t="shared" si="20"/>
        <v>0</v>
      </c>
      <c r="AA42" s="139"/>
      <c r="AB42" s="139"/>
      <c r="AC42" s="139">
        <f t="shared" si="21"/>
        <v>0</v>
      </c>
      <c r="AD42" s="35"/>
      <c r="AE42" s="35"/>
      <c r="AF42" s="35"/>
      <c r="AG42" s="33"/>
      <c r="AH42" s="33"/>
      <c r="AI42" s="33"/>
      <c r="AJ42" s="33"/>
      <c r="AK42" s="33"/>
      <c r="AL42" s="33">
        <f t="shared" si="17"/>
        <v>0</v>
      </c>
      <c r="AM42" s="189">
        <f t="shared" si="22"/>
        <v>0</v>
      </c>
      <c r="AN42" s="35"/>
      <c r="AO42" s="35"/>
      <c r="AP42" s="35">
        <f t="shared" si="23"/>
        <v>0</v>
      </c>
      <c r="AQ42" s="35"/>
      <c r="AR42" s="35"/>
      <c r="AS42" s="35">
        <f t="shared" si="24"/>
        <v>0</v>
      </c>
      <c r="AT42" s="35"/>
      <c r="AU42" s="35"/>
      <c r="AV42" s="35">
        <f t="shared" si="25"/>
        <v>0</v>
      </c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5"/>
      <c r="CP42" s="33"/>
      <c r="CQ42" s="35"/>
      <c r="CR42" s="35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>
        <f t="shared" si="26"/>
        <v>0</v>
      </c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3"/>
      <c r="EE42" s="33"/>
      <c r="EF42" s="33"/>
      <c r="EG42" s="33"/>
      <c r="EH42" s="33"/>
      <c r="EI42" s="33"/>
      <c r="EJ42" s="33"/>
      <c r="EK42" s="33"/>
      <c r="EL42" s="33">
        <f t="shared" si="27"/>
        <v>0</v>
      </c>
      <c r="EM42" s="33"/>
      <c r="EN42" s="33"/>
      <c r="EO42" s="35"/>
      <c r="EP42" s="35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5"/>
      <c r="FH42" s="35"/>
      <c r="FI42" s="35"/>
      <c r="FJ42" s="134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5"/>
      <c r="GL42" s="35"/>
      <c r="GM42" s="35"/>
      <c r="GN42" s="35"/>
      <c r="GO42" s="35"/>
      <c r="GP42" s="35"/>
      <c r="GQ42" s="132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3"/>
      <c r="HW42" s="33"/>
      <c r="HX42" s="36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>
        <f t="shared" si="28"/>
        <v>0</v>
      </c>
      <c r="JU42" s="33"/>
      <c r="JV42" s="33"/>
      <c r="JW42" s="33">
        <f t="shared" si="29"/>
        <v>0</v>
      </c>
      <c r="JX42" s="33"/>
      <c r="JY42" s="33"/>
      <c r="JZ42" s="33">
        <f t="shared" si="30"/>
        <v>0</v>
      </c>
      <c r="KA42" s="33">
        <f t="shared" si="31"/>
        <v>0</v>
      </c>
      <c r="KB42" s="33">
        <f t="shared" si="32"/>
        <v>0</v>
      </c>
      <c r="KC42" s="33">
        <f t="shared" si="33"/>
        <v>0</v>
      </c>
      <c r="KD42" s="33">
        <f t="shared" si="34"/>
        <v>0</v>
      </c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>
        <f t="shared" si="35"/>
        <v>0</v>
      </c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</row>
    <row r="43" spans="1:350" ht="17.25" customHeight="1" x14ac:dyDescent="0.3">
      <c r="A43" s="9"/>
      <c r="B43" s="10"/>
      <c r="C43" s="27"/>
      <c r="E43" s="142">
        <f t="shared" si="15"/>
        <v>0</v>
      </c>
      <c r="F43" s="142">
        <f t="shared" si="6"/>
        <v>0</v>
      </c>
      <c r="G43" s="142">
        <f t="shared" si="7"/>
        <v>0</v>
      </c>
      <c r="H43" s="142">
        <f t="shared" si="8"/>
        <v>0</v>
      </c>
      <c r="I43" s="142">
        <f t="shared" si="9"/>
        <v>0</v>
      </c>
      <c r="J43" s="33">
        <f t="shared" si="18"/>
        <v>0</v>
      </c>
      <c r="K43" s="35"/>
      <c r="L43" s="33"/>
      <c r="M43" s="33"/>
      <c r="N43" s="33"/>
      <c r="O43" s="33"/>
      <c r="P43" s="33"/>
      <c r="Q43" s="33"/>
      <c r="R43" s="33"/>
      <c r="S43" s="33"/>
      <c r="T43" s="33"/>
      <c r="U43" s="35"/>
      <c r="V43" s="139">
        <f t="shared" si="16"/>
        <v>0</v>
      </c>
      <c r="W43" s="139">
        <f t="shared" si="19"/>
        <v>0</v>
      </c>
      <c r="X43" s="139"/>
      <c r="Y43" s="139"/>
      <c r="Z43" s="139">
        <f t="shared" si="20"/>
        <v>0</v>
      </c>
      <c r="AA43" s="139"/>
      <c r="AB43" s="139"/>
      <c r="AC43" s="139">
        <f t="shared" si="21"/>
        <v>0</v>
      </c>
      <c r="AD43" s="35"/>
      <c r="AE43" s="35"/>
      <c r="AF43" s="35"/>
      <c r="AG43" s="33"/>
      <c r="AH43" s="33"/>
      <c r="AI43" s="33"/>
      <c r="AJ43" s="33"/>
      <c r="AK43" s="33"/>
      <c r="AL43" s="33">
        <f t="shared" si="17"/>
        <v>0</v>
      </c>
      <c r="AM43" s="189">
        <f t="shared" si="22"/>
        <v>0</v>
      </c>
      <c r="AN43" s="35"/>
      <c r="AO43" s="35"/>
      <c r="AP43" s="35">
        <f t="shared" si="23"/>
        <v>0</v>
      </c>
      <c r="AQ43" s="35"/>
      <c r="AR43" s="35"/>
      <c r="AS43" s="35">
        <f t="shared" si="24"/>
        <v>0</v>
      </c>
      <c r="AT43" s="35"/>
      <c r="AU43" s="35"/>
      <c r="AV43" s="35">
        <f t="shared" si="25"/>
        <v>0</v>
      </c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5"/>
      <c r="CP43" s="33"/>
      <c r="CQ43" s="35"/>
      <c r="CR43" s="35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>
        <f t="shared" si="26"/>
        <v>0</v>
      </c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3"/>
      <c r="EE43" s="33"/>
      <c r="EF43" s="33"/>
      <c r="EG43" s="33"/>
      <c r="EH43" s="33"/>
      <c r="EI43" s="33"/>
      <c r="EJ43" s="33"/>
      <c r="EK43" s="33"/>
      <c r="EL43" s="33">
        <f t="shared" si="27"/>
        <v>0</v>
      </c>
      <c r="EM43" s="33"/>
      <c r="EN43" s="33"/>
      <c r="EO43" s="35"/>
      <c r="EP43" s="35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5"/>
      <c r="FH43" s="35"/>
      <c r="FI43" s="35"/>
      <c r="FJ43" s="134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5"/>
      <c r="GL43" s="35"/>
      <c r="GM43" s="35"/>
      <c r="GN43" s="35"/>
      <c r="GO43" s="35"/>
      <c r="GP43" s="35"/>
      <c r="GQ43" s="132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3"/>
      <c r="HW43" s="33"/>
      <c r="HX43" s="36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>
        <f t="shared" si="28"/>
        <v>0</v>
      </c>
      <c r="JU43" s="33"/>
      <c r="JV43" s="33"/>
      <c r="JW43" s="33">
        <f t="shared" si="29"/>
        <v>0</v>
      </c>
      <c r="JX43" s="33"/>
      <c r="JY43" s="33"/>
      <c r="JZ43" s="33">
        <f t="shared" si="30"/>
        <v>0</v>
      </c>
      <c r="KA43" s="33">
        <f t="shared" si="31"/>
        <v>0</v>
      </c>
      <c r="KB43" s="33">
        <f t="shared" si="32"/>
        <v>0</v>
      </c>
      <c r="KC43" s="33">
        <f t="shared" si="33"/>
        <v>0</v>
      </c>
      <c r="KD43" s="33">
        <f t="shared" si="34"/>
        <v>0</v>
      </c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>
        <f t="shared" si="35"/>
        <v>0</v>
      </c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</row>
    <row r="44" spans="1:350" ht="17.25" customHeight="1" x14ac:dyDescent="0.3">
      <c r="A44" s="9"/>
      <c r="B44" s="10"/>
      <c r="C44" s="27"/>
      <c r="E44" s="142">
        <f t="shared" si="15"/>
        <v>0</v>
      </c>
      <c r="F44" s="142">
        <f t="shared" si="6"/>
        <v>0</v>
      </c>
      <c r="G44" s="142">
        <f t="shared" si="7"/>
        <v>0</v>
      </c>
      <c r="H44" s="142">
        <f t="shared" si="8"/>
        <v>0</v>
      </c>
      <c r="I44" s="142">
        <f t="shared" si="9"/>
        <v>0</v>
      </c>
      <c r="J44" s="33">
        <f t="shared" si="18"/>
        <v>0</v>
      </c>
      <c r="K44" s="35"/>
      <c r="L44" s="33"/>
      <c r="M44" s="33"/>
      <c r="N44" s="33"/>
      <c r="O44" s="33"/>
      <c r="P44" s="33"/>
      <c r="Q44" s="33"/>
      <c r="R44" s="33"/>
      <c r="S44" s="33"/>
      <c r="T44" s="33"/>
      <c r="U44" s="35"/>
      <c r="V44" s="139">
        <f t="shared" si="16"/>
        <v>0</v>
      </c>
      <c r="W44" s="139">
        <f t="shared" si="19"/>
        <v>0</v>
      </c>
      <c r="X44" s="139"/>
      <c r="Y44" s="139"/>
      <c r="Z44" s="139">
        <f t="shared" si="20"/>
        <v>0</v>
      </c>
      <c r="AA44" s="139"/>
      <c r="AB44" s="139"/>
      <c r="AC44" s="139">
        <f t="shared" si="21"/>
        <v>0</v>
      </c>
      <c r="AD44" s="35"/>
      <c r="AE44" s="35"/>
      <c r="AF44" s="35"/>
      <c r="AG44" s="33"/>
      <c r="AH44" s="33"/>
      <c r="AI44" s="33"/>
      <c r="AJ44" s="33"/>
      <c r="AK44" s="33"/>
      <c r="AL44" s="33">
        <f t="shared" si="17"/>
        <v>0</v>
      </c>
      <c r="AM44" s="189">
        <f t="shared" si="22"/>
        <v>0</v>
      </c>
      <c r="AN44" s="35"/>
      <c r="AO44" s="35"/>
      <c r="AP44" s="35">
        <f t="shared" si="23"/>
        <v>0</v>
      </c>
      <c r="AQ44" s="35"/>
      <c r="AR44" s="35"/>
      <c r="AS44" s="35">
        <f t="shared" si="24"/>
        <v>0</v>
      </c>
      <c r="AT44" s="35"/>
      <c r="AU44" s="35"/>
      <c r="AV44" s="35">
        <f t="shared" si="25"/>
        <v>0</v>
      </c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5"/>
      <c r="CP44" s="33"/>
      <c r="CQ44" s="35"/>
      <c r="CR44" s="35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>
        <f t="shared" si="26"/>
        <v>0</v>
      </c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3"/>
      <c r="EE44" s="33"/>
      <c r="EF44" s="33"/>
      <c r="EG44" s="33"/>
      <c r="EH44" s="33"/>
      <c r="EI44" s="33"/>
      <c r="EJ44" s="33"/>
      <c r="EK44" s="33"/>
      <c r="EL44" s="33">
        <f t="shared" si="27"/>
        <v>0</v>
      </c>
      <c r="EM44" s="33"/>
      <c r="EN44" s="33"/>
      <c r="EO44" s="35"/>
      <c r="EP44" s="35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5"/>
      <c r="FH44" s="35"/>
      <c r="FI44" s="35"/>
      <c r="FJ44" s="134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5"/>
      <c r="GL44" s="35"/>
      <c r="GM44" s="35"/>
      <c r="GN44" s="35"/>
      <c r="GO44" s="35"/>
      <c r="GP44" s="35"/>
      <c r="GQ44" s="40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3"/>
      <c r="HW44" s="33"/>
      <c r="HX44" s="36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>
        <f t="shared" si="28"/>
        <v>0</v>
      </c>
      <c r="JU44" s="33"/>
      <c r="JV44" s="33"/>
      <c r="JW44" s="33">
        <f t="shared" si="29"/>
        <v>0</v>
      </c>
      <c r="JX44" s="33"/>
      <c r="JY44" s="33"/>
      <c r="JZ44" s="33">
        <f t="shared" si="30"/>
        <v>0</v>
      </c>
      <c r="KA44" s="33">
        <f t="shared" si="31"/>
        <v>0</v>
      </c>
      <c r="KB44" s="33">
        <f t="shared" si="32"/>
        <v>0</v>
      </c>
      <c r="KC44" s="33">
        <f t="shared" si="33"/>
        <v>0</v>
      </c>
      <c r="KD44" s="33">
        <f t="shared" si="34"/>
        <v>0</v>
      </c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>
        <f t="shared" si="35"/>
        <v>0</v>
      </c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</row>
    <row r="45" spans="1:350" ht="17.25" customHeight="1" x14ac:dyDescent="0.3">
      <c r="A45" s="9"/>
      <c r="B45" s="10"/>
      <c r="C45" s="27"/>
      <c r="E45" s="142">
        <f t="shared" si="15"/>
        <v>0</v>
      </c>
      <c r="F45" s="142">
        <f t="shared" si="6"/>
        <v>0</v>
      </c>
      <c r="G45" s="142">
        <f t="shared" si="7"/>
        <v>0</v>
      </c>
      <c r="H45" s="142">
        <f t="shared" si="8"/>
        <v>0</v>
      </c>
      <c r="I45" s="142">
        <f t="shared" si="9"/>
        <v>0</v>
      </c>
      <c r="J45" s="33">
        <f t="shared" si="18"/>
        <v>0</v>
      </c>
      <c r="K45" s="35"/>
      <c r="L45" s="33"/>
      <c r="M45" s="33"/>
      <c r="N45" s="33"/>
      <c r="O45" s="33"/>
      <c r="P45" s="33"/>
      <c r="Q45" s="33"/>
      <c r="R45" s="33"/>
      <c r="S45" s="33"/>
      <c r="T45" s="33"/>
      <c r="U45" s="35"/>
      <c r="V45" s="139">
        <f t="shared" si="16"/>
        <v>0</v>
      </c>
      <c r="W45" s="139">
        <f t="shared" si="19"/>
        <v>0</v>
      </c>
      <c r="X45" s="139"/>
      <c r="Y45" s="139"/>
      <c r="Z45" s="139">
        <f t="shared" si="20"/>
        <v>0</v>
      </c>
      <c r="AA45" s="139"/>
      <c r="AB45" s="139"/>
      <c r="AC45" s="139">
        <f t="shared" si="21"/>
        <v>0</v>
      </c>
      <c r="AD45" s="35"/>
      <c r="AE45" s="35"/>
      <c r="AF45" s="35"/>
      <c r="AG45" s="33"/>
      <c r="AH45" s="33"/>
      <c r="AI45" s="33"/>
      <c r="AJ45" s="33"/>
      <c r="AK45" s="33"/>
      <c r="AL45" s="33">
        <f t="shared" si="17"/>
        <v>0</v>
      </c>
      <c r="AM45" s="189">
        <f t="shared" si="22"/>
        <v>0</v>
      </c>
      <c r="AN45" s="35"/>
      <c r="AO45" s="35"/>
      <c r="AP45" s="35">
        <f t="shared" si="23"/>
        <v>0</v>
      </c>
      <c r="AQ45" s="35"/>
      <c r="AR45" s="35"/>
      <c r="AS45" s="35">
        <f t="shared" si="24"/>
        <v>0</v>
      </c>
      <c r="AT45" s="35"/>
      <c r="AU45" s="35"/>
      <c r="AV45" s="35">
        <f t="shared" si="25"/>
        <v>0</v>
      </c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5"/>
      <c r="CP45" s="33"/>
      <c r="CQ45" s="35"/>
      <c r="CR45" s="35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>
        <f t="shared" si="26"/>
        <v>0</v>
      </c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3"/>
      <c r="EE45" s="33"/>
      <c r="EF45" s="33"/>
      <c r="EG45" s="33"/>
      <c r="EH45" s="33"/>
      <c r="EI45" s="33"/>
      <c r="EJ45" s="33"/>
      <c r="EK45" s="33"/>
      <c r="EL45" s="33">
        <f t="shared" si="27"/>
        <v>0</v>
      </c>
      <c r="EM45" s="33"/>
      <c r="EN45" s="33"/>
      <c r="EO45" s="35"/>
      <c r="EP45" s="35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5"/>
      <c r="FH45" s="35"/>
      <c r="FI45" s="35"/>
      <c r="FJ45" s="134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5"/>
      <c r="GL45" s="35"/>
      <c r="GM45" s="35"/>
      <c r="GN45" s="35"/>
      <c r="GO45" s="35"/>
      <c r="GP45" s="35"/>
      <c r="GQ45" s="132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3"/>
      <c r="HW45" s="33"/>
      <c r="HX45" s="36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>
        <f t="shared" si="28"/>
        <v>0</v>
      </c>
      <c r="JU45" s="33"/>
      <c r="JV45" s="33"/>
      <c r="JW45" s="33">
        <f t="shared" si="29"/>
        <v>0</v>
      </c>
      <c r="JX45" s="33"/>
      <c r="JY45" s="33"/>
      <c r="JZ45" s="33">
        <f t="shared" si="30"/>
        <v>0</v>
      </c>
      <c r="KA45" s="33">
        <f t="shared" si="31"/>
        <v>0</v>
      </c>
      <c r="KB45" s="33">
        <f t="shared" si="32"/>
        <v>0</v>
      </c>
      <c r="KC45" s="33">
        <f t="shared" si="33"/>
        <v>0</v>
      </c>
      <c r="KD45" s="33">
        <f t="shared" si="34"/>
        <v>0</v>
      </c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>
        <f t="shared" si="35"/>
        <v>0</v>
      </c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</row>
    <row r="46" spans="1:350" ht="17.25" customHeight="1" x14ac:dyDescent="0.3">
      <c r="A46" s="9"/>
      <c r="B46" s="10"/>
      <c r="C46" s="27"/>
      <c r="E46" s="142">
        <f t="shared" si="15"/>
        <v>0</v>
      </c>
      <c r="F46" s="142">
        <f t="shared" si="6"/>
        <v>0</v>
      </c>
      <c r="G46" s="142">
        <f t="shared" si="7"/>
        <v>0</v>
      </c>
      <c r="H46" s="142">
        <f t="shared" si="8"/>
        <v>0</v>
      </c>
      <c r="I46" s="142">
        <f t="shared" si="9"/>
        <v>0</v>
      </c>
      <c r="J46" s="33">
        <f t="shared" si="18"/>
        <v>0</v>
      </c>
      <c r="K46" s="35"/>
      <c r="L46" s="33"/>
      <c r="M46" s="33"/>
      <c r="N46" s="33"/>
      <c r="O46" s="33"/>
      <c r="P46" s="33"/>
      <c r="Q46" s="33"/>
      <c r="R46" s="33"/>
      <c r="S46" s="33"/>
      <c r="T46" s="33"/>
      <c r="U46" s="35"/>
      <c r="V46" s="139">
        <f t="shared" si="16"/>
        <v>0</v>
      </c>
      <c r="W46" s="139">
        <f t="shared" si="19"/>
        <v>0</v>
      </c>
      <c r="X46" s="139"/>
      <c r="Y46" s="139"/>
      <c r="Z46" s="139">
        <f t="shared" si="20"/>
        <v>0</v>
      </c>
      <c r="AA46" s="139"/>
      <c r="AB46" s="139"/>
      <c r="AC46" s="139">
        <f t="shared" si="21"/>
        <v>0</v>
      </c>
      <c r="AD46" s="35"/>
      <c r="AE46" s="35"/>
      <c r="AF46" s="35"/>
      <c r="AG46" s="33"/>
      <c r="AH46" s="33"/>
      <c r="AI46" s="33"/>
      <c r="AJ46" s="33"/>
      <c r="AK46" s="33"/>
      <c r="AL46" s="33">
        <f t="shared" si="17"/>
        <v>0</v>
      </c>
      <c r="AM46" s="189">
        <f t="shared" si="22"/>
        <v>0</v>
      </c>
      <c r="AN46" s="35"/>
      <c r="AO46" s="35"/>
      <c r="AP46" s="35">
        <f t="shared" si="23"/>
        <v>0</v>
      </c>
      <c r="AQ46" s="35"/>
      <c r="AR46" s="35"/>
      <c r="AS46" s="35">
        <f t="shared" si="24"/>
        <v>0</v>
      </c>
      <c r="AT46" s="35"/>
      <c r="AU46" s="35"/>
      <c r="AV46" s="35">
        <f t="shared" si="25"/>
        <v>0</v>
      </c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5"/>
      <c r="CP46" s="33"/>
      <c r="CQ46" s="35"/>
      <c r="CR46" s="35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>
        <f t="shared" si="26"/>
        <v>0</v>
      </c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3"/>
      <c r="EE46" s="33"/>
      <c r="EF46" s="33"/>
      <c r="EG46" s="33"/>
      <c r="EH46" s="33"/>
      <c r="EI46" s="33"/>
      <c r="EJ46" s="33"/>
      <c r="EK46" s="33"/>
      <c r="EL46" s="33">
        <f t="shared" si="27"/>
        <v>0</v>
      </c>
      <c r="EM46" s="33"/>
      <c r="EN46" s="33"/>
      <c r="EO46" s="35"/>
      <c r="EP46" s="35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5"/>
      <c r="FH46" s="35"/>
      <c r="FI46" s="35"/>
      <c r="FJ46" s="134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5"/>
      <c r="GL46" s="35"/>
      <c r="GM46" s="35"/>
      <c r="GN46" s="35"/>
      <c r="GO46" s="35"/>
      <c r="GP46" s="35"/>
      <c r="GQ46" s="132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>
        <f t="shared" si="28"/>
        <v>0</v>
      </c>
      <c r="JU46" s="33"/>
      <c r="JV46" s="33"/>
      <c r="JW46" s="33">
        <f t="shared" si="29"/>
        <v>0</v>
      </c>
      <c r="JX46" s="33"/>
      <c r="JY46" s="33"/>
      <c r="JZ46" s="33">
        <f t="shared" si="30"/>
        <v>0</v>
      </c>
      <c r="KA46" s="33">
        <f t="shared" si="31"/>
        <v>0</v>
      </c>
      <c r="KB46" s="33">
        <f t="shared" si="32"/>
        <v>0</v>
      </c>
      <c r="KC46" s="33">
        <f t="shared" si="33"/>
        <v>0</v>
      </c>
      <c r="KD46" s="33">
        <f t="shared" si="34"/>
        <v>0</v>
      </c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>
        <f t="shared" si="35"/>
        <v>0</v>
      </c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</row>
    <row r="47" spans="1:350" ht="17.25" customHeight="1" x14ac:dyDescent="0.3">
      <c r="A47" s="9"/>
      <c r="B47" s="10"/>
      <c r="C47" s="27"/>
      <c r="E47" s="142">
        <f t="shared" si="15"/>
        <v>0</v>
      </c>
      <c r="F47" s="142">
        <f t="shared" si="6"/>
        <v>0</v>
      </c>
      <c r="G47" s="142">
        <f t="shared" si="7"/>
        <v>0</v>
      </c>
      <c r="H47" s="142">
        <f t="shared" si="8"/>
        <v>0</v>
      </c>
      <c r="I47" s="142">
        <f t="shared" si="9"/>
        <v>0</v>
      </c>
      <c r="J47" s="33">
        <f t="shared" si="18"/>
        <v>0</v>
      </c>
      <c r="K47" s="35"/>
      <c r="L47" s="33"/>
      <c r="M47" s="33"/>
      <c r="N47" s="33"/>
      <c r="O47" s="33"/>
      <c r="P47" s="33"/>
      <c r="Q47" s="33"/>
      <c r="R47" s="33"/>
      <c r="S47" s="33"/>
      <c r="T47" s="33"/>
      <c r="U47" s="35"/>
      <c r="V47" s="139">
        <f t="shared" si="16"/>
        <v>0</v>
      </c>
      <c r="W47" s="139">
        <f t="shared" si="19"/>
        <v>0</v>
      </c>
      <c r="X47" s="139"/>
      <c r="Y47" s="139"/>
      <c r="Z47" s="139">
        <f t="shared" si="20"/>
        <v>0</v>
      </c>
      <c r="AA47" s="139"/>
      <c r="AB47" s="139"/>
      <c r="AC47" s="139">
        <f t="shared" si="21"/>
        <v>0</v>
      </c>
      <c r="AD47" s="35"/>
      <c r="AE47" s="35"/>
      <c r="AF47" s="35"/>
      <c r="AG47" s="33"/>
      <c r="AH47" s="33"/>
      <c r="AI47" s="33"/>
      <c r="AJ47" s="33"/>
      <c r="AK47" s="33"/>
      <c r="AL47" s="33">
        <f t="shared" si="17"/>
        <v>0</v>
      </c>
      <c r="AM47" s="189">
        <f t="shared" si="22"/>
        <v>0</v>
      </c>
      <c r="AN47" s="35"/>
      <c r="AO47" s="35"/>
      <c r="AP47" s="35">
        <f t="shared" si="23"/>
        <v>0</v>
      </c>
      <c r="AQ47" s="35"/>
      <c r="AR47" s="35"/>
      <c r="AS47" s="35">
        <f t="shared" si="24"/>
        <v>0</v>
      </c>
      <c r="AT47" s="35"/>
      <c r="AU47" s="35"/>
      <c r="AV47" s="35">
        <f t="shared" si="25"/>
        <v>0</v>
      </c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5"/>
      <c r="CP47" s="33"/>
      <c r="CQ47" s="35"/>
      <c r="CR47" s="35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>
        <f t="shared" si="26"/>
        <v>0</v>
      </c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3"/>
      <c r="EE47" s="33"/>
      <c r="EF47" s="33"/>
      <c r="EG47" s="33"/>
      <c r="EH47" s="33"/>
      <c r="EI47" s="33"/>
      <c r="EJ47" s="33"/>
      <c r="EK47" s="33"/>
      <c r="EL47" s="33">
        <f t="shared" si="27"/>
        <v>0</v>
      </c>
      <c r="EM47" s="33"/>
      <c r="EN47" s="33"/>
      <c r="EO47" s="35"/>
      <c r="EP47" s="35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5"/>
      <c r="FH47" s="35"/>
      <c r="FI47" s="35"/>
      <c r="FJ47" s="134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5"/>
      <c r="GL47" s="35"/>
      <c r="GM47" s="35"/>
      <c r="GN47" s="35"/>
      <c r="GO47" s="35"/>
      <c r="GP47" s="35"/>
      <c r="GQ47" s="132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>
        <f t="shared" si="28"/>
        <v>0</v>
      </c>
      <c r="JU47" s="33"/>
      <c r="JV47" s="33"/>
      <c r="JW47" s="33">
        <f t="shared" si="29"/>
        <v>0</v>
      </c>
      <c r="JX47" s="33"/>
      <c r="JY47" s="33"/>
      <c r="JZ47" s="33">
        <f t="shared" si="30"/>
        <v>0</v>
      </c>
      <c r="KA47" s="33">
        <f t="shared" si="31"/>
        <v>0</v>
      </c>
      <c r="KB47" s="33">
        <f t="shared" si="32"/>
        <v>0</v>
      </c>
      <c r="KC47" s="33">
        <f t="shared" si="33"/>
        <v>0</v>
      </c>
      <c r="KD47" s="33">
        <f t="shared" si="34"/>
        <v>0</v>
      </c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>
        <f t="shared" si="35"/>
        <v>0</v>
      </c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</row>
    <row r="48" spans="1:350" ht="17.25" customHeight="1" x14ac:dyDescent="0.3">
      <c r="A48" s="9"/>
      <c r="B48" s="10"/>
      <c r="C48" s="27"/>
      <c r="E48" s="142">
        <f t="shared" si="15"/>
        <v>0</v>
      </c>
      <c r="F48" s="142">
        <f t="shared" si="6"/>
        <v>0</v>
      </c>
      <c r="G48" s="142">
        <f t="shared" si="7"/>
        <v>0</v>
      </c>
      <c r="H48" s="142">
        <f t="shared" si="8"/>
        <v>0</v>
      </c>
      <c r="I48" s="142">
        <f t="shared" si="9"/>
        <v>0</v>
      </c>
      <c r="J48" s="33">
        <f t="shared" si="18"/>
        <v>0</v>
      </c>
      <c r="K48" s="35"/>
      <c r="L48" s="33"/>
      <c r="M48" s="33"/>
      <c r="N48" s="33"/>
      <c r="O48" s="33"/>
      <c r="P48" s="33"/>
      <c r="Q48" s="33"/>
      <c r="R48" s="33"/>
      <c r="S48" s="33"/>
      <c r="T48" s="33"/>
      <c r="U48" s="35"/>
      <c r="V48" s="139">
        <f t="shared" si="16"/>
        <v>0</v>
      </c>
      <c r="W48" s="139">
        <f t="shared" si="19"/>
        <v>0</v>
      </c>
      <c r="X48" s="139"/>
      <c r="Y48" s="139"/>
      <c r="Z48" s="139">
        <f t="shared" si="20"/>
        <v>0</v>
      </c>
      <c r="AA48" s="139"/>
      <c r="AB48" s="139"/>
      <c r="AC48" s="139">
        <f t="shared" si="21"/>
        <v>0</v>
      </c>
      <c r="AD48" s="35"/>
      <c r="AE48" s="35"/>
      <c r="AF48" s="35"/>
      <c r="AG48" s="33"/>
      <c r="AH48" s="33"/>
      <c r="AI48" s="33"/>
      <c r="AJ48" s="33"/>
      <c r="AK48" s="33"/>
      <c r="AL48" s="33">
        <f t="shared" si="17"/>
        <v>0</v>
      </c>
      <c r="AM48" s="189">
        <f t="shared" si="22"/>
        <v>0</v>
      </c>
      <c r="AN48" s="35"/>
      <c r="AO48" s="35"/>
      <c r="AP48" s="35">
        <f t="shared" si="23"/>
        <v>0</v>
      </c>
      <c r="AQ48" s="35"/>
      <c r="AR48" s="35"/>
      <c r="AS48" s="35">
        <f t="shared" si="24"/>
        <v>0</v>
      </c>
      <c r="AT48" s="35"/>
      <c r="AU48" s="35"/>
      <c r="AV48" s="35">
        <f t="shared" si="25"/>
        <v>0</v>
      </c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5"/>
      <c r="CP48" s="33"/>
      <c r="CQ48" s="35"/>
      <c r="CR48" s="35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>
        <f t="shared" si="26"/>
        <v>0</v>
      </c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3"/>
      <c r="EE48" s="33"/>
      <c r="EF48" s="33"/>
      <c r="EG48" s="33"/>
      <c r="EH48" s="33"/>
      <c r="EI48" s="33"/>
      <c r="EJ48" s="33"/>
      <c r="EK48" s="33"/>
      <c r="EL48" s="33">
        <f t="shared" si="27"/>
        <v>0</v>
      </c>
      <c r="EM48" s="33"/>
      <c r="EN48" s="33"/>
      <c r="EO48" s="35"/>
      <c r="EP48" s="35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7"/>
      <c r="FG48" s="35"/>
      <c r="FH48" s="35"/>
      <c r="FI48" s="35"/>
      <c r="FJ48" s="134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5"/>
      <c r="GL48" s="35"/>
      <c r="GM48" s="35"/>
      <c r="GN48" s="35"/>
      <c r="GO48" s="35"/>
      <c r="GP48" s="35"/>
      <c r="GQ48" s="40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>
        <f t="shared" si="28"/>
        <v>0</v>
      </c>
      <c r="JU48" s="33"/>
      <c r="JV48" s="33"/>
      <c r="JW48" s="33">
        <f t="shared" si="29"/>
        <v>0</v>
      </c>
      <c r="JX48" s="33"/>
      <c r="JY48" s="33"/>
      <c r="JZ48" s="33">
        <f t="shared" si="30"/>
        <v>0</v>
      </c>
      <c r="KA48" s="33">
        <f t="shared" si="31"/>
        <v>0</v>
      </c>
      <c r="KB48" s="33">
        <f t="shared" si="32"/>
        <v>0</v>
      </c>
      <c r="KC48" s="33">
        <f t="shared" si="33"/>
        <v>0</v>
      </c>
      <c r="KD48" s="33">
        <f t="shared" si="34"/>
        <v>0</v>
      </c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>
        <f t="shared" si="35"/>
        <v>0</v>
      </c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</row>
    <row r="49" spans="1:350" ht="17.25" customHeight="1" x14ac:dyDescent="0.3">
      <c r="A49" s="9"/>
      <c r="B49" s="10"/>
      <c r="C49" s="27"/>
      <c r="E49" s="142">
        <f t="shared" si="15"/>
        <v>0</v>
      </c>
      <c r="F49" s="142">
        <f t="shared" si="6"/>
        <v>0</v>
      </c>
      <c r="G49" s="142">
        <f t="shared" si="7"/>
        <v>0</v>
      </c>
      <c r="H49" s="142">
        <f t="shared" si="8"/>
        <v>0</v>
      </c>
      <c r="I49" s="142">
        <f t="shared" si="9"/>
        <v>0</v>
      </c>
      <c r="J49" s="33">
        <f t="shared" si="18"/>
        <v>0</v>
      </c>
      <c r="K49" s="35"/>
      <c r="L49" s="33"/>
      <c r="M49" s="33"/>
      <c r="N49" s="33"/>
      <c r="O49" s="33"/>
      <c r="P49" s="33"/>
      <c r="Q49" s="33"/>
      <c r="R49" s="33"/>
      <c r="S49" s="33"/>
      <c r="T49" s="33"/>
      <c r="U49" s="35"/>
      <c r="V49" s="139">
        <f t="shared" si="16"/>
        <v>0</v>
      </c>
      <c r="W49" s="139">
        <f t="shared" si="19"/>
        <v>0</v>
      </c>
      <c r="X49" s="139"/>
      <c r="Y49" s="139"/>
      <c r="Z49" s="139">
        <f t="shared" si="20"/>
        <v>0</v>
      </c>
      <c r="AA49" s="139"/>
      <c r="AB49" s="139"/>
      <c r="AC49" s="139">
        <f t="shared" si="21"/>
        <v>0</v>
      </c>
      <c r="AD49" s="35"/>
      <c r="AE49" s="35"/>
      <c r="AF49" s="35"/>
      <c r="AG49" s="33"/>
      <c r="AH49" s="33"/>
      <c r="AI49" s="33"/>
      <c r="AJ49" s="33"/>
      <c r="AK49" s="33"/>
      <c r="AL49" s="33">
        <f t="shared" si="17"/>
        <v>0</v>
      </c>
      <c r="AM49" s="189">
        <f t="shared" si="22"/>
        <v>0</v>
      </c>
      <c r="AN49" s="35"/>
      <c r="AO49" s="35"/>
      <c r="AP49" s="35">
        <f t="shared" si="23"/>
        <v>0</v>
      </c>
      <c r="AQ49" s="35"/>
      <c r="AR49" s="35"/>
      <c r="AS49" s="35">
        <f t="shared" si="24"/>
        <v>0</v>
      </c>
      <c r="AT49" s="35"/>
      <c r="AU49" s="35"/>
      <c r="AV49" s="35">
        <f t="shared" si="25"/>
        <v>0</v>
      </c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5"/>
      <c r="CP49" s="33"/>
      <c r="CQ49" s="35"/>
      <c r="CR49" s="35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>
        <f t="shared" si="26"/>
        <v>0</v>
      </c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3"/>
      <c r="EE49" s="33"/>
      <c r="EF49" s="33"/>
      <c r="EG49" s="33"/>
      <c r="EH49" s="33"/>
      <c r="EI49" s="33"/>
      <c r="EJ49" s="33"/>
      <c r="EK49" s="33"/>
      <c r="EL49" s="33">
        <f t="shared" si="27"/>
        <v>0</v>
      </c>
      <c r="EM49" s="33"/>
      <c r="EN49" s="33"/>
      <c r="EO49" s="35"/>
      <c r="EP49" s="35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8"/>
      <c r="FG49" s="35"/>
      <c r="FH49" s="35"/>
      <c r="FI49" s="35"/>
      <c r="FJ49" s="134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5"/>
      <c r="GL49" s="35"/>
      <c r="GM49" s="35"/>
      <c r="GN49" s="35"/>
      <c r="GO49" s="35"/>
      <c r="GP49" s="35"/>
      <c r="GQ49" s="132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>
        <f t="shared" si="28"/>
        <v>0</v>
      </c>
      <c r="JU49" s="33"/>
      <c r="JV49" s="33"/>
      <c r="JW49" s="33">
        <f t="shared" si="29"/>
        <v>0</v>
      </c>
      <c r="JX49" s="33"/>
      <c r="JY49" s="33"/>
      <c r="JZ49" s="33">
        <f t="shared" si="30"/>
        <v>0</v>
      </c>
      <c r="KA49" s="33">
        <f t="shared" si="31"/>
        <v>0</v>
      </c>
      <c r="KB49" s="33">
        <f t="shared" si="32"/>
        <v>0</v>
      </c>
      <c r="KC49" s="33">
        <f t="shared" si="33"/>
        <v>0</v>
      </c>
      <c r="KD49" s="33">
        <f t="shared" si="34"/>
        <v>0</v>
      </c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>
        <f t="shared" si="35"/>
        <v>0</v>
      </c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</row>
    <row r="50" spans="1:350" ht="17.25" customHeight="1" x14ac:dyDescent="0.3">
      <c r="A50" s="9"/>
      <c r="B50" s="10"/>
      <c r="C50" s="27"/>
      <c r="E50" s="142">
        <f t="shared" si="15"/>
        <v>0</v>
      </c>
      <c r="F50" s="142">
        <f t="shared" si="6"/>
        <v>0</v>
      </c>
      <c r="G50" s="142">
        <f t="shared" si="7"/>
        <v>0</v>
      </c>
      <c r="H50" s="142">
        <f t="shared" si="8"/>
        <v>0</v>
      </c>
      <c r="I50" s="142">
        <f t="shared" si="9"/>
        <v>0</v>
      </c>
      <c r="J50" s="33">
        <f t="shared" si="18"/>
        <v>0</v>
      </c>
      <c r="K50" s="35"/>
      <c r="L50" s="33"/>
      <c r="M50" s="33"/>
      <c r="N50" s="33"/>
      <c r="O50" s="33"/>
      <c r="P50" s="33"/>
      <c r="Q50" s="33"/>
      <c r="R50" s="33"/>
      <c r="S50" s="33"/>
      <c r="T50" s="33"/>
      <c r="U50" s="35"/>
      <c r="V50" s="139">
        <f t="shared" si="16"/>
        <v>0</v>
      </c>
      <c r="W50" s="139">
        <f t="shared" si="19"/>
        <v>0</v>
      </c>
      <c r="X50" s="139"/>
      <c r="Y50" s="139"/>
      <c r="Z50" s="139">
        <f t="shared" si="20"/>
        <v>0</v>
      </c>
      <c r="AA50" s="139"/>
      <c r="AB50" s="139"/>
      <c r="AC50" s="139">
        <f t="shared" si="21"/>
        <v>0</v>
      </c>
      <c r="AD50" s="35"/>
      <c r="AE50" s="35"/>
      <c r="AF50" s="35"/>
      <c r="AG50" s="33"/>
      <c r="AH50" s="33"/>
      <c r="AI50" s="33"/>
      <c r="AJ50" s="33"/>
      <c r="AK50" s="33"/>
      <c r="AL50" s="33">
        <f t="shared" si="17"/>
        <v>0</v>
      </c>
      <c r="AM50" s="189">
        <f t="shared" si="22"/>
        <v>0</v>
      </c>
      <c r="AN50" s="35"/>
      <c r="AO50" s="35"/>
      <c r="AP50" s="35">
        <f t="shared" si="23"/>
        <v>0</v>
      </c>
      <c r="AQ50" s="35"/>
      <c r="AR50" s="35"/>
      <c r="AS50" s="35">
        <f t="shared" si="24"/>
        <v>0</v>
      </c>
      <c r="AT50" s="35"/>
      <c r="AU50" s="35"/>
      <c r="AV50" s="35">
        <f t="shared" si="25"/>
        <v>0</v>
      </c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5"/>
      <c r="CP50" s="33"/>
      <c r="CQ50" s="35"/>
      <c r="CR50" s="35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>
        <f t="shared" si="26"/>
        <v>0</v>
      </c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3"/>
      <c r="EE50" s="33"/>
      <c r="EF50" s="33"/>
      <c r="EG50" s="33"/>
      <c r="EH50" s="33"/>
      <c r="EI50" s="33"/>
      <c r="EJ50" s="33"/>
      <c r="EK50" s="33"/>
      <c r="EL50" s="33">
        <f t="shared" si="27"/>
        <v>0</v>
      </c>
      <c r="EM50" s="33"/>
      <c r="EN50" s="33"/>
      <c r="EO50" s="35"/>
      <c r="EP50" s="35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8"/>
      <c r="FG50" s="35"/>
      <c r="FH50" s="35"/>
      <c r="FI50" s="35"/>
      <c r="FJ50" s="134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5"/>
      <c r="GL50" s="35"/>
      <c r="GM50" s="35"/>
      <c r="GN50" s="35"/>
      <c r="GO50" s="35"/>
      <c r="GP50" s="35"/>
      <c r="GQ50" s="132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>
        <f t="shared" si="28"/>
        <v>0</v>
      </c>
      <c r="JU50" s="33"/>
      <c r="JV50" s="33"/>
      <c r="JW50" s="33">
        <f t="shared" si="29"/>
        <v>0</v>
      </c>
      <c r="JX50" s="33"/>
      <c r="JY50" s="33"/>
      <c r="JZ50" s="33">
        <f t="shared" si="30"/>
        <v>0</v>
      </c>
      <c r="KA50" s="33">
        <f t="shared" si="31"/>
        <v>0</v>
      </c>
      <c r="KB50" s="33">
        <f t="shared" si="32"/>
        <v>0</v>
      </c>
      <c r="KC50" s="33">
        <f t="shared" si="33"/>
        <v>0</v>
      </c>
      <c r="KD50" s="33">
        <f t="shared" si="34"/>
        <v>0</v>
      </c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>
        <f t="shared" si="35"/>
        <v>0</v>
      </c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</row>
    <row r="51" spans="1:350" ht="17.25" customHeight="1" x14ac:dyDescent="0.3">
      <c r="A51" s="9"/>
      <c r="B51" s="10"/>
      <c r="C51" s="27"/>
      <c r="E51" s="142">
        <f t="shared" si="15"/>
        <v>0</v>
      </c>
      <c r="F51" s="142">
        <f t="shared" si="6"/>
        <v>0</v>
      </c>
      <c r="G51" s="142">
        <f t="shared" si="7"/>
        <v>0</v>
      </c>
      <c r="H51" s="142">
        <f t="shared" si="8"/>
        <v>0</v>
      </c>
      <c r="I51" s="142">
        <f t="shared" si="9"/>
        <v>0</v>
      </c>
      <c r="J51" s="33">
        <f t="shared" si="18"/>
        <v>0</v>
      </c>
      <c r="K51" s="35"/>
      <c r="L51" s="33"/>
      <c r="M51" s="33"/>
      <c r="N51" s="33"/>
      <c r="O51" s="33"/>
      <c r="P51" s="33"/>
      <c r="Q51" s="33"/>
      <c r="R51" s="33"/>
      <c r="S51" s="33"/>
      <c r="T51" s="33"/>
      <c r="U51" s="35"/>
      <c r="V51" s="139">
        <f t="shared" si="16"/>
        <v>0</v>
      </c>
      <c r="W51" s="139">
        <f t="shared" si="19"/>
        <v>0</v>
      </c>
      <c r="X51" s="139"/>
      <c r="Y51" s="139"/>
      <c r="Z51" s="139">
        <f t="shared" si="20"/>
        <v>0</v>
      </c>
      <c r="AA51" s="139"/>
      <c r="AB51" s="139"/>
      <c r="AC51" s="139">
        <f t="shared" si="21"/>
        <v>0</v>
      </c>
      <c r="AD51" s="35"/>
      <c r="AE51" s="35"/>
      <c r="AF51" s="35"/>
      <c r="AG51" s="33"/>
      <c r="AH51" s="33"/>
      <c r="AI51" s="33"/>
      <c r="AJ51" s="33"/>
      <c r="AK51" s="33"/>
      <c r="AL51" s="33">
        <f t="shared" si="17"/>
        <v>0</v>
      </c>
      <c r="AM51" s="189">
        <f t="shared" si="22"/>
        <v>0</v>
      </c>
      <c r="AN51" s="35"/>
      <c r="AO51" s="35"/>
      <c r="AP51" s="35">
        <f t="shared" si="23"/>
        <v>0</v>
      </c>
      <c r="AQ51" s="35"/>
      <c r="AR51" s="35"/>
      <c r="AS51" s="35">
        <f t="shared" si="24"/>
        <v>0</v>
      </c>
      <c r="AT51" s="35"/>
      <c r="AU51" s="35"/>
      <c r="AV51" s="35">
        <f t="shared" si="25"/>
        <v>0</v>
      </c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5"/>
      <c r="CP51" s="33"/>
      <c r="CQ51" s="35"/>
      <c r="CR51" s="35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>
        <f t="shared" si="26"/>
        <v>0</v>
      </c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3"/>
      <c r="EE51" s="33"/>
      <c r="EF51" s="33"/>
      <c r="EG51" s="33"/>
      <c r="EH51" s="33"/>
      <c r="EI51" s="33"/>
      <c r="EJ51" s="33"/>
      <c r="EK51" s="33"/>
      <c r="EL51" s="33">
        <f t="shared" si="27"/>
        <v>0</v>
      </c>
      <c r="EM51" s="33"/>
      <c r="EN51" s="33"/>
      <c r="EO51" s="35"/>
      <c r="EP51" s="35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8"/>
      <c r="FG51" s="35"/>
      <c r="FH51" s="35"/>
      <c r="FI51" s="35"/>
      <c r="FJ51" s="134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5"/>
      <c r="GL51" s="35"/>
      <c r="GM51" s="35"/>
      <c r="GN51" s="35"/>
      <c r="GO51" s="35"/>
      <c r="GP51" s="35"/>
      <c r="GQ51" s="132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>
        <f t="shared" si="28"/>
        <v>0</v>
      </c>
      <c r="JU51" s="33"/>
      <c r="JV51" s="33"/>
      <c r="JW51" s="33">
        <f t="shared" si="29"/>
        <v>0</v>
      </c>
      <c r="JX51" s="33"/>
      <c r="JY51" s="33"/>
      <c r="JZ51" s="33">
        <f t="shared" si="30"/>
        <v>0</v>
      </c>
      <c r="KA51" s="33">
        <f t="shared" si="31"/>
        <v>0</v>
      </c>
      <c r="KB51" s="33">
        <f t="shared" si="32"/>
        <v>0</v>
      </c>
      <c r="KC51" s="33">
        <f t="shared" si="33"/>
        <v>0</v>
      </c>
      <c r="KD51" s="33">
        <f t="shared" si="34"/>
        <v>0</v>
      </c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>
        <f t="shared" si="35"/>
        <v>0</v>
      </c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</row>
    <row r="52" spans="1:350" ht="17.25" customHeight="1" x14ac:dyDescent="0.3">
      <c r="A52" s="9"/>
      <c r="B52" s="10"/>
      <c r="C52" s="27"/>
      <c r="E52" s="142">
        <f t="shared" si="15"/>
        <v>0</v>
      </c>
      <c r="F52" s="142">
        <f t="shared" si="6"/>
        <v>0</v>
      </c>
      <c r="G52" s="142">
        <f t="shared" si="7"/>
        <v>0</v>
      </c>
      <c r="H52" s="142">
        <f t="shared" si="8"/>
        <v>0</v>
      </c>
      <c r="I52" s="142">
        <f t="shared" si="9"/>
        <v>0</v>
      </c>
      <c r="J52" s="33">
        <f t="shared" si="18"/>
        <v>0</v>
      </c>
      <c r="K52" s="35"/>
      <c r="L52" s="33"/>
      <c r="M52" s="33"/>
      <c r="N52" s="33"/>
      <c r="O52" s="33"/>
      <c r="P52" s="33"/>
      <c r="Q52" s="33"/>
      <c r="R52" s="33"/>
      <c r="S52" s="33"/>
      <c r="T52" s="33"/>
      <c r="U52" s="35"/>
      <c r="V52" s="139">
        <f t="shared" si="16"/>
        <v>0</v>
      </c>
      <c r="W52" s="139">
        <f t="shared" si="19"/>
        <v>0</v>
      </c>
      <c r="X52" s="139"/>
      <c r="Y52" s="139"/>
      <c r="Z52" s="139">
        <f t="shared" si="20"/>
        <v>0</v>
      </c>
      <c r="AA52" s="139"/>
      <c r="AB52" s="139"/>
      <c r="AC52" s="139">
        <f t="shared" si="21"/>
        <v>0</v>
      </c>
      <c r="AD52" s="35"/>
      <c r="AE52" s="35"/>
      <c r="AF52" s="35"/>
      <c r="AG52" s="33"/>
      <c r="AH52" s="33"/>
      <c r="AI52" s="33"/>
      <c r="AJ52" s="33"/>
      <c r="AK52" s="33"/>
      <c r="AL52" s="33">
        <f t="shared" si="17"/>
        <v>0</v>
      </c>
      <c r="AM52" s="189">
        <f t="shared" si="22"/>
        <v>0</v>
      </c>
      <c r="AN52" s="35"/>
      <c r="AO52" s="35"/>
      <c r="AP52" s="35">
        <f t="shared" si="23"/>
        <v>0</v>
      </c>
      <c r="AQ52" s="35"/>
      <c r="AR52" s="35"/>
      <c r="AS52" s="35">
        <f t="shared" si="24"/>
        <v>0</v>
      </c>
      <c r="AT52" s="35"/>
      <c r="AU52" s="35"/>
      <c r="AV52" s="35">
        <f t="shared" si="25"/>
        <v>0</v>
      </c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5"/>
      <c r="CP52" s="33"/>
      <c r="CQ52" s="35"/>
      <c r="CR52" s="35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>
        <f t="shared" si="26"/>
        <v>0</v>
      </c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3"/>
      <c r="EE52" s="33"/>
      <c r="EF52" s="33"/>
      <c r="EG52" s="33"/>
      <c r="EH52" s="33"/>
      <c r="EI52" s="33"/>
      <c r="EJ52" s="33"/>
      <c r="EK52" s="33"/>
      <c r="EL52" s="33">
        <f t="shared" si="27"/>
        <v>0</v>
      </c>
      <c r="EM52" s="33"/>
      <c r="EN52" s="33"/>
      <c r="EO52" s="35"/>
      <c r="EP52" s="35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8"/>
      <c r="FG52" s="35"/>
      <c r="FH52" s="35"/>
      <c r="FI52" s="35"/>
      <c r="FJ52" s="134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5"/>
      <c r="GL52" s="35"/>
      <c r="GM52" s="35"/>
      <c r="GN52" s="35"/>
      <c r="GO52" s="35"/>
      <c r="GP52" s="35"/>
      <c r="GQ52" s="40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>
        <f t="shared" si="28"/>
        <v>0</v>
      </c>
      <c r="JU52" s="33"/>
      <c r="JV52" s="33"/>
      <c r="JW52" s="33">
        <f t="shared" si="29"/>
        <v>0</v>
      </c>
      <c r="JX52" s="33"/>
      <c r="JY52" s="33"/>
      <c r="JZ52" s="33">
        <f t="shared" si="30"/>
        <v>0</v>
      </c>
      <c r="KA52" s="33">
        <f t="shared" si="31"/>
        <v>0</v>
      </c>
      <c r="KB52" s="33">
        <f t="shared" si="32"/>
        <v>0</v>
      </c>
      <c r="KC52" s="33">
        <f t="shared" si="33"/>
        <v>0</v>
      </c>
      <c r="KD52" s="33">
        <f t="shared" si="34"/>
        <v>0</v>
      </c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>
        <f t="shared" si="35"/>
        <v>0</v>
      </c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</row>
    <row r="53" spans="1:350" ht="17.25" customHeight="1" x14ac:dyDescent="0.3">
      <c r="A53" s="9"/>
      <c r="B53" s="10"/>
      <c r="C53" s="27"/>
      <c r="E53" s="142">
        <f t="shared" si="15"/>
        <v>0</v>
      </c>
      <c r="F53" s="142">
        <f t="shared" si="6"/>
        <v>0</v>
      </c>
      <c r="G53" s="142">
        <f t="shared" si="7"/>
        <v>0</v>
      </c>
      <c r="H53" s="142">
        <f t="shared" si="8"/>
        <v>0</v>
      </c>
      <c r="I53" s="142">
        <f t="shared" si="9"/>
        <v>0</v>
      </c>
      <c r="J53" s="33">
        <f t="shared" si="18"/>
        <v>0</v>
      </c>
      <c r="K53" s="35"/>
      <c r="L53" s="33"/>
      <c r="M53" s="33"/>
      <c r="N53" s="33"/>
      <c r="O53" s="33"/>
      <c r="P53" s="33"/>
      <c r="Q53" s="33"/>
      <c r="R53" s="33"/>
      <c r="S53" s="33"/>
      <c r="T53" s="33"/>
      <c r="U53" s="35"/>
      <c r="V53" s="139">
        <f t="shared" si="16"/>
        <v>0</v>
      </c>
      <c r="W53" s="139">
        <f t="shared" si="19"/>
        <v>0</v>
      </c>
      <c r="X53" s="139"/>
      <c r="Y53" s="139"/>
      <c r="Z53" s="139">
        <f t="shared" si="20"/>
        <v>0</v>
      </c>
      <c r="AA53" s="139"/>
      <c r="AB53" s="139"/>
      <c r="AC53" s="139">
        <f t="shared" si="21"/>
        <v>0</v>
      </c>
      <c r="AD53" s="35"/>
      <c r="AE53" s="35"/>
      <c r="AF53" s="35"/>
      <c r="AG53" s="33"/>
      <c r="AH53" s="33"/>
      <c r="AI53" s="33"/>
      <c r="AJ53" s="33"/>
      <c r="AK53" s="33"/>
      <c r="AL53" s="33">
        <f t="shared" si="17"/>
        <v>0</v>
      </c>
      <c r="AM53" s="189">
        <f t="shared" si="22"/>
        <v>0</v>
      </c>
      <c r="AN53" s="35"/>
      <c r="AO53" s="35"/>
      <c r="AP53" s="35">
        <f t="shared" si="23"/>
        <v>0</v>
      </c>
      <c r="AQ53" s="35"/>
      <c r="AR53" s="35"/>
      <c r="AS53" s="35">
        <f t="shared" si="24"/>
        <v>0</v>
      </c>
      <c r="AT53" s="35"/>
      <c r="AU53" s="35"/>
      <c r="AV53" s="35">
        <f t="shared" si="25"/>
        <v>0</v>
      </c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5"/>
      <c r="CP53" s="33"/>
      <c r="CQ53" s="35"/>
      <c r="CR53" s="35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>
        <f t="shared" si="26"/>
        <v>0</v>
      </c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3"/>
      <c r="EE53" s="33"/>
      <c r="EF53" s="33"/>
      <c r="EG53" s="33"/>
      <c r="EH53" s="33"/>
      <c r="EI53" s="33"/>
      <c r="EJ53" s="33"/>
      <c r="EK53" s="33"/>
      <c r="EL53" s="33">
        <f t="shared" si="27"/>
        <v>0</v>
      </c>
      <c r="EM53" s="33"/>
      <c r="EN53" s="33"/>
      <c r="EO53" s="35"/>
      <c r="EP53" s="35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8"/>
      <c r="FG53" s="35"/>
      <c r="FH53" s="35"/>
      <c r="FI53" s="35"/>
      <c r="FJ53" s="134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5"/>
      <c r="GL53" s="35"/>
      <c r="GM53" s="35"/>
      <c r="GN53" s="35"/>
      <c r="GO53" s="35"/>
      <c r="GP53" s="35"/>
      <c r="GQ53" s="132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>
        <f t="shared" si="28"/>
        <v>0</v>
      </c>
      <c r="JU53" s="33"/>
      <c r="JV53" s="33"/>
      <c r="JW53" s="33">
        <f t="shared" si="29"/>
        <v>0</v>
      </c>
      <c r="JX53" s="33"/>
      <c r="JY53" s="33"/>
      <c r="JZ53" s="33">
        <f t="shared" si="30"/>
        <v>0</v>
      </c>
      <c r="KA53" s="33">
        <f t="shared" si="31"/>
        <v>0</v>
      </c>
      <c r="KB53" s="33">
        <f t="shared" si="32"/>
        <v>0</v>
      </c>
      <c r="KC53" s="33">
        <f t="shared" si="33"/>
        <v>0</v>
      </c>
      <c r="KD53" s="33">
        <f t="shared" si="34"/>
        <v>0</v>
      </c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>
        <f t="shared" si="35"/>
        <v>0</v>
      </c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</row>
    <row r="54" spans="1:350" ht="17.25" customHeight="1" x14ac:dyDescent="0.3">
      <c r="A54" s="9"/>
      <c r="B54" s="10"/>
      <c r="C54" s="27"/>
      <c r="E54" s="142">
        <f t="shared" si="15"/>
        <v>0</v>
      </c>
      <c r="F54" s="142">
        <f t="shared" si="6"/>
        <v>0</v>
      </c>
      <c r="G54" s="142">
        <f t="shared" si="7"/>
        <v>0</v>
      </c>
      <c r="H54" s="142">
        <f t="shared" si="8"/>
        <v>0</v>
      </c>
      <c r="I54" s="142">
        <f t="shared" si="9"/>
        <v>0</v>
      </c>
      <c r="J54" s="33">
        <f t="shared" si="18"/>
        <v>0</v>
      </c>
      <c r="K54" s="35"/>
      <c r="L54" s="33"/>
      <c r="M54" s="33"/>
      <c r="N54" s="33"/>
      <c r="O54" s="33"/>
      <c r="P54" s="33"/>
      <c r="Q54" s="33"/>
      <c r="R54" s="33"/>
      <c r="S54" s="33"/>
      <c r="T54" s="33"/>
      <c r="U54" s="35"/>
      <c r="V54" s="139">
        <f t="shared" si="16"/>
        <v>0</v>
      </c>
      <c r="W54" s="139">
        <f t="shared" si="19"/>
        <v>0</v>
      </c>
      <c r="X54" s="139"/>
      <c r="Y54" s="139"/>
      <c r="Z54" s="139">
        <f t="shared" si="20"/>
        <v>0</v>
      </c>
      <c r="AA54" s="139"/>
      <c r="AB54" s="139"/>
      <c r="AC54" s="139">
        <f t="shared" si="21"/>
        <v>0</v>
      </c>
      <c r="AD54" s="35"/>
      <c r="AE54" s="35"/>
      <c r="AF54" s="35"/>
      <c r="AG54" s="33"/>
      <c r="AH54" s="33"/>
      <c r="AI54" s="33"/>
      <c r="AJ54" s="33"/>
      <c r="AK54" s="33"/>
      <c r="AL54" s="33">
        <f t="shared" si="17"/>
        <v>0</v>
      </c>
      <c r="AM54" s="189">
        <f t="shared" si="22"/>
        <v>0</v>
      </c>
      <c r="AN54" s="35"/>
      <c r="AO54" s="35"/>
      <c r="AP54" s="35">
        <f t="shared" si="23"/>
        <v>0</v>
      </c>
      <c r="AQ54" s="35"/>
      <c r="AR54" s="35"/>
      <c r="AS54" s="35">
        <f t="shared" si="24"/>
        <v>0</v>
      </c>
      <c r="AT54" s="35"/>
      <c r="AU54" s="35"/>
      <c r="AV54" s="35">
        <f t="shared" si="25"/>
        <v>0</v>
      </c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5"/>
      <c r="CP54" s="33"/>
      <c r="CQ54" s="35"/>
      <c r="CR54" s="35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>
        <f t="shared" si="26"/>
        <v>0</v>
      </c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3"/>
      <c r="EE54" s="33"/>
      <c r="EF54" s="33"/>
      <c r="EG54" s="33"/>
      <c r="EH54" s="33"/>
      <c r="EI54" s="33"/>
      <c r="EJ54" s="33"/>
      <c r="EK54" s="33"/>
      <c r="EL54" s="33">
        <f t="shared" si="27"/>
        <v>0</v>
      </c>
      <c r="EM54" s="33"/>
      <c r="EN54" s="33"/>
      <c r="EO54" s="35"/>
      <c r="EP54" s="35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8"/>
      <c r="FG54" s="35"/>
      <c r="FH54" s="35"/>
      <c r="FI54" s="35"/>
      <c r="FJ54" s="134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5"/>
      <c r="GL54" s="35"/>
      <c r="GM54" s="35"/>
      <c r="GN54" s="35"/>
      <c r="GO54" s="35"/>
      <c r="GP54" s="35"/>
      <c r="GQ54" s="132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>
        <f t="shared" si="28"/>
        <v>0</v>
      </c>
      <c r="JU54" s="33"/>
      <c r="JV54" s="33"/>
      <c r="JW54" s="33">
        <f t="shared" si="29"/>
        <v>0</v>
      </c>
      <c r="JX54" s="33"/>
      <c r="JY54" s="33"/>
      <c r="JZ54" s="33">
        <f t="shared" si="30"/>
        <v>0</v>
      </c>
      <c r="KA54" s="33">
        <f t="shared" si="31"/>
        <v>0</v>
      </c>
      <c r="KB54" s="33">
        <f t="shared" si="32"/>
        <v>0</v>
      </c>
      <c r="KC54" s="33">
        <f t="shared" si="33"/>
        <v>0</v>
      </c>
      <c r="KD54" s="33">
        <f t="shared" si="34"/>
        <v>0</v>
      </c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>
        <f t="shared" si="35"/>
        <v>0</v>
      </c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</row>
    <row r="55" spans="1:350" ht="17.25" customHeight="1" x14ac:dyDescent="0.3">
      <c r="A55" s="9"/>
      <c r="B55" s="10"/>
      <c r="C55" s="27"/>
      <c r="E55" s="142">
        <f t="shared" si="15"/>
        <v>0</v>
      </c>
      <c r="F55" s="142">
        <f t="shared" si="6"/>
        <v>0</v>
      </c>
      <c r="G55" s="142">
        <f t="shared" si="7"/>
        <v>0</v>
      </c>
      <c r="H55" s="142">
        <f t="shared" si="8"/>
        <v>0</v>
      </c>
      <c r="I55" s="142">
        <f t="shared" si="9"/>
        <v>0</v>
      </c>
      <c r="J55" s="33">
        <f t="shared" si="18"/>
        <v>0</v>
      </c>
      <c r="K55" s="35"/>
      <c r="L55" s="33"/>
      <c r="M55" s="33"/>
      <c r="N55" s="33"/>
      <c r="O55" s="33"/>
      <c r="P55" s="33"/>
      <c r="Q55" s="33"/>
      <c r="R55" s="33"/>
      <c r="S55" s="33"/>
      <c r="T55" s="33"/>
      <c r="U55" s="35"/>
      <c r="V55" s="139">
        <f t="shared" si="16"/>
        <v>0</v>
      </c>
      <c r="W55" s="139">
        <f t="shared" si="19"/>
        <v>0</v>
      </c>
      <c r="X55" s="139"/>
      <c r="Y55" s="139"/>
      <c r="Z55" s="139">
        <f t="shared" si="20"/>
        <v>0</v>
      </c>
      <c r="AA55" s="139"/>
      <c r="AB55" s="139"/>
      <c r="AC55" s="139">
        <f t="shared" si="21"/>
        <v>0</v>
      </c>
      <c r="AD55" s="35"/>
      <c r="AE55" s="35"/>
      <c r="AF55" s="35"/>
      <c r="AG55" s="33"/>
      <c r="AH55" s="33"/>
      <c r="AI55" s="33"/>
      <c r="AJ55" s="33"/>
      <c r="AK55" s="33"/>
      <c r="AL55" s="33">
        <f t="shared" si="17"/>
        <v>0</v>
      </c>
      <c r="AM55" s="189">
        <f t="shared" si="22"/>
        <v>0</v>
      </c>
      <c r="AN55" s="35"/>
      <c r="AO55" s="35"/>
      <c r="AP55" s="35">
        <f t="shared" si="23"/>
        <v>0</v>
      </c>
      <c r="AQ55" s="35"/>
      <c r="AR55" s="35"/>
      <c r="AS55" s="35">
        <f t="shared" si="24"/>
        <v>0</v>
      </c>
      <c r="AT55" s="35"/>
      <c r="AU55" s="35"/>
      <c r="AV55" s="35">
        <f t="shared" si="25"/>
        <v>0</v>
      </c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5"/>
      <c r="CP55" s="33"/>
      <c r="CQ55" s="35"/>
      <c r="CR55" s="35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>
        <f t="shared" si="26"/>
        <v>0</v>
      </c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3"/>
      <c r="EE55" s="33"/>
      <c r="EF55" s="33"/>
      <c r="EG55" s="33"/>
      <c r="EH55" s="33"/>
      <c r="EI55" s="33"/>
      <c r="EJ55" s="33"/>
      <c r="EK55" s="33"/>
      <c r="EL55" s="33">
        <f t="shared" si="27"/>
        <v>0</v>
      </c>
      <c r="EM55" s="33"/>
      <c r="EN55" s="33"/>
      <c r="EO55" s="35"/>
      <c r="EP55" s="35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8"/>
      <c r="FG55" s="35"/>
      <c r="FH55" s="35"/>
      <c r="FI55" s="35"/>
      <c r="FJ55" s="134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5"/>
      <c r="GL55" s="35"/>
      <c r="GM55" s="35"/>
      <c r="GN55" s="35"/>
      <c r="GO55" s="35"/>
      <c r="GP55" s="35"/>
      <c r="GQ55" s="132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>
        <f t="shared" si="28"/>
        <v>0</v>
      </c>
      <c r="JU55" s="33"/>
      <c r="JV55" s="33"/>
      <c r="JW55" s="33">
        <f t="shared" si="29"/>
        <v>0</v>
      </c>
      <c r="JX55" s="33"/>
      <c r="JY55" s="33"/>
      <c r="JZ55" s="33">
        <f t="shared" si="30"/>
        <v>0</v>
      </c>
      <c r="KA55" s="33">
        <f t="shared" si="31"/>
        <v>0</v>
      </c>
      <c r="KB55" s="33">
        <f t="shared" si="32"/>
        <v>0</v>
      </c>
      <c r="KC55" s="33">
        <f t="shared" si="33"/>
        <v>0</v>
      </c>
      <c r="KD55" s="33">
        <f t="shared" si="34"/>
        <v>0</v>
      </c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>
        <f t="shared" si="35"/>
        <v>0</v>
      </c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</row>
    <row r="56" spans="1:350" ht="17.25" customHeight="1" x14ac:dyDescent="0.3">
      <c r="A56" s="9"/>
      <c r="B56" s="10"/>
      <c r="C56" s="27"/>
      <c r="E56" s="142">
        <f t="shared" si="15"/>
        <v>0</v>
      </c>
      <c r="F56" s="142">
        <f t="shared" si="6"/>
        <v>0</v>
      </c>
      <c r="G56" s="142">
        <f t="shared" si="7"/>
        <v>0</v>
      </c>
      <c r="H56" s="142">
        <f t="shared" si="8"/>
        <v>0</v>
      </c>
      <c r="I56" s="142">
        <f t="shared" si="9"/>
        <v>0</v>
      </c>
      <c r="J56" s="36">
        <f t="shared" si="18"/>
        <v>0</v>
      </c>
      <c r="K56" s="35"/>
      <c r="L56" s="36"/>
      <c r="M56" s="36"/>
      <c r="N56" s="36"/>
      <c r="O56" s="36"/>
      <c r="P56" s="36"/>
      <c r="Q56" s="36"/>
      <c r="R56" s="36"/>
      <c r="S56" s="36"/>
      <c r="T56" s="36"/>
      <c r="U56" s="35"/>
      <c r="V56" s="139">
        <f t="shared" si="16"/>
        <v>0</v>
      </c>
      <c r="W56" s="139">
        <f t="shared" si="19"/>
        <v>0</v>
      </c>
      <c r="X56" s="139"/>
      <c r="Y56" s="139"/>
      <c r="Z56" s="139">
        <f t="shared" si="20"/>
        <v>0</v>
      </c>
      <c r="AA56" s="139"/>
      <c r="AB56" s="139"/>
      <c r="AC56" s="139">
        <f t="shared" si="21"/>
        <v>0</v>
      </c>
      <c r="AD56" s="35"/>
      <c r="AE56" s="35"/>
      <c r="AF56" s="35"/>
      <c r="AG56" s="36"/>
      <c r="AH56" s="36"/>
      <c r="AI56" s="36"/>
      <c r="AJ56" s="36"/>
      <c r="AK56" s="36"/>
      <c r="AL56" s="36">
        <f t="shared" si="17"/>
        <v>0</v>
      </c>
      <c r="AM56" s="189">
        <f t="shared" si="22"/>
        <v>0</v>
      </c>
      <c r="AN56" s="119"/>
      <c r="AO56" s="119"/>
      <c r="AP56" s="119">
        <f t="shared" si="23"/>
        <v>0</v>
      </c>
      <c r="AQ56" s="119"/>
      <c r="AR56" s="119"/>
      <c r="AS56" s="119">
        <f t="shared" si="24"/>
        <v>0</v>
      </c>
      <c r="AT56" s="119"/>
      <c r="AU56" s="119"/>
      <c r="AV56" s="119">
        <f t="shared" si="25"/>
        <v>0</v>
      </c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5"/>
      <c r="CP56" s="36"/>
      <c r="CQ56" s="35"/>
      <c r="CR56" s="35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>
        <f t="shared" si="26"/>
        <v>0</v>
      </c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119"/>
      <c r="DQ56" s="119"/>
      <c r="DR56" s="119"/>
      <c r="DS56" s="119"/>
      <c r="DT56" s="119"/>
      <c r="DU56" s="119"/>
      <c r="DV56" s="119"/>
      <c r="DW56" s="119"/>
      <c r="DX56" s="119"/>
      <c r="DY56" s="119"/>
      <c r="DZ56" s="119"/>
      <c r="EA56" s="119"/>
      <c r="EB56" s="119"/>
      <c r="EC56" s="119"/>
      <c r="ED56" s="36"/>
      <c r="EE56" s="36"/>
      <c r="EF56" s="36"/>
      <c r="EG56" s="36"/>
      <c r="EH56" s="36"/>
      <c r="EI56" s="36"/>
      <c r="EJ56" s="36"/>
      <c r="EK56" s="36"/>
      <c r="EL56" s="36">
        <f t="shared" si="27"/>
        <v>0</v>
      </c>
      <c r="EM56" s="36"/>
      <c r="EN56" s="36"/>
      <c r="EO56" s="35"/>
      <c r="EP56" s="35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5"/>
      <c r="FH56" s="35"/>
      <c r="FI56" s="35"/>
      <c r="FJ56" s="135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119"/>
      <c r="GL56" s="119"/>
      <c r="GM56" s="119"/>
      <c r="GN56" s="119"/>
      <c r="GO56" s="119"/>
      <c r="GP56" s="119"/>
      <c r="GQ56" s="40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>
        <f t="shared" si="28"/>
        <v>0</v>
      </c>
      <c r="JU56" s="36"/>
      <c r="JV56" s="36"/>
      <c r="JW56" s="36">
        <f t="shared" si="29"/>
        <v>0</v>
      </c>
      <c r="JX56" s="36"/>
      <c r="JY56" s="36"/>
      <c r="JZ56" s="36">
        <f t="shared" si="30"/>
        <v>0</v>
      </c>
      <c r="KA56" s="36">
        <f t="shared" si="31"/>
        <v>0</v>
      </c>
      <c r="KB56" s="36">
        <f t="shared" si="32"/>
        <v>0</v>
      </c>
      <c r="KC56" s="36">
        <f t="shared" si="33"/>
        <v>0</v>
      </c>
      <c r="KD56" s="36">
        <f t="shared" si="34"/>
        <v>0</v>
      </c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>
        <f t="shared" si="35"/>
        <v>0</v>
      </c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</row>
    <row r="57" spans="1:350" ht="17.25" customHeight="1" x14ac:dyDescent="0.3">
      <c r="A57" s="9"/>
      <c r="B57" s="10"/>
      <c r="C57" s="27"/>
      <c r="E57" s="142">
        <f t="shared" si="15"/>
        <v>0</v>
      </c>
      <c r="F57" s="142">
        <f t="shared" si="6"/>
        <v>0</v>
      </c>
      <c r="G57" s="142">
        <f t="shared" si="7"/>
        <v>0</v>
      </c>
      <c r="H57" s="142">
        <f t="shared" si="8"/>
        <v>0</v>
      </c>
      <c r="I57" s="142">
        <f t="shared" si="9"/>
        <v>0</v>
      </c>
      <c r="J57" s="33">
        <f t="shared" si="18"/>
        <v>0</v>
      </c>
      <c r="K57" s="35"/>
      <c r="L57" s="33"/>
      <c r="M57" s="33"/>
      <c r="N57" s="33"/>
      <c r="O57" s="33"/>
      <c r="P57" s="33"/>
      <c r="Q57" s="33"/>
      <c r="R57" s="33"/>
      <c r="S57" s="33"/>
      <c r="T57" s="33"/>
      <c r="U57" s="35"/>
      <c r="V57" s="139">
        <f t="shared" si="16"/>
        <v>0</v>
      </c>
      <c r="W57" s="139">
        <f t="shared" si="19"/>
        <v>0</v>
      </c>
      <c r="X57" s="139"/>
      <c r="Y57" s="139"/>
      <c r="Z57" s="139">
        <f t="shared" si="20"/>
        <v>0</v>
      </c>
      <c r="AA57" s="139"/>
      <c r="AB57" s="139"/>
      <c r="AC57" s="139">
        <f t="shared" si="21"/>
        <v>0</v>
      </c>
      <c r="AD57" s="35"/>
      <c r="AE57" s="35"/>
      <c r="AF57" s="35"/>
      <c r="AG57" s="33"/>
      <c r="AH57" s="33"/>
      <c r="AI57" s="33"/>
      <c r="AJ57" s="33"/>
      <c r="AK57" s="33"/>
      <c r="AL57" s="33">
        <f t="shared" si="17"/>
        <v>0</v>
      </c>
      <c r="AM57" s="189">
        <f t="shared" si="22"/>
        <v>0</v>
      </c>
      <c r="AN57" s="35"/>
      <c r="AO57" s="35"/>
      <c r="AP57" s="35">
        <f t="shared" si="23"/>
        <v>0</v>
      </c>
      <c r="AQ57" s="35"/>
      <c r="AR57" s="35"/>
      <c r="AS57" s="35">
        <f t="shared" si="24"/>
        <v>0</v>
      </c>
      <c r="AT57" s="35"/>
      <c r="AU57" s="35"/>
      <c r="AV57" s="35">
        <f t="shared" si="25"/>
        <v>0</v>
      </c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5"/>
      <c r="CP57" s="33"/>
      <c r="CQ57" s="35"/>
      <c r="CR57" s="35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>
        <f t="shared" si="26"/>
        <v>0</v>
      </c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3"/>
      <c r="EE57" s="33"/>
      <c r="EF57" s="33"/>
      <c r="EG57" s="33"/>
      <c r="EH57" s="33"/>
      <c r="EI57" s="33"/>
      <c r="EJ57" s="33"/>
      <c r="EK57" s="33"/>
      <c r="EL57" s="33">
        <f t="shared" si="27"/>
        <v>0</v>
      </c>
      <c r="EM57" s="33"/>
      <c r="EN57" s="33"/>
      <c r="EO57" s="35"/>
      <c r="EP57" s="35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5"/>
      <c r="FH57" s="35"/>
      <c r="FI57" s="35"/>
      <c r="FJ57" s="134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5"/>
      <c r="GL57" s="35"/>
      <c r="GM57" s="35"/>
      <c r="GN57" s="35"/>
      <c r="GO57" s="35"/>
      <c r="GP57" s="35"/>
      <c r="GQ57" s="132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>
        <f t="shared" si="28"/>
        <v>0</v>
      </c>
      <c r="JU57" s="33"/>
      <c r="JV57" s="33"/>
      <c r="JW57" s="33">
        <f t="shared" si="29"/>
        <v>0</v>
      </c>
      <c r="JX57" s="33"/>
      <c r="JY57" s="33"/>
      <c r="JZ57" s="33">
        <f t="shared" si="30"/>
        <v>0</v>
      </c>
      <c r="KA57" s="33">
        <f t="shared" si="31"/>
        <v>0</v>
      </c>
      <c r="KB57" s="33">
        <f t="shared" si="32"/>
        <v>0</v>
      </c>
      <c r="KC57" s="33">
        <f t="shared" si="33"/>
        <v>0</v>
      </c>
      <c r="KD57" s="33">
        <f t="shared" si="34"/>
        <v>0</v>
      </c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>
        <f t="shared" si="35"/>
        <v>0</v>
      </c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</row>
    <row r="58" spans="1:350" ht="17.25" customHeight="1" x14ac:dyDescent="0.3">
      <c r="A58" s="9"/>
      <c r="B58" s="10"/>
      <c r="C58" s="27"/>
      <c r="E58" s="142">
        <f t="shared" si="15"/>
        <v>0</v>
      </c>
      <c r="F58" s="142">
        <f t="shared" si="6"/>
        <v>0</v>
      </c>
      <c r="G58" s="142">
        <f t="shared" si="7"/>
        <v>0</v>
      </c>
      <c r="H58" s="142">
        <f t="shared" si="8"/>
        <v>0</v>
      </c>
      <c r="I58" s="142">
        <f t="shared" si="9"/>
        <v>0</v>
      </c>
      <c r="J58" s="33">
        <f t="shared" si="18"/>
        <v>0</v>
      </c>
      <c r="K58" s="35"/>
      <c r="L58" s="33"/>
      <c r="M58" s="33"/>
      <c r="N58" s="33"/>
      <c r="O58" s="33"/>
      <c r="P58" s="33"/>
      <c r="Q58" s="33"/>
      <c r="R58" s="33"/>
      <c r="S58" s="33"/>
      <c r="T58" s="33"/>
      <c r="U58" s="35"/>
      <c r="V58" s="139">
        <f t="shared" si="16"/>
        <v>0</v>
      </c>
      <c r="W58" s="139">
        <f t="shared" si="19"/>
        <v>0</v>
      </c>
      <c r="X58" s="139"/>
      <c r="Y58" s="139"/>
      <c r="Z58" s="139">
        <f t="shared" si="20"/>
        <v>0</v>
      </c>
      <c r="AA58" s="139"/>
      <c r="AB58" s="139"/>
      <c r="AC58" s="139">
        <f t="shared" si="21"/>
        <v>0</v>
      </c>
      <c r="AD58" s="35"/>
      <c r="AE58" s="35"/>
      <c r="AF58" s="35"/>
      <c r="AG58" s="33"/>
      <c r="AH58" s="33"/>
      <c r="AI58" s="33"/>
      <c r="AJ58" s="33"/>
      <c r="AK58" s="33"/>
      <c r="AL58" s="33">
        <f t="shared" si="17"/>
        <v>0</v>
      </c>
      <c r="AM58" s="189">
        <f t="shared" si="22"/>
        <v>0</v>
      </c>
      <c r="AN58" s="35"/>
      <c r="AO58" s="35"/>
      <c r="AP58" s="35">
        <f t="shared" si="23"/>
        <v>0</v>
      </c>
      <c r="AQ58" s="35"/>
      <c r="AR58" s="35"/>
      <c r="AS58" s="35">
        <f t="shared" si="24"/>
        <v>0</v>
      </c>
      <c r="AT58" s="35"/>
      <c r="AU58" s="35"/>
      <c r="AV58" s="35">
        <f t="shared" si="25"/>
        <v>0</v>
      </c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5"/>
      <c r="CP58" s="33"/>
      <c r="CQ58" s="35"/>
      <c r="CR58" s="35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>
        <f t="shared" si="26"/>
        <v>0</v>
      </c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3"/>
      <c r="EE58" s="33"/>
      <c r="EF58" s="33"/>
      <c r="EG58" s="33"/>
      <c r="EH58" s="33"/>
      <c r="EI58" s="33"/>
      <c r="EJ58" s="33"/>
      <c r="EK58" s="33"/>
      <c r="EL58" s="33">
        <f t="shared" si="27"/>
        <v>0</v>
      </c>
      <c r="EM58" s="33"/>
      <c r="EN58" s="33"/>
      <c r="EO58" s="35"/>
      <c r="EP58" s="35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5"/>
      <c r="FH58" s="35"/>
      <c r="FI58" s="35"/>
      <c r="FJ58" s="134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5"/>
      <c r="GL58" s="35"/>
      <c r="GM58" s="35"/>
      <c r="GN58" s="35"/>
      <c r="GO58" s="35"/>
      <c r="GP58" s="35"/>
      <c r="GQ58" s="132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>
        <f t="shared" si="28"/>
        <v>0</v>
      </c>
      <c r="JU58" s="33"/>
      <c r="JV58" s="33"/>
      <c r="JW58" s="33">
        <f t="shared" si="29"/>
        <v>0</v>
      </c>
      <c r="JX58" s="33"/>
      <c r="JY58" s="33"/>
      <c r="JZ58" s="33">
        <f t="shared" si="30"/>
        <v>0</v>
      </c>
      <c r="KA58" s="33">
        <f t="shared" si="31"/>
        <v>0</v>
      </c>
      <c r="KB58" s="33">
        <f t="shared" si="32"/>
        <v>0</v>
      </c>
      <c r="KC58" s="33">
        <f t="shared" si="33"/>
        <v>0</v>
      </c>
      <c r="KD58" s="33">
        <f t="shared" si="34"/>
        <v>0</v>
      </c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>
        <f t="shared" si="35"/>
        <v>0</v>
      </c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</row>
    <row r="59" spans="1:350" ht="17.25" customHeight="1" x14ac:dyDescent="0.3">
      <c r="A59" s="9"/>
      <c r="B59" s="10"/>
      <c r="C59" s="27"/>
      <c r="E59" s="142">
        <f t="shared" si="15"/>
        <v>0</v>
      </c>
      <c r="F59" s="142">
        <f t="shared" si="6"/>
        <v>0</v>
      </c>
      <c r="G59" s="142">
        <f t="shared" si="7"/>
        <v>0</v>
      </c>
      <c r="H59" s="142">
        <f t="shared" si="8"/>
        <v>0</v>
      </c>
      <c r="I59" s="142">
        <f t="shared" si="9"/>
        <v>0</v>
      </c>
      <c r="J59" s="33">
        <f t="shared" si="18"/>
        <v>0</v>
      </c>
      <c r="K59" s="35"/>
      <c r="L59" s="33"/>
      <c r="M59" s="33"/>
      <c r="N59" s="33"/>
      <c r="O59" s="33"/>
      <c r="P59" s="33"/>
      <c r="Q59" s="33"/>
      <c r="R59" s="33"/>
      <c r="S59" s="33"/>
      <c r="T59" s="33"/>
      <c r="U59" s="35"/>
      <c r="V59" s="139">
        <f t="shared" si="16"/>
        <v>0</v>
      </c>
      <c r="W59" s="139">
        <f t="shared" si="19"/>
        <v>0</v>
      </c>
      <c r="X59" s="139"/>
      <c r="Y59" s="139"/>
      <c r="Z59" s="139">
        <f t="shared" si="20"/>
        <v>0</v>
      </c>
      <c r="AA59" s="139"/>
      <c r="AB59" s="139"/>
      <c r="AC59" s="139">
        <f t="shared" si="21"/>
        <v>0</v>
      </c>
      <c r="AD59" s="35"/>
      <c r="AE59" s="35"/>
      <c r="AF59" s="35"/>
      <c r="AG59" s="33"/>
      <c r="AH59" s="33"/>
      <c r="AI59" s="33"/>
      <c r="AJ59" s="33"/>
      <c r="AK59" s="33"/>
      <c r="AL59" s="33">
        <f t="shared" si="17"/>
        <v>0</v>
      </c>
      <c r="AM59" s="189">
        <f t="shared" si="22"/>
        <v>0</v>
      </c>
      <c r="AN59" s="35"/>
      <c r="AO59" s="35"/>
      <c r="AP59" s="35">
        <f t="shared" si="23"/>
        <v>0</v>
      </c>
      <c r="AQ59" s="35"/>
      <c r="AR59" s="35"/>
      <c r="AS59" s="35">
        <f t="shared" si="24"/>
        <v>0</v>
      </c>
      <c r="AT59" s="35"/>
      <c r="AU59" s="35"/>
      <c r="AV59" s="35">
        <f t="shared" si="25"/>
        <v>0</v>
      </c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5"/>
      <c r="CP59" s="33"/>
      <c r="CQ59" s="35"/>
      <c r="CR59" s="35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>
        <f t="shared" si="26"/>
        <v>0</v>
      </c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3"/>
      <c r="EE59" s="33"/>
      <c r="EF59" s="33"/>
      <c r="EG59" s="33"/>
      <c r="EH59" s="33"/>
      <c r="EI59" s="33"/>
      <c r="EJ59" s="33"/>
      <c r="EK59" s="33"/>
      <c r="EL59" s="33">
        <f t="shared" si="27"/>
        <v>0</v>
      </c>
      <c r="EM59" s="33"/>
      <c r="EN59" s="33"/>
      <c r="EO59" s="35"/>
      <c r="EP59" s="35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5"/>
      <c r="FH59" s="35"/>
      <c r="FI59" s="35"/>
      <c r="FJ59" s="134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5"/>
      <c r="GL59" s="35"/>
      <c r="GM59" s="35"/>
      <c r="GN59" s="35"/>
      <c r="GO59" s="35"/>
      <c r="GP59" s="35"/>
      <c r="GQ59" s="132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>
        <f t="shared" si="28"/>
        <v>0</v>
      </c>
      <c r="JU59" s="33"/>
      <c r="JV59" s="33"/>
      <c r="JW59" s="33">
        <f t="shared" si="29"/>
        <v>0</v>
      </c>
      <c r="JX59" s="33"/>
      <c r="JY59" s="33"/>
      <c r="JZ59" s="33">
        <f t="shared" si="30"/>
        <v>0</v>
      </c>
      <c r="KA59" s="33">
        <f t="shared" si="31"/>
        <v>0</v>
      </c>
      <c r="KB59" s="33">
        <f t="shared" si="32"/>
        <v>0</v>
      </c>
      <c r="KC59" s="33">
        <f t="shared" si="33"/>
        <v>0</v>
      </c>
      <c r="KD59" s="33">
        <f t="shared" si="34"/>
        <v>0</v>
      </c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>
        <f t="shared" si="35"/>
        <v>0</v>
      </c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</row>
    <row r="60" spans="1:350" ht="17.25" customHeight="1" x14ac:dyDescent="0.3">
      <c r="A60" s="9"/>
      <c r="B60" s="10"/>
      <c r="C60" s="27"/>
      <c r="E60" s="142">
        <f t="shared" si="15"/>
        <v>0</v>
      </c>
      <c r="F60" s="142">
        <f t="shared" si="6"/>
        <v>0</v>
      </c>
      <c r="G60" s="142">
        <f t="shared" si="7"/>
        <v>0</v>
      </c>
      <c r="H60" s="142">
        <f t="shared" si="8"/>
        <v>0</v>
      </c>
      <c r="I60" s="142">
        <f t="shared" si="9"/>
        <v>0</v>
      </c>
      <c r="J60" s="33">
        <f t="shared" si="18"/>
        <v>0</v>
      </c>
      <c r="K60" s="35"/>
      <c r="L60" s="33"/>
      <c r="M60" s="33"/>
      <c r="N60" s="33"/>
      <c r="O60" s="33"/>
      <c r="P60" s="33"/>
      <c r="Q60" s="33"/>
      <c r="R60" s="33"/>
      <c r="S60" s="33"/>
      <c r="T60" s="33"/>
      <c r="U60" s="35"/>
      <c r="V60" s="139">
        <f t="shared" si="16"/>
        <v>0</v>
      </c>
      <c r="W60" s="139">
        <f t="shared" si="19"/>
        <v>0</v>
      </c>
      <c r="X60" s="139"/>
      <c r="Y60" s="139"/>
      <c r="Z60" s="139">
        <f t="shared" si="20"/>
        <v>0</v>
      </c>
      <c r="AA60" s="139"/>
      <c r="AB60" s="139"/>
      <c r="AC60" s="139">
        <f t="shared" si="21"/>
        <v>0</v>
      </c>
      <c r="AD60" s="35"/>
      <c r="AE60" s="35"/>
      <c r="AF60" s="35"/>
      <c r="AG60" s="33"/>
      <c r="AH60" s="33"/>
      <c r="AI60" s="33"/>
      <c r="AJ60" s="33"/>
      <c r="AK60" s="33"/>
      <c r="AL60" s="33">
        <f t="shared" si="17"/>
        <v>0</v>
      </c>
      <c r="AM60" s="189">
        <f t="shared" si="22"/>
        <v>0</v>
      </c>
      <c r="AN60" s="35"/>
      <c r="AO60" s="35"/>
      <c r="AP60" s="35">
        <f t="shared" si="23"/>
        <v>0</v>
      </c>
      <c r="AQ60" s="35"/>
      <c r="AR60" s="35"/>
      <c r="AS60" s="35">
        <f t="shared" si="24"/>
        <v>0</v>
      </c>
      <c r="AT60" s="35"/>
      <c r="AU60" s="35"/>
      <c r="AV60" s="35">
        <f t="shared" si="25"/>
        <v>0</v>
      </c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5"/>
      <c r="CP60" s="33"/>
      <c r="CQ60" s="35"/>
      <c r="CR60" s="35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>
        <f t="shared" si="26"/>
        <v>0</v>
      </c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3"/>
      <c r="EE60" s="33"/>
      <c r="EF60" s="33"/>
      <c r="EG60" s="33"/>
      <c r="EH60" s="33"/>
      <c r="EI60" s="33"/>
      <c r="EJ60" s="33"/>
      <c r="EK60" s="33"/>
      <c r="EL60" s="33">
        <f t="shared" si="27"/>
        <v>0</v>
      </c>
      <c r="EM60" s="33"/>
      <c r="EN60" s="33"/>
      <c r="EO60" s="35"/>
      <c r="EP60" s="35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5"/>
      <c r="FH60" s="35"/>
      <c r="FI60" s="35"/>
      <c r="FJ60" s="134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5"/>
      <c r="GL60" s="35"/>
      <c r="GM60" s="35"/>
      <c r="GN60" s="35"/>
      <c r="GO60" s="35"/>
      <c r="GP60" s="35"/>
      <c r="GQ60" s="40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>
        <f t="shared" si="28"/>
        <v>0</v>
      </c>
      <c r="JU60" s="33"/>
      <c r="JV60" s="33"/>
      <c r="JW60" s="33">
        <f t="shared" si="29"/>
        <v>0</v>
      </c>
      <c r="JX60" s="33"/>
      <c r="JY60" s="33"/>
      <c r="JZ60" s="33">
        <f t="shared" si="30"/>
        <v>0</v>
      </c>
      <c r="KA60" s="33">
        <f t="shared" si="31"/>
        <v>0</v>
      </c>
      <c r="KB60" s="33">
        <f t="shared" si="32"/>
        <v>0</v>
      </c>
      <c r="KC60" s="33">
        <f t="shared" si="33"/>
        <v>0</v>
      </c>
      <c r="KD60" s="33">
        <f t="shared" si="34"/>
        <v>0</v>
      </c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>
        <f t="shared" si="35"/>
        <v>0</v>
      </c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</row>
    <row r="61" spans="1:350" ht="17.25" customHeight="1" x14ac:dyDescent="0.3">
      <c r="A61" s="9"/>
      <c r="B61" s="10"/>
      <c r="C61" s="27"/>
      <c r="E61" s="142">
        <f t="shared" si="15"/>
        <v>0</v>
      </c>
      <c r="F61" s="142">
        <f t="shared" si="6"/>
        <v>0</v>
      </c>
      <c r="G61" s="142">
        <f t="shared" si="7"/>
        <v>0</v>
      </c>
      <c r="H61" s="142">
        <f t="shared" si="8"/>
        <v>0</v>
      </c>
      <c r="I61" s="142">
        <f t="shared" si="9"/>
        <v>0</v>
      </c>
      <c r="J61" s="33">
        <f t="shared" si="18"/>
        <v>0</v>
      </c>
      <c r="K61" s="35"/>
      <c r="L61" s="33"/>
      <c r="M61" s="33"/>
      <c r="N61" s="33"/>
      <c r="O61" s="33"/>
      <c r="P61" s="33"/>
      <c r="Q61" s="33"/>
      <c r="R61" s="33"/>
      <c r="S61" s="33"/>
      <c r="T61" s="33"/>
      <c r="U61" s="35"/>
      <c r="V61" s="139">
        <f t="shared" si="16"/>
        <v>0</v>
      </c>
      <c r="W61" s="139">
        <f t="shared" si="19"/>
        <v>0</v>
      </c>
      <c r="X61" s="139"/>
      <c r="Y61" s="139"/>
      <c r="Z61" s="139">
        <f t="shared" si="20"/>
        <v>0</v>
      </c>
      <c r="AA61" s="139"/>
      <c r="AB61" s="139"/>
      <c r="AC61" s="139">
        <f t="shared" si="21"/>
        <v>0</v>
      </c>
      <c r="AD61" s="35"/>
      <c r="AE61" s="35"/>
      <c r="AF61" s="35"/>
      <c r="AG61" s="33"/>
      <c r="AH61" s="33"/>
      <c r="AI61" s="33"/>
      <c r="AJ61" s="33"/>
      <c r="AK61" s="33"/>
      <c r="AL61" s="33">
        <f t="shared" si="17"/>
        <v>0</v>
      </c>
      <c r="AM61" s="189">
        <f t="shared" si="22"/>
        <v>0</v>
      </c>
      <c r="AN61" s="35"/>
      <c r="AO61" s="35"/>
      <c r="AP61" s="35">
        <f t="shared" si="23"/>
        <v>0</v>
      </c>
      <c r="AQ61" s="35"/>
      <c r="AR61" s="35"/>
      <c r="AS61" s="35">
        <f t="shared" si="24"/>
        <v>0</v>
      </c>
      <c r="AT61" s="35"/>
      <c r="AU61" s="35"/>
      <c r="AV61" s="35">
        <f t="shared" si="25"/>
        <v>0</v>
      </c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5"/>
      <c r="CP61" s="33"/>
      <c r="CQ61" s="35"/>
      <c r="CR61" s="35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>
        <f t="shared" si="26"/>
        <v>0</v>
      </c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3"/>
      <c r="EE61" s="33"/>
      <c r="EF61" s="33"/>
      <c r="EG61" s="33"/>
      <c r="EH61" s="33"/>
      <c r="EI61" s="33"/>
      <c r="EJ61" s="33"/>
      <c r="EK61" s="33"/>
      <c r="EL61" s="33">
        <f t="shared" si="27"/>
        <v>0</v>
      </c>
      <c r="EM61" s="33"/>
      <c r="EN61" s="33"/>
      <c r="EO61" s="35"/>
      <c r="EP61" s="35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5"/>
      <c r="FH61" s="35"/>
      <c r="FI61" s="35"/>
      <c r="FJ61" s="134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5"/>
      <c r="GL61" s="35"/>
      <c r="GM61" s="35"/>
      <c r="GN61" s="35"/>
      <c r="GO61" s="35"/>
      <c r="GP61" s="35"/>
      <c r="GQ61" s="132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>
        <f t="shared" si="28"/>
        <v>0</v>
      </c>
      <c r="JU61" s="33"/>
      <c r="JV61" s="33"/>
      <c r="JW61" s="33">
        <f t="shared" si="29"/>
        <v>0</v>
      </c>
      <c r="JX61" s="33"/>
      <c r="JY61" s="33"/>
      <c r="JZ61" s="33">
        <f t="shared" si="30"/>
        <v>0</v>
      </c>
      <c r="KA61" s="33">
        <f t="shared" si="31"/>
        <v>0</v>
      </c>
      <c r="KB61" s="33">
        <f t="shared" si="32"/>
        <v>0</v>
      </c>
      <c r="KC61" s="33">
        <f t="shared" si="33"/>
        <v>0</v>
      </c>
      <c r="KD61" s="33">
        <f t="shared" si="34"/>
        <v>0</v>
      </c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>
        <f t="shared" si="35"/>
        <v>0</v>
      </c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</row>
    <row r="62" spans="1:350" ht="17.25" customHeight="1" x14ac:dyDescent="0.3">
      <c r="A62" s="9"/>
      <c r="B62" s="10"/>
      <c r="C62" s="27"/>
      <c r="E62" s="142">
        <f t="shared" si="15"/>
        <v>0</v>
      </c>
      <c r="F62" s="142">
        <f t="shared" si="6"/>
        <v>0</v>
      </c>
      <c r="G62" s="142">
        <f t="shared" si="7"/>
        <v>0</v>
      </c>
      <c r="H62" s="142">
        <f t="shared" si="8"/>
        <v>0</v>
      </c>
      <c r="I62" s="142">
        <f t="shared" si="9"/>
        <v>0</v>
      </c>
      <c r="J62" s="33">
        <f t="shared" si="18"/>
        <v>0</v>
      </c>
      <c r="K62" s="35"/>
      <c r="L62" s="33"/>
      <c r="M62" s="33"/>
      <c r="N62" s="33"/>
      <c r="O62" s="33"/>
      <c r="P62" s="33"/>
      <c r="Q62" s="33"/>
      <c r="R62" s="33"/>
      <c r="S62" s="33"/>
      <c r="T62" s="33"/>
      <c r="U62" s="35"/>
      <c r="V62" s="139">
        <f t="shared" si="16"/>
        <v>0</v>
      </c>
      <c r="W62" s="139">
        <f t="shared" si="19"/>
        <v>0</v>
      </c>
      <c r="X62" s="139"/>
      <c r="Y62" s="139"/>
      <c r="Z62" s="139">
        <f t="shared" si="20"/>
        <v>0</v>
      </c>
      <c r="AA62" s="139"/>
      <c r="AB62" s="139"/>
      <c r="AC62" s="139">
        <f t="shared" si="21"/>
        <v>0</v>
      </c>
      <c r="AD62" s="35"/>
      <c r="AE62" s="35"/>
      <c r="AF62" s="35"/>
      <c r="AG62" s="33"/>
      <c r="AH62" s="33"/>
      <c r="AI62" s="33"/>
      <c r="AJ62" s="33"/>
      <c r="AK62" s="33"/>
      <c r="AL62" s="33">
        <f t="shared" si="17"/>
        <v>0</v>
      </c>
      <c r="AM62" s="189">
        <f t="shared" si="22"/>
        <v>0</v>
      </c>
      <c r="AN62" s="35"/>
      <c r="AO62" s="35"/>
      <c r="AP62" s="35">
        <f t="shared" si="23"/>
        <v>0</v>
      </c>
      <c r="AQ62" s="35"/>
      <c r="AR62" s="35"/>
      <c r="AS62" s="35">
        <f t="shared" si="24"/>
        <v>0</v>
      </c>
      <c r="AT62" s="35"/>
      <c r="AU62" s="35"/>
      <c r="AV62" s="35">
        <f t="shared" si="25"/>
        <v>0</v>
      </c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5"/>
      <c r="CP62" s="33"/>
      <c r="CQ62" s="35"/>
      <c r="CR62" s="35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>
        <f t="shared" si="26"/>
        <v>0</v>
      </c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3"/>
      <c r="EE62" s="33"/>
      <c r="EF62" s="33"/>
      <c r="EG62" s="33"/>
      <c r="EH62" s="33"/>
      <c r="EI62" s="33"/>
      <c r="EJ62" s="33"/>
      <c r="EK62" s="33"/>
      <c r="EL62" s="33">
        <f t="shared" si="27"/>
        <v>0</v>
      </c>
      <c r="EM62" s="33"/>
      <c r="EN62" s="33"/>
      <c r="EO62" s="35"/>
      <c r="EP62" s="35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5"/>
      <c r="FH62" s="35"/>
      <c r="FI62" s="35"/>
      <c r="FJ62" s="134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5"/>
      <c r="GL62" s="35"/>
      <c r="GM62" s="35"/>
      <c r="GN62" s="35"/>
      <c r="GO62" s="35"/>
      <c r="GP62" s="35"/>
      <c r="GQ62" s="132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>
        <f t="shared" si="28"/>
        <v>0</v>
      </c>
      <c r="JU62" s="33"/>
      <c r="JV62" s="33"/>
      <c r="JW62" s="33">
        <f t="shared" si="29"/>
        <v>0</v>
      </c>
      <c r="JX62" s="33"/>
      <c r="JY62" s="33"/>
      <c r="JZ62" s="33">
        <f t="shared" si="30"/>
        <v>0</v>
      </c>
      <c r="KA62" s="33">
        <f t="shared" si="31"/>
        <v>0</v>
      </c>
      <c r="KB62" s="33">
        <f t="shared" si="32"/>
        <v>0</v>
      </c>
      <c r="KC62" s="33">
        <f t="shared" si="33"/>
        <v>0</v>
      </c>
      <c r="KD62" s="33">
        <f t="shared" si="34"/>
        <v>0</v>
      </c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>
        <f t="shared" si="35"/>
        <v>0</v>
      </c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</row>
    <row r="63" spans="1:350" ht="17.25" customHeight="1" x14ac:dyDescent="0.3">
      <c r="A63" s="9"/>
      <c r="B63" s="10"/>
      <c r="C63" s="27"/>
      <c r="E63" s="142">
        <f t="shared" si="15"/>
        <v>0</v>
      </c>
      <c r="F63" s="142">
        <f t="shared" si="6"/>
        <v>0</v>
      </c>
      <c r="G63" s="142">
        <f t="shared" si="7"/>
        <v>0</v>
      </c>
      <c r="H63" s="142">
        <f t="shared" si="8"/>
        <v>0</v>
      </c>
      <c r="I63" s="142">
        <f t="shared" si="9"/>
        <v>0</v>
      </c>
      <c r="J63" s="33">
        <f t="shared" si="18"/>
        <v>0</v>
      </c>
      <c r="K63" s="35"/>
      <c r="L63" s="33"/>
      <c r="M63" s="33"/>
      <c r="N63" s="33"/>
      <c r="O63" s="33"/>
      <c r="P63" s="33"/>
      <c r="Q63" s="33"/>
      <c r="R63" s="33"/>
      <c r="S63" s="33"/>
      <c r="T63" s="33"/>
      <c r="U63" s="35"/>
      <c r="V63" s="139">
        <f t="shared" si="16"/>
        <v>0</v>
      </c>
      <c r="W63" s="139">
        <f t="shared" si="19"/>
        <v>0</v>
      </c>
      <c r="X63" s="139"/>
      <c r="Y63" s="139"/>
      <c r="Z63" s="139">
        <f t="shared" si="20"/>
        <v>0</v>
      </c>
      <c r="AA63" s="139"/>
      <c r="AB63" s="139"/>
      <c r="AC63" s="139">
        <f t="shared" si="21"/>
        <v>0</v>
      </c>
      <c r="AD63" s="35"/>
      <c r="AE63" s="35"/>
      <c r="AF63" s="35"/>
      <c r="AG63" s="33"/>
      <c r="AH63" s="33"/>
      <c r="AI63" s="33"/>
      <c r="AJ63" s="33"/>
      <c r="AK63" s="33"/>
      <c r="AL63" s="33">
        <f t="shared" si="17"/>
        <v>0</v>
      </c>
      <c r="AM63" s="189">
        <f t="shared" si="22"/>
        <v>0</v>
      </c>
      <c r="AN63" s="35"/>
      <c r="AO63" s="35"/>
      <c r="AP63" s="35">
        <f t="shared" si="23"/>
        <v>0</v>
      </c>
      <c r="AQ63" s="35"/>
      <c r="AR63" s="35"/>
      <c r="AS63" s="35">
        <f t="shared" si="24"/>
        <v>0</v>
      </c>
      <c r="AT63" s="35"/>
      <c r="AU63" s="35"/>
      <c r="AV63" s="35">
        <f t="shared" si="25"/>
        <v>0</v>
      </c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5"/>
      <c r="CP63" s="33"/>
      <c r="CQ63" s="35"/>
      <c r="CR63" s="35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>
        <f t="shared" si="26"/>
        <v>0</v>
      </c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3"/>
      <c r="EE63" s="33"/>
      <c r="EF63" s="33"/>
      <c r="EG63" s="33"/>
      <c r="EH63" s="33"/>
      <c r="EI63" s="33"/>
      <c r="EJ63" s="33"/>
      <c r="EK63" s="33"/>
      <c r="EL63" s="33">
        <f t="shared" si="27"/>
        <v>0</v>
      </c>
      <c r="EM63" s="33"/>
      <c r="EN63" s="33"/>
      <c r="EO63" s="35"/>
      <c r="EP63" s="35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5"/>
      <c r="FH63" s="35"/>
      <c r="FI63" s="35"/>
      <c r="FJ63" s="134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5"/>
      <c r="GL63" s="35"/>
      <c r="GM63" s="35"/>
      <c r="GN63" s="35"/>
      <c r="GO63" s="35"/>
      <c r="GP63" s="35"/>
      <c r="GQ63" s="132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>
        <f t="shared" si="28"/>
        <v>0</v>
      </c>
      <c r="JU63" s="33"/>
      <c r="JV63" s="33"/>
      <c r="JW63" s="33">
        <f t="shared" si="29"/>
        <v>0</v>
      </c>
      <c r="JX63" s="33"/>
      <c r="JY63" s="33"/>
      <c r="JZ63" s="33">
        <f t="shared" si="30"/>
        <v>0</v>
      </c>
      <c r="KA63" s="33">
        <f t="shared" si="31"/>
        <v>0</v>
      </c>
      <c r="KB63" s="33">
        <f t="shared" si="32"/>
        <v>0</v>
      </c>
      <c r="KC63" s="33">
        <f t="shared" si="33"/>
        <v>0</v>
      </c>
      <c r="KD63" s="33">
        <f t="shared" si="34"/>
        <v>0</v>
      </c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>
        <f t="shared" si="35"/>
        <v>0</v>
      </c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</row>
    <row r="64" spans="1:350" ht="17.25" customHeight="1" x14ac:dyDescent="0.3">
      <c r="A64" s="9"/>
      <c r="B64" s="10"/>
      <c r="C64" s="27"/>
      <c r="E64" s="142">
        <f t="shared" si="15"/>
        <v>0</v>
      </c>
      <c r="F64" s="142">
        <f t="shared" si="6"/>
        <v>0</v>
      </c>
      <c r="G64" s="142">
        <f t="shared" si="7"/>
        <v>0</v>
      </c>
      <c r="H64" s="142">
        <f t="shared" si="8"/>
        <v>0</v>
      </c>
      <c r="I64" s="142">
        <f t="shared" si="9"/>
        <v>0</v>
      </c>
      <c r="J64" s="33">
        <f t="shared" si="18"/>
        <v>0</v>
      </c>
      <c r="K64" s="35"/>
      <c r="L64" s="33"/>
      <c r="M64" s="33"/>
      <c r="N64" s="33"/>
      <c r="O64" s="33"/>
      <c r="P64" s="33"/>
      <c r="Q64" s="33"/>
      <c r="R64" s="33"/>
      <c r="S64" s="33"/>
      <c r="T64" s="33"/>
      <c r="U64" s="35"/>
      <c r="V64" s="139">
        <f t="shared" si="16"/>
        <v>0</v>
      </c>
      <c r="W64" s="139">
        <f t="shared" si="19"/>
        <v>0</v>
      </c>
      <c r="X64" s="139"/>
      <c r="Y64" s="139"/>
      <c r="Z64" s="139">
        <f t="shared" si="20"/>
        <v>0</v>
      </c>
      <c r="AA64" s="139"/>
      <c r="AB64" s="139"/>
      <c r="AC64" s="139">
        <f t="shared" si="21"/>
        <v>0</v>
      </c>
      <c r="AD64" s="35"/>
      <c r="AE64" s="35"/>
      <c r="AF64" s="35"/>
      <c r="AG64" s="33"/>
      <c r="AH64" s="33"/>
      <c r="AI64" s="33"/>
      <c r="AJ64" s="33"/>
      <c r="AK64" s="33"/>
      <c r="AL64" s="33">
        <f t="shared" si="17"/>
        <v>0</v>
      </c>
      <c r="AM64" s="189">
        <f t="shared" si="22"/>
        <v>0</v>
      </c>
      <c r="AN64" s="35"/>
      <c r="AO64" s="35"/>
      <c r="AP64" s="35">
        <f t="shared" si="23"/>
        <v>0</v>
      </c>
      <c r="AQ64" s="35"/>
      <c r="AR64" s="35"/>
      <c r="AS64" s="35">
        <f t="shared" si="24"/>
        <v>0</v>
      </c>
      <c r="AT64" s="35"/>
      <c r="AU64" s="35"/>
      <c r="AV64" s="35">
        <f t="shared" si="25"/>
        <v>0</v>
      </c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5"/>
      <c r="CP64" s="33"/>
      <c r="CQ64" s="35"/>
      <c r="CR64" s="35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>
        <f t="shared" si="26"/>
        <v>0</v>
      </c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3"/>
      <c r="EE64" s="33"/>
      <c r="EF64" s="33"/>
      <c r="EG64" s="33"/>
      <c r="EH64" s="33"/>
      <c r="EI64" s="33"/>
      <c r="EJ64" s="33"/>
      <c r="EK64" s="33"/>
      <c r="EL64" s="33">
        <f t="shared" si="27"/>
        <v>0</v>
      </c>
      <c r="EM64" s="33"/>
      <c r="EN64" s="33"/>
      <c r="EO64" s="35"/>
      <c r="EP64" s="35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5"/>
      <c r="FH64" s="35"/>
      <c r="FI64" s="35"/>
      <c r="FJ64" s="134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5"/>
      <c r="GL64" s="35"/>
      <c r="GM64" s="35"/>
      <c r="GN64" s="35"/>
      <c r="GO64" s="35"/>
      <c r="GP64" s="35"/>
      <c r="GQ64" s="40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>
        <f t="shared" si="28"/>
        <v>0</v>
      </c>
      <c r="JU64" s="33"/>
      <c r="JV64" s="33"/>
      <c r="JW64" s="33">
        <f t="shared" si="29"/>
        <v>0</v>
      </c>
      <c r="JX64" s="33"/>
      <c r="JY64" s="33"/>
      <c r="JZ64" s="33">
        <f t="shared" si="30"/>
        <v>0</v>
      </c>
      <c r="KA64" s="33">
        <f t="shared" si="31"/>
        <v>0</v>
      </c>
      <c r="KB64" s="33">
        <f t="shared" si="32"/>
        <v>0</v>
      </c>
      <c r="KC64" s="33">
        <f t="shared" si="33"/>
        <v>0</v>
      </c>
      <c r="KD64" s="33">
        <f t="shared" si="34"/>
        <v>0</v>
      </c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>
        <f t="shared" si="35"/>
        <v>0</v>
      </c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</row>
    <row r="65" spans="1:350" ht="17.25" customHeight="1" x14ac:dyDescent="0.3">
      <c r="A65" s="9"/>
      <c r="B65" s="10"/>
      <c r="C65" s="27"/>
      <c r="E65" s="142">
        <f t="shared" si="15"/>
        <v>0</v>
      </c>
      <c r="F65" s="142">
        <f t="shared" si="6"/>
        <v>0</v>
      </c>
      <c r="G65" s="142">
        <f t="shared" si="7"/>
        <v>0</v>
      </c>
      <c r="H65" s="142">
        <f t="shared" si="8"/>
        <v>0</v>
      </c>
      <c r="I65" s="142">
        <f t="shared" si="9"/>
        <v>0</v>
      </c>
      <c r="J65" s="33">
        <f t="shared" si="18"/>
        <v>0</v>
      </c>
      <c r="K65" s="35"/>
      <c r="L65" s="33"/>
      <c r="M65" s="33"/>
      <c r="N65" s="33"/>
      <c r="O65" s="33"/>
      <c r="P65" s="33"/>
      <c r="Q65" s="33"/>
      <c r="R65" s="33"/>
      <c r="S65" s="33"/>
      <c r="T65" s="33"/>
      <c r="U65" s="35"/>
      <c r="V65" s="139">
        <f t="shared" si="16"/>
        <v>0</v>
      </c>
      <c r="W65" s="139">
        <f t="shared" si="19"/>
        <v>0</v>
      </c>
      <c r="X65" s="139"/>
      <c r="Y65" s="139"/>
      <c r="Z65" s="139">
        <f t="shared" si="20"/>
        <v>0</v>
      </c>
      <c r="AA65" s="139"/>
      <c r="AB65" s="139"/>
      <c r="AC65" s="139">
        <f t="shared" si="21"/>
        <v>0</v>
      </c>
      <c r="AD65" s="35"/>
      <c r="AE65" s="35"/>
      <c r="AF65" s="35"/>
      <c r="AG65" s="33"/>
      <c r="AH65" s="33"/>
      <c r="AI65" s="33"/>
      <c r="AJ65" s="33"/>
      <c r="AK65" s="33"/>
      <c r="AL65" s="33">
        <f t="shared" si="17"/>
        <v>0</v>
      </c>
      <c r="AM65" s="189">
        <f t="shared" si="22"/>
        <v>0</v>
      </c>
      <c r="AN65" s="35"/>
      <c r="AO65" s="35"/>
      <c r="AP65" s="35">
        <f t="shared" si="23"/>
        <v>0</v>
      </c>
      <c r="AQ65" s="35"/>
      <c r="AR65" s="35"/>
      <c r="AS65" s="35">
        <f t="shared" si="24"/>
        <v>0</v>
      </c>
      <c r="AT65" s="35"/>
      <c r="AU65" s="35"/>
      <c r="AV65" s="35">
        <f t="shared" si="25"/>
        <v>0</v>
      </c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5"/>
      <c r="CP65" s="33"/>
      <c r="CQ65" s="35"/>
      <c r="CR65" s="35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>
        <f t="shared" si="26"/>
        <v>0</v>
      </c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3"/>
      <c r="EE65" s="33"/>
      <c r="EF65" s="33"/>
      <c r="EG65" s="33"/>
      <c r="EH65" s="33"/>
      <c r="EI65" s="33"/>
      <c r="EJ65" s="33"/>
      <c r="EK65" s="33"/>
      <c r="EL65" s="33">
        <f t="shared" si="27"/>
        <v>0</v>
      </c>
      <c r="EM65" s="33"/>
      <c r="EN65" s="33"/>
      <c r="EO65" s="35"/>
      <c r="EP65" s="35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5"/>
      <c r="FH65" s="35"/>
      <c r="FI65" s="35"/>
      <c r="FJ65" s="134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5"/>
      <c r="GL65" s="35"/>
      <c r="GM65" s="35"/>
      <c r="GN65" s="35"/>
      <c r="GO65" s="35"/>
      <c r="GP65" s="35"/>
      <c r="GQ65" s="132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>
        <f t="shared" si="28"/>
        <v>0</v>
      </c>
      <c r="JU65" s="33"/>
      <c r="JV65" s="33"/>
      <c r="JW65" s="33">
        <f t="shared" si="29"/>
        <v>0</v>
      </c>
      <c r="JX65" s="33"/>
      <c r="JY65" s="33"/>
      <c r="JZ65" s="33">
        <f t="shared" si="30"/>
        <v>0</v>
      </c>
      <c r="KA65" s="33">
        <f t="shared" si="31"/>
        <v>0</v>
      </c>
      <c r="KB65" s="33">
        <f t="shared" si="32"/>
        <v>0</v>
      </c>
      <c r="KC65" s="33">
        <f t="shared" si="33"/>
        <v>0</v>
      </c>
      <c r="KD65" s="33">
        <f t="shared" si="34"/>
        <v>0</v>
      </c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>
        <f t="shared" si="35"/>
        <v>0</v>
      </c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</row>
    <row r="66" spans="1:350" ht="17.25" customHeight="1" x14ac:dyDescent="0.3">
      <c r="A66" s="9"/>
      <c r="B66" s="10"/>
      <c r="C66" s="27"/>
      <c r="E66" s="142">
        <f t="shared" si="15"/>
        <v>0</v>
      </c>
      <c r="F66" s="142">
        <f t="shared" si="6"/>
        <v>0</v>
      </c>
      <c r="G66" s="142">
        <f t="shared" si="7"/>
        <v>0</v>
      </c>
      <c r="H66" s="142">
        <f t="shared" si="8"/>
        <v>0</v>
      </c>
      <c r="I66" s="142">
        <f t="shared" si="9"/>
        <v>0</v>
      </c>
      <c r="J66" s="33">
        <f t="shared" si="18"/>
        <v>0</v>
      </c>
      <c r="K66" s="35"/>
      <c r="L66" s="33"/>
      <c r="M66" s="33"/>
      <c r="N66" s="33"/>
      <c r="O66" s="33"/>
      <c r="P66" s="33"/>
      <c r="Q66" s="33"/>
      <c r="R66" s="33"/>
      <c r="S66" s="33"/>
      <c r="T66" s="33"/>
      <c r="U66" s="35"/>
      <c r="V66" s="139">
        <f t="shared" si="16"/>
        <v>0</v>
      </c>
      <c r="W66" s="139">
        <f t="shared" si="19"/>
        <v>0</v>
      </c>
      <c r="X66" s="139"/>
      <c r="Y66" s="139"/>
      <c r="Z66" s="139">
        <f t="shared" si="20"/>
        <v>0</v>
      </c>
      <c r="AA66" s="139"/>
      <c r="AB66" s="139"/>
      <c r="AC66" s="139">
        <f t="shared" si="21"/>
        <v>0</v>
      </c>
      <c r="AD66" s="35"/>
      <c r="AE66" s="35"/>
      <c r="AF66" s="35"/>
      <c r="AG66" s="33"/>
      <c r="AH66" s="33"/>
      <c r="AI66" s="33"/>
      <c r="AJ66" s="33"/>
      <c r="AK66" s="33"/>
      <c r="AL66" s="33">
        <f t="shared" si="17"/>
        <v>0</v>
      </c>
      <c r="AM66" s="189">
        <f t="shared" si="22"/>
        <v>0</v>
      </c>
      <c r="AN66" s="35"/>
      <c r="AO66" s="35"/>
      <c r="AP66" s="35">
        <f t="shared" si="23"/>
        <v>0</v>
      </c>
      <c r="AQ66" s="35"/>
      <c r="AR66" s="35"/>
      <c r="AS66" s="35">
        <f t="shared" si="24"/>
        <v>0</v>
      </c>
      <c r="AT66" s="35"/>
      <c r="AU66" s="35"/>
      <c r="AV66" s="35">
        <f t="shared" si="25"/>
        <v>0</v>
      </c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5"/>
      <c r="CP66" s="33"/>
      <c r="CQ66" s="35"/>
      <c r="CR66" s="35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>
        <f t="shared" si="26"/>
        <v>0</v>
      </c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3"/>
      <c r="EE66" s="33"/>
      <c r="EF66" s="33"/>
      <c r="EG66" s="33"/>
      <c r="EH66" s="33"/>
      <c r="EI66" s="33"/>
      <c r="EJ66" s="33"/>
      <c r="EK66" s="33"/>
      <c r="EL66" s="33">
        <f t="shared" si="27"/>
        <v>0</v>
      </c>
      <c r="EM66" s="33"/>
      <c r="EN66" s="33"/>
      <c r="EO66" s="35"/>
      <c r="EP66" s="35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5"/>
      <c r="FH66" s="35"/>
      <c r="FI66" s="35"/>
      <c r="FJ66" s="134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5"/>
      <c r="GL66" s="35"/>
      <c r="GM66" s="35"/>
      <c r="GN66" s="35"/>
      <c r="GO66" s="35"/>
      <c r="GP66" s="35"/>
      <c r="GQ66" s="132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>
        <f t="shared" si="28"/>
        <v>0</v>
      </c>
      <c r="JU66" s="33"/>
      <c r="JV66" s="33"/>
      <c r="JW66" s="33">
        <f t="shared" si="29"/>
        <v>0</v>
      </c>
      <c r="JX66" s="33"/>
      <c r="JY66" s="33"/>
      <c r="JZ66" s="33">
        <f t="shared" si="30"/>
        <v>0</v>
      </c>
      <c r="KA66" s="33">
        <f t="shared" si="31"/>
        <v>0</v>
      </c>
      <c r="KB66" s="33">
        <f t="shared" si="32"/>
        <v>0</v>
      </c>
      <c r="KC66" s="33">
        <f t="shared" si="33"/>
        <v>0</v>
      </c>
      <c r="KD66" s="33">
        <f t="shared" si="34"/>
        <v>0</v>
      </c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>
        <f t="shared" si="35"/>
        <v>0</v>
      </c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</row>
    <row r="67" spans="1:350" ht="17.25" customHeight="1" x14ac:dyDescent="0.3">
      <c r="A67" s="9"/>
      <c r="B67" s="10"/>
      <c r="C67" s="27"/>
      <c r="E67" s="142">
        <f t="shared" si="15"/>
        <v>0</v>
      </c>
      <c r="F67" s="142">
        <f t="shared" si="6"/>
        <v>0</v>
      </c>
      <c r="G67" s="142">
        <f t="shared" si="7"/>
        <v>0</v>
      </c>
      <c r="H67" s="142">
        <f t="shared" si="8"/>
        <v>0</v>
      </c>
      <c r="I67" s="142">
        <f t="shared" si="9"/>
        <v>0</v>
      </c>
      <c r="J67" s="33">
        <f t="shared" si="18"/>
        <v>0</v>
      </c>
      <c r="K67" s="35"/>
      <c r="L67" s="33"/>
      <c r="M67" s="33"/>
      <c r="N67" s="33"/>
      <c r="O67" s="33"/>
      <c r="P67" s="33"/>
      <c r="Q67" s="33"/>
      <c r="R67" s="33"/>
      <c r="S67" s="33"/>
      <c r="T67" s="33"/>
      <c r="U67" s="35"/>
      <c r="V67" s="139">
        <f t="shared" si="16"/>
        <v>0</v>
      </c>
      <c r="W67" s="139">
        <f t="shared" si="19"/>
        <v>0</v>
      </c>
      <c r="X67" s="139"/>
      <c r="Y67" s="139"/>
      <c r="Z67" s="139">
        <f t="shared" si="20"/>
        <v>0</v>
      </c>
      <c r="AA67" s="139"/>
      <c r="AB67" s="139"/>
      <c r="AC67" s="139">
        <f t="shared" si="21"/>
        <v>0</v>
      </c>
      <c r="AD67" s="35"/>
      <c r="AE67" s="35"/>
      <c r="AF67" s="35"/>
      <c r="AG67" s="33"/>
      <c r="AH67" s="33"/>
      <c r="AI67" s="33"/>
      <c r="AJ67" s="33"/>
      <c r="AK67" s="33"/>
      <c r="AL67" s="33">
        <f t="shared" si="17"/>
        <v>0</v>
      </c>
      <c r="AM67" s="189">
        <f t="shared" si="22"/>
        <v>0</v>
      </c>
      <c r="AN67" s="35"/>
      <c r="AO67" s="35"/>
      <c r="AP67" s="35">
        <f t="shared" si="23"/>
        <v>0</v>
      </c>
      <c r="AQ67" s="35"/>
      <c r="AR67" s="35"/>
      <c r="AS67" s="35">
        <f t="shared" si="24"/>
        <v>0</v>
      </c>
      <c r="AT67" s="35"/>
      <c r="AU67" s="35"/>
      <c r="AV67" s="35">
        <f t="shared" si="25"/>
        <v>0</v>
      </c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5"/>
      <c r="CP67" s="33"/>
      <c r="CQ67" s="35"/>
      <c r="CR67" s="35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>
        <f t="shared" si="26"/>
        <v>0</v>
      </c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3"/>
      <c r="EE67" s="33"/>
      <c r="EF67" s="33"/>
      <c r="EG67" s="33"/>
      <c r="EH67" s="33"/>
      <c r="EI67" s="33"/>
      <c r="EJ67" s="33"/>
      <c r="EK67" s="33"/>
      <c r="EL67" s="33">
        <f t="shared" si="27"/>
        <v>0</v>
      </c>
      <c r="EM67" s="33"/>
      <c r="EN67" s="33"/>
      <c r="EO67" s="35"/>
      <c r="EP67" s="35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5"/>
      <c r="FH67" s="35"/>
      <c r="FI67" s="35"/>
      <c r="FJ67" s="134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5"/>
      <c r="GL67" s="35"/>
      <c r="GM67" s="35"/>
      <c r="GN67" s="35"/>
      <c r="GO67" s="35"/>
      <c r="GP67" s="35"/>
      <c r="GQ67" s="132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>
        <f t="shared" si="28"/>
        <v>0</v>
      </c>
      <c r="JU67" s="33"/>
      <c r="JV67" s="33"/>
      <c r="JW67" s="33">
        <f t="shared" si="29"/>
        <v>0</v>
      </c>
      <c r="JX67" s="33"/>
      <c r="JY67" s="33"/>
      <c r="JZ67" s="33">
        <f t="shared" si="30"/>
        <v>0</v>
      </c>
      <c r="KA67" s="33">
        <f t="shared" si="31"/>
        <v>0</v>
      </c>
      <c r="KB67" s="33">
        <f t="shared" si="32"/>
        <v>0</v>
      </c>
      <c r="KC67" s="33">
        <f t="shared" si="33"/>
        <v>0</v>
      </c>
      <c r="KD67" s="33">
        <f t="shared" si="34"/>
        <v>0</v>
      </c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>
        <f t="shared" si="35"/>
        <v>0</v>
      </c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</row>
    <row r="68" spans="1:350" ht="17.25" customHeight="1" x14ac:dyDescent="0.3">
      <c r="A68" s="9"/>
      <c r="B68" s="10"/>
      <c r="C68" s="27"/>
      <c r="E68" s="142">
        <f t="shared" si="15"/>
        <v>0</v>
      </c>
      <c r="F68" s="142">
        <f t="shared" si="6"/>
        <v>0</v>
      </c>
      <c r="G68" s="142">
        <f t="shared" si="7"/>
        <v>0</v>
      </c>
      <c r="H68" s="142">
        <f t="shared" si="8"/>
        <v>0</v>
      </c>
      <c r="I68" s="142">
        <f t="shared" si="9"/>
        <v>0</v>
      </c>
      <c r="J68" s="33">
        <f t="shared" si="18"/>
        <v>0</v>
      </c>
      <c r="K68" s="35"/>
      <c r="L68" s="33"/>
      <c r="M68" s="33"/>
      <c r="N68" s="33"/>
      <c r="O68" s="33"/>
      <c r="P68" s="33"/>
      <c r="Q68" s="33"/>
      <c r="R68" s="33"/>
      <c r="S68" s="33"/>
      <c r="T68" s="33"/>
      <c r="U68" s="35"/>
      <c r="V68" s="139">
        <f t="shared" si="16"/>
        <v>0</v>
      </c>
      <c r="W68" s="139">
        <f t="shared" si="19"/>
        <v>0</v>
      </c>
      <c r="X68" s="139"/>
      <c r="Y68" s="139"/>
      <c r="Z68" s="139">
        <f t="shared" si="20"/>
        <v>0</v>
      </c>
      <c r="AA68" s="139"/>
      <c r="AB68" s="139"/>
      <c r="AC68" s="139">
        <f t="shared" si="21"/>
        <v>0</v>
      </c>
      <c r="AD68" s="35"/>
      <c r="AE68" s="35"/>
      <c r="AF68" s="35"/>
      <c r="AG68" s="33"/>
      <c r="AH68" s="33"/>
      <c r="AI68" s="33"/>
      <c r="AJ68" s="33"/>
      <c r="AK68" s="33"/>
      <c r="AL68" s="33">
        <f t="shared" si="17"/>
        <v>0</v>
      </c>
      <c r="AM68" s="189">
        <f t="shared" si="22"/>
        <v>0</v>
      </c>
      <c r="AN68" s="35"/>
      <c r="AO68" s="35"/>
      <c r="AP68" s="35">
        <f t="shared" si="23"/>
        <v>0</v>
      </c>
      <c r="AQ68" s="35"/>
      <c r="AR68" s="35"/>
      <c r="AS68" s="35">
        <f t="shared" si="24"/>
        <v>0</v>
      </c>
      <c r="AT68" s="35"/>
      <c r="AU68" s="35"/>
      <c r="AV68" s="35">
        <f t="shared" si="25"/>
        <v>0</v>
      </c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5"/>
      <c r="CP68" s="33"/>
      <c r="CQ68" s="35"/>
      <c r="CR68" s="35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>
        <f t="shared" si="26"/>
        <v>0</v>
      </c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3"/>
      <c r="EE68" s="33"/>
      <c r="EF68" s="33"/>
      <c r="EG68" s="33"/>
      <c r="EH68" s="33"/>
      <c r="EI68" s="33"/>
      <c r="EJ68" s="33"/>
      <c r="EK68" s="33"/>
      <c r="EL68" s="33">
        <f t="shared" si="27"/>
        <v>0</v>
      </c>
      <c r="EM68" s="33"/>
      <c r="EN68" s="33"/>
      <c r="EO68" s="35"/>
      <c r="EP68" s="35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5"/>
      <c r="FH68" s="35"/>
      <c r="FI68" s="35"/>
      <c r="FJ68" s="134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5"/>
      <c r="GL68" s="35"/>
      <c r="GM68" s="35"/>
      <c r="GN68" s="35"/>
      <c r="GO68" s="35"/>
      <c r="GP68" s="35"/>
      <c r="GQ68" s="40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>
        <f t="shared" si="28"/>
        <v>0</v>
      </c>
      <c r="JU68" s="33"/>
      <c r="JV68" s="33"/>
      <c r="JW68" s="33">
        <f t="shared" si="29"/>
        <v>0</v>
      </c>
      <c r="JX68" s="33"/>
      <c r="JY68" s="33"/>
      <c r="JZ68" s="33">
        <f t="shared" si="30"/>
        <v>0</v>
      </c>
      <c r="KA68" s="33">
        <f t="shared" si="31"/>
        <v>0</v>
      </c>
      <c r="KB68" s="33">
        <f t="shared" si="32"/>
        <v>0</v>
      </c>
      <c r="KC68" s="33">
        <f t="shared" si="33"/>
        <v>0</v>
      </c>
      <c r="KD68" s="33">
        <f t="shared" si="34"/>
        <v>0</v>
      </c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>
        <f t="shared" si="35"/>
        <v>0</v>
      </c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</row>
    <row r="69" spans="1:350" ht="17.25" customHeight="1" x14ac:dyDescent="0.3">
      <c r="A69" s="9"/>
      <c r="B69" s="10"/>
      <c r="C69" s="27"/>
      <c r="E69" s="142">
        <f t="shared" si="15"/>
        <v>0</v>
      </c>
      <c r="F69" s="142">
        <f t="shared" si="6"/>
        <v>0</v>
      </c>
      <c r="G69" s="142">
        <f t="shared" si="7"/>
        <v>0</v>
      </c>
      <c r="H69" s="142">
        <f t="shared" si="8"/>
        <v>0</v>
      </c>
      <c r="I69" s="142">
        <f t="shared" si="9"/>
        <v>0</v>
      </c>
      <c r="J69" s="33">
        <f t="shared" si="18"/>
        <v>0</v>
      </c>
      <c r="K69" s="35"/>
      <c r="L69" s="33"/>
      <c r="M69" s="33"/>
      <c r="N69" s="33"/>
      <c r="O69" s="33"/>
      <c r="P69" s="33"/>
      <c r="Q69" s="33"/>
      <c r="R69" s="33"/>
      <c r="S69" s="33"/>
      <c r="T69" s="33"/>
      <c r="U69" s="35"/>
      <c r="V69" s="139">
        <f t="shared" si="16"/>
        <v>0</v>
      </c>
      <c r="W69" s="139">
        <f t="shared" si="19"/>
        <v>0</v>
      </c>
      <c r="X69" s="139"/>
      <c r="Y69" s="139"/>
      <c r="Z69" s="139">
        <f t="shared" si="20"/>
        <v>0</v>
      </c>
      <c r="AA69" s="139"/>
      <c r="AB69" s="139"/>
      <c r="AC69" s="139">
        <f t="shared" si="21"/>
        <v>0</v>
      </c>
      <c r="AD69" s="35"/>
      <c r="AE69" s="35"/>
      <c r="AF69" s="35"/>
      <c r="AG69" s="33"/>
      <c r="AH69" s="33"/>
      <c r="AI69" s="33"/>
      <c r="AJ69" s="33"/>
      <c r="AK69" s="33"/>
      <c r="AL69" s="33">
        <f t="shared" si="17"/>
        <v>0</v>
      </c>
      <c r="AM69" s="189">
        <f t="shared" si="22"/>
        <v>0</v>
      </c>
      <c r="AN69" s="35"/>
      <c r="AO69" s="35"/>
      <c r="AP69" s="35">
        <f t="shared" si="23"/>
        <v>0</v>
      </c>
      <c r="AQ69" s="35"/>
      <c r="AR69" s="35"/>
      <c r="AS69" s="35">
        <f t="shared" si="24"/>
        <v>0</v>
      </c>
      <c r="AT69" s="35"/>
      <c r="AU69" s="35"/>
      <c r="AV69" s="35">
        <f t="shared" si="25"/>
        <v>0</v>
      </c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5"/>
      <c r="CP69" s="33"/>
      <c r="CQ69" s="35"/>
      <c r="CR69" s="35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>
        <f t="shared" si="26"/>
        <v>0</v>
      </c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3"/>
      <c r="EE69" s="33"/>
      <c r="EF69" s="33"/>
      <c r="EG69" s="33"/>
      <c r="EH69" s="33"/>
      <c r="EI69" s="33"/>
      <c r="EJ69" s="33"/>
      <c r="EK69" s="33"/>
      <c r="EL69" s="33">
        <f t="shared" si="27"/>
        <v>0</v>
      </c>
      <c r="EM69" s="33"/>
      <c r="EN69" s="33"/>
      <c r="EO69" s="35"/>
      <c r="EP69" s="35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5"/>
      <c r="FH69" s="35"/>
      <c r="FI69" s="35"/>
      <c r="FJ69" s="134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5"/>
      <c r="GL69" s="35"/>
      <c r="GM69" s="35"/>
      <c r="GN69" s="35"/>
      <c r="GO69" s="35"/>
      <c r="GP69" s="35"/>
      <c r="GQ69" s="132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>
        <f t="shared" si="28"/>
        <v>0</v>
      </c>
      <c r="JU69" s="33"/>
      <c r="JV69" s="33"/>
      <c r="JW69" s="33">
        <f t="shared" si="29"/>
        <v>0</v>
      </c>
      <c r="JX69" s="33"/>
      <c r="JY69" s="33"/>
      <c r="JZ69" s="33">
        <f t="shared" si="30"/>
        <v>0</v>
      </c>
      <c r="KA69" s="33">
        <f t="shared" si="31"/>
        <v>0</v>
      </c>
      <c r="KB69" s="33">
        <f t="shared" si="32"/>
        <v>0</v>
      </c>
      <c r="KC69" s="33">
        <f t="shared" si="33"/>
        <v>0</v>
      </c>
      <c r="KD69" s="33">
        <f t="shared" si="34"/>
        <v>0</v>
      </c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>
        <f t="shared" si="35"/>
        <v>0</v>
      </c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</row>
    <row r="70" spans="1:350" ht="17.25" customHeight="1" x14ac:dyDescent="0.3">
      <c r="A70" s="9"/>
      <c r="B70" s="10"/>
      <c r="C70" s="27"/>
      <c r="E70" s="142">
        <f t="shared" si="15"/>
        <v>0</v>
      </c>
      <c r="F70" s="142">
        <f t="shared" si="6"/>
        <v>0</v>
      </c>
      <c r="G70" s="142">
        <f t="shared" si="7"/>
        <v>0</v>
      </c>
      <c r="H70" s="142">
        <f t="shared" si="8"/>
        <v>0</v>
      </c>
      <c r="I70" s="142">
        <f t="shared" si="9"/>
        <v>0</v>
      </c>
      <c r="J70" s="33">
        <f t="shared" si="18"/>
        <v>0</v>
      </c>
      <c r="K70" s="35"/>
      <c r="L70" s="33"/>
      <c r="M70" s="33"/>
      <c r="N70" s="33"/>
      <c r="O70" s="33"/>
      <c r="P70" s="33"/>
      <c r="Q70" s="33"/>
      <c r="R70" s="33"/>
      <c r="S70" s="33"/>
      <c r="T70" s="33"/>
      <c r="U70" s="35"/>
      <c r="V70" s="139">
        <f t="shared" si="16"/>
        <v>0</v>
      </c>
      <c r="W70" s="139">
        <f t="shared" si="19"/>
        <v>0</v>
      </c>
      <c r="X70" s="139"/>
      <c r="Y70" s="139"/>
      <c r="Z70" s="139">
        <f t="shared" si="20"/>
        <v>0</v>
      </c>
      <c r="AA70" s="139"/>
      <c r="AB70" s="139"/>
      <c r="AC70" s="139">
        <f t="shared" si="21"/>
        <v>0</v>
      </c>
      <c r="AD70" s="35"/>
      <c r="AE70" s="35"/>
      <c r="AF70" s="35"/>
      <c r="AG70" s="33"/>
      <c r="AH70" s="33"/>
      <c r="AI70" s="33"/>
      <c r="AJ70" s="33"/>
      <c r="AK70" s="33"/>
      <c r="AL70" s="33">
        <f t="shared" si="17"/>
        <v>0</v>
      </c>
      <c r="AM70" s="189">
        <f t="shared" si="22"/>
        <v>0</v>
      </c>
      <c r="AN70" s="35"/>
      <c r="AO70" s="35"/>
      <c r="AP70" s="35">
        <f t="shared" si="23"/>
        <v>0</v>
      </c>
      <c r="AQ70" s="35"/>
      <c r="AR70" s="35"/>
      <c r="AS70" s="35">
        <f t="shared" si="24"/>
        <v>0</v>
      </c>
      <c r="AT70" s="35"/>
      <c r="AU70" s="35"/>
      <c r="AV70" s="35">
        <f t="shared" si="25"/>
        <v>0</v>
      </c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5"/>
      <c r="CP70" s="33"/>
      <c r="CQ70" s="35"/>
      <c r="CR70" s="35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>
        <f t="shared" si="26"/>
        <v>0</v>
      </c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3"/>
      <c r="EE70" s="33"/>
      <c r="EF70" s="33"/>
      <c r="EG70" s="33"/>
      <c r="EH70" s="33"/>
      <c r="EI70" s="33"/>
      <c r="EJ70" s="33"/>
      <c r="EK70" s="33"/>
      <c r="EL70" s="33">
        <f t="shared" si="27"/>
        <v>0</v>
      </c>
      <c r="EM70" s="33"/>
      <c r="EN70" s="33"/>
      <c r="EO70" s="35"/>
      <c r="EP70" s="35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5"/>
      <c r="FH70" s="35"/>
      <c r="FI70" s="35"/>
      <c r="FJ70" s="134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5"/>
      <c r="GL70" s="35"/>
      <c r="GM70" s="35"/>
      <c r="GN70" s="35"/>
      <c r="GO70" s="35"/>
      <c r="GP70" s="35"/>
      <c r="GQ70" s="132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>
        <f t="shared" si="28"/>
        <v>0</v>
      </c>
      <c r="JU70" s="33"/>
      <c r="JV70" s="33"/>
      <c r="JW70" s="33">
        <f t="shared" si="29"/>
        <v>0</v>
      </c>
      <c r="JX70" s="33"/>
      <c r="JY70" s="33"/>
      <c r="JZ70" s="33">
        <f t="shared" si="30"/>
        <v>0</v>
      </c>
      <c r="KA70" s="33">
        <f t="shared" si="31"/>
        <v>0</v>
      </c>
      <c r="KB70" s="33">
        <f t="shared" si="32"/>
        <v>0</v>
      </c>
      <c r="KC70" s="33">
        <f t="shared" si="33"/>
        <v>0</v>
      </c>
      <c r="KD70" s="33">
        <f t="shared" si="34"/>
        <v>0</v>
      </c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>
        <f t="shared" si="35"/>
        <v>0</v>
      </c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</row>
    <row r="71" spans="1:350" ht="17.25" customHeight="1" x14ac:dyDescent="0.3">
      <c r="A71" s="9"/>
      <c r="B71" s="10"/>
      <c r="C71" s="27"/>
      <c r="E71" s="142">
        <f t="shared" si="15"/>
        <v>0</v>
      </c>
      <c r="F71" s="142">
        <f t="shared" si="6"/>
        <v>0</v>
      </c>
      <c r="G71" s="142">
        <f t="shared" si="7"/>
        <v>0</v>
      </c>
      <c r="H71" s="142">
        <f t="shared" si="8"/>
        <v>0</v>
      </c>
      <c r="I71" s="142">
        <f t="shared" si="9"/>
        <v>0</v>
      </c>
      <c r="J71" s="33">
        <f t="shared" si="18"/>
        <v>0</v>
      </c>
      <c r="K71" s="35"/>
      <c r="L71" s="33"/>
      <c r="M71" s="33"/>
      <c r="N71" s="33"/>
      <c r="O71" s="33"/>
      <c r="P71" s="33"/>
      <c r="Q71" s="33"/>
      <c r="R71" s="33"/>
      <c r="S71" s="33"/>
      <c r="T71" s="33"/>
      <c r="U71" s="35"/>
      <c r="V71" s="139">
        <f t="shared" si="16"/>
        <v>0</v>
      </c>
      <c r="W71" s="139">
        <f t="shared" si="19"/>
        <v>0</v>
      </c>
      <c r="X71" s="139"/>
      <c r="Y71" s="139"/>
      <c r="Z71" s="139">
        <f t="shared" si="20"/>
        <v>0</v>
      </c>
      <c r="AA71" s="139"/>
      <c r="AB71" s="139"/>
      <c r="AC71" s="139">
        <f t="shared" si="21"/>
        <v>0</v>
      </c>
      <c r="AD71" s="35"/>
      <c r="AE71" s="35"/>
      <c r="AF71" s="35"/>
      <c r="AG71" s="33"/>
      <c r="AH71" s="33"/>
      <c r="AI71" s="33"/>
      <c r="AJ71" s="33"/>
      <c r="AK71" s="33"/>
      <c r="AL71" s="33">
        <f t="shared" si="17"/>
        <v>0</v>
      </c>
      <c r="AM71" s="189">
        <f t="shared" si="22"/>
        <v>0</v>
      </c>
      <c r="AN71" s="35"/>
      <c r="AO71" s="35"/>
      <c r="AP71" s="35">
        <f t="shared" si="23"/>
        <v>0</v>
      </c>
      <c r="AQ71" s="35"/>
      <c r="AR71" s="35"/>
      <c r="AS71" s="35">
        <f t="shared" si="24"/>
        <v>0</v>
      </c>
      <c r="AT71" s="35"/>
      <c r="AU71" s="35"/>
      <c r="AV71" s="35">
        <f t="shared" si="25"/>
        <v>0</v>
      </c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5"/>
      <c r="CP71" s="33"/>
      <c r="CQ71" s="35"/>
      <c r="CR71" s="35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>
        <f t="shared" si="26"/>
        <v>0</v>
      </c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3"/>
      <c r="EE71" s="33"/>
      <c r="EF71" s="33"/>
      <c r="EG71" s="33"/>
      <c r="EH71" s="33"/>
      <c r="EI71" s="33"/>
      <c r="EJ71" s="33"/>
      <c r="EK71" s="33"/>
      <c r="EL71" s="33">
        <f t="shared" si="27"/>
        <v>0</v>
      </c>
      <c r="EM71" s="33"/>
      <c r="EN71" s="33"/>
      <c r="EO71" s="35"/>
      <c r="EP71" s="35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5"/>
      <c r="FH71" s="35"/>
      <c r="FI71" s="35"/>
      <c r="FJ71" s="134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5"/>
      <c r="GL71" s="35"/>
      <c r="GM71" s="35"/>
      <c r="GN71" s="35"/>
      <c r="GO71" s="35"/>
      <c r="GP71" s="35"/>
      <c r="GQ71" s="132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>
        <f t="shared" si="28"/>
        <v>0</v>
      </c>
      <c r="JU71" s="33"/>
      <c r="JV71" s="33"/>
      <c r="JW71" s="33">
        <f t="shared" si="29"/>
        <v>0</v>
      </c>
      <c r="JX71" s="33"/>
      <c r="JY71" s="33"/>
      <c r="JZ71" s="33">
        <f t="shared" si="30"/>
        <v>0</v>
      </c>
      <c r="KA71" s="33">
        <f t="shared" si="31"/>
        <v>0</v>
      </c>
      <c r="KB71" s="33">
        <f t="shared" si="32"/>
        <v>0</v>
      </c>
      <c r="KC71" s="33">
        <f t="shared" si="33"/>
        <v>0</v>
      </c>
      <c r="KD71" s="33">
        <f t="shared" si="34"/>
        <v>0</v>
      </c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>
        <f t="shared" si="35"/>
        <v>0</v>
      </c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</row>
    <row r="72" spans="1:350" ht="17.25" customHeight="1" x14ac:dyDescent="0.3">
      <c r="A72" s="9"/>
      <c r="B72" s="10"/>
      <c r="C72" s="27"/>
      <c r="E72" s="142">
        <f t="shared" si="15"/>
        <v>0</v>
      </c>
      <c r="F72" s="142">
        <f t="shared" si="6"/>
        <v>0</v>
      </c>
      <c r="G72" s="142">
        <f t="shared" si="7"/>
        <v>0</v>
      </c>
      <c r="H72" s="142">
        <f t="shared" si="8"/>
        <v>0</v>
      </c>
      <c r="I72" s="142">
        <f t="shared" si="9"/>
        <v>0</v>
      </c>
      <c r="J72" s="33">
        <f t="shared" si="18"/>
        <v>0</v>
      </c>
      <c r="K72" s="35"/>
      <c r="L72" s="33"/>
      <c r="M72" s="33"/>
      <c r="N72" s="33"/>
      <c r="O72" s="33"/>
      <c r="P72" s="33"/>
      <c r="Q72" s="33"/>
      <c r="R72" s="33"/>
      <c r="S72" s="33"/>
      <c r="T72" s="33"/>
      <c r="U72" s="35"/>
      <c r="V72" s="139">
        <f t="shared" si="16"/>
        <v>0</v>
      </c>
      <c r="W72" s="139">
        <f t="shared" si="19"/>
        <v>0</v>
      </c>
      <c r="X72" s="139"/>
      <c r="Y72" s="139"/>
      <c r="Z72" s="139">
        <f t="shared" si="20"/>
        <v>0</v>
      </c>
      <c r="AA72" s="139"/>
      <c r="AB72" s="139"/>
      <c r="AC72" s="139">
        <f t="shared" si="21"/>
        <v>0</v>
      </c>
      <c r="AD72" s="35"/>
      <c r="AE72" s="35"/>
      <c r="AF72" s="35"/>
      <c r="AG72" s="33"/>
      <c r="AH72" s="33"/>
      <c r="AI72" s="33"/>
      <c r="AJ72" s="33"/>
      <c r="AK72" s="33"/>
      <c r="AL72" s="33">
        <f t="shared" si="17"/>
        <v>0</v>
      </c>
      <c r="AM72" s="189">
        <f t="shared" si="22"/>
        <v>0</v>
      </c>
      <c r="AN72" s="35"/>
      <c r="AO72" s="35"/>
      <c r="AP72" s="35">
        <f t="shared" si="23"/>
        <v>0</v>
      </c>
      <c r="AQ72" s="35"/>
      <c r="AR72" s="35"/>
      <c r="AS72" s="35">
        <f t="shared" si="24"/>
        <v>0</v>
      </c>
      <c r="AT72" s="35"/>
      <c r="AU72" s="35"/>
      <c r="AV72" s="35">
        <f t="shared" si="25"/>
        <v>0</v>
      </c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5"/>
      <c r="CP72" s="33"/>
      <c r="CQ72" s="35"/>
      <c r="CR72" s="35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>
        <f t="shared" si="26"/>
        <v>0</v>
      </c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3"/>
      <c r="EE72" s="33"/>
      <c r="EF72" s="33"/>
      <c r="EG72" s="33"/>
      <c r="EH72" s="33"/>
      <c r="EI72" s="33"/>
      <c r="EJ72" s="33"/>
      <c r="EK72" s="33"/>
      <c r="EL72" s="33">
        <f t="shared" si="27"/>
        <v>0</v>
      </c>
      <c r="EM72" s="33"/>
      <c r="EN72" s="33"/>
      <c r="EO72" s="35"/>
      <c r="EP72" s="35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5"/>
      <c r="FH72" s="35"/>
      <c r="FI72" s="35"/>
      <c r="FJ72" s="134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5"/>
      <c r="GL72" s="35"/>
      <c r="GM72" s="35"/>
      <c r="GN72" s="35"/>
      <c r="GO72" s="35"/>
      <c r="GP72" s="35"/>
      <c r="GQ72" s="40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>
        <f t="shared" si="28"/>
        <v>0</v>
      </c>
      <c r="JU72" s="33"/>
      <c r="JV72" s="33"/>
      <c r="JW72" s="33">
        <f t="shared" si="29"/>
        <v>0</v>
      </c>
      <c r="JX72" s="33"/>
      <c r="JY72" s="33"/>
      <c r="JZ72" s="33">
        <f t="shared" si="30"/>
        <v>0</v>
      </c>
      <c r="KA72" s="33">
        <f t="shared" si="31"/>
        <v>0</v>
      </c>
      <c r="KB72" s="33">
        <f t="shared" si="32"/>
        <v>0</v>
      </c>
      <c r="KC72" s="33">
        <f t="shared" si="33"/>
        <v>0</v>
      </c>
      <c r="KD72" s="33">
        <f t="shared" si="34"/>
        <v>0</v>
      </c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>
        <f t="shared" si="35"/>
        <v>0</v>
      </c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</row>
    <row r="73" spans="1:350" ht="17.25" customHeight="1" x14ac:dyDescent="0.3">
      <c r="A73" s="9"/>
      <c r="B73" s="10"/>
      <c r="C73" s="27"/>
      <c r="E73" s="142">
        <f t="shared" si="15"/>
        <v>0</v>
      </c>
      <c r="F73" s="142">
        <f t="shared" si="6"/>
        <v>0</v>
      </c>
      <c r="G73" s="142">
        <f t="shared" si="7"/>
        <v>0</v>
      </c>
      <c r="H73" s="142">
        <f t="shared" si="8"/>
        <v>0</v>
      </c>
      <c r="I73" s="142">
        <f t="shared" si="9"/>
        <v>0</v>
      </c>
      <c r="J73" s="33">
        <f t="shared" si="18"/>
        <v>0</v>
      </c>
      <c r="K73" s="35"/>
      <c r="L73" s="33"/>
      <c r="M73" s="33"/>
      <c r="N73" s="33"/>
      <c r="O73" s="33"/>
      <c r="P73" s="33"/>
      <c r="Q73" s="33"/>
      <c r="R73" s="33"/>
      <c r="S73" s="33"/>
      <c r="T73" s="33"/>
      <c r="U73" s="35"/>
      <c r="V73" s="139">
        <f t="shared" si="16"/>
        <v>0</v>
      </c>
      <c r="W73" s="139">
        <f t="shared" si="19"/>
        <v>0</v>
      </c>
      <c r="X73" s="139"/>
      <c r="Y73" s="139"/>
      <c r="Z73" s="139">
        <f t="shared" si="20"/>
        <v>0</v>
      </c>
      <c r="AA73" s="139"/>
      <c r="AB73" s="139"/>
      <c r="AC73" s="139">
        <f t="shared" si="21"/>
        <v>0</v>
      </c>
      <c r="AD73" s="35"/>
      <c r="AE73" s="35"/>
      <c r="AF73" s="35"/>
      <c r="AG73" s="33"/>
      <c r="AH73" s="33"/>
      <c r="AI73" s="33"/>
      <c r="AJ73" s="33"/>
      <c r="AK73" s="33"/>
      <c r="AL73" s="33">
        <f t="shared" si="17"/>
        <v>0</v>
      </c>
      <c r="AM73" s="189">
        <f t="shared" si="22"/>
        <v>0</v>
      </c>
      <c r="AN73" s="35"/>
      <c r="AO73" s="35"/>
      <c r="AP73" s="35">
        <f t="shared" si="23"/>
        <v>0</v>
      </c>
      <c r="AQ73" s="35"/>
      <c r="AR73" s="35"/>
      <c r="AS73" s="35">
        <f t="shared" si="24"/>
        <v>0</v>
      </c>
      <c r="AT73" s="35"/>
      <c r="AU73" s="35"/>
      <c r="AV73" s="35">
        <f t="shared" si="25"/>
        <v>0</v>
      </c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5"/>
      <c r="CP73" s="33"/>
      <c r="CQ73" s="35"/>
      <c r="CR73" s="35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>
        <f t="shared" si="26"/>
        <v>0</v>
      </c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3"/>
      <c r="EE73" s="33"/>
      <c r="EF73" s="33"/>
      <c r="EG73" s="33"/>
      <c r="EH73" s="33"/>
      <c r="EI73" s="33"/>
      <c r="EJ73" s="33"/>
      <c r="EK73" s="33"/>
      <c r="EL73" s="33">
        <f t="shared" si="27"/>
        <v>0</v>
      </c>
      <c r="EM73" s="33"/>
      <c r="EN73" s="33"/>
      <c r="EO73" s="35"/>
      <c r="EP73" s="35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5"/>
      <c r="FH73" s="35"/>
      <c r="FI73" s="35"/>
      <c r="FJ73" s="134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5"/>
      <c r="GL73" s="35"/>
      <c r="GM73" s="35"/>
      <c r="GN73" s="35"/>
      <c r="GO73" s="35"/>
      <c r="GP73" s="35"/>
      <c r="GQ73" s="132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>
        <f t="shared" si="28"/>
        <v>0</v>
      </c>
      <c r="JU73" s="33"/>
      <c r="JV73" s="33"/>
      <c r="JW73" s="33">
        <f t="shared" si="29"/>
        <v>0</v>
      </c>
      <c r="JX73" s="33"/>
      <c r="JY73" s="33"/>
      <c r="JZ73" s="33">
        <f t="shared" si="30"/>
        <v>0</v>
      </c>
      <c r="KA73" s="33">
        <f t="shared" si="31"/>
        <v>0</v>
      </c>
      <c r="KB73" s="33">
        <f t="shared" si="32"/>
        <v>0</v>
      </c>
      <c r="KC73" s="33">
        <f t="shared" si="33"/>
        <v>0</v>
      </c>
      <c r="KD73" s="33">
        <f t="shared" si="34"/>
        <v>0</v>
      </c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>
        <f t="shared" si="35"/>
        <v>0</v>
      </c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</row>
    <row r="74" spans="1:350" ht="17.25" customHeight="1" x14ac:dyDescent="0.3">
      <c r="A74" s="9"/>
      <c r="B74" s="10"/>
      <c r="C74" s="27"/>
      <c r="E74" s="142">
        <f t="shared" si="15"/>
        <v>0</v>
      </c>
      <c r="F74" s="142">
        <f t="shared" si="6"/>
        <v>0</v>
      </c>
      <c r="G74" s="142">
        <f t="shared" si="7"/>
        <v>0</v>
      </c>
      <c r="H74" s="142">
        <f t="shared" si="8"/>
        <v>0</v>
      </c>
      <c r="I74" s="142">
        <f t="shared" si="9"/>
        <v>0</v>
      </c>
      <c r="J74" s="33">
        <f t="shared" si="18"/>
        <v>0</v>
      </c>
      <c r="K74" s="35"/>
      <c r="L74" s="33"/>
      <c r="M74" s="33"/>
      <c r="N74" s="33"/>
      <c r="O74" s="33"/>
      <c r="P74" s="33"/>
      <c r="Q74" s="33"/>
      <c r="R74" s="33"/>
      <c r="S74" s="33"/>
      <c r="T74" s="33"/>
      <c r="U74" s="35"/>
      <c r="V74" s="139">
        <f t="shared" si="16"/>
        <v>0</v>
      </c>
      <c r="W74" s="139">
        <f t="shared" si="19"/>
        <v>0</v>
      </c>
      <c r="X74" s="139"/>
      <c r="Y74" s="139"/>
      <c r="Z74" s="139">
        <f t="shared" si="20"/>
        <v>0</v>
      </c>
      <c r="AA74" s="139"/>
      <c r="AB74" s="139"/>
      <c r="AC74" s="139">
        <f t="shared" si="21"/>
        <v>0</v>
      </c>
      <c r="AD74" s="35"/>
      <c r="AE74" s="35"/>
      <c r="AF74" s="35"/>
      <c r="AG74" s="33"/>
      <c r="AH74" s="33"/>
      <c r="AI74" s="33"/>
      <c r="AJ74" s="33"/>
      <c r="AK74" s="33"/>
      <c r="AL74" s="33">
        <f t="shared" si="17"/>
        <v>0</v>
      </c>
      <c r="AM74" s="189">
        <f t="shared" si="22"/>
        <v>0</v>
      </c>
      <c r="AN74" s="35"/>
      <c r="AO74" s="35"/>
      <c r="AP74" s="35">
        <f t="shared" si="23"/>
        <v>0</v>
      </c>
      <c r="AQ74" s="35"/>
      <c r="AR74" s="35"/>
      <c r="AS74" s="35">
        <f t="shared" si="24"/>
        <v>0</v>
      </c>
      <c r="AT74" s="35"/>
      <c r="AU74" s="35"/>
      <c r="AV74" s="35">
        <f t="shared" si="25"/>
        <v>0</v>
      </c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5"/>
      <c r="CP74" s="33"/>
      <c r="CQ74" s="35"/>
      <c r="CR74" s="35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>
        <f t="shared" si="26"/>
        <v>0</v>
      </c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3"/>
      <c r="EE74" s="33"/>
      <c r="EF74" s="33"/>
      <c r="EG74" s="33"/>
      <c r="EH74" s="33"/>
      <c r="EI74" s="33"/>
      <c r="EJ74" s="33"/>
      <c r="EK74" s="33"/>
      <c r="EL74" s="33">
        <f t="shared" si="27"/>
        <v>0</v>
      </c>
      <c r="EM74" s="33"/>
      <c r="EN74" s="33"/>
      <c r="EO74" s="35"/>
      <c r="EP74" s="35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5"/>
      <c r="FH74" s="35"/>
      <c r="FI74" s="35"/>
      <c r="FJ74" s="134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5"/>
      <c r="GL74" s="35"/>
      <c r="GM74" s="35"/>
      <c r="GN74" s="35"/>
      <c r="GO74" s="35"/>
      <c r="GP74" s="35"/>
      <c r="GQ74" s="132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>
        <f t="shared" si="28"/>
        <v>0</v>
      </c>
      <c r="JU74" s="33"/>
      <c r="JV74" s="33"/>
      <c r="JW74" s="33">
        <f t="shared" si="29"/>
        <v>0</v>
      </c>
      <c r="JX74" s="33"/>
      <c r="JY74" s="33"/>
      <c r="JZ74" s="33">
        <f t="shared" si="30"/>
        <v>0</v>
      </c>
      <c r="KA74" s="33">
        <f t="shared" si="31"/>
        <v>0</v>
      </c>
      <c r="KB74" s="33">
        <f t="shared" si="32"/>
        <v>0</v>
      </c>
      <c r="KC74" s="33">
        <f t="shared" si="33"/>
        <v>0</v>
      </c>
      <c r="KD74" s="33">
        <f t="shared" si="34"/>
        <v>0</v>
      </c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>
        <f t="shared" si="35"/>
        <v>0</v>
      </c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</row>
    <row r="75" spans="1:350" ht="17.25" customHeight="1" x14ac:dyDescent="0.3">
      <c r="A75" s="9"/>
      <c r="B75" s="10"/>
      <c r="C75" s="27"/>
      <c r="E75" s="142">
        <f t="shared" si="15"/>
        <v>0</v>
      </c>
      <c r="F75" s="142">
        <f t="shared" ref="F75:F138" si="36">SUM(M75,Q75,BC75,BG75,DH75,DL75,EO75,ES75,FE75,FI75,FY75,FZ75,GA75,GK75,GL75,GM75,HY75,IC75,IX75,JB75,LS75,LW75,KF75,LH75)</f>
        <v>0</v>
      </c>
      <c r="G75" s="142">
        <f t="shared" ref="G75:G138" si="37">SUM(N75,R75,BD75,BH75,DI75,DM75,EP75,ET75,FF75,FJ75,GB75,GC75,GD75,GN75,GO75,GP75,HZ75,ID75,IY75,JC75,LT75,LX75,KH75,LJ75)</f>
        <v>0</v>
      </c>
      <c r="H75" s="142">
        <f t="shared" ref="H75:H138" si="38">SUM(O75,S75,AF75,AH75,AJ75,BE75,BI75,BV75,BX75,BZ75,CM75,CO75,CQ75,CK75,GW75,GX75,GY75,HC75,HD75,DJ75,DN75,EQ75,EU75,FG75,FK75,GE75,GF75,GG75,GQ75,GR75,GS75,IA75,IE75,IZ75,JD75,JF75,JH75,JJ75,JL75,LU75,LY75,MA75,MC75,ME75,MG75,HE75,HI75,HJ75,HK75,HO75,HP75,HQ75,IG75,II75,IK75,IM75,IO75,JN75,MI75,MK75,EW75,EY75,FA75,FC75,JR75,FM75,FO75,FQ75,FS75,JP75+X75+AA75+AD75+BN75+BQ75+BT75+KJ75+KR75+KW75+KY75+LA75+LD75+LL75,CW75,DA75,KN75)</f>
        <v>0</v>
      </c>
      <c r="I75" s="142">
        <f t="shared" ref="I75:I138" si="39">SUM(P75,T75,Y75,AB75,AE75,AG75,AI75,AK75,BF75,BJ75,BO75,BR75,BU75,BW75,BY75,CA75,CL75,CN75,CP75,CR75,CX75,DB75,DK75,DO75,ER75,EV75,EX75,EZ75,FB75,FD75,FH75,FL75,FN75,FP75,FR75,FT75,GH75:GJ75,GT75:GV75,GZ75:HB75,HF75:HH75,HL75:HN75,HR75:HT75,IB75,IF75,IH75,IJ75,IL75,IN75,IP75,JA75,JE75,JG75,JI75,JK75,JM187,JM75,JO75,JQ75,JS75,KL75,KT75,KX75,KZ75,LB75,LF75,LN75,LV75,LZ75,MB75,MD75,MF75,MH75,MJ75,ML75,KP75)</f>
        <v>0</v>
      </c>
      <c r="J75" s="33">
        <f t="shared" si="18"/>
        <v>0</v>
      </c>
      <c r="K75" s="35"/>
      <c r="L75" s="33"/>
      <c r="M75" s="33"/>
      <c r="N75" s="33"/>
      <c r="O75" s="33"/>
      <c r="P75" s="33"/>
      <c r="Q75" s="33"/>
      <c r="R75" s="33"/>
      <c r="S75" s="33"/>
      <c r="T75" s="33"/>
      <c r="U75" s="35"/>
      <c r="V75" s="139">
        <f t="shared" si="16"/>
        <v>0</v>
      </c>
      <c r="W75" s="139">
        <f t="shared" si="19"/>
        <v>0</v>
      </c>
      <c r="X75" s="139"/>
      <c r="Y75" s="139"/>
      <c r="Z75" s="139">
        <f t="shared" si="20"/>
        <v>0</v>
      </c>
      <c r="AA75" s="139"/>
      <c r="AB75" s="139"/>
      <c r="AC75" s="139">
        <f t="shared" si="21"/>
        <v>0</v>
      </c>
      <c r="AD75" s="35"/>
      <c r="AE75" s="35"/>
      <c r="AF75" s="35"/>
      <c r="AG75" s="33"/>
      <c r="AH75" s="33"/>
      <c r="AI75" s="33"/>
      <c r="AJ75" s="33"/>
      <c r="AK75" s="33"/>
      <c r="AL75" s="33">
        <f t="shared" si="17"/>
        <v>0</v>
      </c>
      <c r="AM75" s="189">
        <f t="shared" si="22"/>
        <v>0</v>
      </c>
      <c r="AN75" s="35"/>
      <c r="AO75" s="35"/>
      <c r="AP75" s="35">
        <f t="shared" si="23"/>
        <v>0</v>
      </c>
      <c r="AQ75" s="35"/>
      <c r="AR75" s="35"/>
      <c r="AS75" s="35">
        <f t="shared" si="24"/>
        <v>0</v>
      </c>
      <c r="AT75" s="35"/>
      <c r="AU75" s="35"/>
      <c r="AV75" s="35">
        <f t="shared" si="25"/>
        <v>0</v>
      </c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5"/>
      <c r="CP75" s="33"/>
      <c r="CQ75" s="35"/>
      <c r="CR75" s="35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>
        <f t="shared" si="26"/>
        <v>0</v>
      </c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3"/>
      <c r="EE75" s="33"/>
      <c r="EF75" s="33"/>
      <c r="EG75" s="33"/>
      <c r="EH75" s="33"/>
      <c r="EI75" s="33"/>
      <c r="EJ75" s="33"/>
      <c r="EK75" s="33"/>
      <c r="EL75" s="33">
        <f t="shared" si="27"/>
        <v>0</v>
      </c>
      <c r="EM75" s="33"/>
      <c r="EN75" s="33"/>
      <c r="EO75" s="35"/>
      <c r="EP75" s="35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5"/>
      <c r="FH75" s="35"/>
      <c r="FI75" s="35"/>
      <c r="FJ75" s="134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5"/>
      <c r="GL75" s="35"/>
      <c r="GM75" s="35"/>
      <c r="GN75" s="35"/>
      <c r="GO75" s="35"/>
      <c r="GP75" s="35"/>
      <c r="GQ75" s="132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>
        <f t="shared" si="28"/>
        <v>0</v>
      </c>
      <c r="JU75" s="33"/>
      <c r="JV75" s="33"/>
      <c r="JW75" s="33">
        <f t="shared" si="29"/>
        <v>0</v>
      </c>
      <c r="JX75" s="33"/>
      <c r="JY75" s="33"/>
      <c r="JZ75" s="33">
        <f t="shared" si="30"/>
        <v>0</v>
      </c>
      <c r="KA75" s="33">
        <f t="shared" si="31"/>
        <v>0</v>
      </c>
      <c r="KB75" s="33">
        <f t="shared" si="32"/>
        <v>0</v>
      </c>
      <c r="KC75" s="33">
        <f t="shared" si="33"/>
        <v>0</v>
      </c>
      <c r="KD75" s="33">
        <f t="shared" si="34"/>
        <v>0</v>
      </c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>
        <f t="shared" si="35"/>
        <v>0</v>
      </c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</row>
    <row r="76" spans="1:350" ht="17.25" customHeight="1" x14ac:dyDescent="0.3">
      <c r="A76" s="9"/>
      <c r="B76" s="10"/>
      <c r="C76" s="27"/>
      <c r="E76" s="142">
        <f t="shared" ref="E76:E139" si="40">SUM(F76,G76,H76,I76)</f>
        <v>0</v>
      </c>
      <c r="F76" s="142">
        <f t="shared" si="36"/>
        <v>0</v>
      </c>
      <c r="G76" s="142">
        <f t="shared" si="37"/>
        <v>0</v>
      </c>
      <c r="H76" s="142">
        <f t="shared" si="38"/>
        <v>0</v>
      </c>
      <c r="I76" s="142">
        <f t="shared" si="39"/>
        <v>0</v>
      </c>
      <c r="J76" s="33">
        <f t="shared" si="18"/>
        <v>0</v>
      </c>
      <c r="K76" s="35"/>
      <c r="L76" s="33"/>
      <c r="M76" s="33"/>
      <c r="N76" s="33"/>
      <c r="O76" s="33"/>
      <c r="P76" s="33"/>
      <c r="Q76" s="33"/>
      <c r="R76" s="33"/>
      <c r="S76" s="33"/>
      <c r="T76" s="33"/>
      <c r="U76" s="35"/>
      <c r="V76" s="139">
        <f t="shared" ref="V76:V139" si="41">SUM(W76,Z76,AC76)</f>
        <v>0</v>
      </c>
      <c r="W76" s="139">
        <f t="shared" si="19"/>
        <v>0</v>
      </c>
      <c r="X76" s="139"/>
      <c r="Y76" s="139"/>
      <c r="Z76" s="139">
        <f t="shared" si="20"/>
        <v>0</v>
      </c>
      <c r="AA76" s="139"/>
      <c r="AB76" s="139"/>
      <c r="AC76" s="139">
        <f t="shared" si="21"/>
        <v>0</v>
      </c>
      <c r="AD76" s="35"/>
      <c r="AE76" s="35"/>
      <c r="AF76" s="35"/>
      <c r="AG76" s="33"/>
      <c r="AH76" s="33"/>
      <c r="AI76" s="33"/>
      <c r="AJ76" s="33"/>
      <c r="AK76" s="33"/>
      <c r="AL76" s="33">
        <f t="shared" ref="AL76:AL139" si="42">AM76+AP76+AS76+AV76</f>
        <v>0</v>
      </c>
      <c r="AM76" s="189">
        <f t="shared" si="22"/>
        <v>0</v>
      </c>
      <c r="AN76" s="35"/>
      <c r="AO76" s="35"/>
      <c r="AP76" s="35">
        <f t="shared" si="23"/>
        <v>0</v>
      </c>
      <c r="AQ76" s="35"/>
      <c r="AR76" s="35"/>
      <c r="AS76" s="35">
        <f t="shared" si="24"/>
        <v>0</v>
      </c>
      <c r="AT76" s="35"/>
      <c r="AU76" s="35"/>
      <c r="AV76" s="35">
        <f t="shared" si="25"/>
        <v>0</v>
      </c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5"/>
      <c r="CP76" s="33"/>
      <c r="CQ76" s="35"/>
      <c r="CR76" s="35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>
        <f t="shared" si="26"/>
        <v>0</v>
      </c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3"/>
      <c r="EE76" s="33"/>
      <c r="EF76" s="33"/>
      <c r="EG76" s="33"/>
      <c r="EH76" s="33"/>
      <c r="EI76" s="33"/>
      <c r="EJ76" s="33"/>
      <c r="EK76" s="33"/>
      <c r="EL76" s="33">
        <f t="shared" si="27"/>
        <v>0</v>
      </c>
      <c r="EM76" s="33"/>
      <c r="EN76" s="33"/>
      <c r="EO76" s="35"/>
      <c r="EP76" s="35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5"/>
      <c r="FH76" s="35"/>
      <c r="FI76" s="35"/>
      <c r="FJ76" s="134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5"/>
      <c r="GL76" s="35"/>
      <c r="GM76" s="35"/>
      <c r="GN76" s="35"/>
      <c r="GO76" s="35"/>
      <c r="GP76" s="35"/>
      <c r="GQ76" s="40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>
        <f t="shared" si="28"/>
        <v>0</v>
      </c>
      <c r="JU76" s="33"/>
      <c r="JV76" s="33"/>
      <c r="JW76" s="33">
        <f t="shared" si="29"/>
        <v>0</v>
      </c>
      <c r="JX76" s="33"/>
      <c r="JY76" s="33"/>
      <c r="JZ76" s="33">
        <f t="shared" si="30"/>
        <v>0</v>
      </c>
      <c r="KA76" s="33">
        <f t="shared" si="31"/>
        <v>0</v>
      </c>
      <c r="KB76" s="33">
        <f t="shared" si="32"/>
        <v>0</v>
      </c>
      <c r="KC76" s="33">
        <f t="shared" si="33"/>
        <v>0</v>
      </c>
      <c r="KD76" s="33">
        <f t="shared" si="34"/>
        <v>0</v>
      </c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>
        <f t="shared" si="35"/>
        <v>0</v>
      </c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</row>
    <row r="77" spans="1:350" ht="17.25" customHeight="1" x14ac:dyDescent="0.3">
      <c r="A77" s="9"/>
      <c r="B77" s="10"/>
      <c r="C77" s="27"/>
      <c r="E77" s="142">
        <f t="shared" si="40"/>
        <v>0</v>
      </c>
      <c r="F77" s="142">
        <f t="shared" si="36"/>
        <v>0</v>
      </c>
      <c r="G77" s="142">
        <f t="shared" si="37"/>
        <v>0</v>
      </c>
      <c r="H77" s="142">
        <f t="shared" si="38"/>
        <v>0</v>
      </c>
      <c r="I77" s="142">
        <f t="shared" si="39"/>
        <v>0</v>
      </c>
      <c r="J77" s="33">
        <f t="shared" ref="J77:J140" si="43">K77+L77</f>
        <v>0</v>
      </c>
      <c r="K77" s="35"/>
      <c r="L77" s="33"/>
      <c r="M77" s="33"/>
      <c r="N77" s="33"/>
      <c r="O77" s="33"/>
      <c r="P77" s="33"/>
      <c r="Q77" s="33"/>
      <c r="R77" s="33"/>
      <c r="S77" s="33"/>
      <c r="T77" s="33"/>
      <c r="U77" s="35"/>
      <c r="V77" s="139">
        <f t="shared" si="41"/>
        <v>0</v>
      </c>
      <c r="W77" s="139">
        <f t="shared" ref="W77:W140" si="44">X77+Y77</f>
        <v>0</v>
      </c>
      <c r="X77" s="139"/>
      <c r="Y77" s="139"/>
      <c r="Z77" s="139">
        <f t="shared" ref="Z77:Z140" si="45">AA77+AB77</f>
        <v>0</v>
      </c>
      <c r="AA77" s="139"/>
      <c r="AB77" s="139"/>
      <c r="AC77" s="139">
        <f t="shared" ref="AC77:AC140" si="46">AD77+AE77</f>
        <v>0</v>
      </c>
      <c r="AD77" s="35"/>
      <c r="AE77" s="35"/>
      <c r="AF77" s="35"/>
      <c r="AG77" s="33"/>
      <c r="AH77" s="33"/>
      <c r="AI77" s="33"/>
      <c r="AJ77" s="33"/>
      <c r="AK77" s="33"/>
      <c r="AL77" s="33">
        <f t="shared" si="42"/>
        <v>0</v>
      </c>
      <c r="AM77" s="189">
        <f t="shared" ref="AM77:AM140" si="47">AN77+AO77</f>
        <v>0</v>
      </c>
      <c r="AN77" s="35"/>
      <c r="AO77" s="35"/>
      <c r="AP77" s="35">
        <f t="shared" ref="AP77:AP140" si="48">AQ77+AR77</f>
        <v>0</v>
      </c>
      <c r="AQ77" s="35"/>
      <c r="AR77" s="35"/>
      <c r="AS77" s="35">
        <f t="shared" ref="AS77:AS140" si="49">AT77+AU77</f>
        <v>0</v>
      </c>
      <c r="AT77" s="35"/>
      <c r="AU77" s="35"/>
      <c r="AV77" s="35">
        <f t="shared" ref="AV77:AV140" si="50">AW77+AX77</f>
        <v>0</v>
      </c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5"/>
      <c r="CP77" s="33"/>
      <c r="CQ77" s="35"/>
      <c r="CR77" s="35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>
        <f t="shared" ref="DE77:DE140" si="51">DF77+DG77</f>
        <v>0</v>
      </c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3"/>
      <c r="EE77" s="33"/>
      <c r="EF77" s="33"/>
      <c r="EG77" s="33"/>
      <c r="EH77" s="33"/>
      <c r="EI77" s="33"/>
      <c r="EJ77" s="33"/>
      <c r="EK77" s="33"/>
      <c r="EL77" s="33">
        <f t="shared" ref="EL77:EL140" si="52">EM77+EN77</f>
        <v>0</v>
      </c>
      <c r="EM77" s="33"/>
      <c r="EN77" s="33"/>
      <c r="EO77" s="35"/>
      <c r="EP77" s="35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5"/>
      <c r="FH77" s="35"/>
      <c r="FI77" s="35"/>
      <c r="FJ77" s="134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5"/>
      <c r="GL77" s="35"/>
      <c r="GM77" s="35"/>
      <c r="GN77" s="35"/>
      <c r="GO77" s="35"/>
      <c r="GP77" s="35"/>
      <c r="GQ77" s="132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>
        <f t="shared" ref="JT77:JT140" si="53">JU77+JV77</f>
        <v>0</v>
      </c>
      <c r="JU77" s="33"/>
      <c r="JV77" s="33"/>
      <c r="JW77" s="33">
        <f t="shared" ref="JW77:JW140" si="54">JX77+JY77</f>
        <v>0</v>
      </c>
      <c r="JX77" s="33"/>
      <c r="JY77" s="33"/>
      <c r="JZ77" s="33">
        <f t="shared" ref="JZ77:JZ140" si="55">SUM(KA77:KD77)</f>
        <v>0</v>
      </c>
      <c r="KA77" s="33">
        <f t="shared" ref="KA77:KA140" si="56">SUM(KF77,LH77)</f>
        <v>0</v>
      </c>
      <c r="KB77" s="33">
        <f t="shared" ref="KB77:KB140" si="57">SUM(KH77,LJ77)</f>
        <v>0</v>
      </c>
      <c r="KC77" s="33">
        <f t="shared" ref="KC77:KC140" si="58">SUM(KJ77,KN77,KR77,KW77,KY77,LA77,LD77,LL77)</f>
        <v>0</v>
      </c>
      <c r="KD77" s="33">
        <f t="shared" ref="KD77:KD140" si="59">SUM(KL77,KP77,KT77,KX77,KZ77,LB77,LF77,LN77)</f>
        <v>0</v>
      </c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>
        <f t="shared" ref="KV77:KV140" si="60">SUM(KW77:LB77)</f>
        <v>0</v>
      </c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</row>
    <row r="78" spans="1:350" ht="17.25" customHeight="1" x14ac:dyDescent="0.3">
      <c r="A78" s="9"/>
      <c r="B78" s="10"/>
      <c r="C78" s="27"/>
      <c r="E78" s="142">
        <f t="shared" si="40"/>
        <v>0</v>
      </c>
      <c r="F78" s="142">
        <f t="shared" si="36"/>
        <v>0</v>
      </c>
      <c r="G78" s="142">
        <f t="shared" si="37"/>
        <v>0</v>
      </c>
      <c r="H78" s="142">
        <f t="shared" si="38"/>
        <v>0</v>
      </c>
      <c r="I78" s="142">
        <f t="shared" si="39"/>
        <v>0</v>
      </c>
      <c r="J78" s="33">
        <f t="shared" si="43"/>
        <v>0</v>
      </c>
      <c r="K78" s="35"/>
      <c r="L78" s="33"/>
      <c r="M78" s="33"/>
      <c r="N78" s="33"/>
      <c r="O78" s="33"/>
      <c r="P78" s="33"/>
      <c r="Q78" s="33"/>
      <c r="R78" s="33"/>
      <c r="S78" s="33"/>
      <c r="T78" s="33"/>
      <c r="U78" s="35"/>
      <c r="V78" s="139">
        <f t="shared" si="41"/>
        <v>0</v>
      </c>
      <c r="W78" s="139">
        <f t="shared" si="44"/>
        <v>0</v>
      </c>
      <c r="X78" s="139"/>
      <c r="Y78" s="139"/>
      <c r="Z78" s="139">
        <f t="shared" si="45"/>
        <v>0</v>
      </c>
      <c r="AA78" s="139"/>
      <c r="AB78" s="139"/>
      <c r="AC78" s="139">
        <f t="shared" si="46"/>
        <v>0</v>
      </c>
      <c r="AD78" s="35"/>
      <c r="AE78" s="35"/>
      <c r="AF78" s="35"/>
      <c r="AG78" s="33"/>
      <c r="AH78" s="33"/>
      <c r="AI78" s="33"/>
      <c r="AJ78" s="33"/>
      <c r="AK78" s="33"/>
      <c r="AL78" s="33">
        <f t="shared" si="42"/>
        <v>0</v>
      </c>
      <c r="AM78" s="189">
        <f t="shared" si="47"/>
        <v>0</v>
      </c>
      <c r="AN78" s="35"/>
      <c r="AO78" s="35"/>
      <c r="AP78" s="35">
        <f t="shared" si="48"/>
        <v>0</v>
      </c>
      <c r="AQ78" s="35"/>
      <c r="AR78" s="35"/>
      <c r="AS78" s="35">
        <f t="shared" si="49"/>
        <v>0</v>
      </c>
      <c r="AT78" s="35"/>
      <c r="AU78" s="35"/>
      <c r="AV78" s="35">
        <f t="shared" si="50"/>
        <v>0</v>
      </c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5"/>
      <c r="CP78" s="33"/>
      <c r="CQ78" s="35"/>
      <c r="CR78" s="35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>
        <f t="shared" si="51"/>
        <v>0</v>
      </c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3"/>
      <c r="EE78" s="33"/>
      <c r="EF78" s="33"/>
      <c r="EG78" s="33"/>
      <c r="EH78" s="33"/>
      <c r="EI78" s="33"/>
      <c r="EJ78" s="33"/>
      <c r="EK78" s="33"/>
      <c r="EL78" s="33">
        <f t="shared" si="52"/>
        <v>0</v>
      </c>
      <c r="EM78" s="33"/>
      <c r="EN78" s="33"/>
      <c r="EO78" s="35"/>
      <c r="EP78" s="35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5"/>
      <c r="FH78" s="35"/>
      <c r="FI78" s="35"/>
      <c r="FJ78" s="134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5"/>
      <c r="GL78" s="35"/>
      <c r="GM78" s="35"/>
      <c r="GN78" s="35"/>
      <c r="GO78" s="35"/>
      <c r="GP78" s="35"/>
      <c r="GQ78" s="132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>
        <f t="shared" si="53"/>
        <v>0</v>
      </c>
      <c r="JU78" s="33"/>
      <c r="JV78" s="33"/>
      <c r="JW78" s="33">
        <f t="shared" si="54"/>
        <v>0</v>
      </c>
      <c r="JX78" s="33"/>
      <c r="JY78" s="33"/>
      <c r="JZ78" s="33">
        <f t="shared" si="55"/>
        <v>0</v>
      </c>
      <c r="KA78" s="33">
        <f t="shared" si="56"/>
        <v>0</v>
      </c>
      <c r="KB78" s="33">
        <f t="shared" si="57"/>
        <v>0</v>
      </c>
      <c r="KC78" s="33">
        <f t="shared" si="58"/>
        <v>0</v>
      </c>
      <c r="KD78" s="33">
        <f t="shared" si="59"/>
        <v>0</v>
      </c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>
        <f t="shared" si="60"/>
        <v>0</v>
      </c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</row>
    <row r="79" spans="1:350" ht="17.25" customHeight="1" x14ac:dyDescent="0.3">
      <c r="A79" s="9"/>
      <c r="B79" s="10"/>
      <c r="C79" s="27"/>
      <c r="E79" s="142">
        <f t="shared" si="40"/>
        <v>0</v>
      </c>
      <c r="F79" s="142">
        <f t="shared" si="36"/>
        <v>0</v>
      </c>
      <c r="G79" s="142">
        <f t="shared" si="37"/>
        <v>0</v>
      </c>
      <c r="H79" s="142">
        <f t="shared" si="38"/>
        <v>0</v>
      </c>
      <c r="I79" s="142">
        <f t="shared" si="39"/>
        <v>0</v>
      </c>
      <c r="J79" s="33">
        <f t="shared" si="43"/>
        <v>0</v>
      </c>
      <c r="K79" s="35"/>
      <c r="L79" s="33"/>
      <c r="M79" s="33"/>
      <c r="N79" s="33"/>
      <c r="O79" s="33"/>
      <c r="P79" s="33"/>
      <c r="Q79" s="33"/>
      <c r="R79" s="33"/>
      <c r="S79" s="33"/>
      <c r="T79" s="33"/>
      <c r="U79" s="35"/>
      <c r="V79" s="139">
        <f t="shared" si="41"/>
        <v>0</v>
      </c>
      <c r="W79" s="139">
        <f t="shared" si="44"/>
        <v>0</v>
      </c>
      <c r="X79" s="139"/>
      <c r="Y79" s="139"/>
      <c r="Z79" s="139">
        <f t="shared" si="45"/>
        <v>0</v>
      </c>
      <c r="AA79" s="139"/>
      <c r="AB79" s="139"/>
      <c r="AC79" s="139">
        <f t="shared" si="46"/>
        <v>0</v>
      </c>
      <c r="AD79" s="35"/>
      <c r="AE79" s="35"/>
      <c r="AF79" s="35"/>
      <c r="AG79" s="33"/>
      <c r="AH79" s="33"/>
      <c r="AI79" s="33"/>
      <c r="AJ79" s="33"/>
      <c r="AK79" s="33"/>
      <c r="AL79" s="33">
        <f t="shared" si="42"/>
        <v>0</v>
      </c>
      <c r="AM79" s="189">
        <f t="shared" si="47"/>
        <v>0</v>
      </c>
      <c r="AN79" s="35"/>
      <c r="AO79" s="35"/>
      <c r="AP79" s="35">
        <f t="shared" si="48"/>
        <v>0</v>
      </c>
      <c r="AQ79" s="35"/>
      <c r="AR79" s="35"/>
      <c r="AS79" s="35">
        <f t="shared" si="49"/>
        <v>0</v>
      </c>
      <c r="AT79" s="35"/>
      <c r="AU79" s="35"/>
      <c r="AV79" s="35">
        <f t="shared" si="50"/>
        <v>0</v>
      </c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5"/>
      <c r="CP79" s="33"/>
      <c r="CQ79" s="35"/>
      <c r="CR79" s="35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>
        <f t="shared" si="51"/>
        <v>0</v>
      </c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3"/>
      <c r="EE79" s="33"/>
      <c r="EF79" s="33"/>
      <c r="EG79" s="33"/>
      <c r="EH79" s="33"/>
      <c r="EI79" s="33"/>
      <c r="EJ79" s="33"/>
      <c r="EK79" s="33"/>
      <c r="EL79" s="33">
        <f t="shared" si="52"/>
        <v>0</v>
      </c>
      <c r="EM79" s="33"/>
      <c r="EN79" s="33"/>
      <c r="EO79" s="35"/>
      <c r="EP79" s="35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5"/>
      <c r="FH79" s="35"/>
      <c r="FI79" s="35"/>
      <c r="FJ79" s="134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5"/>
      <c r="GL79" s="35"/>
      <c r="GM79" s="35"/>
      <c r="GN79" s="35"/>
      <c r="GO79" s="35"/>
      <c r="GP79" s="35"/>
      <c r="GQ79" s="132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>
        <f t="shared" si="53"/>
        <v>0</v>
      </c>
      <c r="JU79" s="33"/>
      <c r="JV79" s="33"/>
      <c r="JW79" s="33">
        <f t="shared" si="54"/>
        <v>0</v>
      </c>
      <c r="JX79" s="33"/>
      <c r="JY79" s="33"/>
      <c r="JZ79" s="33">
        <f t="shared" si="55"/>
        <v>0</v>
      </c>
      <c r="KA79" s="33">
        <f t="shared" si="56"/>
        <v>0</v>
      </c>
      <c r="KB79" s="33">
        <f t="shared" si="57"/>
        <v>0</v>
      </c>
      <c r="KC79" s="33">
        <f t="shared" si="58"/>
        <v>0</v>
      </c>
      <c r="KD79" s="33">
        <f t="shared" si="59"/>
        <v>0</v>
      </c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>
        <f t="shared" si="60"/>
        <v>0</v>
      </c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</row>
    <row r="80" spans="1:350" ht="17.25" customHeight="1" x14ac:dyDescent="0.3">
      <c r="A80" s="9"/>
      <c r="B80" s="10"/>
      <c r="C80" s="27"/>
      <c r="E80" s="142">
        <f t="shared" si="40"/>
        <v>0</v>
      </c>
      <c r="F80" s="142">
        <f t="shared" si="36"/>
        <v>0</v>
      </c>
      <c r="G80" s="142">
        <f t="shared" si="37"/>
        <v>0</v>
      </c>
      <c r="H80" s="142">
        <f t="shared" si="38"/>
        <v>0</v>
      </c>
      <c r="I80" s="142">
        <f t="shared" si="39"/>
        <v>0</v>
      </c>
      <c r="J80" s="33">
        <f t="shared" si="43"/>
        <v>0</v>
      </c>
      <c r="K80" s="35"/>
      <c r="L80" s="33"/>
      <c r="M80" s="33"/>
      <c r="N80" s="33"/>
      <c r="O80" s="33"/>
      <c r="P80" s="33"/>
      <c r="Q80" s="33"/>
      <c r="R80" s="33"/>
      <c r="S80" s="33"/>
      <c r="T80" s="33"/>
      <c r="U80" s="35"/>
      <c r="V80" s="139">
        <f t="shared" si="41"/>
        <v>0</v>
      </c>
      <c r="W80" s="139">
        <f t="shared" si="44"/>
        <v>0</v>
      </c>
      <c r="X80" s="139"/>
      <c r="Y80" s="139"/>
      <c r="Z80" s="139">
        <f t="shared" si="45"/>
        <v>0</v>
      </c>
      <c r="AA80" s="139"/>
      <c r="AB80" s="139"/>
      <c r="AC80" s="139">
        <f t="shared" si="46"/>
        <v>0</v>
      </c>
      <c r="AD80" s="35"/>
      <c r="AE80" s="35"/>
      <c r="AF80" s="35"/>
      <c r="AG80" s="33"/>
      <c r="AH80" s="33"/>
      <c r="AI80" s="33"/>
      <c r="AJ80" s="33"/>
      <c r="AK80" s="33"/>
      <c r="AL80" s="33">
        <f t="shared" si="42"/>
        <v>0</v>
      </c>
      <c r="AM80" s="189">
        <f t="shared" si="47"/>
        <v>0</v>
      </c>
      <c r="AN80" s="35"/>
      <c r="AO80" s="35"/>
      <c r="AP80" s="35">
        <f t="shared" si="48"/>
        <v>0</v>
      </c>
      <c r="AQ80" s="35"/>
      <c r="AR80" s="35"/>
      <c r="AS80" s="35">
        <f t="shared" si="49"/>
        <v>0</v>
      </c>
      <c r="AT80" s="35"/>
      <c r="AU80" s="35"/>
      <c r="AV80" s="35">
        <f t="shared" si="50"/>
        <v>0</v>
      </c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5"/>
      <c r="CP80" s="33"/>
      <c r="CQ80" s="35"/>
      <c r="CR80" s="35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>
        <f t="shared" si="51"/>
        <v>0</v>
      </c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3"/>
      <c r="EE80" s="33"/>
      <c r="EF80" s="33"/>
      <c r="EG80" s="33"/>
      <c r="EH80" s="33"/>
      <c r="EI80" s="33"/>
      <c r="EJ80" s="33"/>
      <c r="EK80" s="33"/>
      <c r="EL80" s="33">
        <f t="shared" si="52"/>
        <v>0</v>
      </c>
      <c r="EM80" s="33"/>
      <c r="EN80" s="33"/>
      <c r="EO80" s="35"/>
      <c r="EP80" s="35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5"/>
      <c r="FH80" s="35"/>
      <c r="FI80" s="35"/>
      <c r="FJ80" s="134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5"/>
      <c r="GL80" s="35"/>
      <c r="GM80" s="35"/>
      <c r="GN80" s="35"/>
      <c r="GO80" s="35"/>
      <c r="GP80" s="35"/>
      <c r="GQ80" s="40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>
        <f t="shared" si="53"/>
        <v>0</v>
      </c>
      <c r="JU80" s="33"/>
      <c r="JV80" s="33"/>
      <c r="JW80" s="33">
        <f t="shared" si="54"/>
        <v>0</v>
      </c>
      <c r="JX80" s="33"/>
      <c r="JY80" s="33"/>
      <c r="JZ80" s="33">
        <f t="shared" si="55"/>
        <v>0</v>
      </c>
      <c r="KA80" s="33">
        <f t="shared" si="56"/>
        <v>0</v>
      </c>
      <c r="KB80" s="33">
        <f t="shared" si="57"/>
        <v>0</v>
      </c>
      <c r="KC80" s="33">
        <f t="shared" si="58"/>
        <v>0</v>
      </c>
      <c r="KD80" s="33">
        <f t="shared" si="59"/>
        <v>0</v>
      </c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>
        <f t="shared" si="60"/>
        <v>0</v>
      </c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</row>
    <row r="81" spans="1:350" ht="17.25" customHeight="1" x14ac:dyDescent="0.3">
      <c r="A81" s="9"/>
      <c r="B81" s="10"/>
      <c r="C81" s="27"/>
      <c r="E81" s="142">
        <f t="shared" si="40"/>
        <v>0</v>
      </c>
      <c r="F81" s="142">
        <f t="shared" si="36"/>
        <v>0</v>
      </c>
      <c r="G81" s="142">
        <f t="shared" si="37"/>
        <v>0</v>
      </c>
      <c r="H81" s="142">
        <f t="shared" si="38"/>
        <v>0</v>
      </c>
      <c r="I81" s="142">
        <f t="shared" si="39"/>
        <v>0</v>
      </c>
      <c r="J81" s="33">
        <f t="shared" si="43"/>
        <v>0</v>
      </c>
      <c r="K81" s="35"/>
      <c r="L81" s="33"/>
      <c r="M81" s="33"/>
      <c r="N81" s="33"/>
      <c r="O81" s="33"/>
      <c r="P81" s="33"/>
      <c r="Q81" s="33"/>
      <c r="R81" s="33"/>
      <c r="S81" s="33"/>
      <c r="T81" s="33"/>
      <c r="U81" s="35"/>
      <c r="V81" s="139">
        <f t="shared" si="41"/>
        <v>0</v>
      </c>
      <c r="W81" s="139">
        <f t="shared" si="44"/>
        <v>0</v>
      </c>
      <c r="X81" s="139"/>
      <c r="Y81" s="139"/>
      <c r="Z81" s="139">
        <f t="shared" si="45"/>
        <v>0</v>
      </c>
      <c r="AA81" s="139"/>
      <c r="AB81" s="139"/>
      <c r="AC81" s="139">
        <f t="shared" si="46"/>
        <v>0</v>
      </c>
      <c r="AD81" s="35"/>
      <c r="AE81" s="35"/>
      <c r="AF81" s="35"/>
      <c r="AG81" s="33"/>
      <c r="AH81" s="33"/>
      <c r="AI81" s="33"/>
      <c r="AJ81" s="33"/>
      <c r="AK81" s="33"/>
      <c r="AL81" s="33">
        <f t="shared" si="42"/>
        <v>0</v>
      </c>
      <c r="AM81" s="189">
        <f t="shared" si="47"/>
        <v>0</v>
      </c>
      <c r="AN81" s="35"/>
      <c r="AO81" s="35"/>
      <c r="AP81" s="35">
        <f t="shared" si="48"/>
        <v>0</v>
      </c>
      <c r="AQ81" s="35"/>
      <c r="AR81" s="35"/>
      <c r="AS81" s="35">
        <f t="shared" si="49"/>
        <v>0</v>
      </c>
      <c r="AT81" s="35"/>
      <c r="AU81" s="35"/>
      <c r="AV81" s="35">
        <f t="shared" si="50"/>
        <v>0</v>
      </c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5"/>
      <c r="CP81" s="33"/>
      <c r="CQ81" s="35"/>
      <c r="CR81" s="35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>
        <f t="shared" si="51"/>
        <v>0</v>
      </c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3"/>
      <c r="EE81" s="33"/>
      <c r="EF81" s="33"/>
      <c r="EG81" s="33"/>
      <c r="EH81" s="33"/>
      <c r="EI81" s="33"/>
      <c r="EJ81" s="33"/>
      <c r="EK81" s="33"/>
      <c r="EL81" s="33">
        <f t="shared" si="52"/>
        <v>0</v>
      </c>
      <c r="EM81" s="33"/>
      <c r="EN81" s="33"/>
      <c r="EO81" s="35"/>
      <c r="EP81" s="35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5"/>
      <c r="FH81" s="35"/>
      <c r="FI81" s="35"/>
      <c r="FJ81" s="134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5"/>
      <c r="GL81" s="35"/>
      <c r="GM81" s="35"/>
      <c r="GN81" s="35"/>
      <c r="GO81" s="35"/>
      <c r="GP81" s="35"/>
      <c r="GQ81" s="132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>
        <f t="shared" si="53"/>
        <v>0</v>
      </c>
      <c r="JU81" s="33"/>
      <c r="JV81" s="33"/>
      <c r="JW81" s="33">
        <f t="shared" si="54"/>
        <v>0</v>
      </c>
      <c r="JX81" s="33"/>
      <c r="JY81" s="33"/>
      <c r="JZ81" s="33">
        <f t="shared" si="55"/>
        <v>0</v>
      </c>
      <c r="KA81" s="33">
        <f t="shared" si="56"/>
        <v>0</v>
      </c>
      <c r="KB81" s="33">
        <f t="shared" si="57"/>
        <v>0</v>
      </c>
      <c r="KC81" s="33">
        <f t="shared" si="58"/>
        <v>0</v>
      </c>
      <c r="KD81" s="33">
        <f t="shared" si="59"/>
        <v>0</v>
      </c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>
        <f t="shared" si="60"/>
        <v>0</v>
      </c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</row>
    <row r="82" spans="1:350" ht="17.25" customHeight="1" x14ac:dyDescent="0.3">
      <c r="A82" s="9"/>
      <c r="B82" s="10"/>
      <c r="C82" s="27"/>
      <c r="E82" s="142">
        <f t="shared" si="40"/>
        <v>0</v>
      </c>
      <c r="F82" s="142">
        <f t="shared" si="36"/>
        <v>0</v>
      </c>
      <c r="G82" s="142">
        <f t="shared" si="37"/>
        <v>0</v>
      </c>
      <c r="H82" s="142">
        <f t="shared" si="38"/>
        <v>0</v>
      </c>
      <c r="I82" s="142">
        <f t="shared" si="39"/>
        <v>0</v>
      </c>
      <c r="J82" s="33">
        <f t="shared" si="43"/>
        <v>0</v>
      </c>
      <c r="K82" s="35"/>
      <c r="L82" s="33"/>
      <c r="M82" s="33"/>
      <c r="N82" s="33"/>
      <c r="O82" s="33"/>
      <c r="P82" s="33"/>
      <c r="Q82" s="33"/>
      <c r="R82" s="33"/>
      <c r="S82" s="33"/>
      <c r="T82" s="33"/>
      <c r="U82" s="35"/>
      <c r="V82" s="139">
        <f t="shared" si="41"/>
        <v>0</v>
      </c>
      <c r="W82" s="139">
        <f t="shared" si="44"/>
        <v>0</v>
      </c>
      <c r="X82" s="139"/>
      <c r="Y82" s="139"/>
      <c r="Z82" s="139">
        <f t="shared" si="45"/>
        <v>0</v>
      </c>
      <c r="AA82" s="139"/>
      <c r="AB82" s="139"/>
      <c r="AC82" s="139">
        <f t="shared" si="46"/>
        <v>0</v>
      </c>
      <c r="AD82" s="35"/>
      <c r="AE82" s="35"/>
      <c r="AF82" s="35"/>
      <c r="AG82" s="33"/>
      <c r="AH82" s="33"/>
      <c r="AI82" s="33"/>
      <c r="AJ82" s="33"/>
      <c r="AK82" s="33"/>
      <c r="AL82" s="33">
        <f t="shared" si="42"/>
        <v>0</v>
      </c>
      <c r="AM82" s="189">
        <f t="shared" si="47"/>
        <v>0</v>
      </c>
      <c r="AN82" s="35"/>
      <c r="AO82" s="35"/>
      <c r="AP82" s="35">
        <f t="shared" si="48"/>
        <v>0</v>
      </c>
      <c r="AQ82" s="35"/>
      <c r="AR82" s="35"/>
      <c r="AS82" s="35">
        <f t="shared" si="49"/>
        <v>0</v>
      </c>
      <c r="AT82" s="35"/>
      <c r="AU82" s="35"/>
      <c r="AV82" s="35">
        <f t="shared" si="50"/>
        <v>0</v>
      </c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5"/>
      <c r="CP82" s="33"/>
      <c r="CQ82" s="35"/>
      <c r="CR82" s="35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>
        <f t="shared" si="51"/>
        <v>0</v>
      </c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3"/>
      <c r="EE82" s="33"/>
      <c r="EF82" s="33"/>
      <c r="EG82" s="33"/>
      <c r="EH82" s="33"/>
      <c r="EI82" s="33"/>
      <c r="EJ82" s="33"/>
      <c r="EK82" s="33"/>
      <c r="EL82" s="33">
        <f t="shared" si="52"/>
        <v>0</v>
      </c>
      <c r="EM82" s="33"/>
      <c r="EN82" s="33"/>
      <c r="EO82" s="35"/>
      <c r="EP82" s="35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5"/>
      <c r="FH82" s="35"/>
      <c r="FI82" s="35"/>
      <c r="FJ82" s="134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5"/>
      <c r="GL82" s="35"/>
      <c r="GM82" s="35"/>
      <c r="GN82" s="35"/>
      <c r="GO82" s="35"/>
      <c r="GP82" s="35"/>
      <c r="GQ82" s="132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>
        <f t="shared" si="53"/>
        <v>0</v>
      </c>
      <c r="JU82" s="33"/>
      <c r="JV82" s="33"/>
      <c r="JW82" s="33">
        <f t="shared" si="54"/>
        <v>0</v>
      </c>
      <c r="JX82" s="33"/>
      <c r="JY82" s="33"/>
      <c r="JZ82" s="33">
        <f t="shared" si="55"/>
        <v>0</v>
      </c>
      <c r="KA82" s="33">
        <f t="shared" si="56"/>
        <v>0</v>
      </c>
      <c r="KB82" s="33">
        <f t="shared" si="57"/>
        <v>0</v>
      </c>
      <c r="KC82" s="33">
        <f t="shared" si="58"/>
        <v>0</v>
      </c>
      <c r="KD82" s="33">
        <f t="shared" si="59"/>
        <v>0</v>
      </c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>
        <f t="shared" si="60"/>
        <v>0</v>
      </c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</row>
    <row r="83" spans="1:350" ht="17.25" customHeight="1" x14ac:dyDescent="0.3">
      <c r="A83" s="9"/>
      <c r="B83" s="10"/>
      <c r="C83" s="27"/>
      <c r="E83" s="142">
        <f t="shared" si="40"/>
        <v>0</v>
      </c>
      <c r="F83" s="142">
        <f t="shared" si="36"/>
        <v>0</v>
      </c>
      <c r="G83" s="142">
        <f t="shared" si="37"/>
        <v>0</v>
      </c>
      <c r="H83" s="142">
        <f t="shared" si="38"/>
        <v>0</v>
      </c>
      <c r="I83" s="142">
        <f t="shared" si="39"/>
        <v>0</v>
      </c>
      <c r="J83" s="33">
        <f t="shared" si="43"/>
        <v>0</v>
      </c>
      <c r="K83" s="35"/>
      <c r="L83" s="33"/>
      <c r="M83" s="33"/>
      <c r="N83" s="33"/>
      <c r="O83" s="33"/>
      <c r="P83" s="33"/>
      <c r="Q83" s="33"/>
      <c r="R83" s="33"/>
      <c r="S83" s="33"/>
      <c r="T83" s="33"/>
      <c r="U83" s="35"/>
      <c r="V83" s="139">
        <f t="shared" si="41"/>
        <v>0</v>
      </c>
      <c r="W83" s="139">
        <f t="shared" si="44"/>
        <v>0</v>
      </c>
      <c r="X83" s="139"/>
      <c r="Y83" s="139"/>
      <c r="Z83" s="139">
        <f t="shared" si="45"/>
        <v>0</v>
      </c>
      <c r="AA83" s="139"/>
      <c r="AB83" s="139"/>
      <c r="AC83" s="139">
        <f t="shared" si="46"/>
        <v>0</v>
      </c>
      <c r="AD83" s="35"/>
      <c r="AE83" s="35"/>
      <c r="AF83" s="35"/>
      <c r="AG83" s="33"/>
      <c r="AH83" s="33"/>
      <c r="AI83" s="33"/>
      <c r="AJ83" s="33"/>
      <c r="AK83" s="33"/>
      <c r="AL83" s="33">
        <f t="shared" si="42"/>
        <v>0</v>
      </c>
      <c r="AM83" s="189">
        <f t="shared" si="47"/>
        <v>0</v>
      </c>
      <c r="AN83" s="35"/>
      <c r="AO83" s="35"/>
      <c r="AP83" s="35">
        <f t="shared" si="48"/>
        <v>0</v>
      </c>
      <c r="AQ83" s="35"/>
      <c r="AR83" s="35"/>
      <c r="AS83" s="35">
        <f t="shared" si="49"/>
        <v>0</v>
      </c>
      <c r="AT83" s="35"/>
      <c r="AU83" s="35"/>
      <c r="AV83" s="35">
        <f t="shared" si="50"/>
        <v>0</v>
      </c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5"/>
      <c r="CP83" s="33"/>
      <c r="CQ83" s="35"/>
      <c r="CR83" s="35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>
        <f t="shared" si="51"/>
        <v>0</v>
      </c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3"/>
      <c r="EE83" s="33"/>
      <c r="EF83" s="33"/>
      <c r="EG83" s="33"/>
      <c r="EH83" s="33"/>
      <c r="EI83" s="33"/>
      <c r="EJ83" s="33"/>
      <c r="EK83" s="33"/>
      <c r="EL83" s="33">
        <f t="shared" si="52"/>
        <v>0</v>
      </c>
      <c r="EM83" s="33"/>
      <c r="EN83" s="33"/>
      <c r="EO83" s="35"/>
      <c r="EP83" s="35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5"/>
      <c r="FH83" s="35"/>
      <c r="FI83" s="35"/>
      <c r="FJ83" s="134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5"/>
      <c r="GL83" s="35"/>
      <c r="GM83" s="35"/>
      <c r="GN83" s="35"/>
      <c r="GO83" s="35"/>
      <c r="GP83" s="35"/>
      <c r="GQ83" s="132"/>
      <c r="GR83" s="124"/>
      <c r="GS83" s="124"/>
      <c r="GT83" s="124"/>
      <c r="GU83" s="124"/>
      <c r="GV83" s="124"/>
      <c r="GW83" s="124"/>
      <c r="GX83" s="124"/>
      <c r="GY83" s="124"/>
      <c r="GZ83" s="124"/>
      <c r="HA83" s="124"/>
      <c r="HB83" s="124"/>
      <c r="HC83" s="124"/>
      <c r="HD83" s="124"/>
      <c r="HE83" s="124"/>
      <c r="HF83" s="124"/>
      <c r="HG83" s="124"/>
      <c r="HH83" s="124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>
        <f t="shared" si="53"/>
        <v>0</v>
      </c>
      <c r="JU83" s="33"/>
      <c r="JV83" s="33"/>
      <c r="JW83" s="33">
        <f t="shared" si="54"/>
        <v>0</v>
      </c>
      <c r="JX83" s="33"/>
      <c r="JY83" s="33"/>
      <c r="JZ83" s="33">
        <f t="shared" si="55"/>
        <v>0</v>
      </c>
      <c r="KA83" s="33">
        <f t="shared" si="56"/>
        <v>0</v>
      </c>
      <c r="KB83" s="33">
        <f t="shared" si="57"/>
        <v>0</v>
      </c>
      <c r="KC83" s="33">
        <f t="shared" si="58"/>
        <v>0</v>
      </c>
      <c r="KD83" s="33">
        <f t="shared" si="59"/>
        <v>0</v>
      </c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>
        <f t="shared" si="60"/>
        <v>0</v>
      </c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</row>
    <row r="84" spans="1:350" ht="17.25" customHeight="1" x14ac:dyDescent="0.3">
      <c r="A84" s="9"/>
      <c r="B84" s="10"/>
      <c r="C84" s="27"/>
      <c r="E84" s="142">
        <f t="shared" si="40"/>
        <v>0</v>
      </c>
      <c r="F84" s="142">
        <f t="shared" si="36"/>
        <v>0</v>
      </c>
      <c r="G84" s="142">
        <f t="shared" si="37"/>
        <v>0</v>
      </c>
      <c r="H84" s="142">
        <f t="shared" si="38"/>
        <v>0</v>
      </c>
      <c r="I84" s="142">
        <f t="shared" si="39"/>
        <v>0</v>
      </c>
      <c r="J84" s="33">
        <f t="shared" si="43"/>
        <v>0</v>
      </c>
      <c r="K84" s="35"/>
      <c r="L84" s="33"/>
      <c r="M84" s="33"/>
      <c r="N84" s="33"/>
      <c r="O84" s="33"/>
      <c r="P84" s="33"/>
      <c r="Q84" s="33"/>
      <c r="R84" s="33"/>
      <c r="S84" s="33"/>
      <c r="T84" s="33"/>
      <c r="U84" s="35"/>
      <c r="V84" s="139">
        <f t="shared" si="41"/>
        <v>0</v>
      </c>
      <c r="W84" s="139">
        <f t="shared" si="44"/>
        <v>0</v>
      </c>
      <c r="X84" s="139"/>
      <c r="Y84" s="139"/>
      <c r="Z84" s="139">
        <f t="shared" si="45"/>
        <v>0</v>
      </c>
      <c r="AA84" s="139"/>
      <c r="AB84" s="139"/>
      <c r="AC84" s="139">
        <f t="shared" si="46"/>
        <v>0</v>
      </c>
      <c r="AD84" s="35"/>
      <c r="AE84" s="35"/>
      <c r="AF84" s="35"/>
      <c r="AG84" s="33"/>
      <c r="AH84" s="33"/>
      <c r="AI84" s="33"/>
      <c r="AJ84" s="33"/>
      <c r="AK84" s="33"/>
      <c r="AL84" s="33">
        <f t="shared" si="42"/>
        <v>0</v>
      </c>
      <c r="AM84" s="189">
        <f t="shared" si="47"/>
        <v>0</v>
      </c>
      <c r="AN84" s="35"/>
      <c r="AO84" s="35"/>
      <c r="AP84" s="35">
        <f t="shared" si="48"/>
        <v>0</v>
      </c>
      <c r="AQ84" s="35"/>
      <c r="AR84" s="35"/>
      <c r="AS84" s="35">
        <f t="shared" si="49"/>
        <v>0</v>
      </c>
      <c r="AT84" s="35"/>
      <c r="AU84" s="35"/>
      <c r="AV84" s="35">
        <f t="shared" si="50"/>
        <v>0</v>
      </c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5"/>
      <c r="CP84" s="33"/>
      <c r="CQ84" s="35"/>
      <c r="CR84" s="35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>
        <f t="shared" si="51"/>
        <v>0</v>
      </c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3"/>
      <c r="EE84" s="33"/>
      <c r="EF84" s="33"/>
      <c r="EG84" s="33"/>
      <c r="EH84" s="33"/>
      <c r="EI84" s="33"/>
      <c r="EJ84" s="33"/>
      <c r="EK84" s="33"/>
      <c r="EL84" s="33">
        <f t="shared" si="52"/>
        <v>0</v>
      </c>
      <c r="EM84" s="33"/>
      <c r="EN84" s="33"/>
      <c r="EO84" s="35"/>
      <c r="EP84" s="35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5"/>
      <c r="FH84" s="35"/>
      <c r="FI84" s="35"/>
      <c r="FJ84" s="134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5"/>
      <c r="GL84" s="35"/>
      <c r="GM84" s="35"/>
      <c r="GN84" s="35"/>
      <c r="GO84" s="35"/>
      <c r="GP84" s="35"/>
      <c r="GQ84" s="40"/>
      <c r="GR84" s="123"/>
      <c r="GS84" s="123"/>
      <c r="GT84" s="123"/>
      <c r="GU84" s="123"/>
      <c r="GV84" s="123"/>
      <c r="GW84" s="123"/>
      <c r="GX84" s="123"/>
      <c r="GY84" s="123"/>
      <c r="GZ84" s="123"/>
      <c r="HA84" s="123"/>
      <c r="HB84" s="123"/>
      <c r="HC84" s="123"/>
      <c r="HD84" s="123"/>
      <c r="HE84" s="123"/>
      <c r="HF84" s="123"/>
      <c r="HG84" s="123"/>
      <c r="HH84" s="123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>
        <f t="shared" si="53"/>
        <v>0</v>
      </c>
      <c r="JU84" s="33"/>
      <c r="JV84" s="33"/>
      <c r="JW84" s="33">
        <f t="shared" si="54"/>
        <v>0</v>
      </c>
      <c r="JX84" s="33"/>
      <c r="JY84" s="33"/>
      <c r="JZ84" s="33">
        <f t="shared" si="55"/>
        <v>0</v>
      </c>
      <c r="KA84" s="33">
        <f t="shared" si="56"/>
        <v>0</v>
      </c>
      <c r="KB84" s="33">
        <f t="shared" si="57"/>
        <v>0</v>
      </c>
      <c r="KC84" s="33">
        <f t="shared" si="58"/>
        <v>0</v>
      </c>
      <c r="KD84" s="33">
        <f t="shared" si="59"/>
        <v>0</v>
      </c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>
        <f t="shared" si="60"/>
        <v>0</v>
      </c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</row>
    <row r="85" spans="1:350" ht="17.25" customHeight="1" x14ac:dyDescent="0.3">
      <c r="A85" s="9"/>
      <c r="B85" s="10"/>
      <c r="C85" s="27"/>
      <c r="E85" s="142">
        <f t="shared" si="40"/>
        <v>0</v>
      </c>
      <c r="F85" s="142">
        <f t="shared" si="36"/>
        <v>0</v>
      </c>
      <c r="G85" s="142">
        <f t="shared" si="37"/>
        <v>0</v>
      </c>
      <c r="H85" s="142">
        <f t="shared" si="38"/>
        <v>0</v>
      </c>
      <c r="I85" s="142">
        <f t="shared" si="39"/>
        <v>0</v>
      </c>
      <c r="J85" s="33">
        <f t="shared" si="43"/>
        <v>0</v>
      </c>
      <c r="K85" s="35"/>
      <c r="L85" s="33"/>
      <c r="M85" s="33"/>
      <c r="N85" s="33"/>
      <c r="O85" s="33"/>
      <c r="P85" s="33"/>
      <c r="Q85" s="33"/>
      <c r="R85" s="33"/>
      <c r="S85" s="33"/>
      <c r="T85" s="33"/>
      <c r="U85" s="35"/>
      <c r="V85" s="139">
        <f t="shared" si="41"/>
        <v>0</v>
      </c>
      <c r="W85" s="139">
        <f t="shared" si="44"/>
        <v>0</v>
      </c>
      <c r="X85" s="139"/>
      <c r="Y85" s="139"/>
      <c r="Z85" s="139">
        <f t="shared" si="45"/>
        <v>0</v>
      </c>
      <c r="AA85" s="139"/>
      <c r="AB85" s="139"/>
      <c r="AC85" s="139">
        <f t="shared" si="46"/>
        <v>0</v>
      </c>
      <c r="AD85" s="35"/>
      <c r="AE85" s="35"/>
      <c r="AF85" s="35"/>
      <c r="AG85" s="33"/>
      <c r="AH85" s="33"/>
      <c r="AI85" s="33"/>
      <c r="AJ85" s="33"/>
      <c r="AK85" s="33"/>
      <c r="AL85" s="33">
        <f t="shared" si="42"/>
        <v>0</v>
      </c>
      <c r="AM85" s="189">
        <f t="shared" si="47"/>
        <v>0</v>
      </c>
      <c r="AN85" s="35"/>
      <c r="AO85" s="35"/>
      <c r="AP85" s="35">
        <f t="shared" si="48"/>
        <v>0</v>
      </c>
      <c r="AQ85" s="35"/>
      <c r="AR85" s="35"/>
      <c r="AS85" s="35">
        <f t="shared" si="49"/>
        <v>0</v>
      </c>
      <c r="AT85" s="35"/>
      <c r="AU85" s="35"/>
      <c r="AV85" s="35">
        <f t="shared" si="50"/>
        <v>0</v>
      </c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5"/>
      <c r="CP85" s="33"/>
      <c r="CQ85" s="35"/>
      <c r="CR85" s="35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>
        <f t="shared" si="51"/>
        <v>0</v>
      </c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3"/>
      <c r="EE85" s="33"/>
      <c r="EF85" s="33"/>
      <c r="EG85" s="33"/>
      <c r="EH85" s="33"/>
      <c r="EI85" s="33"/>
      <c r="EJ85" s="33"/>
      <c r="EK85" s="33"/>
      <c r="EL85" s="33">
        <f t="shared" si="52"/>
        <v>0</v>
      </c>
      <c r="EM85" s="33"/>
      <c r="EN85" s="33"/>
      <c r="EO85" s="35"/>
      <c r="EP85" s="35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7"/>
      <c r="FG85" s="35"/>
      <c r="FH85" s="35"/>
      <c r="FI85" s="35"/>
      <c r="FJ85" s="134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5"/>
      <c r="GL85" s="35"/>
      <c r="GM85" s="35"/>
      <c r="GN85" s="35"/>
      <c r="GO85" s="35"/>
      <c r="GP85" s="35"/>
      <c r="GQ85" s="132"/>
      <c r="GR85" s="124"/>
      <c r="GS85" s="124"/>
      <c r="GT85" s="124"/>
      <c r="GU85" s="124"/>
      <c r="GV85" s="124"/>
      <c r="GW85" s="124"/>
      <c r="GX85" s="124"/>
      <c r="GY85" s="124"/>
      <c r="GZ85" s="124"/>
      <c r="HA85" s="124"/>
      <c r="HB85" s="124"/>
      <c r="HC85" s="124"/>
      <c r="HD85" s="124"/>
      <c r="HE85" s="124"/>
      <c r="HF85" s="124"/>
      <c r="HG85" s="124"/>
      <c r="HH85" s="124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>
        <f t="shared" si="53"/>
        <v>0</v>
      </c>
      <c r="JU85" s="33"/>
      <c r="JV85" s="33"/>
      <c r="JW85" s="33">
        <f t="shared" si="54"/>
        <v>0</v>
      </c>
      <c r="JX85" s="33"/>
      <c r="JY85" s="33"/>
      <c r="JZ85" s="33">
        <f t="shared" si="55"/>
        <v>0</v>
      </c>
      <c r="KA85" s="33">
        <f t="shared" si="56"/>
        <v>0</v>
      </c>
      <c r="KB85" s="33">
        <f t="shared" si="57"/>
        <v>0</v>
      </c>
      <c r="KC85" s="33">
        <f t="shared" si="58"/>
        <v>0</v>
      </c>
      <c r="KD85" s="33">
        <f t="shared" si="59"/>
        <v>0</v>
      </c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>
        <f t="shared" si="60"/>
        <v>0</v>
      </c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</row>
    <row r="86" spans="1:350" ht="17.25" customHeight="1" x14ac:dyDescent="0.3">
      <c r="A86" s="9"/>
      <c r="B86" s="10"/>
      <c r="C86" s="27"/>
      <c r="E86" s="142">
        <f t="shared" si="40"/>
        <v>0</v>
      </c>
      <c r="F86" s="142">
        <f t="shared" si="36"/>
        <v>0</v>
      </c>
      <c r="G86" s="142">
        <f t="shared" si="37"/>
        <v>0</v>
      </c>
      <c r="H86" s="142">
        <f t="shared" si="38"/>
        <v>0</v>
      </c>
      <c r="I86" s="142">
        <f t="shared" si="39"/>
        <v>0</v>
      </c>
      <c r="J86" s="33">
        <f t="shared" si="43"/>
        <v>0</v>
      </c>
      <c r="K86" s="35"/>
      <c r="L86" s="33"/>
      <c r="M86" s="33"/>
      <c r="N86" s="33"/>
      <c r="O86" s="33"/>
      <c r="P86" s="33"/>
      <c r="Q86" s="33"/>
      <c r="R86" s="33"/>
      <c r="S86" s="33"/>
      <c r="T86" s="33"/>
      <c r="U86" s="35"/>
      <c r="V86" s="139">
        <f t="shared" si="41"/>
        <v>0</v>
      </c>
      <c r="W86" s="139">
        <f t="shared" si="44"/>
        <v>0</v>
      </c>
      <c r="X86" s="139"/>
      <c r="Y86" s="139"/>
      <c r="Z86" s="139">
        <f t="shared" si="45"/>
        <v>0</v>
      </c>
      <c r="AA86" s="139"/>
      <c r="AB86" s="139"/>
      <c r="AC86" s="139">
        <f t="shared" si="46"/>
        <v>0</v>
      </c>
      <c r="AD86" s="35"/>
      <c r="AE86" s="35"/>
      <c r="AF86" s="35"/>
      <c r="AG86" s="33"/>
      <c r="AH86" s="33"/>
      <c r="AI86" s="33"/>
      <c r="AJ86" s="33"/>
      <c r="AK86" s="33"/>
      <c r="AL86" s="33">
        <f t="shared" si="42"/>
        <v>0</v>
      </c>
      <c r="AM86" s="189">
        <f t="shared" si="47"/>
        <v>0</v>
      </c>
      <c r="AN86" s="35"/>
      <c r="AO86" s="35"/>
      <c r="AP86" s="35">
        <f t="shared" si="48"/>
        <v>0</v>
      </c>
      <c r="AQ86" s="35"/>
      <c r="AR86" s="35"/>
      <c r="AS86" s="35">
        <f t="shared" si="49"/>
        <v>0</v>
      </c>
      <c r="AT86" s="35"/>
      <c r="AU86" s="35"/>
      <c r="AV86" s="35">
        <f t="shared" si="50"/>
        <v>0</v>
      </c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5"/>
      <c r="CP86" s="33"/>
      <c r="CQ86" s="35"/>
      <c r="CR86" s="35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>
        <f t="shared" si="51"/>
        <v>0</v>
      </c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3"/>
      <c r="EE86" s="33"/>
      <c r="EF86" s="33"/>
      <c r="EG86" s="33"/>
      <c r="EH86" s="33"/>
      <c r="EI86" s="33"/>
      <c r="EJ86" s="33"/>
      <c r="EK86" s="33"/>
      <c r="EL86" s="33">
        <f t="shared" si="52"/>
        <v>0</v>
      </c>
      <c r="EM86" s="33"/>
      <c r="EN86" s="33"/>
      <c r="EO86" s="35"/>
      <c r="EP86" s="35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8"/>
      <c r="FG86" s="35"/>
      <c r="FH86" s="35"/>
      <c r="FI86" s="35"/>
      <c r="FJ86" s="134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5"/>
      <c r="GL86" s="35"/>
      <c r="GM86" s="35"/>
      <c r="GN86" s="35"/>
      <c r="GO86" s="35"/>
      <c r="GP86" s="35"/>
      <c r="GQ86" s="132"/>
      <c r="GR86" s="124"/>
      <c r="GS86" s="124"/>
      <c r="GT86" s="124"/>
      <c r="GU86" s="124"/>
      <c r="GV86" s="124"/>
      <c r="GW86" s="124"/>
      <c r="GX86" s="124"/>
      <c r="GY86" s="124"/>
      <c r="GZ86" s="124"/>
      <c r="HA86" s="124"/>
      <c r="HB86" s="124"/>
      <c r="HC86" s="124"/>
      <c r="HD86" s="124"/>
      <c r="HE86" s="124"/>
      <c r="HF86" s="124"/>
      <c r="HG86" s="124"/>
      <c r="HH86" s="124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>
        <f t="shared" si="53"/>
        <v>0</v>
      </c>
      <c r="JU86" s="33"/>
      <c r="JV86" s="33"/>
      <c r="JW86" s="33">
        <f t="shared" si="54"/>
        <v>0</v>
      </c>
      <c r="JX86" s="33"/>
      <c r="JY86" s="33"/>
      <c r="JZ86" s="33">
        <f t="shared" si="55"/>
        <v>0</v>
      </c>
      <c r="KA86" s="33">
        <f t="shared" si="56"/>
        <v>0</v>
      </c>
      <c r="KB86" s="33">
        <f t="shared" si="57"/>
        <v>0</v>
      </c>
      <c r="KC86" s="33">
        <f t="shared" si="58"/>
        <v>0</v>
      </c>
      <c r="KD86" s="33">
        <f t="shared" si="59"/>
        <v>0</v>
      </c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>
        <f t="shared" si="60"/>
        <v>0</v>
      </c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</row>
    <row r="87" spans="1:350" ht="17.25" customHeight="1" x14ac:dyDescent="0.3">
      <c r="A87" s="9"/>
      <c r="B87" s="10"/>
      <c r="C87" s="27"/>
      <c r="E87" s="142">
        <f t="shared" si="40"/>
        <v>0</v>
      </c>
      <c r="F87" s="142">
        <f t="shared" si="36"/>
        <v>0</v>
      </c>
      <c r="G87" s="142">
        <f t="shared" si="37"/>
        <v>0</v>
      </c>
      <c r="H87" s="142">
        <f t="shared" si="38"/>
        <v>0</v>
      </c>
      <c r="I87" s="142">
        <f t="shared" si="39"/>
        <v>0</v>
      </c>
      <c r="J87" s="33">
        <f t="shared" si="43"/>
        <v>0</v>
      </c>
      <c r="K87" s="35"/>
      <c r="L87" s="33"/>
      <c r="M87" s="33"/>
      <c r="N87" s="33"/>
      <c r="O87" s="33"/>
      <c r="P87" s="33"/>
      <c r="Q87" s="33"/>
      <c r="R87" s="33"/>
      <c r="S87" s="33"/>
      <c r="T87" s="33"/>
      <c r="U87" s="35"/>
      <c r="V87" s="139">
        <f t="shared" si="41"/>
        <v>0</v>
      </c>
      <c r="W87" s="139">
        <f t="shared" si="44"/>
        <v>0</v>
      </c>
      <c r="X87" s="139"/>
      <c r="Y87" s="139"/>
      <c r="Z87" s="139">
        <f t="shared" si="45"/>
        <v>0</v>
      </c>
      <c r="AA87" s="139"/>
      <c r="AB87" s="139"/>
      <c r="AC87" s="139">
        <f t="shared" si="46"/>
        <v>0</v>
      </c>
      <c r="AD87" s="35"/>
      <c r="AE87" s="35"/>
      <c r="AF87" s="35"/>
      <c r="AG87" s="33"/>
      <c r="AH87" s="33"/>
      <c r="AI87" s="33"/>
      <c r="AJ87" s="33"/>
      <c r="AK87" s="33"/>
      <c r="AL87" s="33">
        <f t="shared" si="42"/>
        <v>0</v>
      </c>
      <c r="AM87" s="189">
        <f t="shared" si="47"/>
        <v>0</v>
      </c>
      <c r="AN87" s="35"/>
      <c r="AO87" s="35"/>
      <c r="AP87" s="35">
        <f t="shared" si="48"/>
        <v>0</v>
      </c>
      <c r="AQ87" s="35"/>
      <c r="AR87" s="35"/>
      <c r="AS87" s="35">
        <f t="shared" si="49"/>
        <v>0</v>
      </c>
      <c r="AT87" s="35"/>
      <c r="AU87" s="35"/>
      <c r="AV87" s="35">
        <f t="shared" si="50"/>
        <v>0</v>
      </c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5"/>
      <c r="CP87" s="33"/>
      <c r="CQ87" s="35"/>
      <c r="CR87" s="35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>
        <f t="shared" si="51"/>
        <v>0</v>
      </c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3"/>
      <c r="EE87" s="33"/>
      <c r="EF87" s="33"/>
      <c r="EG87" s="33"/>
      <c r="EH87" s="33"/>
      <c r="EI87" s="33"/>
      <c r="EJ87" s="33"/>
      <c r="EK87" s="33"/>
      <c r="EL87" s="33">
        <f t="shared" si="52"/>
        <v>0</v>
      </c>
      <c r="EM87" s="33"/>
      <c r="EN87" s="33"/>
      <c r="EO87" s="35"/>
      <c r="EP87" s="35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8"/>
      <c r="FG87" s="35"/>
      <c r="FH87" s="35"/>
      <c r="FI87" s="35"/>
      <c r="FJ87" s="134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5"/>
      <c r="GL87" s="35"/>
      <c r="GM87" s="35"/>
      <c r="GN87" s="35"/>
      <c r="GO87" s="35"/>
      <c r="GP87" s="35"/>
      <c r="GQ87" s="132"/>
      <c r="GR87" s="124"/>
      <c r="GS87" s="124"/>
      <c r="GT87" s="124"/>
      <c r="GU87" s="124"/>
      <c r="GV87" s="124"/>
      <c r="GW87" s="124"/>
      <c r="GX87" s="124"/>
      <c r="GY87" s="124"/>
      <c r="GZ87" s="124"/>
      <c r="HA87" s="124"/>
      <c r="HB87" s="124"/>
      <c r="HC87" s="124"/>
      <c r="HD87" s="124"/>
      <c r="HE87" s="124"/>
      <c r="HF87" s="124"/>
      <c r="HG87" s="124"/>
      <c r="HH87" s="124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>
        <f t="shared" si="53"/>
        <v>0</v>
      </c>
      <c r="JU87" s="33"/>
      <c r="JV87" s="33"/>
      <c r="JW87" s="33">
        <f t="shared" si="54"/>
        <v>0</v>
      </c>
      <c r="JX87" s="33"/>
      <c r="JY87" s="33"/>
      <c r="JZ87" s="33">
        <f t="shared" si="55"/>
        <v>0</v>
      </c>
      <c r="KA87" s="33">
        <f t="shared" si="56"/>
        <v>0</v>
      </c>
      <c r="KB87" s="33">
        <f t="shared" si="57"/>
        <v>0</v>
      </c>
      <c r="KC87" s="33">
        <f t="shared" si="58"/>
        <v>0</v>
      </c>
      <c r="KD87" s="33">
        <f t="shared" si="59"/>
        <v>0</v>
      </c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>
        <f t="shared" si="60"/>
        <v>0</v>
      </c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</row>
    <row r="88" spans="1:350" ht="17.25" customHeight="1" x14ac:dyDescent="0.3">
      <c r="A88" s="9"/>
      <c r="B88" s="10"/>
      <c r="C88" s="27"/>
      <c r="E88" s="142">
        <f t="shared" si="40"/>
        <v>0</v>
      </c>
      <c r="F88" s="142">
        <f t="shared" si="36"/>
        <v>0</v>
      </c>
      <c r="G88" s="142">
        <f t="shared" si="37"/>
        <v>0</v>
      </c>
      <c r="H88" s="142">
        <f t="shared" si="38"/>
        <v>0</v>
      </c>
      <c r="I88" s="142">
        <f t="shared" si="39"/>
        <v>0</v>
      </c>
      <c r="J88" s="33">
        <f t="shared" si="43"/>
        <v>0</v>
      </c>
      <c r="K88" s="35"/>
      <c r="L88" s="33"/>
      <c r="M88" s="33"/>
      <c r="N88" s="33"/>
      <c r="O88" s="33"/>
      <c r="P88" s="33"/>
      <c r="Q88" s="33"/>
      <c r="R88" s="33"/>
      <c r="S88" s="33"/>
      <c r="T88" s="33"/>
      <c r="U88" s="35"/>
      <c r="V88" s="139">
        <f t="shared" si="41"/>
        <v>0</v>
      </c>
      <c r="W88" s="139">
        <f t="shared" si="44"/>
        <v>0</v>
      </c>
      <c r="X88" s="139"/>
      <c r="Y88" s="139"/>
      <c r="Z88" s="139">
        <f t="shared" si="45"/>
        <v>0</v>
      </c>
      <c r="AA88" s="139"/>
      <c r="AB88" s="139"/>
      <c r="AC88" s="139">
        <f t="shared" si="46"/>
        <v>0</v>
      </c>
      <c r="AD88" s="35"/>
      <c r="AE88" s="35"/>
      <c r="AF88" s="35"/>
      <c r="AG88" s="33"/>
      <c r="AH88" s="33"/>
      <c r="AI88" s="33"/>
      <c r="AJ88" s="33"/>
      <c r="AK88" s="33"/>
      <c r="AL88" s="33">
        <f t="shared" si="42"/>
        <v>0</v>
      </c>
      <c r="AM88" s="189">
        <f t="shared" si="47"/>
        <v>0</v>
      </c>
      <c r="AN88" s="35"/>
      <c r="AO88" s="35"/>
      <c r="AP88" s="35">
        <f t="shared" si="48"/>
        <v>0</v>
      </c>
      <c r="AQ88" s="35"/>
      <c r="AR88" s="35"/>
      <c r="AS88" s="35">
        <f t="shared" si="49"/>
        <v>0</v>
      </c>
      <c r="AT88" s="35"/>
      <c r="AU88" s="35"/>
      <c r="AV88" s="35">
        <f t="shared" si="50"/>
        <v>0</v>
      </c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5"/>
      <c r="CP88" s="33"/>
      <c r="CQ88" s="35"/>
      <c r="CR88" s="35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>
        <f t="shared" si="51"/>
        <v>0</v>
      </c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3"/>
      <c r="EE88" s="33"/>
      <c r="EF88" s="33"/>
      <c r="EG88" s="33"/>
      <c r="EH88" s="33"/>
      <c r="EI88" s="33"/>
      <c r="EJ88" s="33"/>
      <c r="EK88" s="33"/>
      <c r="EL88" s="33">
        <f t="shared" si="52"/>
        <v>0</v>
      </c>
      <c r="EM88" s="33"/>
      <c r="EN88" s="33"/>
      <c r="EO88" s="35"/>
      <c r="EP88" s="35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5"/>
      <c r="FH88" s="35"/>
      <c r="FI88" s="35"/>
      <c r="FJ88" s="134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5"/>
      <c r="GL88" s="35"/>
      <c r="GM88" s="35"/>
      <c r="GN88" s="35"/>
      <c r="GO88" s="35"/>
      <c r="GP88" s="35"/>
      <c r="GQ88" s="40"/>
      <c r="GR88" s="123"/>
      <c r="GS88" s="123"/>
      <c r="GT88" s="123"/>
      <c r="GU88" s="123"/>
      <c r="GV88" s="123"/>
      <c r="GW88" s="123"/>
      <c r="GX88" s="123"/>
      <c r="GY88" s="123"/>
      <c r="GZ88" s="123"/>
      <c r="HA88" s="123"/>
      <c r="HB88" s="123"/>
      <c r="HC88" s="123"/>
      <c r="HD88" s="123"/>
      <c r="HE88" s="123"/>
      <c r="HF88" s="123"/>
      <c r="HG88" s="123"/>
      <c r="HH88" s="123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>
        <f t="shared" si="53"/>
        <v>0</v>
      </c>
      <c r="JU88" s="33"/>
      <c r="JV88" s="33"/>
      <c r="JW88" s="33">
        <f t="shared" si="54"/>
        <v>0</v>
      </c>
      <c r="JX88" s="33"/>
      <c r="JY88" s="33"/>
      <c r="JZ88" s="33">
        <f t="shared" si="55"/>
        <v>0</v>
      </c>
      <c r="KA88" s="33">
        <f t="shared" si="56"/>
        <v>0</v>
      </c>
      <c r="KB88" s="33">
        <f t="shared" si="57"/>
        <v>0</v>
      </c>
      <c r="KC88" s="33">
        <f t="shared" si="58"/>
        <v>0</v>
      </c>
      <c r="KD88" s="33">
        <f t="shared" si="59"/>
        <v>0</v>
      </c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>
        <f t="shared" si="60"/>
        <v>0</v>
      </c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</row>
    <row r="89" spans="1:350" ht="17.25" customHeight="1" x14ac:dyDescent="0.3">
      <c r="A89" s="9"/>
      <c r="B89" s="10"/>
      <c r="C89" s="27"/>
      <c r="E89" s="142">
        <f t="shared" si="40"/>
        <v>0</v>
      </c>
      <c r="F89" s="142">
        <f t="shared" si="36"/>
        <v>0</v>
      </c>
      <c r="G89" s="142">
        <f t="shared" si="37"/>
        <v>0</v>
      </c>
      <c r="H89" s="142">
        <f t="shared" si="38"/>
        <v>0</v>
      </c>
      <c r="I89" s="142">
        <f t="shared" si="39"/>
        <v>0</v>
      </c>
      <c r="J89" s="33">
        <f t="shared" si="43"/>
        <v>0</v>
      </c>
      <c r="K89" s="35"/>
      <c r="L89" s="33"/>
      <c r="M89" s="33"/>
      <c r="N89" s="33"/>
      <c r="O89" s="33"/>
      <c r="P89" s="33"/>
      <c r="Q89" s="33"/>
      <c r="R89" s="33"/>
      <c r="S89" s="33"/>
      <c r="T89" s="33"/>
      <c r="U89" s="35"/>
      <c r="V89" s="139">
        <f t="shared" si="41"/>
        <v>0</v>
      </c>
      <c r="W89" s="139">
        <f t="shared" si="44"/>
        <v>0</v>
      </c>
      <c r="X89" s="139"/>
      <c r="Y89" s="139"/>
      <c r="Z89" s="139">
        <f t="shared" si="45"/>
        <v>0</v>
      </c>
      <c r="AA89" s="139"/>
      <c r="AB89" s="139"/>
      <c r="AC89" s="139">
        <f t="shared" si="46"/>
        <v>0</v>
      </c>
      <c r="AD89" s="35"/>
      <c r="AE89" s="35"/>
      <c r="AF89" s="35"/>
      <c r="AG89" s="33"/>
      <c r="AH89" s="33"/>
      <c r="AI89" s="33"/>
      <c r="AJ89" s="33"/>
      <c r="AK89" s="33"/>
      <c r="AL89" s="33">
        <f t="shared" si="42"/>
        <v>0</v>
      </c>
      <c r="AM89" s="189">
        <f t="shared" si="47"/>
        <v>0</v>
      </c>
      <c r="AN89" s="35"/>
      <c r="AO89" s="35"/>
      <c r="AP89" s="35">
        <f t="shared" si="48"/>
        <v>0</v>
      </c>
      <c r="AQ89" s="35"/>
      <c r="AR89" s="35"/>
      <c r="AS89" s="35">
        <f t="shared" si="49"/>
        <v>0</v>
      </c>
      <c r="AT89" s="35"/>
      <c r="AU89" s="35"/>
      <c r="AV89" s="35">
        <f t="shared" si="50"/>
        <v>0</v>
      </c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5"/>
      <c r="CP89" s="33"/>
      <c r="CQ89" s="35"/>
      <c r="CR89" s="35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>
        <f t="shared" si="51"/>
        <v>0</v>
      </c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3"/>
      <c r="EE89" s="33"/>
      <c r="EF89" s="33"/>
      <c r="EG89" s="33"/>
      <c r="EH89" s="33"/>
      <c r="EI89" s="33"/>
      <c r="EJ89" s="33"/>
      <c r="EK89" s="33"/>
      <c r="EL89" s="33">
        <f t="shared" si="52"/>
        <v>0</v>
      </c>
      <c r="EM89" s="33"/>
      <c r="EN89" s="33"/>
      <c r="EO89" s="35"/>
      <c r="EP89" s="35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5"/>
      <c r="FH89" s="35"/>
      <c r="FI89" s="35"/>
      <c r="FJ89" s="134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5"/>
      <c r="GL89" s="35"/>
      <c r="GM89" s="35"/>
      <c r="GN89" s="35"/>
      <c r="GO89" s="35"/>
      <c r="GP89" s="35"/>
      <c r="GQ89" s="132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/>
      <c r="HD89" s="124"/>
      <c r="HE89" s="124"/>
      <c r="HF89" s="124"/>
      <c r="HG89" s="124"/>
      <c r="HH89" s="124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>
        <f t="shared" si="53"/>
        <v>0</v>
      </c>
      <c r="JU89" s="33"/>
      <c r="JV89" s="33"/>
      <c r="JW89" s="33">
        <f t="shared" si="54"/>
        <v>0</v>
      </c>
      <c r="JX89" s="33"/>
      <c r="JY89" s="33"/>
      <c r="JZ89" s="33">
        <f t="shared" si="55"/>
        <v>0</v>
      </c>
      <c r="KA89" s="33">
        <f t="shared" si="56"/>
        <v>0</v>
      </c>
      <c r="KB89" s="33">
        <f t="shared" si="57"/>
        <v>0</v>
      </c>
      <c r="KC89" s="33">
        <f t="shared" si="58"/>
        <v>0</v>
      </c>
      <c r="KD89" s="33">
        <f t="shared" si="59"/>
        <v>0</v>
      </c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>
        <f t="shared" si="60"/>
        <v>0</v>
      </c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</row>
    <row r="90" spans="1:350" ht="17.25" customHeight="1" x14ac:dyDescent="0.3">
      <c r="A90" s="9"/>
      <c r="B90" s="10"/>
      <c r="C90" s="27"/>
      <c r="E90" s="142">
        <f t="shared" si="40"/>
        <v>0</v>
      </c>
      <c r="F90" s="142">
        <f t="shared" si="36"/>
        <v>0</v>
      </c>
      <c r="G90" s="142">
        <f t="shared" si="37"/>
        <v>0</v>
      </c>
      <c r="H90" s="142">
        <f t="shared" si="38"/>
        <v>0</v>
      </c>
      <c r="I90" s="142">
        <f t="shared" si="39"/>
        <v>0</v>
      </c>
      <c r="J90" s="33">
        <f t="shared" si="43"/>
        <v>0</v>
      </c>
      <c r="K90" s="35"/>
      <c r="L90" s="33"/>
      <c r="M90" s="33"/>
      <c r="N90" s="33"/>
      <c r="O90" s="33"/>
      <c r="P90" s="33"/>
      <c r="Q90" s="33"/>
      <c r="R90" s="33"/>
      <c r="S90" s="33"/>
      <c r="T90" s="33"/>
      <c r="U90" s="35"/>
      <c r="V90" s="139">
        <f t="shared" si="41"/>
        <v>0</v>
      </c>
      <c r="W90" s="139">
        <f t="shared" si="44"/>
        <v>0</v>
      </c>
      <c r="X90" s="139"/>
      <c r="Y90" s="139"/>
      <c r="Z90" s="139">
        <f t="shared" si="45"/>
        <v>0</v>
      </c>
      <c r="AA90" s="139"/>
      <c r="AB90" s="139"/>
      <c r="AC90" s="139">
        <f t="shared" si="46"/>
        <v>0</v>
      </c>
      <c r="AD90" s="35"/>
      <c r="AE90" s="35"/>
      <c r="AF90" s="35"/>
      <c r="AG90" s="33"/>
      <c r="AH90" s="33"/>
      <c r="AI90" s="33"/>
      <c r="AJ90" s="33"/>
      <c r="AK90" s="33"/>
      <c r="AL90" s="33">
        <f t="shared" si="42"/>
        <v>0</v>
      </c>
      <c r="AM90" s="189">
        <f t="shared" si="47"/>
        <v>0</v>
      </c>
      <c r="AN90" s="35"/>
      <c r="AO90" s="35"/>
      <c r="AP90" s="35">
        <f t="shared" si="48"/>
        <v>0</v>
      </c>
      <c r="AQ90" s="35"/>
      <c r="AR90" s="35"/>
      <c r="AS90" s="35">
        <f t="shared" si="49"/>
        <v>0</v>
      </c>
      <c r="AT90" s="35"/>
      <c r="AU90" s="35"/>
      <c r="AV90" s="35">
        <f t="shared" si="50"/>
        <v>0</v>
      </c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5"/>
      <c r="CP90" s="33"/>
      <c r="CQ90" s="35"/>
      <c r="CR90" s="35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>
        <f t="shared" si="51"/>
        <v>0</v>
      </c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3"/>
      <c r="EE90" s="33"/>
      <c r="EF90" s="33"/>
      <c r="EG90" s="33"/>
      <c r="EH90" s="33"/>
      <c r="EI90" s="33"/>
      <c r="EJ90" s="33"/>
      <c r="EK90" s="33"/>
      <c r="EL90" s="33">
        <f t="shared" si="52"/>
        <v>0</v>
      </c>
      <c r="EM90" s="33"/>
      <c r="EN90" s="33"/>
      <c r="EO90" s="35"/>
      <c r="EP90" s="35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5"/>
      <c r="FH90" s="35"/>
      <c r="FI90" s="35"/>
      <c r="FJ90" s="134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5"/>
      <c r="GL90" s="35"/>
      <c r="GM90" s="35"/>
      <c r="GN90" s="35"/>
      <c r="GO90" s="35"/>
      <c r="GP90" s="35"/>
      <c r="GQ90" s="132"/>
      <c r="GR90" s="124"/>
      <c r="GS90" s="124"/>
      <c r="GT90" s="124"/>
      <c r="GU90" s="124"/>
      <c r="GV90" s="124"/>
      <c r="GW90" s="124"/>
      <c r="GX90" s="124"/>
      <c r="GY90" s="124"/>
      <c r="GZ90" s="124"/>
      <c r="HA90" s="124"/>
      <c r="HB90" s="124"/>
      <c r="HC90" s="124"/>
      <c r="HD90" s="124"/>
      <c r="HE90" s="124"/>
      <c r="HF90" s="124"/>
      <c r="HG90" s="124"/>
      <c r="HH90" s="124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>
        <f t="shared" si="53"/>
        <v>0</v>
      </c>
      <c r="JU90" s="33"/>
      <c r="JV90" s="33"/>
      <c r="JW90" s="33">
        <f t="shared" si="54"/>
        <v>0</v>
      </c>
      <c r="JX90" s="33"/>
      <c r="JY90" s="33"/>
      <c r="JZ90" s="33">
        <f t="shared" si="55"/>
        <v>0</v>
      </c>
      <c r="KA90" s="33">
        <f t="shared" si="56"/>
        <v>0</v>
      </c>
      <c r="KB90" s="33">
        <f t="shared" si="57"/>
        <v>0</v>
      </c>
      <c r="KC90" s="33">
        <f t="shared" si="58"/>
        <v>0</v>
      </c>
      <c r="KD90" s="33">
        <f t="shared" si="59"/>
        <v>0</v>
      </c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>
        <f t="shared" si="60"/>
        <v>0</v>
      </c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</row>
    <row r="91" spans="1:350" ht="17.25" customHeight="1" x14ac:dyDescent="0.3">
      <c r="A91" s="9"/>
      <c r="B91" s="10"/>
      <c r="C91" s="27"/>
      <c r="E91" s="142">
        <f t="shared" si="40"/>
        <v>0</v>
      </c>
      <c r="F91" s="142">
        <f t="shared" si="36"/>
        <v>0</v>
      </c>
      <c r="G91" s="142">
        <f t="shared" si="37"/>
        <v>0</v>
      </c>
      <c r="H91" s="142">
        <f t="shared" si="38"/>
        <v>0</v>
      </c>
      <c r="I91" s="142">
        <f t="shared" si="39"/>
        <v>0</v>
      </c>
      <c r="J91" s="33">
        <f t="shared" si="43"/>
        <v>0</v>
      </c>
      <c r="K91" s="35"/>
      <c r="L91" s="33"/>
      <c r="M91" s="33"/>
      <c r="N91" s="33"/>
      <c r="O91" s="33"/>
      <c r="P91" s="33"/>
      <c r="Q91" s="33"/>
      <c r="R91" s="33"/>
      <c r="S91" s="33"/>
      <c r="T91" s="33"/>
      <c r="U91" s="35"/>
      <c r="V91" s="139">
        <f t="shared" si="41"/>
        <v>0</v>
      </c>
      <c r="W91" s="139">
        <f t="shared" si="44"/>
        <v>0</v>
      </c>
      <c r="X91" s="139"/>
      <c r="Y91" s="139"/>
      <c r="Z91" s="139">
        <f t="shared" si="45"/>
        <v>0</v>
      </c>
      <c r="AA91" s="139"/>
      <c r="AB91" s="139"/>
      <c r="AC91" s="139">
        <f t="shared" si="46"/>
        <v>0</v>
      </c>
      <c r="AD91" s="35"/>
      <c r="AE91" s="35"/>
      <c r="AF91" s="35"/>
      <c r="AG91" s="33"/>
      <c r="AH91" s="33"/>
      <c r="AI91" s="33"/>
      <c r="AJ91" s="33"/>
      <c r="AK91" s="33"/>
      <c r="AL91" s="33">
        <f t="shared" si="42"/>
        <v>0</v>
      </c>
      <c r="AM91" s="189">
        <f t="shared" si="47"/>
        <v>0</v>
      </c>
      <c r="AN91" s="35"/>
      <c r="AO91" s="35"/>
      <c r="AP91" s="35">
        <f t="shared" si="48"/>
        <v>0</v>
      </c>
      <c r="AQ91" s="35"/>
      <c r="AR91" s="35"/>
      <c r="AS91" s="35">
        <f t="shared" si="49"/>
        <v>0</v>
      </c>
      <c r="AT91" s="35"/>
      <c r="AU91" s="35"/>
      <c r="AV91" s="35">
        <f t="shared" si="50"/>
        <v>0</v>
      </c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5"/>
      <c r="CP91" s="33"/>
      <c r="CQ91" s="35"/>
      <c r="CR91" s="35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>
        <f t="shared" si="51"/>
        <v>0</v>
      </c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3"/>
      <c r="EE91" s="33"/>
      <c r="EF91" s="33"/>
      <c r="EG91" s="33"/>
      <c r="EH91" s="33"/>
      <c r="EI91" s="33"/>
      <c r="EJ91" s="33"/>
      <c r="EK91" s="33"/>
      <c r="EL91" s="33">
        <f t="shared" si="52"/>
        <v>0</v>
      </c>
      <c r="EM91" s="33"/>
      <c r="EN91" s="33"/>
      <c r="EO91" s="35"/>
      <c r="EP91" s="35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5"/>
      <c r="FH91" s="35"/>
      <c r="FI91" s="35"/>
      <c r="FJ91" s="134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5"/>
      <c r="GL91" s="35"/>
      <c r="GM91" s="35"/>
      <c r="GN91" s="35"/>
      <c r="GO91" s="35"/>
      <c r="GP91" s="35"/>
      <c r="GQ91" s="132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/>
      <c r="HD91" s="124"/>
      <c r="HE91" s="124"/>
      <c r="HF91" s="124"/>
      <c r="HG91" s="124"/>
      <c r="HH91" s="124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>
        <f t="shared" si="53"/>
        <v>0</v>
      </c>
      <c r="JU91" s="33"/>
      <c r="JV91" s="33"/>
      <c r="JW91" s="33">
        <f t="shared" si="54"/>
        <v>0</v>
      </c>
      <c r="JX91" s="33"/>
      <c r="JY91" s="33"/>
      <c r="JZ91" s="33">
        <f t="shared" si="55"/>
        <v>0</v>
      </c>
      <c r="KA91" s="33">
        <f t="shared" si="56"/>
        <v>0</v>
      </c>
      <c r="KB91" s="33">
        <f t="shared" si="57"/>
        <v>0</v>
      </c>
      <c r="KC91" s="33">
        <f t="shared" si="58"/>
        <v>0</v>
      </c>
      <c r="KD91" s="33">
        <f t="shared" si="59"/>
        <v>0</v>
      </c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>
        <f t="shared" si="60"/>
        <v>0</v>
      </c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</row>
    <row r="92" spans="1:350" ht="17.25" customHeight="1" x14ac:dyDescent="0.3">
      <c r="A92" s="9"/>
      <c r="B92" s="10"/>
      <c r="C92" s="27"/>
      <c r="E92" s="142">
        <f t="shared" si="40"/>
        <v>0</v>
      </c>
      <c r="F92" s="142">
        <f t="shared" si="36"/>
        <v>0</v>
      </c>
      <c r="G92" s="142">
        <f t="shared" si="37"/>
        <v>0</v>
      </c>
      <c r="H92" s="142">
        <f t="shared" si="38"/>
        <v>0</v>
      </c>
      <c r="I92" s="142">
        <f t="shared" si="39"/>
        <v>0</v>
      </c>
      <c r="J92" s="33">
        <f t="shared" si="43"/>
        <v>0</v>
      </c>
      <c r="K92" s="35"/>
      <c r="L92" s="33"/>
      <c r="M92" s="33"/>
      <c r="N92" s="33"/>
      <c r="O92" s="33"/>
      <c r="P92" s="33"/>
      <c r="Q92" s="33"/>
      <c r="R92" s="33"/>
      <c r="S92" s="33"/>
      <c r="T92" s="33"/>
      <c r="U92" s="35"/>
      <c r="V92" s="139">
        <f t="shared" si="41"/>
        <v>0</v>
      </c>
      <c r="W92" s="139">
        <f t="shared" si="44"/>
        <v>0</v>
      </c>
      <c r="X92" s="139"/>
      <c r="Y92" s="139"/>
      <c r="Z92" s="139">
        <f t="shared" si="45"/>
        <v>0</v>
      </c>
      <c r="AA92" s="139"/>
      <c r="AB92" s="139"/>
      <c r="AC92" s="139">
        <f t="shared" si="46"/>
        <v>0</v>
      </c>
      <c r="AD92" s="35"/>
      <c r="AE92" s="35"/>
      <c r="AF92" s="35"/>
      <c r="AG92" s="33"/>
      <c r="AH92" s="33"/>
      <c r="AI92" s="33"/>
      <c r="AJ92" s="33"/>
      <c r="AK92" s="33"/>
      <c r="AL92" s="33">
        <f t="shared" si="42"/>
        <v>0</v>
      </c>
      <c r="AM92" s="189">
        <f t="shared" si="47"/>
        <v>0</v>
      </c>
      <c r="AN92" s="35"/>
      <c r="AO92" s="35"/>
      <c r="AP92" s="35">
        <f t="shared" si="48"/>
        <v>0</v>
      </c>
      <c r="AQ92" s="35"/>
      <c r="AR92" s="35"/>
      <c r="AS92" s="35">
        <f t="shared" si="49"/>
        <v>0</v>
      </c>
      <c r="AT92" s="35"/>
      <c r="AU92" s="35"/>
      <c r="AV92" s="35">
        <f t="shared" si="50"/>
        <v>0</v>
      </c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5"/>
      <c r="CP92" s="33"/>
      <c r="CQ92" s="35"/>
      <c r="CR92" s="35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>
        <f t="shared" si="51"/>
        <v>0</v>
      </c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3"/>
      <c r="EE92" s="33"/>
      <c r="EF92" s="33"/>
      <c r="EG92" s="33"/>
      <c r="EH92" s="33"/>
      <c r="EI92" s="33"/>
      <c r="EJ92" s="33"/>
      <c r="EK92" s="33"/>
      <c r="EL92" s="33">
        <f t="shared" si="52"/>
        <v>0</v>
      </c>
      <c r="EM92" s="33"/>
      <c r="EN92" s="33"/>
      <c r="EO92" s="35"/>
      <c r="EP92" s="35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5"/>
      <c r="FH92" s="35"/>
      <c r="FI92" s="35"/>
      <c r="FJ92" s="134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5"/>
      <c r="GL92" s="35"/>
      <c r="GM92" s="35"/>
      <c r="GN92" s="35"/>
      <c r="GO92" s="35"/>
      <c r="GP92" s="35"/>
      <c r="GQ92" s="40"/>
      <c r="GR92" s="123"/>
      <c r="GS92" s="123"/>
      <c r="GT92" s="123"/>
      <c r="GU92" s="123"/>
      <c r="GV92" s="123"/>
      <c r="GW92" s="123"/>
      <c r="GX92" s="123"/>
      <c r="GY92" s="123"/>
      <c r="GZ92" s="123"/>
      <c r="HA92" s="123"/>
      <c r="HB92" s="123"/>
      <c r="HC92" s="123"/>
      <c r="HD92" s="123"/>
      <c r="HE92" s="123"/>
      <c r="HF92" s="123"/>
      <c r="HG92" s="123"/>
      <c r="HH92" s="123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>
        <f t="shared" si="53"/>
        <v>0</v>
      </c>
      <c r="JU92" s="33"/>
      <c r="JV92" s="33"/>
      <c r="JW92" s="33">
        <f t="shared" si="54"/>
        <v>0</v>
      </c>
      <c r="JX92" s="33"/>
      <c r="JY92" s="33"/>
      <c r="JZ92" s="33">
        <f t="shared" si="55"/>
        <v>0</v>
      </c>
      <c r="KA92" s="33">
        <f t="shared" si="56"/>
        <v>0</v>
      </c>
      <c r="KB92" s="33">
        <f t="shared" si="57"/>
        <v>0</v>
      </c>
      <c r="KC92" s="33">
        <f t="shared" si="58"/>
        <v>0</v>
      </c>
      <c r="KD92" s="33">
        <f t="shared" si="59"/>
        <v>0</v>
      </c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>
        <f t="shared" si="60"/>
        <v>0</v>
      </c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</row>
    <row r="93" spans="1:350" ht="17.25" customHeight="1" x14ac:dyDescent="0.3">
      <c r="A93" s="9"/>
      <c r="B93" s="10"/>
      <c r="C93" s="27"/>
      <c r="E93" s="142">
        <f t="shared" si="40"/>
        <v>0</v>
      </c>
      <c r="F93" s="142">
        <f t="shared" si="36"/>
        <v>0</v>
      </c>
      <c r="G93" s="142">
        <f t="shared" si="37"/>
        <v>0</v>
      </c>
      <c r="H93" s="142">
        <f t="shared" si="38"/>
        <v>0</v>
      </c>
      <c r="I93" s="142">
        <f t="shared" si="39"/>
        <v>0</v>
      </c>
      <c r="J93" s="33">
        <f t="shared" si="43"/>
        <v>0</v>
      </c>
      <c r="K93" s="35"/>
      <c r="L93" s="33"/>
      <c r="M93" s="33"/>
      <c r="N93" s="33"/>
      <c r="O93" s="33"/>
      <c r="P93" s="33"/>
      <c r="Q93" s="33"/>
      <c r="R93" s="33"/>
      <c r="S93" s="33"/>
      <c r="T93" s="33"/>
      <c r="U93" s="35"/>
      <c r="V93" s="139">
        <f t="shared" si="41"/>
        <v>0</v>
      </c>
      <c r="W93" s="139">
        <f t="shared" si="44"/>
        <v>0</v>
      </c>
      <c r="X93" s="139"/>
      <c r="Y93" s="139"/>
      <c r="Z93" s="139">
        <f t="shared" si="45"/>
        <v>0</v>
      </c>
      <c r="AA93" s="139"/>
      <c r="AB93" s="139"/>
      <c r="AC93" s="139">
        <f t="shared" si="46"/>
        <v>0</v>
      </c>
      <c r="AD93" s="35"/>
      <c r="AE93" s="35"/>
      <c r="AF93" s="35"/>
      <c r="AG93" s="33"/>
      <c r="AH93" s="33"/>
      <c r="AI93" s="33"/>
      <c r="AJ93" s="33"/>
      <c r="AK93" s="33"/>
      <c r="AL93" s="33">
        <f t="shared" si="42"/>
        <v>0</v>
      </c>
      <c r="AM93" s="189">
        <f t="shared" si="47"/>
        <v>0</v>
      </c>
      <c r="AN93" s="35"/>
      <c r="AO93" s="35"/>
      <c r="AP93" s="35">
        <f t="shared" si="48"/>
        <v>0</v>
      </c>
      <c r="AQ93" s="35"/>
      <c r="AR93" s="35"/>
      <c r="AS93" s="35">
        <f t="shared" si="49"/>
        <v>0</v>
      </c>
      <c r="AT93" s="35"/>
      <c r="AU93" s="35"/>
      <c r="AV93" s="35">
        <f t="shared" si="50"/>
        <v>0</v>
      </c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5"/>
      <c r="CP93" s="33"/>
      <c r="CQ93" s="35"/>
      <c r="CR93" s="35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>
        <f t="shared" si="51"/>
        <v>0</v>
      </c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3"/>
      <c r="EE93" s="33"/>
      <c r="EF93" s="33"/>
      <c r="EG93" s="33"/>
      <c r="EH93" s="33"/>
      <c r="EI93" s="33"/>
      <c r="EJ93" s="33"/>
      <c r="EK93" s="33"/>
      <c r="EL93" s="33">
        <f t="shared" si="52"/>
        <v>0</v>
      </c>
      <c r="EM93" s="33"/>
      <c r="EN93" s="33"/>
      <c r="EO93" s="35"/>
      <c r="EP93" s="35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5"/>
      <c r="FH93" s="35"/>
      <c r="FI93" s="35"/>
      <c r="FJ93" s="134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5"/>
      <c r="GL93" s="35"/>
      <c r="GM93" s="35"/>
      <c r="GN93" s="35"/>
      <c r="GO93" s="35"/>
      <c r="GP93" s="35"/>
      <c r="GQ93" s="132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/>
      <c r="HD93" s="124"/>
      <c r="HE93" s="124"/>
      <c r="HF93" s="124"/>
      <c r="HG93" s="124"/>
      <c r="HH93" s="124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>
        <f t="shared" si="53"/>
        <v>0</v>
      </c>
      <c r="JU93" s="33"/>
      <c r="JV93" s="33"/>
      <c r="JW93" s="33">
        <f t="shared" si="54"/>
        <v>0</v>
      </c>
      <c r="JX93" s="33"/>
      <c r="JY93" s="33"/>
      <c r="JZ93" s="33">
        <f t="shared" si="55"/>
        <v>0</v>
      </c>
      <c r="KA93" s="33">
        <f t="shared" si="56"/>
        <v>0</v>
      </c>
      <c r="KB93" s="33">
        <f t="shared" si="57"/>
        <v>0</v>
      </c>
      <c r="KC93" s="33">
        <f t="shared" si="58"/>
        <v>0</v>
      </c>
      <c r="KD93" s="33">
        <f t="shared" si="59"/>
        <v>0</v>
      </c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>
        <f t="shared" si="60"/>
        <v>0</v>
      </c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</row>
    <row r="94" spans="1:350" ht="17.25" customHeight="1" x14ac:dyDescent="0.3">
      <c r="A94" s="9"/>
      <c r="B94" s="10"/>
      <c r="C94" s="27"/>
      <c r="E94" s="142">
        <f t="shared" si="40"/>
        <v>0</v>
      </c>
      <c r="F94" s="142">
        <f t="shared" si="36"/>
        <v>0</v>
      </c>
      <c r="G94" s="142">
        <f t="shared" si="37"/>
        <v>0</v>
      </c>
      <c r="H94" s="142">
        <f t="shared" si="38"/>
        <v>0</v>
      </c>
      <c r="I94" s="142">
        <f t="shared" si="39"/>
        <v>0</v>
      </c>
      <c r="J94" s="33">
        <f t="shared" si="43"/>
        <v>0</v>
      </c>
      <c r="K94" s="35"/>
      <c r="L94" s="33"/>
      <c r="M94" s="33"/>
      <c r="N94" s="33"/>
      <c r="O94" s="33"/>
      <c r="P94" s="33"/>
      <c r="Q94" s="33"/>
      <c r="R94" s="33"/>
      <c r="S94" s="33"/>
      <c r="T94" s="33"/>
      <c r="U94" s="35"/>
      <c r="V94" s="139">
        <f t="shared" si="41"/>
        <v>0</v>
      </c>
      <c r="W94" s="139">
        <f t="shared" si="44"/>
        <v>0</v>
      </c>
      <c r="X94" s="139"/>
      <c r="Y94" s="139"/>
      <c r="Z94" s="139">
        <f t="shared" si="45"/>
        <v>0</v>
      </c>
      <c r="AA94" s="139"/>
      <c r="AB94" s="139"/>
      <c r="AC94" s="139">
        <f t="shared" si="46"/>
        <v>0</v>
      </c>
      <c r="AD94" s="35"/>
      <c r="AE94" s="35"/>
      <c r="AF94" s="35"/>
      <c r="AG94" s="33"/>
      <c r="AH94" s="33"/>
      <c r="AI94" s="33"/>
      <c r="AJ94" s="33"/>
      <c r="AK94" s="33"/>
      <c r="AL94" s="33">
        <f t="shared" si="42"/>
        <v>0</v>
      </c>
      <c r="AM94" s="189">
        <f t="shared" si="47"/>
        <v>0</v>
      </c>
      <c r="AN94" s="35"/>
      <c r="AO94" s="35"/>
      <c r="AP94" s="35">
        <f t="shared" si="48"/>
        <v>0</v>
      </c>
      <c r="AQ94" s="35"/>
      <c r="AR94" s="35"/>
      <c r="AS94" s="35">
        <f t="shared" si="49"/>
        <v>0</v>
      </c>
      <c r="AT94" s="35"/>
      <c r="AU94" s="35"/>
      <c r="AV94" s="35">
        <f t="shared" si="50"/>
        <v>0</v>
      </c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5"/>
      <c r="CP94" s="33"/>
      <c r="CQ94" s="35"/>
      <c r="CR94" s="35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>
        <f t="shared" si="51"/>
        <v>0</v>
      </c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3"/>
      <c r="EE94" s="33"/>
      <c r="EF94" s="33"/>
      <c r="EG94" s="33"/>
      <c r="EH94" s="33"/>
      <c r="EI94" s="33"/>
      <c r="EJ94" s="33"/>
      <c r="EK94" s="33"/>
      <c r="EL94" s="33">
        <f t="shared" si="52"/>
        <v>0</v>
      </c>
      <c r="EM94" s="33"/>
      <c r="EN94" s="33"/>
      <c r="EO94" s="35"/>
      <c r="EP94" s="35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5"/>
      <c r="FH94" s="35"/>
      <c r="FI94" s="35"/>
      <c r="FJ94" s="134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5"/>
      <c r="GL94" s="35"/>
      <c r="GM94" s="35"/>
      <c r="GN94" s="35"/>
      <c r="GO94" s="35"/>
      <c r="GP94" s="35"/>
      <c r="GQ94" s="132"/>
      <c r="GR94" s="124"/>
      <c r="GS94" s="124"/>
      <c r="GT94" s="124"/>
      <c r="GU94" s="124"/>
      <c r="GV94" s="124"/>
      <c r="GW94" s="124"/>
      <c r="GX94" s="124"/>
      <c r="GY94" s="124"/>
      <c r="GZ94" s="124"/>
      <c r="HA94" s="124"/>
      <c r="HB94" s="124"/>
      <c r="HC94" s="124"/>
      <c r="HD94" s="124"/>
      <c r="HE94" s="124"/>
      <c r="HF94" s="124"/>
      <c r="HG94" s="124"/>
      <c r="HH94" s="124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>
        <f t="shared" si="53"/>
        <v>0</v>
      </c>
      <c r="JU94" s="33"/>
      <c r="JV94" s="33"/>
      <c r="JW94" s="33">
        <f t="shared" si="54"/>
        <v>0</v>
      </c>
      <c r="JX94" s="33"/>
      <c r="JY94" s="33"/>
      <c r="JZ94" s="33">
        <f t="shared" si="55"/>
        <v>0</v>
      </c>
      <c r="KA94" s="33">
        <f t="shared" si="56"/>
        <v>0</v>
      </c>
      <c r="KB94" s="33">
        <f t="shared" si="57"/>
        <v>0</v>
      </c>
      <c r="KC94" s="33">
        <f t="shared" si="58"/>
        <v>0</v>
      </c>
      <c r="KD94" s="33">
        <f t="shared" si="59"/>
        <v>0</v>
      </c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>
        <f t="shared" si="60"/>
        <v>0</v>
      </c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</row>
    <row r="95" spans="1:350" ht="17.25" customHeight="1" x14ac:dyDescent="0.3">
      <c r="A95" s="9"/>
      <c r="B95" s="10"/>
      <c r="C95" s="27"/>
      <c r="E95" s="142">
        <f t="shared" si="40"/>
        <v>0</v>
      </c>
      <c r="F95" s="142">
        <f t="shared" si="36"/>
        <v>0</v>
      </c>
      <c r="G95" s="142">
        <f t="shared" si="37"/>
        <v>0</v>
      </c>
      <c r="H95" s="142">
        <f t="shared" si="38"/>
        <v>0</v>
      </c>
      <c r="I95" s="142">
        <f t="shared" si="39"/>
        <v>0</v>
      </c>
      <c r="J95" s="33">
        <f t="shared" si="43"/>
        <v>0</v>
      </c>
      <c r="K95" s="35"/>
      <c r="L95" s="33"/>
      <c r="M95" s="33"/>
      <c r="N95" s="33"/>
      <c r="O95" s="33"/>
      <c r="P95" s="33"/>
      <c r="Q95" s="33"/>
      <c r="R95" s="33"/>
      <c r="S95" s="33"/>
      <c r="T95" s="33"/>
      <c r="U95" s="35"/>
      <c r="V95" s="139">
        <f t="shared" si="41"/>
        <v>0</v>
      </c>
      <c r="W95" s="139">
        <f t="shared" si="44"/>
        <v>0</v>
      </c>
      <c r="X95" s="139"/>
      <c r="Y95" s="139"/>
      <c r="Z95" s="139">
        <f t="shared" si="45"/>
        <v>0</v>
      </c>
      <c r="AA95" s="139"/>
      <c r="AB95" s="139"/>
      <c r="AC95" s="139">
        <f t="shared" si="46"/>
        <v>0</v>
      </c>
      <c r="AD95" s="35"/>
      <c r="AE95" s="35"/>
      <c r="AF95" s="35"/>
      <c r="AG95" s="33"/>
      <c r="AH95" s="33"/>
      <c r="AI95" s="33"/>
      <c r="AJ95" s="33"/>
      <c r="AK95" s="33"/>
      <c r="AL95" s="33">
        <f t="shared" si="42"/>
        <v>0</v>
      </c>
      <c r="AM95" s="189">
        <f t="shared" si="47"/>
        <v>0</v>
      </c>
      <c r="AN95" s="35"/>
      <c r="AO95" s="35"/>
      <c r="AP95" s="35">
        <f t="shared" si="48"/>
        <v>0</v>
      </c>
      <c r="AQ95" s="35"/>
      <c r="AR95" s="35"/>
      <c r="AS95" s="35">
        <f t="shared" si="49"/>
        <v>0</v>
      </c>
      <c r="AT95" s="35"/>
      <c r="AU95" s="35"/>
      <c r="AV95" s="35">
        <f t="shared" si="50"/>
        <v>0</v>
      </c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5"/>
      <c r="CP95" s="33"/>
      <c r="CQ95" s="35"/>
      <c r="CR95" s="35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>
        <f t="shared" si="51"/>
        <v>0</v>
      </c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3"/>
      <c r="EE95" s="33"/>
      <c r="EF95" s="33"/>
      <c r="EG95" s="33"/>
      <c r="EH95" s="33"/>
      <c r="EI95" s="33"/>
      <c r="EJ95" s="33"/>
      <c r="EK95" s="33"/>
      <c r="EL95" s="33">
        <f t="shared" si="52"/>
        <v>0</v>
      </c>
      <c r="EM95" s="33"/>
      <c r="EN95" s="33"/>
      <c r="EO95" s="35"/>
      <c r="EP95" s="35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5"/>
      <c r="FH95" s="35"/>
      <c r="FI95" s="35"/>
      <c r="FJ95" s="134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5"/>
      <c r="GL95" s="35"/>
      <c r="GM95" s="35"/>
      <c r="GN95" s="35"/>
      <c r="GO95" s="35"/>
      <c r="GP95" s="35"/>
      <c r="GQ95" s="132"/>
      <c r="GR95" s="124"/>
      <c r="GS95" s="124"/>
      <c r="GT95" s="124"/>
      <c r="GU95" s="124"/>
      <c r="GV95" s="124"/>
      <c r="GW95" s="124"/>
      <c r="GX95" s="124"/>
      <c r="GY95" s="124"/>
      <c r="GZ95" s="124"/>
      <c r="HA95" s="124"/>
      <c r="HB95" s="124"/>
      <c r="HC95" s="124"/>
      <c r="HD95" s="124"/>
      <c r="HE95" s="124"/>
      <c r="HF95" s="124"/>
      <c r="HG95" s="124"/>
      <c r="HH95" s="124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>
        <f t="shared" si="53"/>
        <v>0</v>
      </c>
      <c r="JU95" s="33"/>
      <c r="JV95" s="33"/>
      <c r="JW95" s="33">
        <f t="shared" si="54"/>
        <v>0</v>
      </c>
      <c r="JX95" s="33"/>
      <c r="JY95" s="33"/>
      <c r="JZ95" s="33">
        <f t="shared" si="55"/>
        <v>0</v>
      </c>
      <c r="KA95" s="33">
        <f t="shared" si="56"/>
        <v>0</v>
      </c>
      <c r="KB95" s="33">
        <f t="shared" si="57"/>
        <v>0</v>
      </c>
      <c r="KC95" s="33">
        <f t="shared" si="58"/>
        <v>0</v>
      </c>
      <c r="KD95" s="33">
        <f t="shared" si="59"/>
        <v>0</v>
      </c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>
        <f t="shared" si="60"/>
        <v>0</v>
      </c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</row>
    <row r="96" spans="1:350" ht="17.25" customHeight="1" x14ac:dyDescent="0.3">
      <c r="A96" s="9"/>
      <c r="B96" s="10"/>
      <c r="C96" s="27"/>
      <c r="E96" s="142">
        <f t="shared" si="40"/>
        <v>0</v>
      </c>
      <c r="F96" s="142">
        <f t="shared" si="36"/>
        <v>0</v>
      </c>
      <c r="G96" s="142">
        <f t="shared" si="37"/>
        <v>0</v>
      </c>
      <c r="H96" s="142">
        <f t="shared" si="38"/>
        <v>0</v>
      </c>
      <c r="I96" s="142">
        <f t="shared" si="39"/>
        <v>0</v>
      </c>
      <c r="J96" s="33">
        <f t="shared" si="43"/>
        <v>0</v>
      </c>
      <c r="K96" s="35"/>
      <c r="L96" s="33"/>
      <c r="M96" s="33"/>
      <c r="N96" s="33"/>
      <c r="O96" s="33"/>
      <c r="P96" s="33"/>
      <c r="Q96" s="33"/>
      <c r="R96" s="33"/>
      <c r="S96" s="33"/>
      <c r="T96" s="33"/>
      <c r="U96" s="35"/>
      <c r="V96" s="139">
        <f t="shared" si="41"/>
        <v>0</v>
      </c>
      <c r="W96" s="139">
        <f t="shared" si="44"/>
        <v>0</v>
      </c>
      <c r="X96" s="139"/>
      <c r="Y96" s="139"/>
      <c r="Z96" s="139">
        <f t="shared" si="45"/>
        <v>0</v>
      </c>
      <c r="AA96" s="139"/>
      <c r="AB96" s="139"/>
      <c r="AC96" s="139">
        <f t="shared" si="46"/>
        <v>0</v>
      </c>
      <c r="AD96" s="35"/>
      <c r="AE96" s="35"/>
      <c r="AF96" s="35"/>
      <c r="AG96" s="33"/>
      <c r="AH96" s="33"/>
      <c r="AI96" s="33"/>
      <c r="AJ96" s="33"/>
      <c r="AK96" s="33"/>
      <c r="AL96" s="33">
        <f t="shared" si="42"/>
        <v>0</v>
      </c>
      <c r="AM96" s="189">
        <f t="shared" si="47"/>
        <v>0</v>
      </c>
      <c r="AN96" s="35"/>
      <c r="AO96" s="35"/>
      <c r="AP96" s="35">
        <f t="shared" si="48"/>
        <v>0</v>
      </c>
      <c r="AQ96" s="35"/>
      <c r="AR96" s="35"/>
      <c r="AS96" s="35">
        <f t="shared" si="49"/>
        <v>0</v>
      </c>
      <c r="AT96" s="35"/>
      <c r="AU96" s="35"/>
      <c r="AV96" s="35">
        <f t="shared" si="50"/>
        <v>0</v>
      </c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5"/>
      <c r="CP96" s="33"/>
      <c r="CQ96" s="35"/>
      <c r="CR96" s="35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>
        <f t="shared" si="51"/>
        <v>0</v>
      </c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3"/>
      <c r="EE96" s="33"/>
      <c r="EF96" s="33"/>
      <c r="EG96" s="33"/>
      <c r="EH96" s="33"/>
      <c r="EI96" s="33"/>
      <c r="EJ96" s="33"/>
      <c r="EK96" s="33"/>
      <c r="EL96" s="33">
        <f t="shared" si="52"/>
        <v>0</v>
      </c>
      <c r="EM96" s="33"/>
      <c r="EN96" s="33"/>
      <c r="EO96" s="35"/>
      <c r="EP96" s="35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5"/>
      <c r="FH96" s="35"/>
      <c r="FI96" s="35"/>
      <c r="FJ96" s="134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5"/>
      <c r="GL96" s="35"/>
      <c r="GM96" s="35"/>
      <c r="GN96" s="35"/>
      <c r="GO96" s="35"/>
      <c r="GP96" s="35"/>
      <c r="GQ96" s="40"/>
      <c r="GR96" s="123"/>
      <c r="GS96" s="123"/>
      <c r="GT96" s="123"/>
      <c r="GU96" s="123"/>
      <c r="GV96" s="123"/>
      <c r="GW96" s="123"/>
      <c r="GX96" s="123"/>
      <c r="GY96" s="123"/>
      <c r="GZ96" s="123"/>
      <c r="HA96" s="123"/>
      <c r="HB96" s="123"/>
      <c r="HC96" s="123"/>
      <c r="HD96" s="123"/>
      <c r="HE96" s="123"/>
      <c r="HF96" s="123"/>
      <c r="HG96" s="123"/>
      <c r="HH96" s="123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>
        <f t="shared" si="53"/>
        <v>0</v>
      </c>
      <c r="JU96" s="33"/>
      <c r="JV96" s="33"/>
      <c r="JW96" s="33">
        <f t="shared" si="54"/>
        <v>0</v>
      </c>
      <c r="JX96" s="33"/>
      <c r="JY96" s="33"/>
      <c r="JZ96" s="33">
        <f t="shared" si="55"/>
        <v>0</v>
      </c>
      <c r="KA96" s="33">
        <f t="shared" si="56"/>
        <v>0</v>
      </c>
      <c r="KB96" s="33">
        <f t="shared" si="57"/>
        <v>0</v>
      </c>
      <c r="KC96" s="33">
        <f t="shared" si="58"/>
        <v>0</v>
      </c>
      <c r="KD96" s="33">
        <f t="shared" si="59"/>
        <v>0</v>
      </c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>
        <f t="shared" si="60"/>
        <v>0</v>
      </c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</row>
    <row r="97" spans="1:350" ht="17.25" customHeight="1" x14ac:dyDescent="0.3">
      <c r="A97" s="9"/>
      <c r="B97" s="10"/>
      <c r="C97" s="27"/>
      <c r="E97" s="142">
        <f t="shared" si="40"/>
        <v>0</v>
      </c>
      <c r="F97" s="142">
        <f t="shared" si="36"/>
        <v>0</v>
      </c>
      <c r="G97" s="142">
        <f t="shared" si="37"/>
        <v>0</v>
      </c>
      <c r="H97" s="142">
        <f t="shared" si="38"/>
        <v>0</v>
      </c>
      <c r="I97" s="142">
        <f t="shared" si="39"/>
        <v>0</v>
      </c>
      <c r="J97" s="33">
        <f t="shared" si="43"/>
        <v>0</v>
      </c>
      <c r="K97" s="35"/>
      <c r="L97" s="33"/>
      <c r="M97" s="33"/>
      <c r="N97" s="33"/>
      <c r="O97" s="33"/>
      <c r="P97" s="33"/>
      <c r="Q97" s="33"/>
      <c r="R97" s="33"/>
      <c r="S97" s="33"/>
      <c r="T97" s="33"/>
      <c r="U97" s="35"/>
      <c r="V97" s="139">
        <f t="shared" si="41"/>
        <v>0</v>
      </c>
      <c r="W97" s="139">
        <f t="shared" si="44"/>
        <v>0</v>
      </c>
      <c r="X97" s="139"/>
      <c r="Y97" s="139"/>
      <c r="Z97" s="139">
        <f t="shared" si="45"/>
        <v>0</v>
      </c>
      <c r="AA97" s="139"/>
      <c r="AB97" s="139"/>
      <c r="AC97" s="139">
        <f t="shared" si="46"/>
        <v>0</v>
      </c>
      <c r="AD97" s="35"/>
      <c r="AE97" s="35"/>
      <c r="AF97" s="35"/>
      <c r="AG97" s="33"/>
      <c r="AH97" s="33"/>
      <c r="AI97" s="33"/>
      <c r="AJ97" s="33"/>
      <c r="AK97" s="33"/>
      <c r="AL97" s="33">
        <f t="shared" si="42"/>
        <v>0</v>
      </c>
      <c r="AM97" s="189">
        <f t="shared" si="47"/>
        <v>0</v>
      </c>
      <c r="AN97" s="35"/>
      <c r="AO97" s="35"/>
      <c r="AP97" s="35">
        <f t="shared" si="48"/>
        <v>0</v>
      </c>
      <c r="AQ97" s="35"/>
      <c r="AR97" s="35"/>
      <c r="AS97" s="35">
        <f t="shared" si="49"/>
        <v>0</v>
      </c>
      <c r="AT97" s="35"/>
      <c r="AU97" s="35"/>
      <c r="AV97" s="35">
        <f t="shared" si="50"/>
        <v>0</v>
      </c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5"/>
      <c r="CP97" s="33"/>
      <c r="CQ97" s="35"/>
      <c r="CR97" s="35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>
        <f t="shared" si="51"/>
        <v>0</v>
      </c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3"/>
      <c r="EE97" s="33"/>
      <c r="EF97" s="33"/>
      <c r="EG97" s="33"/>
      <c r="EH97" s="33"/>
      <c r="EI97" s="33"/>
      <c r="EJ97" s="33"/>
      <c r="EK97" s="33"/>
      <c r="EL97" s="33">
        <f t="shared" si="52"/>
        <v>0</v>
      </c>
      <c r="EM97" s="33"/>
      <c r="EN97" s="33"/>
      <c r="EO97" s="35"/>
      <c r="EP97" s="35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5"/>
      <c r="FH97" s="35"/>
      <c r="FI97" s="35"/>
      <c r="FJ97" s="134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5"/>
      <c r="GL97" s="35"/>
      <c r="GM97" s="35"/>
      <c r="GN97" s="35"/>
      <c r="GO97" s="35"/>
      <c r="GP97" s="35"/>
      <c r="GQ97" s="132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>
        <f t="shared" si="53"/>
        <v>0</v>
      </c>
      <c r="JU97" s="33"/>
      <c r="JV97" s="33"/>
      <c r="JW97" s="33">
        <f t="shared" si="54"/>
        <v>0</v>
      </c>
      <c r="JX97" s="33"/>
      <c r="JY97" s="33"/>
      <c r="JZ97" s="33">
        <f t="shared" si="55"/>
        <v>0</v>
      </c>
      <c r="KA97" s="33">
        <f t="shared" si="56"/>
        <v>0</v>
      </c>
      <c r="KB97" s="33">
        <f t="shared" si="57"/>
        <v>0</v>
      </c>
      <c r="KC97" s="33">
        <f t="shared" si="58"/>
        <v>0</v>
      </c>
      <c r="KD97" s="33">
        <f t="shared" si="59"/>
        <v>0</v>
      </c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>
        <f t="shared" si="60"/>
        <v>0</v>
      </c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</row>
    <row r="98" spans="1:350" ht="17.25" customHeight="1" x14ac:dyDescent="0.3">
      <c r="A98" s="9"/>
      <c r="B98" s="10"/>
      <c r="C98" s="27"/>
      <c r="E98" s="142">
        <f t="shared" si="40"/>
        <v>0</v>
      </c>
      <c r="F98" s="142">
        <f t="shared" si="36"/>
        <v>0</v>
      </c>
      <c r="G98" s="142">
        <f t="shared" si="37"/>
        <v>0</v>
      </c>
      <c r="H98" s="142">
        <f t="shared" si="38"/>
        <v>0</v>
      </c>
      <c r="I98" s="142">
        <f t="shared" si="39"/>
        <v>0</v>
      </c>
      <c r="J98" s="33">
        <f t="shared" si="43"/>
        <v>0</v>
      </c>
      <c r="K98" s="35"/>
      <c r="L98" s="33"/>
      <c r="M98" s="33"/>
      <c r="N98" s="33"/>
      <c r="O98" s="33"/>
      <c r="P98" s="33"/>
      <c r="Q98" s="33"/>
      <c r="R98" s="33"/>
      <c r="S98" s="33"/>
      <c r="T98" s="33"/>
      <c r="U98" s="35"/>
      <c r="V98" s="139">
        <f t="shared" si="41"/>
        <v>0</v>
      </c>
      <c r="W98" s="139">
        <f t="shared" si="44"/>
        <v>0</v>
      </c>
      <c r="X98" s="139"/>
      <c r="Y98" s="139"/>
      <c r="Z98" s="139">
        <f t="shared" si="45"/>
        <v>0</v>
      </c>
      <c r="AA98" s="139"/>
      <c r="AB98" s="139"/>
      <c r="AC98" s="139">
        <f t="shared" si="46"/>
        <v>0</v>
      </c>
      <c r="AD98" s="35"/>
      <c r="AE98" s="35"/>
      <c r="AF98" s="35"/>
      <c r="AG98" s="33"/>
      <c r="AH98" s="33"/>
      <c r="AI98" s="33"/>
      <c r="AJ98" s="33"/>
      <c r="AK98" s="33"/>
      <c r="AL98" s="33">
        <f t="shared" si="42"/>
        <v>0</v>
      </c>
      <c r="AM98" s="189">
        <f t="shared" si="47"/>
        <v>0</v>
      </c>
      <c r="AN98" s="35"/>
      <c r="AO98" s="35"/>
      <c r="AP98" s="35">
        <f t="shared" si="48"/>
        <v>0</v>
      </c>
      <c r="AQ98" s="35"/>
      <c r="AR98" s="35"/>
      <c r="AS98" s="35">
        <f t="shared" si="49"/>
        <v>0</v>
      </c>
      <c r="AT98" s="35"/>
      <c r="AU98" s="35"/>
      <c r="AV98" s="35">
        <f t="shared" si="50"/>
        <v>0</v>
      </c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5"/>
      <c r="CP98" s="33"/>
      <c r="CQ98" s="35"/>
      <c r="CR98" s="35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>
        <f t="shared" si="51"/>
        <v>0</v>
      </c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3"/>
      <c r="EE98" s="33"/>
      <c r="EF98" s="33"/>
      <c r="EG98" s="33"/>
      <c r="EH98" s="33"/>
      <c r="EI98" s="33"/>
      <c r="EJ98" s="33"/>
      <c r="EK98" s="33"/>
      <c r="EL98" s="33">
        <f t="shared" si="52"/>
        <v>0</v>
      </c>
      <c r="EM98" s="33"/>
      <c r="EN98" s="33"/>
      <c r="EO98" s="35"/>
      <c r="EP98" s="35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5"/>
      <c r="FH98" s="35"/>
      <c r="FI98" s="35"/>
      <c r="FJ98" s="134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5"/>
      <c r="GL98" s="35"/>
      <c r="GM98" s="35"/>
      <c r="GN98" s="35"/>
      <c r="GO98" s="35"/>
      <c r="GP98" s="35"/>
      <c r="GQ98" s="132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>
        <f t="shared" si="53"/>
        <v>0</v>
      </c>
      <c r="JU98" s="33"/>
      <c r="JV98" s="33"/>
      <c r="JW98" s="33">
        <f t="shared" si="54"/>
        <v>0</v>
      </c>
      <c r="JX98" s="33"/>
      <c r="JY98" s="33"/>
      <c r="JZ98" s="33">
        <f t="shared" si="55"/>
        <v>0</v>
      </c>
      <c r="KA98" s="33">
        <f t="shared" si="56"/>
        <v>0</v>
      </c>
      <c r="KB98" s="33">
        <f t="shared" si="57"/>
        <v>0</v>
      </c>
      <c r="KC98" s="33">
        <f t="shared" si="58"/>
        <v>0</v>
      </c>
      <c r="KD98" s="33">
        <f t="shared" si="59"/>
        <v>0</v>
      </c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>
        <f t="shared" si="60"/>
        <v>0</v>
      </c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</row>
    <row r="99" spans="1:350" ht="17.25" customHeight="1" x14ac:dyDescent="0.3">
      <c r="A99" s="9"/>
      <c r="B99" s="10"/>
      <c r="C99" s="27"/>
      <c r="E99" s="142">
        <f t="shared" si="40"/>
        <v>0</v>
      </c>
      <c r="F99" s="142">
        <f t="shared" si="36"/>
        <v>0</v>
      </c>
      <c r="G99" s="142">
        <f t="shared" si="37"/>
        <v>0</v>
      </c>
      <c r="H99" s="142">
        <f t="shared" si="38"/>
        <v>0</v>
      </c>
      <c r="I99" s="142">
        <f t="shared" si="39"/>
        <v>0</v>
      </c>
      <c r="J99" s="33">
        <f t="shared" si="43"/>
        <v>0</v>
      </c>
      <c r="K99" s="35"/>
      <c r="L99" s="33"/>
      <c r="M99" s="33"/>
      <c r="N99" s="33"/>
      <c r="O99" s="33"/>
      <c r="P99" s="33"/>
      <c r="Q99" s="33"/>
      <c r="R99" s="33"/>
      <c r="S99" s="33"/>
      <c r="T99" s="33"/>
      <c r="U99" s="35"/>
      <c r="V99" s="139">
        <f t="shared" si="41"/>
        <v>0</v>
      </c>
      <c r="W99" s="139">
        <f t="shared" si="44"/>
        <v>0</v>
      </c>
      <c r="X99" s="139"/>
      <c r="Y99" s="139"/>
      <c r="Z99" s="139">
        <f t="shared" si="45"/>
        <v>0</v>
      </c>
      <c r="AA99" s="139"/>
      <c r="AB99" s="139"/>
      <c r="AC99" s="139">
        <f t="shared" si="46"/>
        <v>0</v>
      </c>
      <c r="AD99" s="35"/>
      <c r="AE99" s="35"/>
      <c r="AF99" s="35"/>
      <c r="AG99" s="33"/>
      <c r="AH99" s="33"/>
      <c r="AI99" s="33"/>
      <c r="AJ99" s="33"/>
      <c r="AK99" s="33"/>
      <c r="AL99" s="33">
        <f t="shared" si="42"/>
        <v>0</v>
      </c>
      <c r="AM99" s="189">
        <f t="shared" si="47"/>
        <v>0</v>
      </c>
      <c r="AN99" s="35"/>
      <c r="AO99" s="35"/>
      <c r="AP99" s="35">
        <f t="shared" si="48"/>
        <v>0</v>
      </c>
      <c r="AQ99" s="35"/>
      <c r="AR99" s="35"/>
      <c r="AS99" s="35">
        <f t="shared" si="49"/>
        <v>0</v>
      </c>
      <c r="AT99" s="35"/>
      <c r="AU99" s="35"/>
      <c r="AV99" s="35">
        <f t="shared" si="50"/>
        <v>0</v>
      </c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5"/>
      <c r="CP99" s="33"/>
      <c r="CQ99" s="35"/>
      <c r="CR99" s="35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>
        <f t="shared" si="51"/>
        <v>0</v>
      </c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3"/>
      <c r="EE99" s="33"/>
      <c r="EF99" s="33"/>
      <c r="EG99" s="33"/>
      <c r="EH99" s="33"/>
      <c r="EI99" s="33"/>
      <c r="EJ99" s="33"/>
      <c r="EK99" s="33"/>
      <c r="EL99" s="33">
        <f t="shared" si="52"/>
        <v>0</v>
      </c>
      <c r="EM99" s="33"/>
      <c r="EN99" s="33"/>
      <c r="EO99" s="35"/>
      <c r="EP99" s="35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5"/>
      <c r="FH99" s="35"/>
      <c r="FI99" s="35"/>
      <c r="FJ99" s="134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5"/>
      <c r="GL99" s="35"/>
      <c r="GM99" s="35"/>
      <c r="GN99" s="35"/>
      <c r="GO99" s="35"/>
      <c r="GP99" s="35"/>
      <c r="GQ99" s="132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>
        <f t="shared" si="53"/>
        <v>0</v>
      </c>
      <c r="JU99" s="33"/>
      <c r="JV99" s="33"/>
      <c r="JW99" s="33">
        <f t="shared" si="54"/>
        <v>0</v>
      </c>
      <c r="JX99" s="33"/>
      <c r="JY99" s="33"/>
      <c r="JZ99" s="33">
        <f t="shared" si="55"/>
        <v>0</v>
      </c>
      <c r="KA99" s="33">
        <f t="shared" si="56"/>
        <v>0</v>
      </c>
      <c r="KB99" s="33">
        <f t="shared" si="57"/>
        <v>0</v>
      </c>
      <c r="KC99" s="33">
        <f t="shared" si="58"/>
        <v>0</v>
      </c>
      <c r="KD99" s="33">
        <f t="shared" si="59"/>
        <v>0</v>
      </c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>
        <f t="shared" si="60"/>
        <v>0</v>
      </c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</row>
    <row r="100" spans="1:350" ht="17.25" customHeight="1" x14ac:dyDescent="0.3">
      <c r="A100" s="9"/>
      <c r="B100" s="10"/>
      <c r="C100" s="27"/>
      <c r="E100" s="142">
        <f t="shared" si="40"/>
        <v>0</v>
      </c>
      <c r="F100" s="142">
        <f t="shared" si="36"/>
        <v>0</v>
      </c>
      <c r="G100" s="142">
        <f t="shared" si="37"/>
        <v>0</v>
      </c>
      <c r="H100" s="142">
        <f t="shared" si="38"/>
        <v>0</v>
      </c>
      <c r="I100" s="142">
        <f t="shared" si="39"/>
        <v>0</v>
      </c>
      <c r="J100" s="33">
        <f t="shared" si="43"/>
        <v>0</v>
      </c>
      <c r="K100" s="35"/>
      <c r="L100" s="33"/>
      <c r="M100" s="33"/>
      <c r="N100" s="33"/>
      <c r="O100" s="33"/>
      <c r="P100" s="33"/>
      <c r="Q100" s="33"/>
      <c r="R100" s="33"/>
      <c r="S100" s="33"/>
      <c r="T100" s="33"/>
      <c r="U100" s="35"/>
      <c r="V100" s="139">
        <f t="shared" si="41"/>
        <v>0</v>
      </c>
      <c r="W100" s="139">
        <f t="shared" si="44"/>
        <v>0</v>
      </c>
      <c r="X100" s="139"/>
      <c r="Y100" s="139"/>
      <c r="Z100" s="139">
        <f t="shared" si="45"/>
        <v>0</v>
      </c>
      <c r="AA100" s="139"/>
      <c r="AB100" s="139"/>
      <c r="AC100" s="139">
        <f t="shared" si="46"/>
        <v>0</v>
      </c>
      <c r="AD100" s="35"/>
      <c r="AE100" s="35"/>
      <c r="AF100" s="35"/>
      <c r="AG100" s="33"/>
      <c r="AH100" s="33"/>
      <c r="AI100" s="33"/>
      <c r="AJ100" s="33"/>
      <c r="AK100" s="33"/>
      <c r="AL100" s="33">
        <f t="shared" si="42"/>
        <v>0</v>
      </c>
      <c r="AM100" s="189">
        <f t="shared" si="47"/>
        <v>0</v>
      </c>
      <c r="AN100" s="35"/>
      <c r="AO100" s="35"/>
      <c r="AP100" s="35">
        <f t="shared" si="48"/>
        <v>0</v>
      </c>
      <c r="AQ100" s="35"/>
      <c r="AR100" s="35"/>
      <c r="AS100" s="35">
        <f t="shared" si="49"/>
        <v>0</v>
      </c>
      <c r="AT100" s="35"/>
      <c r="AU100" s="35"/>
      <c r="AV100" s="35">
        <f t="shared" si="50"/>
        <v>0</v>
      </c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5"/>
      <c r="CP100" s="33"/>
      <c r="CQ100" s="35"/>
      <c r="CR100" s="35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>
        <f t="shared" si="51"/>
        <v>0</v>
      </c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3"/>
      <c r="EE100" s="33"/>
      <c r="EF100" s="33"/>
      <c r="EG100" s="33"/>
      <c r="EH100" s="33"/>
      <c r="EI100" s="33"/>
      <c r="EJ100" s="33"/>
      <c r="EK100" s="33"/>
      <c r="EL100" s="33">
        <f t="shared" si="52"/>
        <v>0</v>
      </c>
      <c r="EM100" s="33"/>
      <c r="EN100" s="33"/>
      <c r="EO100" s="35"/>
      <c r="EP100" s="35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5"/>
      <c r="FH100" s="35"/>
      <c r="FI100" s="35"/>
      <c r="FJ100" s="134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5"/>
      <c r="GL100" s="35"/>
      <c r="GM100" s="35"/>
      <c r="GN100" s="35"/>
      <c r="GO100" s="35"/>
      <c r="GP100" s="35"/>
      <c r="GQ100" s="40"/>
      <c r="GR100" s="123"/>
      <c r="GS100" s="123"/>
      <c r="GT100" s="123"/>
      <c r="GU100" s="123"/>
      <c r="GV100" s="123"/>
      <c r="GW100" s="123"/>
      <c r="GX100" s="123"/>
      <c r="GY100" s="123"/>
      <c r="GZ100" s="123"/>
      <c r="HA100" s="123"/>
      <c r="HB100" s="123"/>
      <c r="HC100" s="123"/>
      <c r="HD100" s="123"/>
      <c r="HE100" s="123"/>
      <c r="HF100" s="123"/>
      <c r="HG100" s="123"/>
      <c r="HH100" s="123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>
        <f t="shared" si="53"/>
        <v>0</v>
      </c>
      <c r="JU100" s="33"/>
      <c r="JV100" s="33"/>
      <c r="JW100" s="33">
        <f t="shared" si="54"/>
        <v>0</v>
      </c>
      <c r="JX100" s="33"/>
      <c r="JY100" s="33"/>
      <c r="JZ100" s="33">
        <f t="shared" si="55"/>
        <v>0</v>
      </c>
      <c r="KA100" s="33">
        <f t="shared" si="56"/>
        <v>0</v>
      </c>
      <c r="KB100" s="33">
        <f t="shared" si="57"/>
        <v>0</v>
      </c>
      <c r="KC100" s="33">
        <f t="shared" si="58"/>
        <v>0</v>
      </c>
      <c r="KD100" s="33">
        <f t="shared" si="59"/>
        <v>0</v>
      </c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>
        <f t="shared" si="60"/>
        <v>0</v>
      </c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</row>
    <row r="101" spans="1:350" ht="17.25" customHeight="1" x14ac:dyDescent="0.3">
      <c r="A101" s="9"/>
      <c r="B101" s="10"/>
      <c r="C101" s="27"/>
      <c r="E101" s="142">
        <f t="shared" si="40"/>
        <v>0</v>
      </c>
      <c r="F101" s="142">
        <f t="shared" si="36"/>
        <v>0</v>
      </c>
      <c r="G101" s="142">
        <f t="shared" si="37"/>
        <v>0</v>
      </c>
      <c r="H101" s="142">
        <f t="shared" si="38"/>
        <v>0</v>
      </c>
      <c r="I101" s="142">
        <f t="shared" si="39"/>
        <v>0</v>
      </c>
      <c r="J101" s="33">
        <f t="shared" si="43"/>
        <v>0</v>
      </c>
      <c r="K101" s="35"/>
      <c r="L101" s="33"/>
      <c r="M101" s="33"/>
      <c r="N101" s="33"/>
      <c r="O101" s="33"/>
      <c r="P101" s="33"/>
      <c r="Q101" s="33"/>
      <c r="R101" s="33"/>
      <c r="S101" s="33"/>
      <c r="T101" s="33"/>
      <c r="U101" s="35"/>
      <c r="V101" s="139">
        <f t="shared" si="41"/>
        <v>0</v>
      </c>
      <c r="W101" s="139">
        <f t="shared" si="44"/>
        <v>0</v>
      </c>
      <c r="X101" s="139"/>
      <c r="Y101" s="139"/>
      <c r="Z101" s="139">
        <f t="shared" si="45"/>
        <v>0</v>
      </c>
      <c r="AA101" s="139"/>
      <c r="AB101" s="139"/>
      <c r="AC101" s="139">
        <f t="shared" si="46"/>
        <v>0</v>
      </c>
      <c r="AD101" s="35"/>
      <c r="AE101" s="35"/>
      <c r="AF101" s="35"/>
      <c r="AG101" s="33"/>
      <c r="AH101" s="33"/>
      <c r="AI101" s="33"/>
      <c r="AJ101" s="33"/>
      <c r="AK101" s="33"/>
      <c r="AL101" s="33">
        <f t="shared" si="42"/>
        <v>0</v>
      </c>
      <c r="AM101" s="189">
        <f t="shared" si="47"/>
        <v>0</v>
      </c>
      <c r="AN101" s="35"/>
      <c r="AO101" s="35"/>
      <c r="AP101" s="35">
        <f t="shared" si="48"/>
        <v>0</v>
      </c>
      <c r="AQ101" s="35"/>
      <c r="AR101" s="35"/>
      <c r="AS101" s="35">
        <f t="shared" si="49"/>
        <v>0</v>
      </c>
      <c r="AT101" s="35"/>
      <c r="AU101" s="35"/>
      <c r="AV101" s="35">
        <f t="shared" si="50"/>
        <v>0</v>
      </c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5"/>
      <c r="CP101" s="33"/>
      <c r="CQ101" s="35"/>
      <c r="CR101" s="35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>
        <f t="shared" si="51"/>
        <v>0</v>
      </c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3"/>
      <c r="EE101" s="33"/>
      <c r="EF101" s="33"/>
      <c r="EG101" s="33"/>
      <c r="EH101" s="33"/>
      <c r="EI101" s="33"/>
      <c r="EJ101" s="33"/>
      <c r="EK101" s="33"/>
      <c r="EL101" s="33">
        <f t="shared" si="52"/>
        <v>0</v>
      </c>
      <c r="EM101" s="33"/>
      <c r="EN101" s="33"/>
      <c r="EO101" s="35"/>
      <c r="EP101" s="35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5"/>
      <c r="FH101" s="35"/>
      <c r="FI101" s="35"/>
      <c r="FJ101" s="134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5"/>
      <c r="GL101" s="35"/>
      <c r="GM101" s="35"/>
      <c r="GN101" s="35"/>
      <c r="GO101" s="35"/>
      <c r="GP101" s="35"/>
      <c r="GQ101" s="132"/>
      <c r="GR101" s="124"/>
      <c r="GS101" s="124"/>
      <c r="GT101" s="124"/>
      <c r="GU101" s="124"/>
      <c r="GV101" s="124"/>
      <c r="GW101" s="124"/>
      <c r="GX101" s="124"/>
      <c r="GY101" s="124"/>
      <c r="GZ101" s="124"/>
      <c r="HA101" s="124"/>
      <c r="HB101" s="124"/>
      <c r="HC101" s="124"/>
      <c r="HD101" s="124"/>
      <c r="HE101" s="124"/>
      <c r="HF101" s="124"/>
      <c r="HG101" s="124"/>
      <c r="HH101" s="124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>
        <f t="shared" si="53"/>
        <v>0</v>
      </c>
      <c r="JU101" s="33"/>
      <c r="JV101" s="33"/>
      <c r="JW101" s="33">
        <f t="shared" si="54"/>
        <v>0</v>
      </c>
      <c r="JX101" s="33"/>
      <c r="JY101" s="33"/>
      <c r="JZ101" s="33">
        <f t="shared" si="55"/>
        <v>0</v>
      </c>
      <c r="KA101" s="33">
        <f t="shared" si="56"/>
        <v>0</v>
      </c>
      <c r="KB101" s="33">
        <f t="shared" si="57"/>
        <v>0</v>
      </c>
      <c r="KC101" s="33">
        <f t="shared" si="58"/>
        <v>0</v>
      </c>
      <c r="KD101" s="33">
        <f t="shared" si="59"/>
        <v>0</v>
      </c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>
        <f t="shared" si="60"/>
        <v>0</v>
      </c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</row>
    <row r="102" spans="1:350" ht="17.25" customHeight="1" x14ac:dyDescent="0.3">
      <c r="A102" s="9"/>
      <c r="B102" s="10"/>
      <c r="C102" s="27"/>
      <c r="E102" s="142">
        <f t="shared" si="40"/>
        <v>0</v>
      </c>
      <c r="F102" s="142">
        <f t="shared" si="36"/>
        <v>0</v>
      </c>
      <c r="G102" s="142">
        <f t="shared" si="37"/>
        <v>0</v>
      </c>
      <c r="H102" s="142">
        <f t="shared" si="38"/>
        <v>0</v>
      </c>
      <c r="I102" s="142">
        <f t="shared" si="39"/>
        <v>0</v>
      </c>
      <c r="J102" s="33">
        <f t="shared" si="43"/>
        <v>0</v>
      </c>
      <c r="K102" s="35"/>
      <c r="L102" s="33"/>
      <c r="M102" s="33"/>
      <c r="N102" s="33"/>
      <c r="O102" s="33"/>
      <c r="P102" s="33"/>
      <c r="Q102" s="33"/>
      <c r="R102" s="33"/>
      <c r="S102" s="33"/>
      <c r="T102" s="33"/>
      <c r="U102" s="35"/>
      <c r="V102" s="139">
        <f t="shared" si="41"/>
        <v>0</v>
      </c>
      <c r="W102" s="139">
        <f t="shared" si="44"/>
        <v>0</v>
      </c>
      <c r="X102" s="139"/>
      <c r="Y102" s="139"/>
      <c r="Z102" s="139">
        <f t="shared" si="45"/>
        <v>0</v>
      </c>
      <c r="AA102" s="139"/>
      <c r="AB102" s="139"/>
      <c r="AC102" s="139">
        <f t="shared" si="46"/>
        <v>0</v>
      </c>
      <c r="AD102" s="35"/>
      <c r="AE102" s="35"/>
      <c r="AF102" s="35"/>
      <c r="AG102" s="33"/>
      <c r="AH102" s="33"/>
      <c r="AI102" s="33"/>
      <c r="AJ102" s="33"/>
      <c r="AK102" s="33"/>
      <c r="AL102" s="33">
        <f t="shared" si="42"/>
        <v>0</v>
      </c>
      <c r="AM102" s="189">
        <f t="shared" si="47"/>
        <v>0</v>
      </c>
      <c r="AN102" s="35"/>
      <c r="AO102" s="35"/>
      <c r="AP102" s="35">
        <f t="shared" si="48"/>
        <v>0</v>
      </c>
      <c r="AQ102" s="35"/>
      <c r="AR102" s="35"/>
      <c r="AS102" s="35">
        <f t="shared" si="49"/>
        <v>0</v>
      </c>
      <c r="AT102" s="35"/>
      <c r="AU102" s="35"/>
      <c r="AV102" s="35">
        <f t="shared" si="50"/>
        <v>0</v>
      </c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5"/>
      <c r="CP102" s="33"/>
      <c r="CQ102" s="35"/>
      <c r="CR102" s="35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>
        <f t="shared" si="51"/>
        <v>0</v>
      </c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3"/>
      <c r="EE102" s="33"/>
      <c r="EF102" s="33"/>
      <c r="EG102" s="33"/>
      <c r="EH102" s="33"/>
      <c r="EI102" s="33"/>
      <c r="EJ102" s="33"/>
      <c r="EK102" s="33"/>
      <c r="EL102" s="33">
        <f t="shared" si="52"/>
        <v>0</v>
      </c>
      <c r="EM102" s="33"/>
      <c r="EN102" s="33"/>
      <c r="EO102" s="35"/>
      <c r="EP102" s="35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5"/>
      <c r="FH102" s="35"/>
      <c r="FI102" s="35"/>
      <c r="FJ102" s="134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5"/>
      <c r="GL102" s="35"/>
      <c r="GM102" s="35"/>
      <c r="GN102" s="35"/>
      <c r="GO102" s="35"/>
      <c r="GP102" s="35"/>
      <c r="GQ102" s="132"/>
      <c r="GR102" s="124"/>
      <c r="GS102" s="124"/>
      <c r="GT102" s="124"/>
      <c r="GU102" s="124"/>
      <c r="GV102" s="124"/>
      <c r="GW102" s="124"/>
      <c r="GX102" s="124"/>
      <c r="GY102" s="124"/>
      <c r="GZ102" s="124"/>
      <c r="HA102" s="124"/>
      <c r="HB102" s="124"/>
      <c r="HC102" s="124"/>
      <c r="HD102" s="124"/>
      <c r="HE102" s="124"/>
      <c r="HF102" s="124"/>
      <c r="HG102" s="124"/>
      <c r="HH102" s="124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>
        <f t="shared" si="53"/>
        <v>0</v>
      </c>
      <c r="JU102" s="33"/>
      <c r="JV102" s="33"/>
      <c r="JW102" s="33">
        <f t="shared" si="54"/>
        <v>0</v>
      </c>
      <c r="JX102" s="33"/>
      <c r="JY102" s="33"/>
      <c r="JZ102" s="33">
        <f t="shared" si="55"/>
        <v>0</v>
      </c>
      <c r="KA102" s="33">
        <f t="shared" si="56"/>
        <v>0</v>
      </c>
      <c r="KB102" s="33">
        <f t="shared" si="57"/>
        <v>0</v>
      </c>
      <c r="KC102" s="33">
        <f t="shared" si="58"/>
        <v>0</v>
      </c>
      <c r="KD102" s="33">
        <f t="shared" si="59"/>
        <v>0</v>
      </c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>
        <f t="shared" si="60"/>
        <v>0</v>
      </c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</row>
    <row r="103" spans="1:350" ht="17.25" customHeight="1" x14ac:dyDescent="0.3">
      <c r="A103" s="9"/>
      <c r="B103" s="10"/>
      <c r="C103" s="27"/>
      <c r="E103" s="142">
        <f t="shared" si="40"/>
        <v>0</v>
      </c>
      <c r="F103" s="142">
        <f t="shared" si="36"/>
        <v>0</v>
      </c>
      <c r="G103" s="142">
        <f t="shared" si="37"/>
        <v>0</v>
      </c>
      <c r="H103" s="142">
        <f t="shared" si="38"/>
        <v>0</v>
      </c>
      <c r="I103" s="142">
        <f t="shared" si="39"/>
        <v>0</v>
      </c>
      <c r="J103" s="33">
        <f t="shared" si="43"/>
        <v>0</v>
      </c>
      <c r="K103" s="35"/>
      <c r="L103" s="33"/>
      <c r="M103" s="33"/>
      <c r="N103" s="33"/>
      <c r="O103" s="33"/>
      <c r="P103" s="33"/>
      <c r="Q103" s="33"/>
      <c r="R103" s="33"/>
      <c r="S103" s="33"/>
      <c r="T103" s="33"/>
      <c r="U103" s="35"/>
      <c r="V103" s="139">
        <f t="shared" si="41"/>
        <v>0</v>
      </c>
      <c r="W103" s="139">
        <f t="shared" si="44"/>
        <v>0</v>
      </c>
      <c r="X103" s="139"/>
      <c r="Y103" s="139"/>
      <c r="Z103" s="139">
        <f t="shared" si="45"/>
        <v>0</v>
      </c>
      <c r="AA103" s="139"/>
      <c r="AB103" s="139"/>
      <c r="AC103" s="139">
        <f t="shared" si="46"/>
        <v>0</v>
      </c>
      <c r="AD103" s="35"/>
      <c r="AE103" s="35"/>
      <c r="AF103" s="35"/>
      <c r="AG103" s="33"/>
      <c r="AH103" s="33"/>
      <c r="AI103" s="33"/>
      <c r="AJ103" s="33"/>
      <c r="AK103" s="33"/>
      <c r="AL103" s="33">
        <f t="shared" si="42"/>
        <v>0</v>
      </c>
      <c r="AM103" s="189">
        <f t="shared" si="47"/>
        <v>0</v>
      </c>
      <c r="AN103" s="35"/>
      <c r="AO103" s="35"/>
      <c r="AP103" s="35">
        <f t="shared" si="48"/>
        <v>0</v>
      </c>
      <c r="AQ103" s="35"/>
      <c r="AR103" s="35"/>
      <c r="AS103" s="35">
        <f t="shared" si="49"/>
        <v>0</v>
      </c>
      <c r="AT103" s="35"/>
      <c r="AU103" s="35"/>
      <c r="AV103" s="35">
        <f t="shared" si="50"/>
        <v>0</v>
      </c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5"/>
      <c r="CP103" s="33"/>
      <c r="CQ103" s="35"/>
      <c r="CR103" s="35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>
        <f t="shared" si="51"/>
        <v>0</v>
      </c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3"/>
      <c r="EE103" s="33"/>
      <c r="EF103" s="33"/>
      <c r="EG103" s="33"/>
      <c r="EH103" s="33"/>
      <c r="EI103" s="33"/>
      <c r="EJ103" s="33"/>
      <c r="EK103" s="33"/>
      <c r="EL103" s="33">
        <f t="shared" si="52"/>
        <v>0</v>
      </c>
      <c r="EM103" s="33"/>
      <c r="EN103" s="33"/>
      <c r="EO103" s="35"/>
      <c r="EP103" s="35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5"/>
      <c r="FH103" s="35"/>
      <c r="FI103" s="35"/>
      <c r="FJ103" s="134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5"/>
      <c r="GL103" s="35"/>
      <c r="GM103" s="35"/>
      <c r="GN103" s="35"/>
      <c r="GO103" s="35"/>
      <c r="GP103" s="35"/>
      <c r="GQ103" s="132"/>
      <c r="GR103" s="124"/>
      <c r="GS103" s="124"/>
      <c r="GT103" s="124"/>
      <c r="GU103" s="124"/>
      <c r="GV103" s="124"/>
      <c r="GW103" s="124"/>
      <c r="GX103" s="124"/>
      <c r="GY103" s="124"/>
      <c r="GZ103" s="124"/>
      <c r="HA103" s="124"/>
      <c r="HB103" s="124"/>
      <c r="HC103" s="124"/>
      <c r="HD103" s="124"/>
      <c r="HE103" s="124"/>
      <c r="HF103" s="124"/>
      <c r="HG103" s="124"/>
      <c r="HH103" s="124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>
        <f t="shared" si="53"/>
        <v>0</v>
      </c>
      <c r="JU103" s="33"/>
      <c r="JV103" s="33"/>
      <c r="JW103" s="33">
        <f t="shared" si="54"/>
        <v>0</v>
      </c>
      <c r="JX103" s="33"/>
      <c r="JY103" s="33"/>
      <c r="JZ103" s="33">
        <f t="shared" si="55"/>
        <v>0</v>
      </c>
      <c r="KA103" s="33">
        <f t="shared" si="56"/>
        <v>0</v>
      </c>
      <c r="KB103" s="33">
        <f t="shared" si="57"/>
        <v>0</v>
      </c>
      <c r="KC103" s="33">
        <f t="shared" si="58"/>
        <v>0</v>
      </c>
      <c r="KD103" s="33">
        <f t="shared" si="59"/>
        <v>0</v>
      </c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>
        <f t="shared" si="60"/>
        <v>0</v>
      </c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</row>
    <row r="104" spans="1:350" ht="17.25" customHeight="1" x14ac:dyDescent="0.3">
      <c r="A104" s="9"/>
      <c r="B104" s="10"/>
      <c r="C104" s="27"/>
      <c r="E104" s="142">
        <f t="shared" si="40"/>
        <v>0</v>
      </c>
      <c r="F104" s="142">
        <f t="shared" si="36"/>
        <v>0</v>
      </c>
      <c r="G104" s="142">
        <f t="shared" si="37"/>
        <v>0</v>
      </c>
      <c r="H104" s="142">
        <f t="shared" si="38"/>
        <v>0</v>
      </c>
      <c r="I104" s="142">
        <f t="shared" si="39"/>
        <v>0</v>
      </c>
      <c r="J104" s="33">
        <f t="shared" si="43"/>
        <v>0</v>
      </c>
      <c r="K104" s="35"/>
      <c r="L104" s="33"/>
      <c r="M104" s="33"/>
      <c r="N104" s="33"/>
      <c r="O104" s="33"/>
      <c r="P104" s="33"/>
      <c r="Q104" s="33"/>
      <c r="R104" s="33"/>
      <c r="S104" s="33"/>
      <c r="T104" s="33"/>
      <c r="U104" s="35"/>
      <c r="V104" s="139">
        <f t="shared" si="41"/>
        <v>0</v>
      </c>
      <c r="W104" s="139">
        <f t="shared" si="44"/>
        <v>0</v>
      </c>
      <c r="X104" s="139"/>
      <c r="Y104" s="139"/>
      <c r="Z104" s="139">
        <f t="shared" si="45"/>
        <v>0</v>
      </c>
      <c r="AA104" s="139"/>
      <c r="AB104" s="139"/>
      <c r="AC104" s="139">
        <f t="shared" si="46"/>
        <v>0</v>
      </c>
      <c r="AD104" s="35"/>
      <c r="AE104" s="35"/>
      <c r="AF104" s="35"/>
      <c r="AG104" s="33"/>
      <c r="AH104" s="33"/>
      <c r="AI104" s="33"/>
      <c r="AJ104" s="33"/>
      <c r="AK104" s="33"/>
      <c r="AL104" s="33">
        <f t="shared" si="42"/>
        <v>0</v>
      </c>
      <c r="AM104" s="189">
        <f t="shared" si="47"/>
        <v>0</v>
      </c>
      <c r="AN104" s="35"/>
      <c r="AO104" s="35"/>
      <c r="AP104" s="35">
        <f t="shared" si="48"/>
        <v>0</v>
      </c>
      <c r="AQ104" s="35"/>
      <c r="AR104" s="35"/>
      <c r="AS104" s="35">
        <f t="shared" si="49"/>
        <v>0</v>
      </c>
      <c r="AT104" s="35"/>
      <c r="AU104" s="35"/>
      <c r="AV104" s="35">
        <f t="shared" si="50"/>
        <v>0</v>
      </c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5"/>
      <c r="CP104" s="33"/>
      <c r="CQ104" s="35"/>
      <c r="CR104" s="35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>
        <f t="shared" si="51"/>
        <v>0</v>
      </c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3"/>
      <c r="EE104" s="33"/>
      <c r="EF104" s="33"/>
      <c r="EG104" s="33"/>
      <c r="EH104" s="33"/>
      <c r="EI104" s="33"/>
      <c r="EJ104" s="33"/>
      <c r="EK104" s="33"/>
      <c r="EL104" s="33">
        <f t="shared" si="52"/>
        <v>0</v>
      </c>
      <c r="EM104" s="33"/>
      <c r="EN104" s="33"/>
      <c r="EO104" s="35"/>
      <c r="EP104" s="35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5"/>
      <c r="FH104" s="35"/>
      <c r="FI104" s="35"/>
      <c r="FJ104" s="134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5"/>
      <c r="GL104" s="35"/>
      <c r="GM104" s="35"/>
      <c r="GN104" s="35"/>
      <c r="GO104" s="35"/>
      <c r="GP104" s="35"/>
      <c r="GQ104" s="40"/>
      <c r="GR104" s="123"/>
      <c r="GS104" s="123"/>
      <c r="GT104" s="123"/>
      <c r="GU104" s="123"/>
      <c r="GV104" s="123"/>
      <c r="GW104" s="123"/>
      <c r="GX104" s="123"/>
      <c r="GY104" s="123"/>
      <c r="GZ104" s="123"/>
      <c r="HA104" s="123"/>
      <c r="HB104" s="123"/>
      <c r="HC104" s="123"/>
      <c r="HD104" s="123"/>
      <c r="HE104" s="123"/>
      <c r="HF104" s="123"/>
      <c r="HG104" s="123"/>
      <c r="HH104" s="123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>
        <f t="shared" si="53"/>
        <v>0</v>
      </c>
      <c r="JU104" s="33"/>
      <c r="JV104" s="33"/>
      <c r="JW104" s="33">
        <f t="shared" si="54"/>
        <v>0</v>
      </c>
      <c r="JX104" s="33"/>
      <c r="JY104" s="33"/>
      <c r="JZ104" s="33">
        <f t="shared" si="55"/>
        <v>0</v>
      </c>
      <c r="KA104" s="33">
        <f t="shared" si="56"/>
        <v>0</v>
      </c>
      <c r="KB104" s="33">
        <f t="shared" si="57"/>
        <v>0</v>
      </c>
      <c r="KC104" s="33">
        <f t="shared" si="58"/>
        <v>0</v>
      </c>
      <c r="KD104" s="33">
        <f t="shared" si="59"/>
        <v>0</v>
      </c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>
        <f t="shared" si="60"/>
        <v>0</v>
      </c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</row>
    <row r="105" spans="1:350" ht="17.25" customHeight="1" x14ac:dyDescent="0.3">
      <c r="A105" s="9"/>
      <c r="B105" s="10"/>
      <c r="C105" s="27"/>
      <c r="E105" s="142">
        <f t="shared" si="40"/>
        <v>0</v>
      </c>
      <c r="F105" s="142">
        <f t="shared" si="36"/>
        <v>0</v>
      </c>
      <c r="G105" s="142">
        <f t="shared" si="37"/>
        <v>0</v>
      </c>
      <c r="H105" s="142">
        <f t="shared" si="38"/>
        <v>0</v>
      </c>
      <c r="I105" s="142">
        <f t="shared" si="39"/>
        <v>0</v>
      </c>
      <c r="J105" s="33">
        <f t="shared" si="43"/>
        <v>0</v>
      </c>
      <c r="K105" s="35"/>
      <c r="L105" s="33"/>
      <c r="M105" s="33"/>
      <c r="N105" s="33"/>
      <c r="O105" s="33"/>
      <c r="P105" s="33"/>
      <c r="Q105" s="33"/>
      <c r="R105" s="33"/>
      <c r="S105" s="33"/>
      <c r="T105" s="33"/>
      <c r="U105" s="35"/>
      <c r="V105" s="139">
        <f t="shared" si="41"/>
        <v>0</v>
      </c>
      <c r="W105" s="139">
        <f t="shared" si="44"/>
        <v>0</v>
      </c>
      <c r="X105" s="139"/>
      <c r="Y105" s="139"/>
      <c r="Z105" s="139">
        <f t="shared" si="45"/>
        <v>0</v>
      </c>
      <c r="AA105" s="139"/>
      <c r="AB105" s="139"/>
      <c r="AC105" s="139">
        <f t="shared" si="46"/>
        <v>0</v>
      </c>
      <c r="AD105" s="35"/>
      <c r="AE105" s="35"/>
      <c r="AF105" s="35"/>
      <c r="AG105" s="33"/>
      <c r="AH105" s="33"/>
      <c r="AI105" s="33"/>
      <c r="AJ105" s="33"/>
      <c r="AK105" s="33"/>
      <c r="AL105" s="33">
        <f t="shared" si="42"/>
        <v>0</v>
      </c>
      <c r="AM105" s="189">
        <f t="shared" si="47"/>
        <v>0</v>
      </c>
      <c r="AN105" s="35"/>
      <c r="AO105" s="35"/>
      <c r="AP105" s="35">
        <f t="shared" si="48"/>
        <v>0</v>
      </c>
      <c r="AQ105" s="35"/>
      <c r="AR105" s="35"/>
      <c r="AS105" s="35">
        <f t="shared" si="49"/>
        <v>0</v>
      </c>
      <c r="AT105" s="35"/>
      <c r="AU105" s="35"/>
      <c r="AV105" s="35">
        <f t="shared" si="50"/>
        <v>0</v>
      </c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5"/>
      <c r="CP105" s="33"/>
      <c r="CQ105" s="35"/>
      <c r="CR105" s="35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>
        <f t="shared" si="51"/>
        <v>0</v>
      </c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3"/>
      <c r="EE105" s="33"/>
      <c r="EF105" s="33"/>
      <c r="EG105" s="33"/>
      <c r="EH105" s="33"/>
      <c r="EI105" s="33"/>
      <c r="EJ105" s="33"/>
      <c r="EK105" s="33"/>
      <c r="EL105" s="33">
        <f t="shared" si="52"/>
        <v>0</v>
      </c>
      <c r="EM105" s="33"/>
      <c r="EN105" s="33"/>
      <c r="EO105" s="35"/>
      <c r="EP105" s="35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5"/>
      <c r="FH105" s="35"/>
      <c r="FI105" s="35"/>
      <c r="FJ105" s="134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5"/>
      <c r="GL105" s="35"/>
      <c r="GM105" s="35"/>
      <c r="GN105" s="35"/>
      <c r="GO105" s="35"/>
      <c r="GP105" s="35"/>
      <c r="GQ105" s="132"/>
      <c r="GR105" s="124"/>
      <c r="GS105" s="124"/>
      <c r="GT105" s="124"/>
      <c r="GU105" s="124"/>
      <c r="GV105" s="124"/>
      <c r="GW105" s="124"/>
      <c r="GX105" s="124"/>
      <c r="GY105" s="124"/>
      <c r="GZ105" s="124"/>
      <c r="HA105" s="124"/>
      <c r="HB105" s="124"/>
      <c r="HC105" s="124"/>
      <c r="HD105" s="124"/>
      <c r="HE105" s="124"/>
      <c r="HF105" s="124"/>
      <c r="HG105" s="124"/>
      <c r="HH105" s="124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>
        <f t="shared" si="53"/>
        <v>0</v>
      </c>
      <c r="JU105" s="33"/>
      <c r="JV105" s="33"/>
      <c r="JW105" s="33">
        <f t="shared" si="54"/>
        <v>0</v>
      </c>
      <c r="JX105" s="33"/>
      <c r="JY105" s="33"/>
      <c r="JZ105" s="33">
        <f t="shared" si="55"/>
        <v>0</v>
      </c>
      <c r="KA105" s="33">
        <f t="shared" si="56"/>
        <v>0</v>
      </c>
      <c r="KB105" s="33">
        <f t="shared" si="57"/>
        <v>0</v>
      </c>
      <c r="KC105" s="33">
        <f t="shared" si="58"/>
        <v>0</v>
      </c>
      <c r="KD105" s="33">
        <f t="shared" si="59"/>
        <v>0</v>
      </c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>
        <f t="shared" si="60"/>
        <v>0</v>
      </c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</row>
    <row r="106" spans="1:350" ht="17.25" customHeight="1" x14ac:dyDescent="0.3">
      <c r="A106" s="9"/>
      <c r="B106" s="10"/>
      <c r="C106" s="27"/>
      <c r="E106" s="142">
        <f t="shared" si="40"/>
        <v>0</v>
      </c>
      <c r="F106" s="142">
        <f t="shared" si="36"/>
        <v>0</v>
      </c>
      <c r="G106" s="142">
        <f t="shared" si="37"/>
        <v>0</v>
      </c>
      <c r="H106" s="142">
        <f t="shared" si="38"/>
        <v>0</v>
      </c>
      <c r="I106" s="142">
        <f t="shared" si="39"/>
        <v>0</v>
      </c>
      <c r="J106" s="33">
        <f t="shared" si="43"/>
        <v>0</v>
      </c>
      <c r="K106" s="35"/>
      <c r="L106" s="33"/>
      <c r="M106" s="33"/>
      <c r="N106" s="33"/>
      <c r="O106" s="33"/>
      <c r="P106" s="33"/>
      <c r="Q106" s="33"/>
      <c r="R106" s="33"/>
      <c r="S106" s="33"/>
      <c r="T106" s="33"/>
      <c r="U106" s="35"/>
      <c r="V106" s="139">
        <f t="shared" si="41"/>
        <v>0</v>
      </c>
      <c r="W106" s="139">
        <f t="shared" si="44"/>
        <v>0</v>
      </c>
      <c r="X106" s="139"/>
      <c r="Y106" s="139"/>
      <c r="Z106" s="139">
        <f t="shared" si="45"/>
        <v>0</v>
      </c>
      <c r="AA106" s="139"/>
      <c r="AB106" s="139"/>
      <c r="AC106" s="139">
        <f t="shared" si="46"/>
        <v>0</v>
      </c>
      <c r="AD106" s="35"/>
      <c r="AE106" s="35"/>
      <c r="AF106" s="35"/>
      <c r="AG106" s="33"/>
      <c r="AH106" s="33"/>
      <c r="AI106" s="33"/>
      <c r="AJ106" s="33"/>
      <c r="AK106" s="33"/>
      <c r="AL106" s="33">
        <f t="shared" si="42"/>
        <v>0</v>
      </c>
      <c r="AM106" s="189">
        <f t="shared" si="47"/>
        <v>0</v>
      </c>
      <c r="AN106" s="35"/>
      <c r="AO106" s="35"/>
      <c r="AP106" s="35">
        <f t="shared" si="48"/>
        <v>0</v>
      </c>
      <c r="AQ106" s="35"/>
      <c r="AR106" s="35"/>
      <c r="AS106" s="35">
        <f t="shared" si="49"/>
        <v>0</v>
      </c>
      <c r="AT106" s="35"/>
      <c r="AU106" s="35"/>
      <c r="AV106" s="35">
        <f t="shared" si="50"/>
        <v>0</v>
      </c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5"/>
      <c r="CP106" s="33"/>
      <c r="CQ106" s="35"/>
      <c r="CR106" s="35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>
        <f t="shared" si="51"/>
        <v>0</v>
      </c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3"/>
      <c r="EE106" s="33"/>
      <c r="EF106" s="33"/>
      <c r="EG106" s="33"/>
      <c r="EH106" s="33"/>
      <c r="EI106" s="33"/>
      <c r="EJ106" s="33"/>
      <c r="EK106" s="33"/>
      <c r="EL106" s="33">
        <f t="shared" si="52"/>
        <v>0</v>
      </c>
      <c r="EM106" s="33"/>
      <c r="EN106" s="33"/>
      <c r="EO106" s="35"/>
      <c r="EP106" s="35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5"/>
      <c r="FH106" s="35"/>
      <c r="FI106" s="35"/>
      <c r="FJ106" s="134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5"/>
      <c r="GL106" s="35"/>
      <c r="GM106" s="35"/>
      <c r="GN106" s="35"/>
      <c r="GO106" s="35"/>
      <c r="GP106" s="35"/>
      <c r="GQ106" s="132"/>
      <c r="GR106" s="124"/>
      <c r="GS106" s="124"/>
      <c r="GT106" s="124"/>
      <c r="GU106" s="124"/>
      <c r="GV106" s="124"/>
      <c r="GW106" s="124"/>
      <c r="GX106" s="124"/>
      <c r="GY106" s="124"/>
      <c r="GZ106" s="124"/>
      <c r="HA106" s="124"/>
      <c r="HB106" s="124"/>
      <c r="HC106" s="124"/>
      <c r="HD106" s="124"/>
      <c r="HE106" s="124"/>
      <c r="HF106" s="124"/>
      <c r="HG106" s="124"/>
      <c r="HH106" s="124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>
        <f t="shared" si="53"/>
        <v>0</v>
      </c>
      <c r="JU106" s="33"/>
      <c r="JV106" s="33"/>
      <c r="JW106" s="33">
        <f t="shared" si="54"/>
        <v>0</v>
      </c>
      <c r="JX106" s="33"/>
      <c r="JY106" s="33"/>
      <c r="JZ106" s="33">
        <f t="shared" si="55"/>
        <v>0</v>
      </c>
      <c r="KA106" s="33">
        <f t="shared" si="56"/>
        <v>0</v>
      </c>
      <c r="KB106" s="33">
        <f t="shared" si="57"/>
        <v>0</v>
      </c>
      <c r="KC106" s="33">
        <f t="shared" si="58"/>
        <v>0</v>
      </c>
      <c r="KD106" s="33">
        <f t="shared" si="59"/>
        <v>0</v>
      </c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>
        <f t="shared" si="60"/>
        <v>0</v>
      </c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</row>
    <row r="107" spans="1:350" ht="17.25" customHeight="1" x14ac:dyDescent="0.3">
      <c r="A107" s="9"/>
      <c r="B107" s="10"/>
      <c r="C107" s="27"/>
      <c r="E107" s="142">
        <f t="shared" si="40"/>
        <v>0</v>
      </c>
      <c r="F107" s="142">
        <f t="shared" si="36"/>
        <v>0</v>
      </c>
      <c r="G107" s="142">
        <f t="shared" si="37"/>
        <v>0</v>
      </c>
      <c r="H107" s="142">
        <f t="shared" si="38"/>
        <v>0</v>
      </c>
      <c r="I107" s="142">
        <f t="shared" si="39"/>
        <v>0</v>
      </c>
      <c r="J107" s="33">
        <f t="shared" si="43"/>
        <v>0</v>
      </c>
      <c r="K107" s="35"/>
      <c r="L107" s="33"/>
      <c r="M107" s="33"/>
      <c r="N107" s="33"/>
      <c r="O107" s="33"/>
      <c r="P107" s="33"/>
      <c r="Q107" s="33"/>
      <c r="R107" s="33"/>
      <c r="S107" s="33"/>
      <c r="T107" s="33"/>
      <c r="U107" s="35"/>
      <c r="V107" s="139">
        <f t="shared" si="41"/>
        <v>0</v>
      </c>
      <c r="W107" s="139">
        <f t="shared" si="44"/>
        <v>0</v>
      </c>
      <c r="X107" s="139"/>
      <c r="Y107" s="139"/>
      <c r="Z107" s="139">
        <f t="shared" si="45"/>
        <v>0</v>
      </c>
      <c r="AA107" s="139"/>
      <c r="AB107" s="139"/>
      <c r="AC107" s="139">
        <f t="shared" si="46"/>
        <v>0</v>
      </c>
      <c r="AD107" s="35"/>
      <c r="AE107" s="35"/>
      <c r="AF107" s="35"/>
      <c r="AG107" s="33"/>
      <c r="AH107" s="33"/>
      <c r="AI107" s="33"/>
      <c r="AJ107" s="33"/>
      <c r="AK107" s="33"/>
      <c r="AL107" s="33">
        <f t="shared" si="42"/>
        <v>0</v>
      </c>
      <c r="AM107" s="189">
        <f t="shared" si="47"/>
        <v>0</v>
      </c>
      <c r="AN107" s="35"/>
      <c r="AO107" s="35"/>
      <c r="AP107" s="35">
        <f t="shared" si="48"/>
        <v>0</v>
      </c>
      <c r="AQ107" s="35"/>
      <c r="AR107" s="35"/>
      <c r="AS107" s="35">
        <f t="shared" si="49"/>
        <v>0</v>
      </c>
      <c r="AT107" s="35"/>
      <c r="AU107" s="35"/>
      <c r="AV107" s="35">
        <f t="shared" si="50"/>
        <v>0</v>
      </c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5"/>
      <c r="CP107" s="33"/>
      <c r="CQ107" s="35"/>
      <c r="CR107" s="35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>
        <f t="shared" si="51"/>
        <v>0</v>
      </c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3"/>
      <c r="EE107" s="33"/>
      <c r="EF107" s="33"/>
      <c r="EG107" s="33"/>
      <c r="EH107" s="33"/>
      <c r="EI107" s="33"/>
      <c r="EJ107" s="33"/>
      <c r="EK107" s="33"/>
      <c r="EL107" s="33">
        <f t="shared" si="52"/>
        <v>0</v>
      </c>
      <c r="EM107" s="33"/>
      <c r="EN107" s="33"/>
      <c r="EO107" s="35"/>
      <c r="EP107" s="35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5"/>
      <c r="FH107" s="35"/>
      <c r="FI107" s="35"/>
      <c r="FJ107" s="134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5"/>
      <c r="GL107" s="35"/>
      <c r="GM107" s="35"/>
      <c r="GN107" s="35"/>
      <c r="GO107" s="35"/>
      <c r="GP107" s="35"/>
      <c r="GQ107" s="132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>
        <f t="shared" si="53"/>
        <v>0</v>
      </c>
      <c r="JU107" s="33"/>
      <c r="JV107" s="33"/>
      <c r="JW107" s="33">
        <f t="shared" si="54"/>
        <v>0</v>
      </c>
      <c r="JX107" s="33"/>
      <c r="JY107" s="33"/>
      <c r="JZ107" s="33">
        <f t="shared" si="55"/>
        <v>0</v>
      </c>
      <c r="KA107" s="33">
        <f t="shared" si="56"/>
        <v>0</v>
      </c>
      <c r="KB107" s="33">
        <f t="shared" si="57"/>
        <v>0</v>
      </c>
      <c r="KC107" s="33">
        <f t="shared" si="58"/>
        <v>0</v>
      </c>
      <c r="KD107" s="33">
        <f t="shared" si="59"/>
        <v>0</v>
      </c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>
        <f t="shared" si="60"/>
        <v>0</v>
      </c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</row>
    <row r="108" spans="1:350" ht="17.25" customHeight="1" x14ac:dyDescent="0.3">
      <c r="A108" s="9"/>
      <c r="B108" s="10"/>
      <c r="C108" s="27"/>
      <c r="E108" s="142">
        <f t="shared" si="40"/>
        <v>0</v>
      </c>
      <c r="F108" s="142">
        <f t="shared" si="36"/>
        <v>0</v>
      </c>
      <c r="G108" s="142">
        <f t="shared" si="37"/>
        <v>0</v>
      </c>
      <c r="H108" s="142">
        <f t="shared" si="38"/>
        <v>0</v>
      </c>
      <c r="I108" s="142">
        <f t="shared" si="39"/>
        <v>0</v>
      </c>
      <c r="J108" s="33">
        <f t="shared" si="43"/>
        <v>0</v>
      </c>
      <c r="K108" s="35"/>
      <c r="L108" s="33"/>
      <c r="M108" s="33"/>
      <c r="N108" s="33"/>
      <c r="O108" s="33"/>
      <c r="P108" s="33"/>
      <c r="Q108" s="33"/>
      <c r="R108" s="33"/>
      <c r="S108" s="33"/>
      <c r="T108" s="33"/>
      <c r="U108" s="35"/>
      <c r="V108" s="139">
        <f t="shared" si="41"/>
        <v>0</v>
      </c>
      <c r="W108" s="139">
        <f t="shared" si="44"/>
        <v>0</v>
      </c>
      <c r="X108" s="139"/>
      <c r="Y108" s="139"/>
      <c r="Z108" s="139">
        <f t="shared" si="45"/>
        <v>0</v>
      </c>
      <c r="AA108" s="139"/>
      <c r="AB108" s="139"/>
      <c r="AC108" s="139">
        <f t="shared" si="46"/>
        <v>0</v>
      </c>
      <c r="AD108" s="35"/>
      <c r="AE108" s="35"/>
      <c r="AF108" s="35"/>
      <c r="AG108" s="33"/>
      <c r="AH108" s="33"/>
      <c r="AI108" s="33"/>
      <c r="AJ108" s="33"/>
      <c r="AK108" s="33"/>
      <c r="AL108" s="33">
        <f t="shared" si="42"/>
        <v>0</v>
      </c>
      <c r="AM108" s="189">
        <f t="shared" si="47"/>
        <v>0</v>
      </c>
      <c r="AN108" s="35"/>
      <c r="AO108" s="35"/>
      <c r="AP108" s="35">
        <f t="shared" si="48"/>
        <v>0</v>
      </c>
      <c r="AQ108" s="35"/>
      <c r="AR108" s="35"/>
      <c r="AS108" s="35">
        <f t="shared" si="49"/>
        <v>0</v>
      </c>
      <c r="AT108" s="35"/>
      <c r="AU108" s="35"/>
      <c r="AV108" s="35">
        <f t="shared" si="50"/>
        <v>0</v>
      </c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5"/>
      <c r="CP108" s="33"/>
      <c r="CQ108" s="35"/>
      <c r="CR108" s="35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>
        <f t="shared" si="51"/>
        <v>0</v>
      </c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3"/>
      <c r="EE108" s="33"/>
      <c r="EF108" s="33"/>
      <c r="EG108" s="33"/>
      <c r="EH108" s="33"/>
      <c r="EI108" s="33"/>
      <c r="EJ108" s="33"/>
      <c r="EK108" s="33"/>
      <c r="EL108" s="33">
        <f t="shared" si="52"/>
        <v>0</v>
      </c>
      <c r="EM108" s="33"/>
      <c r="EN108" s="33"/>
      <c r="EO108" s="35"/>
      <c r="EP108" s="35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5"/>
      <c r="FH108" s="35"/>
      <c r="FI108" s="35"/>
      <c r="FJ108" s="134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5"/>
      <c r="GL108" s="35"/>
      <c r="GM108" s="35"/>
      <c r="GN108" s="35"/>
      <c r="GO108" s="35"/>
      <c r="GP108" s="35"/>
      <c r="GQ108" s="40"/>
      <c r="GR108" s="123"/>
      <c r="GS108" s="123"/>
      <c r="GT108" s="123"/>
      <c r="GU108" s="123"/>
      <c r="GV108" s="123"/>
      <c r="GW108" s="123"/>
      <c r="GX108" s="123"/>
      <c r="GY108" s="123"/>
      <c r="GZ108" s="123"/>
      <c r="HA108" s="123"/>
      <c r="HB108" s="123"/>
      <c r="HC108" s="123"/>
      <c r="HD108" s="123"/>
      <c r="HE108" s="123"/>
      <c r="HF108" s="123"/>
      <c r="HG108" s="123"/>
      <c r="HH108" s="123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>
        <f t="shared" si="53"/>
        <v>0</v>
      </c>
      <c r="JU108" s="33"/>
      <c r="JV108" s="33"/>
      <c r="JW108" s="33">
        <f t="shared" si="54"/>
        <v>0</v>
      </c>
      <c r="JX108" s="33"/>
      <c r="JY108" s="33"/>
      <c r="JZ108" s="33">
        <f t="shared" si="55"/>
        <v>0</v>
      </c>
      <c r="KA108" s="33">
        <f t="shared" si="56"/>
        <v>0</v>
      </c>
      <c r="KB108" s="33">
        <f t="shared" si="57"/>
        <v>0</v>
      </c>
      <c r="KC108" s="33">
        <f t="shared" si="58"/>
        <v>0</v>
      </c>
      <c r="KD108" s="33">
        <f t="shared" si="59"/>
        <v>0</v>
      </c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>
        <f t="shared" si="60"/>
        <v>0</v>
      </c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</row>
    <row r="109" spans="1:350" ht="17.25" customHeight="1" x14ac:dyDescent="0.3">
      <c r="A109" s="9"/>
      <c r="B109" s="10"/>
      <c r="C109" s="27"/>
      <c r="E109" s="142">
        <f t="shared" si="40"/>
        <v>0</v>
      </c>
      <c r="F109" s="142">
        <f t="shared" si="36"/>
        <v>0</v>
      </c>
      <c r="G109" s="142">
        <f t="shared" si="37"/>
        <v>0</v>
      </c>
      <c r="H109" s="142">
        <f t="shared" si="38"/>
        <v>0</v>
      </c>
      <c r="I109" s="142">
        <f t="shared" si="39"/>
        <v>0</v>
      </c>
      <c r="J109" s="33">
        <f t="shared" si="43"/>
        <v>0</v>
      </c>
      <c r="K109" s="35"/>
      <c r="L109" s="33"/>
      <c r="M109" s="33"/>
      <c r="N109" s="33"/>
      <c r="O109" s="33"/>
      <c r="P109" s="33"/>
      <c r="Q109" s="33"/>
      <c r="R109" s="33"/>
      <c r="S109" s="33"/>
      <c r="T109" s="33"/>
      <c r="U109" s="35"/>
      <c r="V109" s="139">
        <f t="shared" si="41"/>
        <v>0</v>
      </c>
      <c r="W109" s="139">
        <f t="shared" si="44"/>
        <v>0</v>
      </c>
      <c r="X109" s="139"/>
      <c r="Y109" s="139"/>
      <c r="Z109" s="139">
        <f t="shared" si="45"/>
        <v>0</v>
      </c>
      <c r="AA109" s="139"/>
      <c r="AB109" s="139"/>
      <c r="AC109" s="139">
        <f t="shared" si="46"/>
        <v>0</v>
      </c>
      <c r="AD109" s="35"/>
      <c r="AE109" s="35"/>
      <c r="AF109" s="35"/>
      <c r="AG109" s="33"/>
      <c r="AH109" s="33"/>
      <c r="AI109" s="33"/>
      <c r="AJ109" s="33"/>
      <c r="AK109" s="33"/>
      <c r="AL109" s="33">
        <f t="shared" si="42"/>
        <v>0</v>
      </c>
      <c r="AM109" s="189">
        <f t="shared" si="47"/>
        <v>0</v>
      </c>
      <c r="AN109" s="35"/>
      <c r="AO109" s="35"/>
      <c r="AP109" s="35">
        <f t="shared" si="48"/>
        <v>0</v>
      </c>
      <c r="AQ109" s="35"/>
      <c r="AR109" s="35"/>
      <c r="AS109" s="35">
        <f t="shared" si="49"/>
        <v>0</v>
      </c>
      <c r="AT109" s="35"/>
      <c r="AU109" s="35"/>
      <c r="AV109" s="35">
        <f t="shared" si="50"/>
        <v>0</v>
      </c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5"/>
      <c r="CP109" s="33"/>
      <c r="CQ109" s="35"/>
      <c r="CR109" s="35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>
        <f t="shared" si="51"/>
        <v>0</v>
      </c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3"/>
      <c r="EE109" s="33"/>
      <c r="EF109" s="33"/>
      <c r="EG109" s="33"/>
      <c r="EH109" s="33"/>
      <c r="EI109" s="33"/>
      <c r="EJ109" s="33"/>
      <c r="EK109" s="33"/>
      <c r="EL109" s="33">
        <f t="shared" si="52"/>
        <v>0</v>
      </c>
      <c r="EM109" s="33"/>
      <c r="EN109" s="33"/>
      <c r="EO109" s="35"/>
      <c r="EP109" s="35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5"/>
      <c r="FH109" s="35"/>
      <c r="FI109" s="35"/>
      <c r="FJ109" s="134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5"/>
      <c r="GL109" s="35"/>
      <c r="GM109" s="35"/>
      <c r="GN109" s="35"/>
      <c r="GO109" s="35"/>
      <c r="GP109" s="35"/>
      <c r="GQ109" s="132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>
        <f t="shared" si="53"/>
        <v>0</v>
      </c>
      <c r="JU109" s="33"/>
      <c r="JV109" s="33"/>
      <c r="JW109" s="33">
        <f t="shared" si="54"/>
        <v>0</v>
      </c>
      <c r="JX109" s="33"/>
      <c r="JY109" s="33"/>
      <c r="JZ109" s="33">
        <f t="shared" si="55"/>
        <v>0</v>
      </c>
      <c r="KA109" s="33">
        <f t="shared" si="56"/>
        <v>0</v>
      </c>
      <c r="KB109" s="33">
        <f t="shared" si="57"/>
        <v>0</v>
      </c>
      <c r="KC109" s="33">
        <f t="shared" si="58"/>
        <v>0</v>
      </c>
      <c r="KD109" s="33">
        <f t="shared" si="59"/>
        <v>0</v>
      </c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>
        <f t="shared" si="60"/>
        <v>0</v>
      </c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</row>
    <row r="110" spans="1:350" ht="17.25" customHeight="1" x14ac:dyDescent="0.3">
      <c r="A110" s="9"/>
      <c r="B110" s="10"/>
      <c r="C110" s="27"/>
      <c r="E110" s="142">
        <f t="shared" si="40"/>
        <v>0</v>
      </c>
      <c r="F110" s="142">
        <f t="shared" si="36"/>
        <v>0</v>
      </c>
      <c r="G110" s="142">
        <f t="shared" si="37"/>
        <v>0</v>
      </c>
      <c r="H110" s="142">
        <f t="shared" si="38"/>
        <v>0</v>
      </c>
      <c r="I110" s="142">
        <f t="shared" si="39"/>
        <v>0</v>
      </c>
      <c r="J110" s="33">
        <f t="shared" si="43"/>
        <v>0</v>
      </c>
      <c r="K110" s="35"/>
      <c r="L110" s="33"/>
      <c r="M110" s="33"/>
      <c r="N110" s="33"/>
      <c r="O110" s="33"/>
      <c r="P110" s="33"/>
      <c r="Q110" s="33"/>
      <c r="R110" s="33"/>
      <c r="S110" s="33"/>
      <c r="T110" s="33"/>
      <c r="U110" s="35"/>
      <c r="V110" s="139">
        <f t="shared" si="41"/>
        <v>0</v>
      </c>
      <c r="W110" s="139">
        <f t="shared" si="44"/>
        <v>0</v>
      </c>
      <c r="X110" s="139"/>
      <c r="Y110" s="139"/>
      <c r="Z110" s="139">
        <f t="shared" si="45"/>
        <v>0</v>
      </c>
      <c r="AA110" s="139"/>
      <c r="AB110" s="139"/>
      <c r="AC110" s="139">
        <f t="shared" si="46"/>
        <v>0</v>
      </c>
      <c r="AD110" s="35"/>
      <c r="AE110" s="35"/>
      <c r="AF110" s="35"/>
      <c r="AG110" s="33"/>
      <c r="AH110" s="33"/>
      <c r="AI110" s="33"/>
      <c r="AJ110" s="33"/>
      <c r="AK110" s="33"/>
      <c r="AL110" s="33">
        <f t="shared" si="42"/>
        <v>0</v>
      </c>
      <c r="AM110" s="189">
        <f t="shared" si="47"/>
        <v>0</v>
      </c>
      <c r="AN110" s="35"/>
      <c r="AO110" s="35"/>
      <c r="AP110" s="35">
        <f t="shared" si="48"/>
        <v>0</v>
      </c>
      <c r="AQ110" s="35"/>
      <c r="AR110" s="35"/>
      <c r="AS110" s="35">
        <f t="shared" si="49"/>
        <v>0</v>
      </c>
      <c r="AT110" s="35"/>
      <c r="AU110" s="35"/>
      <c r="AV110" s="35">
        <f t="shared" si="50"/>
        <v>0</v>
      </c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5"/>
      <c r="CP110" s="33"/>
      <c r="CQ110" s="35"/>
      <c r="CR110" s="35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>
        <f t="shared" si="51"/>
        <v>0</v>
      </c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3"/>
      <c r="EE110" s="33"/>
      <c r="EF110" s="33"/>
      <c r="EG110" s="33"/>
      <c r="EH110" s="33"/>
      <c r="EI110" s="33"/>
      <c r="EJ110" s="33"/>
      <c r="EK110" s="33"/>
      <c r="EL110" s="33">
        <f t="shared" si="52"/>
        <v>0</v>
      </c>
      <c r="EM110" s="33"/>
      <c r="EN110" s="33"/>
      <c r="EO110" s="35"/>
      <c r="EP110" s="35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5"/>
      <c r="FH110" s="35"/>
      <c r="FI110" s="35"/>
      <c r="FJ110" s="134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5"/>
      <c r="GL110" s="35"/>
      <c r="GM110" s="35"/>
      <c r="GN110" s="35"/>
      <c r="GO110" s="35"/>
      <c r="GP110" s="35"/>
      <c r="GQ110" s="132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>
        <f t="shared" si="53"/>
        <v>0</v>
      </c>
      <c r="JU110" s="33"/>
      <c r="JV110" s="33"/>
      <c r="JW110" s="33">
        <f t="shared" si="54"/>
        <v>0</v>
      </c>
      <c r="JX110" s="33"/>
      <c r="JY110" s="33"/>
      <c r="JZ110" s="33">
        <f t="shared" si="55"/>
        <v>0</v>
      </c>
      <c r="KA110" s="33">
        <f t="shared" si="56"/>
        <v>0</v>
      </c>
      <c r="KB110" s="33">
        <f t="shared" si="57"/>
        <v>0</v>
      </c>
      <c r="KC110" s="33">
        <f t="shared" si="58"/>
        <v>0</v>
      </c>
      <c r="KD110" s="33">
        <f t="shared" si="59"/>
        <v>0</v>
      </c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>
        <f t="shared" si="60"/>
        <v>0</v>
      </c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</row>
    <row r="111" spans="1:350" ht="17.25" customHeight="1" x14ac:dyDescent="0.3">
      <c r="A111" s="9"/>
      <c r="B111" s="10"/>
      <c r="C111" s="27"/>
      <c r="E111" s="142">
        <f t="shared" si="40"/>
        <v>0</v>
      </c>
      <c r="F111" s="142">
        <f t="shared" si="36"/>
        <v>0</v>
      </c>
      <c r="G111" s="142">
        <f t="shared" si="37"/>
        <v>0</v>
      </c>
      <c r="H111" s="142">
        <f t="shared" si="38"/>
        <v>0</v>
      </c>
      <c r="I111" s="142">
        <f t="shared" si="39"/>
        <v>0</v>
      </c>
      <c r="J111" s="33">
        <f t="shared" si="43"/>
        <v>0</v>
      </c>
      <c r="K111" s="35"/>
      <c r="L111" s="33"/>
      <c r="M111" s="33"/>
      <c r="N111" s="33"/>
      <c r="O111" s="33"/>
      <c r="P111" s="33"/>
      <c r="Q111" s="33"/>
      <c r="R111" s="33"/>
      <c r="S111" s="33"/>
      <c r="T111" s="33"/>
      <c r="U111" s="35"/>
      <c r="V111" s="139">
        <f t="shared" si="41"/>
        <v>0</v>
      </c>
      <c r="W111" s="139">
        <f t="shared" si="44"/>
        <v>0</v>
      </c>
      <c r="X111" s="139"/>
      <c r="Y111" s="139"/>
      <c r="Z111" s="139">
        <f t="shared" si="45"/>
        <v>0</v>
      </c>
      <c r="AA111" s="139"/>
      <c r="AB111" s="139"/>
      <c r="AC111" s="139">
        <f t="shared" si="46"/>
        <v>0</v>
      </c>
      <c r="AD111" s="35"/>
      <c r="AE111" s="35"/>
      <c r="AF111" s="35"/>
      <c r="AG111" s="33"/>
      <c r="AH111" s="33"/>
      <c r="AI111" s="33"/>
      <c r="AJ111" s="33"/>
      <c r="AK111" s="33"/>
      <c r="AL111" s="33">
        <f t="shared" si="42"/>
        <v>0</v>
      </c>
      <c r="AM111" s="189">
        <f t="shared" si="47"/>
        <v>0</v>
      </c>
      <c r="AN111" s="35"/>
      <c r="AO111" s="35"/>
      <c r="AP111" s="35">
        <f t="shared" si="48"/>
        <v>0</v>
      </c>
      <c r="AQ111" s="35"/>
      <c r="AR111" s="35"/>
      <c r="AS111" s="35">
        <f t="shared" si="49"/>
        <v>0</v>
      </c>
      <c r="AT111" s="35"/>
      <c r="AU111" s="35"/>
      <c r="AV111" s="35">
        <f t="shared" si="50"/>
        <v>0</v>
      </c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5"/>
      <c r="CP111" s="33"/>
      <c r="CQ111" s="35"/>
      <c r="CR111" s="35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>
        <f t="shared" si="51"/>
        <v>0</v>
      </c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3"/>
      <c r="EE111" s="33"/>
      <c r="EF111" s="33"/>
      <c r="EG111" s="33"/>
      <c r="EH111" s="33"/>
      <c r="EI111" s="33"/>
      <c r="EJ111" s="33"/>
      <c r="EK111" s="33"/>
      <c r="EL111" s="33">
        <f t="shared" si="52"/>
        <v>0</v>
      </c>
      <c r="EM111" s="33"/>
      <c r="EN111" s="33"/>
      <c r="EO111" s="35"/>
      <c r="EP111" s="35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7"/>
      <c r="FG111" s="35"/>
      <c r="FH111" s="35"/>
      <c r="FI111" s="35"/>
      <c r="FJ111" s="134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7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5"/>
      <c r="GL111" s="35"/>
      <c r="GM111" s="35"/>
      <c r="GN111" s="35"/>
      <c r="GO111" s="35"/>
      <c r="GP111" s="35"/>
      <c r="GQ111" s="132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>
        <f t="shared" si="53"/>
        <v>0</v>
      </c>
      <c r="JU111" s="33"/>
      <c r="JV111" s="33"/>
      <c r="JW111" s="33">
        <f t="shared" si="54"/>
        <v>0</v>
      </c>
      <c r="JX111" s="33"/>
      <c r="JY111" s="33"/>
      <c r="JZ111" s="33">
        <f t="shared" si="55"/>
        <v>0</v>
      </c>
      <c r="KA111" s="33">
        <f t="shared" si="56"/>
        <v>0</v>
      </c>
      <c r="KB111" s="33">
        <f t="shared" si="57"/>
        <v>0</v>
      </c>
      <c r="KC111" s="33">
        <f t="shared" si="58"/>
        <v>0</v>
      </c>
      <c r="KD111" s="33">
        <f t="shared" si="59"/>
        <v>0</v>
      </c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>
        <f t="shared" si="60"/>
        <v>0</v>
      </c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</row>
    <row r="112" spans="1:350" ht="17.25" customHeight="1" x14ac:dyDescent="0.3">
      <c r="A112" s="9"/>
      <c r="B112" s="10"/>
      <c r="C112" s="27"/>
      <c r="E112" s="142">
        <f t="shared" si="40"/>
        <v>0</v>
      </c>
      <c r="F112" s="142">
        <f t="shared" si="36"/>
        <v>0</v>
      </c>
      <c r="G112" s="142">
        <f t="shared" si="37"/>
        <v>0</v>
      </c>
      <c r="H112" s="142">
        <f t="shared" si="38"/>
        <v>0</v>
      </c>
      <c r="I112" s="142">
        <f t="shared" si="39"/>
        <v>0</v>
      </c>
      <c r="J112" s="33">
        <f t="shared" si="43"/>
        <v>0</v>
      </c>
      <c r="K112" s="35"/>
      <c r="L112" s="33"/>
      <c r="M112" s="33"/>
      <c r="N112" s="33"/>
      <c r="O112" s="33"/>
      <c r="P112" s="33"/>
      <c r="Q112" s="33"/>
      <c r="R112" s="33"/>
      <c r="S112" s="33"/>
      <c r="T112" s="33"/>
      <c r="U112" s="35"/>
      <c r="V112" s="139">
        <f t="shared" si="41"/>
        <v>0</v>
      </c>
      <c r="W112" s="139">
        <f t="shared" si="44"/>
        <v>0</v>
      </c>
      <c r="X112" s="139"/>
      <c r="Y112" s="139"/>
      <c r="Z112" s="139">
        <f t="shared" si="45"/>
        <v>0</v>
      </c>
      <c r="AA112" s="139"/>
      <c r="AB112" s="139"/>
      <c r="AC112" s="139">
        <f t="shared" si="46"/>
        <v>0</v>
      </c>
      <c r="AD112" s="35"/>
      <c r="AE112" s="35"/>
      <c r="AF112" s="35"/>
      <c r="AG112" s="33"/>
      <c r="AH112" s="33"/>
      <c r="AI112" s="33"/>
      <c r="AJ112" s="33"/>
      <c r="AK112" s="33"/>
      <c r="AL112" s="33">
        <f t="shared" si="42"/>
        <v>0</v>
      </c>
      <c r="AM112" s="189">
        <f t="shared" si="47"/>
        <v>0</v>
      </c>
      <c r="AN112" s="35"/>
      <c r="AO112" s="35"/>
      <c r="AP112" s="35">
        <f t="shared" si="48"/>
        <v>0</v>
      </c>
      <c r="AQ112" s="35"/>
      <c r="AR112" s="35"/>
      <c r="AS112" s="35">
        <f t="shared" si="49"/>
        <v>0</v>
      </c>
      <c r="AT112" s="35"/>
      <c r="AU112" s="35"/>
      <c r="AV112" s="35">
        <f t="shared" si="50"/>
        <v>0</v>
      </c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5"/>
      <c r="CP112" s="33"/>
      <c r="CQ112" s="35"/>
      <c r="CR112" s="35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>
        <f t="shared" si="51"/>
        <v>0</v>
      </c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3"/>
      <c r="EE112" s="33"/>
      <c r="EF112" s="33"/>
      <c r="EG112" s="33"/>
      <c r="EH112" s="33"/>
      <c r="EI112" s="33"/>
      <c r="EJ112" s="33"/>
      <c r="EK112" s="33"/>
      <c r="EL112" s="33">
        <f t="shared" si="52"/>
        <v>0</v>
      </c>
      <c r="EM112" s="33"/>
      <c r="EN112" s="33"/>
      <c r="EO112" s="35"/>
      <c r="EP112" s="35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8"/>
      <c r="FG112" s="35"/>
      <c r="FH112" s="35"/>
      <c r="FI112" s="35"/>
      <c r="FJ112" s="134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8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5"/>
      <c r="GL112" s="35"/>
      <c r="GM112" s="35"/>
      <c r="GN112" s="35"/>
      <c r="GO112" s="35"/>
      <c r="GP112" s="35"/>
      <c r="GQ112" s="40"/>
      <c r="GR112" s="123"/>
      <c r="GS112" s="123"/>
      <c r="GT112" s="123"/>
      <c r="GU112" s="123"/>
      <c r="GV112" s="123"/>
      <c r="GW112" s="123"/>
      <c r="GX112" s="123"/>
      <c r="GY112" s="123"/>
      <c r="GZ112" s="123"/>
      <c r="HA112" s="123"/>
      <c r="HB112" s="123"/>
      <c r="HC112" s="123"/>
      <c r="HD112" s="123"/>
      <c r="HE112" s="123"/>
      <c r="HF112" s="123"/>
      <c r="HG112" s="123"/>
      <c r="HH112" s="123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>
        <f t="shared" si="53"/>
        <v>0</v>
      </c>
      <c r="JU112" s="33"/>
      <c r="JV112" s="33"/>
      <c r="JW112" s="33">
        <f t="shared" si="54"/>
        <v>0</v>
      </c>
      <c r="JX112" s="33"/>
      <c r="JY112" s="33"/>
      <c r="JZ112" s="33">
        <f t="shared" si="55"/>
        <v>0</v>
      </c>
      <c r="KA112" s="33">
        <f t="shared" si="56"/>
        <v>0</v>
      </c>
      <c r="KB112" s="33">
        <f t="shared" si="57"/>
        <v>0</v>
      </c>
      <c r="KC112" s="33">
        <f t="shared" si="58"/>
        <v>0</v>
      </c>
      <c r="KD112" s="33">
        <f t="shared" si="59"/>
        <v>0</v>
      </c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>
        <f t="shared" si="60"/>
        <v>0</v>
      </c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</row>
    <row r="113" spans="1:350" ht="17.25" customHeight="1" x14ac:dyDescent="0.3">
      <c r="A113" s="9"/>
      <c r="B113" s="10"/>
      <c r="C113" s="27"/>
      <c r="E113" s="142">
        <f t="shared" si="40"/>
        <v>0</v>
      </c>
      <c r="F113" s="142">
        <f t="shared" si="36"/>
        <v>0</v>
      </c>
      <c r="G113" s="142">
        <f t="shared" si="37"/>
        <v>0</v>
      </c>
      <c r="H113" s="142">
        <f t="shared" si="38"/>
        <v>0</v>
      </c>
      <c r="I113" s="142">
        <f t="shared" si="39"/>
        <v>0</v>
      </c>
      <c r="J113" s="33">
        <f t="shared" si="43"/>
        <v>0</v>
      </c>
      <c r="K113" s="35"/>
      <c r="L113" s="33"/>
      <c r="M113" s="33"/>
      <c r="N113" s="33"/>
      <c r="O113" s="33"/>
      <c r="P113" s="33"/>
      <c r="Q113" s="33"/>
      <c r="R113" s="33"/>
      <c r="S113" s="33"/>
      <c r="T113" s="33"/>
      <c r="U113" s="35"/>
      <c r="V113" s="139">
        <f t="shared" si="41"/>
        <v>0</v>
      </c>
      <c r="W113" s="139">
        <f t="shared" si="44"/>
        <v>0</v>
      </c>
      <c r="X113" s="139"/>
      <c r="Y113" s="139"/>
      <c r="Z113" s="139">
        <f t="shared" si="45"/>
        <v>0</v>
      </c>
      <c r="AA113" s="139"/>
      <c r="AB113" s="139"/>
      <c r="AC113" s="139">
        <f t="shared" si="46"/>
        <v>0</v>
      </c>
      <c r="AD113" s="35"/>
      <c r="AE113" s="35"/>
      <c r="AF113" s="35"/>
      <c r="AG113" s="33"/>
      <c r="AH113" s="33"/>
      <c r="AI113" s="33"/>
      <c r="AJ113" s="33"/>
      <c r="AK113" s="33"/>
      <c r="AL113" s="33">
        <f t="shared" si="42"/>
        <v>0</v>
      </c>
      <c r="AM113" s="189">
        <f t="shared" si="47"/>
        <v>0</v>
      </c>
      <c r="AN113" s="35"/>
      <c r="AO113" s="35"/>
      <c r="AP113" s="35">
        <f t="shared" si="48"/>
        <v>0</v>
      </c>
      <c r="AQ113" s="35"/>
      <c r="AR113" s="35"/>
      <c r="AS113" s="35">
        <f t="shared" si="49"/>
        <v>0</v>
      </c>
      <c r="AT113" s="35"/>
      <c r="AU113" s="35"/>
      <c r="AV113" s="35">
        <f t="shared" si="50"/>
        <v>0</v>
      </c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5"/>
      <c r="CP113" s="33"/>
      <c r="CQ113" s="35"/>
      <c r="CR113" s="35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>
        <f t="shared" si="51"/>
        <v>0</v>
      </c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3"/>
      <c r="EE113" s="33"/>
      <c r="EF113" s="33"/>
      <c r="EG113" s="33"/>
      <c r="EH113" s="33"/>
      <c r="EI113" s="33"/>
      <c r="EJ113" s="33"/>
      <c r="EK113" s="33"/>
      <c r="EL113" s="33">
        <f t="shared" si="52"/>
        <v>0</v>
      </c>
      <c r="EM113" s="33"/>
      <c r="EN113" s="33"/>
      <c r="EO113" s="35"/>
      <c r="EP113" s="35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8"/>
      <c r="FG113" s="35"/>
      <c r="FH113" s="35"/>
      <c r="FI113" s="35"/>
      <c r="FJ113" s="134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8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5"/>
      <c r="GL113" s="35"/>
      <c r="GM113" s="35"/>
      <c r="GN113" s="35"/>
      <c r="GO113" s="35"/>
      <c r="GP113" s="35"/>
      <c r="GQ113" s="132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>
        <f t="shared" si="53"/>
        <v>0</v>
      </c>
      <c r="JU113" s="33"/>
      <c r="JV113" s="33"/>
      <c r="JW113" s="33">
        <f t="shared" si="54"/>
        <v>0</v>
      </c>
      <c r="JX113" s="33"/>
      <c r="JY113" s="33"/>
      <c r="JZ113" s="33">
        <f t="shared" si="55"/>
        <v>0</v>
      </c>
      <c r="KA113" s="33">
        <f t="shared" si="56"/>
        <v>0</v>
      </c>
      <c r="KB113" s="33">
        <f t="shared" si="57"/>
        <v>0</v>
      </c>
      <c r="KC113" s="33">
        <f t="shared" si="58"/>
        <v>0</v>
      </c>
      <c r="KD113" s="33">
        <f t="shared" si="59"/>
        <v>0</v>
      </c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>
        <f t="shared" si="60"/>
        <v>0</v>
      </c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</row>
    <row r="114" spans="1:350" ht="17.25" customHeight="1" x14ac:dyDescent="0.3">
      <c r="A114" s="9"/>
      <c r="B114" s="10"/>
      <c r="C114" s="27"/>
      <c r="E114" s="142">
        <f t="shared" si="40"/>
        <v>0</v>
      </c>
      <c r="F114" s="142">
        <f t="shared" si="36"/>
        <v>0</v>
      </c>
      <c r="G114" s="142">
        <f t="shared" si="37"/>
        <v>0</v>
      </c>
      <c r="H114" s="142">
        <f t="shared" si="38"/>
        <v>0</v>
      </c>
      <c r="I114" s="142">
        <f t="shared" si="39"/>
        <v>0</v>
      </c>
      <c r="J114" s="33">
        <f t="shared" si="43"/>
        <v>0</v>
      </c>
      <c r="K114" s="35"/>
      <c r="L114" s="33"/>
      <c r="M114" s="33"/>
      <c r="N114" s="33"/>
      <c r="O114" s="33"/>
      <c r="P114" s="33"/>
      <c r="Q114" s="33"/>
      <c r="R114" s="33"/>
      <c r="S114" s="33"/>
      <c r="T114" s="33"/>
      <c r="U114" s="35"/>
      <c r="V114" s="139">
        <f t="shared" si="41"/>
        <v>0</v>
      </c>
      <c r="W114" s="139">
        <f t="shared" si="44"/>
        <v>0</v>
      </c>
      <c r="X114" s="139"/>
      <c r="Y114" s="139"/>
      <c r="Z114" s="139">
        <f t="shared" si="45"/>
        <v>0</v>
      </c>
      <c r="AA114" s="139"/>
      <c r="AB114" s="139"/>
      <c r="AC114" s="139">
        <f t="shared" si="46"/>
        <v>0</v>
      </c>
      <c r="AD114" s="35"/>
      <c r="AE114" s="35"/>
      <c r="AF114" s="35"/>
      <c r="AG114" s="33"/>
      <c r="AH114" s="33"/>
      <c r="AI114" s="33"/>
      <c r="AJ114" s="33"/>
      <c r="AK114" s="33"/>
      <c r="AL114" s="33">
        <f t="shared" si="42"/>
        <v>0</v>
      </c>
      <c r="AM114" s="189">
        <f t="shared" si="47"/>
        <v>0</v>
      </c>
      <c r="AN114" s="35"/>
      <c r="AO114" s="35"/>
      <c r="AP114" s="35">
        <f t="shared" si="48"/>
        <v>0</v>
      </c>
      <c r="AQ114" s="35"/>
      <c r="AR114" s="35"/>
      <c r="AS114" s="35">
        <f t="shared" si="49"/>
        <v>0</v>
      </c>
      <c r="AT114" s="35"/>
      <c r="AU114" s="35"/>
      <c r="AV114" s="35">
        <f t="shared" si="50"/>
        <v>0</v>
      </c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5"/>
      <c r="CP114" s="33"/>
      <c r="CQ114" s="35"/>
      <c r="CR114" s="35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>
        <f t="shared" si="51"/>
        <v>0</v>
      </c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3"/>
      <c r="EE114" s="33"/>
      <c r="EF114" s="33"/>
      <c r="EG114" s="33"/>
      <c r="EH114" s="33"/>
      <c r="EI114" s="33"/>
      <c r="EJ114" s="33"/>
      <c r="EK114" s="33"/>
      <c r="EL114" s="33">
        <f t="shared" si="52"/>
        <v>0</v>
      </c>
      <c r="EM114" s="33"/>
      <c r="EN114" s="33"/>
      <c r="EO114" s="35"/>
      <c r="EP114" s="35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8"/>
      <c r="FG114" s="35"/>
      <c r="FH114" s="35"/>
      <c r="FI114" s="35"/>
      <c r="FJ114" s="134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8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5"/>
      <c r="GL114" s="35"/>
      <c r="GM114" s="35"/>
      <c r="GN114" s="35"/>
      <c r="GO114" s="35"/>
      <c r="GP114" s="35"/>
      <c r="GQ114" s="132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>
        <f t="shared" si="53"/>
        <v>0</v>
      </c>
      <c r="JU114" s="33"/>
      <c r="JV114" s="33"/>
      <c r="JW114" s="33">
        <f t="shared" si="54"/>
        <v>0</v>
      </c>
      <c r="JX114" s="33"/>
      <c r="JY114" s="33"/>
      <c r="JZ114" s="33">
        <f t="shared" si="55"/>
        <v>0</v>
      </c>
      <c r="KA114" s="33">
        <f t="shared" si="56"/>
        <v>0</v>
      </c>
      <c r="KB114" s="33">
        <f t="shared" si="57"/>
        <v>0</v>
      </c>
      <c r="KC114" s="33">
        <f t="shared" si="58"/>
        <v>0</v>
      </c>
      <c r="KD114" s="33">
        <f t="shared" si="59"/>
        <v>0</v>
      </c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>
        <f t="shared" si="60"/>
        <v>0</v>
      </c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</row>
    <row r="115" spans="1:350" ht="17.25" customHeight="1" x14ac:dyDescent="0.3">
      <c r="A115" s="9"/>
      <c r="B115" s="10"/>
      <c r="C115" s="27"/>
      <c r="E115" s="142">
        <f t="shared" si="40"/>
        <v>0</v>
      </c>
      <c r="F115" s="142">
        <f t="shared" si="36"/>
        <v>0</v>
      </c>
      <c r="G115" s="142">
        <f t="shared" si="37"/>
        <v>0</v>
      </c>
      <c r="H115" s="142">
        <f t="shared" si="38"/>
        <v>0</v>
      </c>
      <c r="I115" s="142">
        <f t="shared" si="39"/>
        <v>0</v>
      </c>
      <c r="J115" s="33">
        <f t="shared" si="43"/>
        <v>0</v>
      </c>
      <c r="K115" s="35"/>
      <c r="L115" s="33"/>
      <c r="M115" s="33"/>
      <c r="N115" s="33"/>
      <c r="O115" s="33"/>
      <c r="P115" s="33"/>
      <c r="Q115" s="33"/>
      <c r="R115" s="33"/>
      <c r="S115" s="33"/>
      <c r="T115" s="33"/>
      <c r="U115" s="35"/>
      <c r="V115" s="139">
        <f t="shared" si="41"/>
        <v>0</v>
      </c>
      <c r="W115" s="139">
        <f t="shared" si="44"/>
        <v>0</v>
      </c>
      <c r="X115" s="139"/>
      <c r="Y115" s="139"/>
      <c r="Z115" s="139">
        <f t="shared" si="45"/>
        <v>0</v>
      </c>
      <c r="AA115" s="139"/>
      <c r="AB115" s="139"/>
      <c r="AC115" s="139">
        <f t="shared" si="46"/>
        <v>0</v>
      </c>
      <c r="AD115" s="35"/>
      <c r="AE115" s="35"/>
      <c r="AF115" s="35"/>
      <c r="AG115" s="33"/>
      <c r="AH115" s="33"/>
      <c r="AI115" s="33"/>
      <c r="AJ115" s="33"/>
      <c r="AK115" s="33"/>
      <c r="AL115" s="33">
        <f t="shared" si="42"/>
        <v>0</v>
      </c>
      <c r="AM115" s="189">
        <f t="shared" si="47"/>
        <v>0</v>
      </c>
      <c r="AN115" s="35"/>
      <c r="AO115" s="35"/>
      <c r="AP115" s="35">
        <f t="shared" si="48"/>
        <v>0</v>
      </c>
      <c r="AQ115" s="35"/>
      <c r="AR115" s="35"/>
      <c r="AS115" s="35">
        <f t="shared" si="49"/>
        <v>0</v>
      </c>
      <c r="AT115" s="35"/>
      <c r="AU115" s="35"/>
      <c r="AV115" s="35">
        <f t="shared" si="50"/>
        <v>0</v>
      </c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5"/>
      <c r="CP115" s="33"/>
      <c r="CQ115" s="35"/>
      <c r="CR115" s="35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>
        <f t="shared" si="51"/>
        <v>0</v>
      </c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3"/>
      <c r="EE115" s="33"/>
      <c r="EF115" s="33"/>
      <c r="EG115" s="33"/>
      <c r="EH115" s="33"/>
      <c r="EI115" s="33"/>
      <c r="EJ115" s="33"/>
      <c r="EK115" s="33"/>
      <c r="EL115" s="33">
        <f t="shared" si="52"/>
        <v>0</v>
      </c>
      <c r="EM115" s="33"/>
      <c r="EN115" s="33"/>
      <c r="EO115" s="35"/>
      <c r="EP115" s="35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5"/>
      <c r="FH115" s="35"/>
      <c r="FI115" s="35"/>
      <c r="FJ115" s="134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5"/>
      <c r="GL115" s="35"/>
      <c r="GM115" s="35"/>
      <c r="GN115" s="35"/>
      <c r="GO115" s="35"/>
      <c r="GP115" s="35"/>
      <c r="GQ115" s="132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>
        <f t="shared" si="53"/>
        <v>0</v>
      </c>
      <c r="JU115" s="33"/>
      <c r="JV115" s="33"/>
      <c r="JW115" s="33">
        <f t="shared" si="54"/>
        <v>0</v>
      </c>
      <c r="JX115" s="33"/>
      <c r="JY115" s="33"/>
      <c r="JZ115" s="33">
        <f t="shared" si="55"/>
        <v>0</v>
      </c>
      <c r="KA115" s="33">
        <f t="shared" si="56"/>
        <v>0</v>
      </c>
      <c r="KB115" s="33">
        <f t="shared" si="57"/>
        <v>0</v>
      </c>
      <c r="KC115" s="33">
        <f t="shared" si="58"/>
        <v>0</v>
      </c>
      <c r="KD115" s="33">
        <f t="shared" si="59"/>
        <v>0</v>
      </c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>
        <f t="shared" si="60"/>
        <v>0</v>
      </c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</row>
    <row r="116" spans="1:350" ht="17.25" customHeight="1" x14ac:dyDescent="0.3">
      <c r="A116" s="9"/>
      <c r="B116" s="10"/>
      <c r="C116" s="27"/>
      <c r="E116" s="142">
        <f t="shared" si="40"/>
        <v>0</v>
      </c>
      <c r="F116" s="142">
        <f t="shared" si="36"/>
        <v>0</v>
      </c>
      <c r="G116" s="142">
        <f t="shared" si="37"/>
        <v>0</v>
      </c>
      <c r="H116" s="142">
        <f t="shared" si="38"/>
        <v>0</v>
      </c>
      <c r="I116" s="142">
        <f t="shared" si="39"/>
        <v>0</v>
      </c>
      <c r="J116" s="33">
        <f t="shared" si="43"/>
        <v>0</v>
      </c>
      <c r="K116" s="35"/>
      <c r="L116" s="33"/>
      <c r="M116" s="33"/>
      <c r="N116" s="33"/>
      <c r="O116" s="33"/>
      <c r="P116" s="33"/>
      <c r="Q116" s="33"/>
      <c r="R116" s="33"/>
      <c r="S116" s="33"/>
      <c r="T116" s="33"/>
      <c r="U116" s="35"/>
      <c r="V116" s="139">
        <f t="shared" si="41"/>
        <v>0</v>
      </c>
      <c r="W116" s="139">
        <f t="shared" si="44"/>
        <v>0</v>
      </c>
      <c r="X116" s="139"/>
      <c r="Y116" s="139"/>
      <c r="Z116" s="139">
        <f t="shared" si="45"/>
        <v>0</v>
      </c>
      <c r="AA116" s="139"/>
      <c r="AB116" s="139"/>
      <c r="AC116" s="139">
        <f t="shared" si="46"/>
        <v>0</v>
      </c>
      <c r="AD116" s="35"/>
      <c r="AE116" s="35"/>
      <c r="AF116" s="35"/>
      <c r="AG116" s="33"/>
      <c r="AH116" s="33"/>
      <c r="AI116" s="33"/>
      <c r="AJ116" s="33"/>
      <c r="AK116" s="33"/>
      <c r="AL116" s="33">
        <f t="shared" si="42"/>
        <v>0</v>
      </c>
      <c r="AM116" s="189">
        <f t="shared" si="47"/>
        <v>0</v>
      </c>
      <c r="AN116" s="35"/>
      <c r="AO116" s="35"/>
      <c r="AP116" s="35">
        <f t="shared" si="48"/>
        <v>0</v>
      </c>
      <c r="AQ116" s="35"/>
      <c r="AR116" s="35"/>
      <c r="AS116" s="35">
        <f t="shared" si="49"/>
        <v>0</v>
      </c>
      <c r="AT116" s="35"/>
      <c r="AU116" s="35"/>
      <c r="AV116" s="35">
        <f t="shared" si="50"/>
        <v>0</v>
      </c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5"/>
      <c r="CP116" s="33"/>
      <c r="CQ116" s="35"/>
      <c r="CR116" s="35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>
        <f t="shared" si="51"/>
        <v>0</v>
      </c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3"/>
      <c r="EE116" s="33"/>
      <c r="EF116" s="33"/>
      <c r="EG116" s="33"/>
      <c r="EH116" s="33"/>
      <c r="EI116" s="33"/>
      <c r="EJ116" s="33"/>
      <c r="EK116" s="33"/>
      <c r="EL116" s="33">
        <f t="shared" si="52"/>
        <v>0</v>
      </c>
      <c r="EM116" s="33"/>
      <c r="EN116" s="33"/>
      <c r="EO116" s="35"/>
      <c r="EP116" s="35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5"/>
      <c r="FH116" s="35"/>
      <c r="FI116" s="35"/>
      <c r="FJ116" s="134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5"/>
      <c r="GL116" s="35"/>
      <c r="GM116" s="35"/>
      <c r="GN116" s="35"/>
      <c r="GO116" s="35"/>
      <c r="GP116" s="35"/>
      <c r="GQ116" s="40"/>
      <c r="GR116" s="123"/>
      <c r="GS116" s="123"/>
      <c r="GT116" s="123"/>
      <c r="GU116" s="123"/>
      <c r="GV116" s="123"/>
      <c r="GW116" s="123"/>
      <c r="GX116" s="123"/>
      <c r="GY116" s="123"/>
      <c r="GZ116" s="123"/>
      <c r="HA116" s="123"/>
      <c r="HB116" s="123"/>
      <c r="HC116" s="123"/>
      <c r="HD116" s="123"/>
      <c r="HE116" s="123"/>
      <c r="HF116" s="123"/>
      <c r="HG116" s="123"/>
      <c r="HH116" s="123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>
        <f t="shared" si="53"/>
        <v>0</v>
      </c>
      <c r="JU116" s="33"/>
      <c r="JV116" s="33"/>
      <c r="JW116" s="33">
        <f t="shared" si="54"/>
        <v>0</v>
      </c>
      <c r="JX116" s="33"/>
      <c r="JY116" s="33"/>
      <c r="JZ116" s="33">
        <f t="shared" si="55"/>
        <v>0</v>
      </c>
      <c r="KA116" s="33">
        <f t="shared" si="56"/>
        <v>0</v>
      </c>
      <c r="KB116" s="33">
        <f t="shared" si="57"/>
        <v>0</v>
      </c>
      <c r="KC116" s="33">
        <f t="shared" si="58"/>
        <v>0</v>
      </c>
      <c r="KD116" s="33">
        <f t="shared" si="59"/>
        <v>0</v>
      </c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>
        <f t="shared" si="60"/>
        <v>0</v>
      </c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</row>
    <row r="117" spans="1:350" ht="17.25" customHeight="1" x14ac:dyDescent="0.3">
      <c r="A117" s="9"/>
      <c r="B117" s="10"/>
      <c r="C117" s="27"/>
      <c r="E117" s="142">
        <f t="shared" si="40"/>
        <v>0</v>
      </c>
      <c r="F117" s="142">
        <f t="shared" si="36"/>
        <v>0</v>
      </c>
      <c r="G117" s="142">
        <f t="shared" si="37"/>
        <v>0</v>
      </c>
      <c r="H117" s="142">
        <f t="shared" si="38"/>
        <v>0</v>
      </c>
      <c r="I117" s="142">
        <f t="shared" si="39"/>
        <v>0</v>
      </c>
      <c r="J117" s="33">
        <f t="shared" si="43"/>
        <v>0</v>
      </c>
      <c r="K117" s="35"/>
      <c r="L117" s="33"/>
      <c r="M117" s="33"/>
      <c r="N117" s="33"/>
      <c r="O117" s="33"/>
      <c r="P117" s="33"/>
      <c r="Q117" s="33"/>
      <c r="R117" s="33"/>
      <c r="S117" s="33"/>
      <c r="T117" s="33"/>
      <c r="U117" s="35"/>
      <c r="V117" s="139">
        <f t="shared" si="41"/>
        <v>0</v>
      </c>
      <c r="W117" s="139">
        <f t="shared" si="44"/>
        <v>0</v>
      </c>
      <c r="X117" s="139"/>
      <c r="Y117" s="139"/>
      <c r="Z117" s="139">
        <f t="shared" si="45"/>
        <v>0</v>
      </c>
      <c r="AA117" s="139"/>
      <c r="AB117" s="139"/>
      <c r="AC117" s="139">
        <f t="shared" si="46"/>
        <v>0</v>
      </c>
      <c r="AD117" s="35"/>
      <c r="AE117" s="35"/>
      <c r="AF117" s="35"/>
      <c r="AG117" s="33"/>
      <c r="AH117" s="33"/>
      <c r="AI117" s="33"/>
      <c r="AJ117" s="33"/>
      <c r="AK117" s="33"/>
      <c r="AL117" s="33">
        <f t="shared" si="42"/>
        <v>0</v>
      </c>
      <c r="AM117" s="189">
        <f t="shared" si="47"/>
        <v>0</v>
      </c>
      <c r="AN117" s="35"/>
      <c r="AO117" s="35"/>
      <c r="AP117" s="35">
        <f t="shared" si="48"/>
        <v>0</v>
      </c>
      <c r="AQ117" s="35"/>
      <c r="AR117" s="35"/>
      <c r="AS117" s="35">
        <f t="shared" si="49"/>
        <v>0</v>
      </c>
      <c r="AT117" s="35"/>
      <c r="AU117" s="35"/>
      <c r="AV117" s="35">
        <f t="shared" si="50"/>
        <v>0</v>
      </c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5"/>
      <c r="CP117" s="33"/>
      <c r="CQ117" s="35"/>
      <c r="CR117" s="35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>
        <f t="shared" si="51"/>
        <v>0</v>
      </c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3"/>
      <c r="EE117" s="33"/>
      <c r="EF117" s="33"/>
      <c r="EG117" s="33"/>
      <c r="EH117" s="33"/>
      <c r="EI117" s="33"/>
      <c r="EJ117" s="33"/>
      <c r="EK117" s="33"/>
      <c r="EL117" s="33">
        <f t="shared" si="52"/>
        <v>0</v>
      </c>
      <c r="EM117" s="33"/>
      <c r="EN117" s="33"/>
      <c r="EO117" s="35"/>
      <c r="EP117" s="35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5"/>
      <c r="FH117" s="35"/>
      <c r="FI117" s="35"/>
      <c r="FJ117" s="134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5"/>
      <c r="GL117" s="35"/>
      <c r="GM117" s="35"/>
      <c r="GN117" s="35"/>
      <c r="GO117" s="35"/>
      <c r="GP117" s="35"/>
      <c r="GQ117" s="132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>
        <f t="shared" si="53"/>
        <v>0</v>
      </c>
      <c r="JU117" s="33"/>
      <c r="JV117" s="33"/>
      <c r="JW117" s="33">
        <f t="shared" si="54"/>
        <v>0</v>
      </c>
      <c r="JX117" s="33"/>
      <c r="JY117" s="33"/>
      <c r="JZ117" s="33">
        <f t="shared" si="55"/>
        <v>0</v>
      </c>
      <c r="KA117" s="33">
        <f t="shared" si="56"/>
        <v>0</v>
      </c>
      <c r="KB117" s="33">
        <f t="shared" si="57"/>
        <v>0</v>
      </c>
      <c r="KC117" s="33">
        <f t="shared" si="58"/>
        <v>0</v>
      </c>
      <c r="KD117" s="33">
        <f t="shared" si="59"/>
        <v>0</v>
      </c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>
        <f t="shared" si="60"/>
        <v>0</v>
      </c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</row>
    <row r="118" spans="1:350" ht="17.25" customHeight="1" x14ac:dyDescent="0.3">
      <c r="A118" s="9"/>
      <c r="B118" s="10"/>
      <c r="C118" s="27"/>
      <c r="E118" s="142">
        <f t="shared" si="40"/>
        <v>0</v>
      </c>
      <c r="F118" s="142">
        <f t="shared" si="36"/>
        <v>0</v>
      </c>
      <c r="G118" s="142">
        <f t="shared" si="37"/>
        <v>0</v>
      </c>
      <c r="H118" s="142">
        <f t="shared" si="38"/>
        <v>0</v>
      </c>
      <c r="I118" s="142">
        <f t="shared" si="39"/>
        <v>0</v>
      </c>
      <c r="J118" s="33">
        <f t="shared" si="43"/>
        <v>0</v>
      </c>
      <c r="K118" s="35"/>
      <c r="L118" s="33"/>
      <c r="M118" s="33"/>
      <c r="N118" s="33"/>
      <c r="O118" s="33"/>
      <c r="P118" s="33"/>
      <c r="Q118" s="33"/>
      <c r="R118" s="33"/>
      <c r="S118" s="33"/>
      <c r="T118" s="33"/>
      <c r="U118" s="35"/>
      <c r="V118" s="139">
        <f t="shared" si="41"/>
        <v>0</v>
      </c>
      <c r="W118" s="139">
        <f t="shared" si="44"/>
        <v>0</v>
      </c>
      <c r="X118" s="139"/>
      <c r="Y118" s="139"/>
      <c r="Z118" s="139">
        <f t="shared" si="45"/>
        <v>0</v>
      </c>
      <c r="AA118" s="139"/>
      <c r="AB118" s="139"/>
      <c r="AC118" s="139">
        <f t="shared" si="46"/>
        <v>0</v>
      </c>
      <c r="AD118" s="35"/>
      <c r="AE118" s="35"/>
      <c r="AF118" s="35"/>
      <c r="AG118" s="33"/>
      <c r="AH118" s="33"/>
      <c r="AI118" s="33"/>
      <c r="AJ118" s="33"/>
      <c r="AK118" s="33"/>
      <c r="AL118" s="33">
        <f t="shared" si="42"/>
        <v>0</v>
      </c>
      <c r="AM118" s="189">
        <f t="shared" si="47"/>
        <v>0</v>
      </c>
      <c r="AN118" s="35"/>
      <c r="AO118" s="35"/>
      <c r="AP118" s="35">
        <f t="shared" si="48"/>
        <v>0</v>
      </c>
      <c r="AQ118" s="35"/>
      <c r="AR118" s="35"/>
      <c r="AS118" s="35">
        <f t="shared" si="49"/>
        <v>0</v>
      </c>
      <c r="AT118" s="35"/>
      <c r="AU118" s="35"/>
      <c r="AV118" s="35">
        <f t="shared" si="50"/>
        <v>0</v>
      </c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5"/>
      <c r="CP118" s="33"/>
      <c r="CQ118" s="35"/>
      <c r="CR118" s="35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>
        <f t="shared" si="51"/>
        <v>0</v>
      </c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3"/>
      <c r="EE118" s="33"/>
      <c r="EF118" s="33"/>
      <c r="EG118" s="33"/>
      <c r="EH118" s="33"/>
      <c r="EI118" s="33"/>
      <c r="EJ118" s="33"/>
      <c r="EK118" s="33"/>
      <c r="EL118" s="33">
        <f t="shared" si="52"/>
        <v>0</v>
      </c>
      <c r="EM118" s="33"/>
      <c r="EN118" s="33"/>
      <c r="EO118" s="35"/>
      <c r="EP118" s="35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5"/>
      <c r="FH118" s="35"/>
      <c r="FI118" s="35"/>
      <c r="FJ118" s="134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5"/>
      <c r="GL118" s="35"/>
      <c r="GM118" s="35"/>
      <c r="GN118" s="35"/>
      <c r="GO118" s="35"/>
      <c r="GP118" s="35"/>
      <c r="GQ118" s="132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>
        <f t="shared" si="53"/>
        <v>0</v>
      </c>
      <c r="JU118" s="33"/>
      <c r="JV118" s="33"/>
      <c r="JW118" s="33">
        <f t="shared" si="54"/>
        <v>0</v>
      </c>
      <c r="JX118" s="33"/>
      <c r="JY118" s="33"/>
      <c r="JZ118" s="33">
        <f t="shared" si="55"/>
        <v>0</v>
      </c>
      <c r="KA118" s="33">
        <f t="shared" si="56"/>
        <v>0</v>
      </c>
      <c r="KB118" s="33">
        <f t="shared" si="57"/>
        <v>0</v>
      </c>
      <c r="KC118" s="33">
        <f t="shared" si="58"/>
        <v>0</v>
      </c>
      <c r="KD118" s="33">
        <f t="shared" si="59"/>
        <v>0</v>
      </c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>
        <f t="shared" si="60"/>
        <v>0</v>
      </c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</row>
    <row r="119" spans="1:350" ht="17.25" customHeight="1" x14ac:dyDescent="0.3">
      <c r="A119" s="9"/>
      <c r="B119" s="10"/>
      <c r="C119" s="27"/>
      <c r="E119" s="142">
        <f t="shared" si="40"/>
        <v>0</v>
      </c>
      <c r="F119" s="142">
        <f t="shared" si="36"/>
        <v>0</v>
      </c>
      <c r="G119" s="142">
        <f t="shared" si="37"/>
        <v>0</v>
      </c>
      <c r="H119" s="142">
        <f t="shared" si="38"/>
        <v>0</v>
      </c>
      <c r="I119" s="142">
        <f t="shared" si="39"/>
        <v>0</v>
      </c>
      <c r="J119" s="33">
        <f t="shared" si="43"/>
        <v>0</v>
      </c>
      <c r="K119" s="35"/>
      <c r="L119" s="33"/>
      <c r="M119" s="33"/>
      <c r="N119" s="33"/>
      <c r="O119" s="33"/>
      <c r="P119" s="33"/>
      <c r="Q119" s="33"/>
      <c r="R119" s="33"/>
      <c r="S119" s="33"/>
      <c r="T119" s="33"/>
      <c r="U119" s="35"/>
      <c r="V119" s="139">
        <f t="shared" si="41"/>
        <v>0</v>
      </c>
      <c r="W119" s="139">
        <f t="shared" si="44"/>
        <v>0</v>
      </c>
      <c r="X119" s="139"/>
      <c r="Y119" s="139"/>
      <c r="Z119" s="139">
        <f t="shared" si="45"/>
        <v>0</v>
      </c>
      <c r="AA119" s="139"/>
      <c r="AB119" s="139"/>
      <c r="AC119" s="139">
        <f t="shared" si="46"/>
        <v>0</v>
      </c>
      <c r="AD119" s="35"/>
      <c r="AE119" s="35"/>
      <c r="AF119" s="35"/>
      <c r="AG119" s="33"/>
      <c r="AH119" s="33"/>
      <c r="AI119" s="33"/>
      <c r="AJ119" s="33"/>
      <c r="AK119" s="33"/>
      <c r="AL119" s="33">
        <f t="shared" si="42"/>
        <v>0</v>
      </c>
      <c r="AM119" s="189">
        <f t="shared" si="47"/>
        <v>0</v>
      </c>
      <c r="AN119" s="35"/>
      <c r="AO119" s="35"/>
      <c r="AP119" s="35">
        <f t="shared" si="48"/>
        <v>0</v>
      </c>
      <c r="AQ119" s="35"/>
      <c r="AR119" s="35"/>
      <c r="AS119" s="35">
        <f t="shared" si="49"/>
        <v>0</v>
      </c>
      <c r="AT119" s="35"/>
      <c r="AU119" s="35"/>
      <c r="AV119" s="35">
        <f t="shared" si="50"/>
        <v>0</v>
      </c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5"/>
      <c r="CP119" s="33"/>
      <c r="CQ119" s="35"/>
      <c r="CR119" s="35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>
        <f t="shared" si="51"/>
        <v>0</v>
      </c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3"/>
      <c r="EE119" s="33"/>
      <c r="EF119" s="33"/>
      <c r="EG119" s="33"/>
      <c r="EH119" s="33"/>
      <c r="EI119" s="33"/>
      <c r="EJ119" s="33"/>
      <c r="EK119" s="33"/>
      <c r="EL119" s="33">
        <f t="shared" si="52"/>
        <v>0</v>
      </c>
      <c r="EM119" s="33"/>
      <c r="EN119" s="33"/>
      <c r="EO119" s="35"/>
      <c r="EP119" s="35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5"/>
      <c r="FH119" s="35"/>
      <c r="FI119" s="35"/>
      <c r="FJ119" s="134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5"/>
      <c r="GL119" s="35"/>
      <c r="GM119" s="35"/>
      <c r="GN119" s="35"/>
      <c r="GO119" s="35"/>
      <c r="GP119" s="35"/>
      <c r="GQ119" s="132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>
        <f t="shared" si="53"/>
        <v>0</v>
      </c>
      <c r="JU119" s="33"/>
      <c r="JV119" s="33"/>
      <c r="JW119" s="33">
        <f t="shared" si="54"/>
        <v>0</v>
      </c>
      <c r="JX119" s="33"/>
      <c r="JY119" s="33"/>
      <c r="JZ119" s="33">
        <f t="shared" si="55"/>
        <v>0</v>
      </c>
      <c r="KA119" s="33">
        <f t="shared" si="56"/>
        <v>0</v>
      </c>
      <c r="KB119" s="33">
        <f t="shared" si="57"/>
        <v>0</v>
      </c>
      <c r="KC119" s="33">
        <f t="shared" si="58"/>
        <v>0</v>
      </c>
      <c r="KD119" s="33">
        <f t="shared" si="59"/>
        <v>0</v>
      </c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>
        <f t="shared" si="60"/>
        <v>0</v>
      </c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</row>
    <row r="120" spans="1:350" ht="17.25" customHeight="1" x14ac:dyDescent="0.3">
      <c r="A120" s="9"/>
      <c r="B120" s="10"/>
      <c r="C120" s="27"/>
      <c r="E120" s="142">
        <f t="shared" si="40"/>
        <v>0</v>
      </c>
      <c r="F120" s="142">
        <f t="shared" si="36"/>
        <v>0</v>
      </c>
      <c r="G120" s="142">
        <f t="shared" si="37"/>
        <v>0</v>
      </c>
      <c r="H120" s="142">
        <f t="shared" si="38"/>
        <v>0</v>
      </c>
      <c r="I120" s="142">
        <f t="shared" si="39"/>
        <v>0</v>
      </c>
      <c r="J120" s="33">
        <f t="shared" si="43"/>
        <v>0</v>
      </c>
      <c r="K120" s="35"/>
      <c r="L120" s="33"/>
      <c r="M120" s="33"/>
      <c r="N120" s="33"/>
      <c r="O120" s="33"/>
      <c r="P120" s="33"/>
      <c r="Q120" s="33"/>
      <c r="R120" s="33"/>
      <c r="S120" s="33"/>
      <c r="T120" s="33"/>
      <c r="U120" s="35"/>
      <c r="V120" s="139">
        <f t="shared" si="41"/>
        <v>0</v>
      </c>
      <c r="W120" s="139">
        <f t="shared" si="44"/>
        <v>0</v>
      </c>
      <c r="X120" s="139"/>
      <c r="Y120" s="139"/>
      <c r="Z120" s="139">
        <f t="shared" si="45"/>
        <v>0</v>
      </c>
      <c r="AA120" s="139"/>
      <c r="AB120" s="139"/>
      <c r="AC120" s="139">
        <f t="shared" si="46"/>
        <v>0</v>
      </c>
      <c r="AD120" s="35"/>
      <c r="AE120" s="35"/>
      <c r="AF120" s="35"/>
      <c r="AG120" s="33"/>
      <c r="AH120" s="33"/>
      <c r="AI120" s="33"/>
      <c r="AJ120" s="33"/>
      <c r="AK120" s="33"/>
      <c r="AL120" s="33">
        <f t="shared" si="42"/>
        <v>0</v>
      </c>
      <c r="AM120" s="189">
        <f t="shared" si="47"/>
        <v>0</v>
      </c>
      <c r="AN120" s="35"/>
      <c r="AO120" s="35"/>
      <c r="AP120" s="35">
        <f t="shared" si="48"/>
        <v>0</v>
      </c>
      <c r="AQ120" s="35"/>
      <c r="AR120" s="35"/>
      <c r="AS120" s="35">
        <f t="shared" si="49"/>
        <v>0</v>
      </c>
      <c r="AT120" s="35"/>
      <c r="AU120" s="35"/>
      <c r="AV120" s="35">
        <f t="shared" si="50"/>
        <v>0</v>
      </c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5"/>
      <c r="CP120" s="33"/>
      <c r="CQ120" s="35"/>
      <c r="CR120" s="35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>
        <f t="shared" si="51"/>
        <v>0</v>
      </c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3"/>
      <c r="EE120" s="33"/>
      <c r="EF120" s="33"/>
      <c r="EG120" s="33"/>
      <c r="EH120" s="33"/>
      <c r="EI120" s="33"/>
      <c r="EJ120" s="33"/>
      <c r="EK120" s="33"/>
      <c r="EL120" s="33">
        <f t="shared" si="52"/>
        <v>0</v>
      </c>
      <c r="EM120" s="33"/>
      <c r="EN120" s="33"/>
      <c r="EO120" s="35"/>
      <c r="EP120" s="35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5"/>
      <c r="FH120" s="35"/>
      <c r="FI120" s="35"/>
      <c r="FJ120" s="134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5"/>
      <c r="GL120" s="35"/>
      <c r="GM120" s="35"/>
      <c r="GN120" s="35"/>
      <c r="GO120" s="35"/>
      <c r="GP120" s="35"/>
      <c r="GQ120" s="40"/>
      <c r="GR120" s="123"/>
      <c r="GS120" s="123"/>
      <c r="GT120" s="123"/>
      <c r="GU120" s="123"/>
      <c r="GV120" s="123"/>
      <c r="GW120" s="123"/>
      <c r="GX120" s="123"/>
      <c r="GY120" s="123"/>
      <c r="GZ120" s="123"/>
      <c r="HA120" s="123"/>
      <c r="HB120" s="123"/>
      <c r="HC120" s="123"/>
      <c r="HD120" s="123"/>
      <c r="HE120" s="123"/>
      <c r="HF120" s="123"/>
      <c r="HG120" s="123"/>
      <c r="HH120" s="123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>
        <f t="shared" si="53"/>
        <v>0</v>
      </c>
      <c r="JU120" s="33"/>
      <c r="JV120" s="33"/>
      <c r="JW120" s="33">
        <f t="shared" si="54"/>
        <v>0</v>
      </c>
      <c r="JX120" s="33"/>
      <c r="JY120" s="33"/>
      <c r="JZ120" s="33">
        <f t="shared" si="55"/>
        <v>0</v>
      </c>
      <c r="KA120" s="33">
        <f t="shared" si="56"/>
        <v>0</v>
      </c>
      <c r="KB120" s="33">
        <f t="shared" si="57"/>
        <v>0</v>
      </c>
      <c r="KC120" s="33">
        <f t="shared" si="58"/>
        <v>0</v>
      </c>
      <c r="KD120" s="33">
        <f t="shared" si="59"/>
        <v>0</v>
      </c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>
        <f t="shared" si="60"/>
        <v>0</v>
      </c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</row>
    <row r="121" spans="1:350" ht="17.25" customHeight="1" x14ac:dyDescent="0.3">
      <c r="A121" s="9"/>
      <c r="B121" s="10"/>
      <c r="C121" s="27"/>
      <c r="E121" s="142">
        <f t="shared" si="40"/>
        <v>0</v>
      </c>
      <c r="F121" s="142">
        <f t="shared" si="36"/>
        <v>0</v>
      </c>
      <c r="G121" s="142">
        <f t="shared" si="37"/>
        <v>0</v>
      </c>
      <c r="H121" s="142">
        <f t="shared" si="38"/>
        <v>0</v>
      </c>
      <c r="I121" s="142">
        <f t="shared" si="39"/>
        <v>0</v>
      </c>
      <c r="J121" s="33">
        <f t="shared" si="43"/>
        <v>0</v>
      </c>
      <c r="K121" s="35"/>
      <c r="L121" s="33"/>
      <c r="M121" s="33"/>
      <c r="N121" s="33"/>
      <c r="O121" s="33"/>
      <c r="P121" s="33"/>
      <c r="Q121" s="33"/>
      <c r="R121" s="33"/>
      <c r="S121" s="33"/>
      <c r="T121" s="33"/>
      <c r="U121" s="35"/>
      <c r="V121" s="139">
        <f t="shared" si="41"/>
        <v>0</v>
      </c>
      <c r="W121" s="139">
        <f t="shared" si="44"/>
        <v>0</v>
      </c>
      <c r="X121" s="139"/>
      <c r="Y121" s="139"/>
      <c r="Z121" s="139">
        <f t="shared" si="45"/>
        <v>0</v>
      </c>
      <c r="AA121" s="139"/>
      <c r="AB121" s="139"/>
      <c r="AC121" s="139">
        <f t="shared" si="46"/>
        <v>0</v>
      </c>
      <c r="AD121" s="35"/>
      <c r="AE121" s="35"/>
      <c r="AF121" s="35"/>
      <c r="AG121" s="33"/>
      <c r="AH121" s="33"/>
      <c r="AI121" s="33"/>
      <c r="AJ121" s="33"/>
      <c r="AK121" s="33"/>
      <c r="AL121" s="33">
        <f t="shared" si="42"/>
        <v>0</v>
      </c>
      <c r="AM121" s="189">
        <f t="shared" si="47"/>
        <v>0</v>
      </c>
      <c r="AN121" s="35"/>
      <c r="AO121" s="35"/>
      <c r="AP121" s="35">
        <f t="shared" si="48"/>
        <v>0</v>
      </c>
      <c r="AQ121" s="35"/>
      <c r="AR121" s="35"/>
      <c r="AS121" s="35">
        <f t="shared" si="49"/>
        <v>0</v>
      </c>
      <c r="AT121" s="35"/>
      <c r="AU121" s="35"/>
      <c r="AV121" s="35">
        <f t="shared" si="50"/>
        <v>0</v>
      </c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5"/>
      <c r="CP121" s="33"/>
      <c r="CQ121" s="35"/>
      <c r="CR121" s="35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>
        <f t="shared" si="51"/>
        <v>0</v>
      </c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3"/>
      <c r="EE121" s="33"/>
      <c r="EF121" s="33"/>
      <c r="EG121" s="33"/>
      <c r="EH121" s="33"/>
      <c r="EI121" s="33"/>
      <c r="EJ121" s="33"/>
      <c r="EK121" s="33"/>
      <c r="EL121" s="33">
        <f t="shared" si="52"/>
        <v>0</v>
      </c>
      <c r="EM121" s="33"/>
      <c r="EN121" s="33"/>
      <c r="EO121" s="35"/>
      <c r="EP121" s="35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5"/>
      <c r="FH121" s="35"/>
      <c r="FI121" s="35"/>
      <c r="FJ121" s="134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5"/>
      <c r="GL121" s="35"/>
      <c r="GM121" s="35"/>
      <c r="GN121" s="35"/>
      <c r="GO121" s="35"/>
      <c r="GP121" s="35"/>
      <c r="GQ121" s="132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>
        <f t="shared" si="53"/>
        <v>0</v>
      </c>
      <c r="JU121" s="33"/>
      <c r="JV121" s="33"/>
      <c r="JW121" s="33">
        <f t="shared" si="54"/>
        <v>0</v>
      </c>
      <c r="JX121" s="33"/>
      <c r="JY121" s="33"/>
      <c r="JZ121" s="33">
        <f t="shared" si="55"/>
        <v>0</v>
      </c>
      <c r="KA121" s="33">
        <f t="shared" si="56"/>
        <v>0</v>
      </c>
      <c r="KB121" s="33">
        <f t="shared" si="57"/>
        <v>0</v>
      </c>
      <c r="KC121" s="33">
        <f t="shared" si="58"/>
        <v>0</v>
      </c>
      <c r="KD121" s="33">
        <f t="shared" si="59"/>
        <v>0</v>
      </c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>
        <f t="shared" si="60"/>
        <v>0</v>
      </c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</row>
    <row r="122" spans="1:350" ht="17.25" customHeight="1" x14ac:dyDescent="0.3">
      <c r="A122" s="9"/>
      <c r="B122" s="10"/>
      <c r="C122" s="27"/>
      <c r="E122" s="142">
        <f t="shared" si="40"/>
        <v>0</v>
      </c>
      <c r="F122" s="142">
        <f t="shared" si="36"/>
        <v>0</v>
      </c>
      <c r="G122" s="142">
        <f t="shared" si="37"/>
        <v>0</v>
      </c>
      <c r="H122" s="142">
        <f t="shared" si="38"/>
        <v>0</v>
      </c>
      <c r="I122" s="142">
        <f t="shared" si="39"/>
        <v>0</v>
      </c>
      <c r="J122" s="33">
        <f t="shared" si="43"/>
        <v>0</v>
      </c>
      <c r="K122" s="35"/>
      <c r="L122" s="33"/>
      <c r="M122" s="33"/>
      <c r="N122" s="33"/>
      <c r="O122" s="33"/>
      <c r="P122" s="33"/>
      <c r="Q122" s="33"/>
      <c r="R122" s="33"/>
      <c r="S122" s="33"/>
      <c r="T122" s="33"/>
      <c r="U122" s="35"/>
      <c r="V122" s="139">
        <f t="shared" si="41"/>
        <v>0</v>
      </c>
      <c r="W122" s="139">
        <f t="shared" si="44"/>
        <v>0</v>
      </c>
      <c r="X122" s="139"/>
      <c r="Y122" s="139"/>
      <c r="Z122" s="139">
        <f t="shared" si="45"/>
        <v>0</v>
      </c>
      <c r="AA122" s="139"/>
      <c r="AB122" s="139"/>
      <c r="AC122" s="139">
        <f t="shared" si="46"/>
        <v>0</v>
      </c>
      <c r="AD122" s="35"/>
      <c r="AE122" s="35"/>
      <c r="AF122" s="35"/>
      <c r="AG122" s="33"/>
      <c r="AH122" s="33"/>
      <c r="AI122" s="33"/>
      <c r="AJ122" s="33"/>
      <c r="AK122" s="33"/>
      <c r="AL122" s="33">
        <f t="shared" si="42"/>
        <v>0</v>
      </c>
      <c r="AM122" s="189">
        <f t="shared" si="47"/>
        <v>0</v>
      </c>
      <c r="AN122" s="35"/>
      <c r="AO122" s="35"/>
      <c r="AP122" s="35">
        <f t="shared" si="48"/>
        <v>0</v>
      </c>
      <c r="AQ122" s="35"/>
      <c r="AR122" s="35"/>
      <c r="AS122" s="35">
        <f t="shared" si="49"/>
        <v>0</v>
      </c>
      <c r="AT122" s="35"/>
      <c r="AU122" s="35"/>
      <c r="AV122" s="35">
        <f t="shared" si="50"/>
        <v>0</v>
      </c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5"/>
      <c r="CP122" s="33"/>
      <c r="CQ122" s="35"/>
      <c r="CR122" s="35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>
        <f t="shared" si="51"/>
        <v>0</v>
      </c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3"/>
      <c r="EE122" s="33"/>
      <c r="EF122" s="33"/>
      <c r="EG122" s="33"/>
      <c r="EH122" s="33"/>
      <c r="EI122" s="33"/>
      <c r="EJ122" s="33"/>
      <c r="EK122" s="33"/>
      <c r="EL122" s="33">
        <f t="shared" si="52"/>
        <v>0</v>
      </c>
      <c r="EM122" s="33"/>
      <c r="EN122" s="33"/>
      <c r="EO122" s="35"/>
      <c r="EP122" s="35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5"/>
      <c r="FH122" s="35"/>
      <c r="FI122" s="35"/>
      <c r="FJ122" s="134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5"/>
      <c r="GL122" s="35"/>
      <c r="GM122" s="35"/>
      <c r="GN122" s="35"/>
      <c r="GO122" s="35"/>
      <c r="GP122" s="35"/>
      <c r="GQ122" s="132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>
        <f t="shared" si="53"/>
        <v>0</v>
      </c>
      <c r="JU122" s="33"/>
      <c r="JV122" s="33"/>
      <c r="JW122" s="33">
        <f t="shared" si="54"/>
        <v>0</v>
      </c>
      <c r="JX122" s="33"/>
      <c r="JY122" s="33"/>
      <c r="JZ122" s="33">
        <f t="shared" si="55"/>
        <v>0</v>
      </c>
      <c r="KA122" s="33">
        <f t="shared" si="56"/>
        <v>0</v>
      </c>
      <c r="KB122" s="33">
        <f t="shared" si="57"/>
        <v>0</v>
      </c>
      <c r="KC122" s="33">
        <f t="shared" si="58"/>
        <v>0</v>
      </c>
      <c r="KD122" s="33">
        <f t="shared" si="59"/>
        <v>0</v>
      </c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>
        <f t="shared" si="60"/>
        <v>0</v>
      </c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</row>
    <row r="123" spans="1:350" ht="17.25" customHeight="1" x14ac:dyDescent="0.3">
      <c r="A123" s="9"/>
      <c r="B123" s="10"/>
      <c r="C123" s="27"/>
      <c r="E123" s="142">
        <f t="shared" si="40"/>
        <v>0</v>
      </c>
      <c r="F123" s="142">
        <f t="shared" si="36"/>
        <v>0</v>
      </c>
      <c r="G123" s="142">
        <f t="shared" si="37"/>
        <v>0</v>
      </c>
      <c r="H123" s="142">
        <f t="shared" si="38"/>
        <v>0</v>
      </c>
      <c r="I123" s="142">
        <f t="shared" si="39"/>
        <v>0</v>
      </c>
      <c r="J123" s="33">
        <f t="shared" si="43"/>
        <v>0</v>
      </c>
      <c r="K123" s="35"/>
      <c r="L123" s="33"/>
      <c r="M123" s="33"/>
      <c r="N123" s="33"/>
      <c r="O123" s="33"/>
      <c r="P123" s="33"/>
      <c r="Q123" s="33"/>
      <c r="R123" s="33"/>
      <c r="S123" s="33"/>
      <c r="T123" s="33"/>
      <c r="U123" s="35"/>
      <c r="V123" s="139">
        <f t="shared" si="41"/>
        <v>0</v>
      </c>
      <c r="W123" s="139">
        <f t="shared" si="44"/>
        <v>0</v>
      </c>
      <c r="X123" s="139"/>
      <c r="Y123" s="139"/>
      <c r="Z123" s="139">
        <f t="shared" si="45"/>
        <v>0</v>
      </c>
      <c r="AA123" s="139"/>
      <c r="AB123" s="139"/>
      <c r="AC123" s="139">
        <f t="shared" si="46"/>
        <v>0</v>
      </c>
      <c r="AD123" s="35"/>
      <c r="AE123" s="35"/>
      <c r="AF123" s="35"/>
      <c r="AG123" s="33"/>
      <c r="AH123" s="33"/>
      <c r="AI123" s="33"/>
      <c r="AJ123" s="33"/>
      <c r="AK123" s="33"/>
      <c r="AL123" s="33">
        <f t="shared" si="42"/>
        <v>0</v>
      </c>
      <c r="AM123" s="189">
        <f t="shared" si="47"/>
        <v>0</v>
      </c>
      <c r="AN123" s="35"/>
      <c r="AO123" s="35"/>
      <c r="AP123" s="35">
        <f t="shared" si="48"/>
        <v>0</v>
      </c>
      <c r="AQ123" s="35"/>
      <c r="AR123" s="35"/>
      <c r="AS123" s="35">
        <f t="shared" si="49"/>
        <v>0</v>
      </c>
      <c r="AT123" s="35"/>
      <c r="AU123" s="35"/>
      <c r="AV123" s="35">
        <f t="shared" si="50"/>
        <v>0</v>
      </c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5"/>
      <c r="CP123" s="33"/>
      <c r="CQ123" s="35"/>
      <c r="CR123" s="35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>
        <f t="shared" si="51"/>
        <v>0</v>
      </c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3"/>
      <c r="EE123" s="33"/>
      <c r="EF123" s="33"/>
      <c r="EG123" s="33"/>
      <c r="EH123" s="33"/>
      <c r="EI123" s="33"/>
      <c r="EJ123" s="33"/>
      <c r="EK123" s="33"/>
      <c r="EL123" s="33">
        <f t="shared" si="52"/>
        <v>0</v>
      </c>
      <c r="EM123" s="33"/>
      <c r="EN123" s="33"/>
      <c r="EO123" s="35"/>
      <c r="EP123" s="35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5"/>
      <c r="FH123" s="35"/>
      <c r="FI123" s="35"/>
      <c r="FJ123" s="134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5"/>
      <c r="GL123" s="35"/>
      <c r="GM123" s="35"/>
      <c r="GN123" s="35"/>
      <c r="GO123" s="35"/>
      <c r="GP123" s="35"/>
      <c r="GQ123" s="132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>
        <f t="shared" si="53"/>
        <v>0</v>
      </c>
      <c r="JU123" s="33"/>
      <c r="JV123" s="33"/>
      <c r="JW123" s="33">
        <f t="shared" si="54"/>
        <v>0</v>
      </c>
      <c r="JX123" s="33"/>
      <c r="JY123" s="33"/>
      <c r="JZ123" s="33">
        <f t="shared" si="55"/>
        <v>0</v>
      </c>
      <c r="KA123" s="33">
        <f t="shared" si="56"/>
        <v>0</v>
      </c>
      <c r="KB123" s="33">
        <f t="shared" si="57"/>
        <v>0</v>
      </c>
      <c r="KC123" s="33">
        <f t="shared" si="58"/>
        <v>0</v>
      </c>
      <c r="KD123" s="33">
        <f t="shared" si="59"/>
        <v>0</v>
      </c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>
        <f t="shared" si="60"/>
        <v>0</v>
      </c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</row>
    <row r="124" spans="1:350" ht="17.25" customHeight="1" x14ac:dyDescent="0.3">
      <c r="A124" s="9"/>
      <c r="B124" s="10"/>
      <c r="C124" s="27"/>
      <c r="E124" s="142">
        <f t="shared" si="40"/>
        <v>0</v>
      </c>
      <c r="F124" s="142">
        <f t="shared" si="36"/>
        <v>0</v>
      </c>
      <c r="G124" s="142">
        <f t="shared" si="37"/>
        <v>0</v>
      </c>
      <c r="H124" s="142">
        <f t="shared" si="38"/>
        <v>0</v>
      </c>
      <c r="I124" s="142">
        <f t="shared" si="39"/>
        <v>0</v>
      </c>
      <c r="J124" s="33">
        <f t="shared" si="43"/>
        <v>0</v>
      </c>
      <c r="K124" s="35"/>
      <c r="L124" s="33"/>
      <c r="M124" s="33"/>
      <c r="N124" s="33"/>
      <c r="O124" s="33"/>
      <c r="P124" s="33"/>
      <c r="Q124" s="33"/>
      <c r="R124" s="33"/>
      <c r="S124" s="33"/>
      <c r="T124" s="33"/>
      <c r="U124" s="35"/>
      <c r="V124" s="139">
        <f t="shared" si="41"/>
        <v>0</v>
      </c>
      <c r="W124" s="139">
        <f t="shared" si="44"/>
        <v>0</v>
      </c>
      <c r="X124" s="139"/>
      <c r="Y124" s="139"/>
      <c r="Z124" s="139">
        <f t="shared" si="45"/>
        <v>0</v>
      </c>
      <c r="AA124" s="139"/>
      <c r="AB124" s="139"/>
      <c r="AC124" s="139">
        <f t="shared" si="46"/>
        <v>0</v>
      </c>
      <c r="AD124" s="35"/>
      <c r="AE124" s="35"/>
      <c r="AF124" s="35"/>
      <c r="AG124" s="33"/>
      <c r="AH124" s="33"/>
      <c r="AI124" s="33"/>
      <c r="AJ124" s="33"/>
      <c r="AK124" s="33"/>
      <c r="AL124" s="33">
        <f t="shared" si="42"/>
        <v>0</v>
      </c>
      <c r="AM124" s="189">
        <f t="shared" si="47"/>
        <v>0</v>
      </c>
      <c r="AN124" s="35"/>
      <c r="AO124" s="35"/>
      <c r="AP124" s="35">
        <f t="shared" si="48"/>
        <v>0</v>
      </c>
      <c r="AQ124" s="35"/>
      <c r="AR124" s="35"/>
      <c r="AS124" s="35">
        <f t="shared" si="49"/>
        <v>0</v>
      </c>
      <c r="AT124" s="35"/>
      <c r="AU124" s="35"/>
      <c r="AV124" s="35">
        <f t="shared" si="50"/>
        <v>0</v>
      </c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5"/>
      <c r="CP124" s="33"/>
      <c r="CQ124" s="35"/>
      <c r="CR124" s="35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>
        <f t="shared" si="51"/>
        <v>0</v>
      </c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3"/>
      <c r="EE124" s="33"/>
      <c r="EF124" s="33"/>
      <c r="EG124" s="33"/>
      <c r="EH124" s="33"/>
      <c r="EI124" s="33"/>
      <c r="EJ124" s="33"/>
      <c r="EK124" s="33"/>
      <c r="EL124" s="33">
        <f t="shared" si="52"/>
        <v>0</v>
      </c>
      <c r="EM124" s="33"/>
      <c r="EN124" s="33"/>
      <c r="EO124" s="35"/>
      <c r="EP124" s="35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5"/>
      <c r="FH124" s="35"/>
      <c r="FI124" s="35"/>
      <c r="FJ124" s="134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5"/>
      <c r="GL124" s="35"/>
      <c r="GM124" s="35"/>
      <c r="GN124" s="35"/>
      <c r="GO124" s="35"/>
      <c r="GP124" s="35"/>
      <c r="GQ124" s="40"/>
      <c r="GR124" s="123"/>
      <c r="GS124" s="123"/>
      <c r="GT124" s="123"/>
      <c r="GU124" s="123"/>
      <c r="GV124" s="123"/>
      <c r="GW124" s="123"/>
      <c r="GX124" s="123"/>
      <c r="GY124" s="123"/>
      <c r="GZ124" s="123"/>
      <c r="HA124" s="123"/>
      <c r="HB124" s="123"/>
      <c r="HC124" s="123"/>
      <c r="HD124" s="123"/>
      <c r="HE124" s="123"/>
      <c r="HF124" s="123"/>
      <c r="HG124" s="123"/>
      <c r="HH124" s="123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>
        <f t="shared" si="53"/>
        <v>0</v>
      </c>
      <c r="JU124" s="33"/>
      <c r="JV124" s="33"/>
      <c r="JW124" s="33">
        <f t="shared" si="54"/>
        <v>0</v>
      </c>
      <c r="JX124" s="33"/>
      <c r="JY124" s="33"/>
      <c r="JZ124" s="33">
        <f t="shared" si="55"/>
        <v>0</v>
      </c>
      <c r="KA124" s="33">
        <f t="shared" si="56"/>
        <v>0</v>
      </c>
      <c r="KB124" s="33">
        <f t="shared" si="57"/>
        <v>0</v>
      </c>
      <c r="KC124" s="33">
        <f t="shared" si="58"/>
        <v>0</v>
      </c>
      <c r="KD124" s="33">
        <f t="shared" si="59"/>
        <v>0</v>
      </c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>
        <f t="shared" si="60"/>
        <v>0</v>
      </c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</row>
    <row r="125" spans="1:350" ht="17.25" customHeight="1" x14ac:dyDescent="0.3">
      <c r="A125" s="9"/>
      <c r="B125" s="10"/>
      <c r="C125" s="27"/>
      <c r="E125" s="142">
        <f t="shared" si="40"/>
        <v>0</v>
      </c>
      <c r="F125" s="142">
        <f t="shared" si="36"/>
        <v>0</v>
      </c>
      <c r="G125" s="142">
        <f t="shared" si="37"/>
        <v>0</v>
      </c>
      <c r="H125" s="142">
        <f t="shared" si="38"/>
        <v>0</v>
      </c>
      <c r="I125" s="142">
        <f t="shared" si="39"/>
        <v>0</v>
      </c>
      <c r="J125" s="33">
        <f t="shared" si="43"/>
        <v>0</v>
      </c>
      <c r="K125" s="35"/>
      <c r="L125" s="33"/>
      <c r="M125" s="33"/>
      <c r="N125" s="33"/>
      <c r="O125" s="33"/>
      <c r="P125" s="33"/>
      <c r="Q125" s="33"/>
      <c r="R125" s="33"/>
      <c r="S125" s="33"/>
      <c r="T125" s="33"/>
      <c r="U125" s="35"/>
      <c r="V125" s="139">
        <f t="shared" si="41"/>
        <v>0</v>
      </c>
      <c r="W125" s="139">
        <f t="shared" si="44"/>
        <v>0</v>
      </c>
      <c r="X125" s="139"/>
      <c r="Y125" s="139"/>
      <c r="Z125" s="139">
        <f t="shared" si="45"/>
        <v>0</v>
      </c>
      <c r="AA125" s="139"/>
      <c r="AB125" s="139"/>
      <c r="AC125" s="139">
        <f t="shared" si="46"/>
        <v>0</v>
      </c>
      <c r="AD125" s="35"/>
      <c r="AE125" s="35"/>
      <c r="AF125" s="35"/>
      <c r="AG125" s="33"/>
      <c r="AH125" s="33"/>
      <c r="AI125" s="33"/>
      <c r="AJ125" s="33"/>
      <c r="AK125" s="33"/>
      <c r="AL125" s="33">
        <f t="shared" si="42"/>
        <v>0</v>
      </c>
      <c r="AM125" s="189">
        <f t="shared" si="47"/>
        <v>0</v>
      </c>
      <c r="AN125" s="35"/>
      <c r="AO125" s="35"/>
      <c r="AP125" s="35">
        <f t="shared" si="48"/>
        <v>0</v>
      </c>
      <c r="AQ125" s="35"/>
      <c r="AR125" s="35"/>
      <c r="AS125" s="35">
        <f t="shared" si="49"/>
        <v>0</v>
      </c>
      <c r="AT125" s="35"/>
      <c r="AU125" s="35"/>
      <c r="AV125" s="35">
        <f t="shared" si="50"/>
        <v>0</v>
      </c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5"/>
      <c r="CP125" s="33"/>
      <c r="CQ125" s="35"/>
      <c r="CR125" s="35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>
        <f t="shared" si="51"/>
        <v>0</v>
      </c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3"/>
      <c r="EE125" s="33"/>
      <c r="EF125" s="33"/>
      <c r="EG125" s="33"/>
      <c r="EH125" s="33"/>
      <c r="EI125" s="33"/>
      <c r="EJ125" s="33"/>
      <c r="EK125" s="33"/>
      <c r="EL125" s="33">
        <f t="shared" si="52"/>
        <v>0</v>
      </c>
      <c r="EM125" s="33"/>
      <c r="EN125" s="33"/>
      <c r="EO125" s="35"/>
      <c r="EP125" s="35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5"/>
      <c r="FH125" s="35"/>
      <c r="FI125" s="35"/>
      <c r="FJ125" s="134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5"/>
      <c r="GL125" s="35"/>
      <c r="GM125" s="35"/>
      <c r="GN125" s="35"/>
      <c r="GO125" s="35"/>
      <c r="GP125" s="35"/>
      <c r="GQ125" s="132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>
        <f t="shared" si="53"/>
        <v>0</v>
      </c>
      <c r="JU125" s="33"/>
      <c r="JV125" s="33"/>
      <c r="JW125" s="33">
        <f t="shared" si="54"/>
        <v>0</v>
      </c>
      <c r="JX125" s="33"/>
      <c r="JY125" s="33"/>
      <c r="JZ125" s="33">
        <f t="shared" si="55"/>
        <v>0</v>
      </c>
      <c r="KA125" s="33">
        <f t="shared" si="56"/>
        <v>0</v>
      </c>
      <c r="KB125" s="33">
        <f t="shared" si="57"/>
        <v>0</v>
      </c>
      <c r="KC125" s="33">
        <f t="shared" si="58"/>
        <v>0</v>
      </c>
      <c r="KD125" s="33">
        <f t="shared" si="59"/>
        <v>0</v>
      </c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>
        <f t="shared" si="60"/>
        <v>0</v>
      </c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</row>
    <row r="126" spans="1:350" ht="17.25" customHeight="1" x14ac:dyDescent="0.3">
      <c r="A126" s="9"/>
      <c r="B126" s="10"/>
      <c r="C126" s="27"/>
      <c r="E126" s="142">
        <f t="shared" si="40"/>
        <v>0</v>
      </c>
      <c r="F126" s="142">
        <f t="shared" si="36"/>
        <v>0</v>
      </c>
      <c r="G126" s="142">
        <f t="shared" si="37"/>
        <v>0</v>
      </c>
      <c r="H126" s="142">
        <f t="shared" si="38"/>
        <v>0</v>
      </c>
      <c r="I126" s="142">
        <f t="shared" si="39"/>
        <v>0</v>
      </c>
      <c r="J126" s="33">
        <f t="shared" si="43"/>
        <v>0</v>
      </c>
      <c r="K126" s="35"/>
      <c r="L126" s="33"/>
      <c r="M126" s="33"/>
      <c r="N126" s="33"/>
      <c r="O126" s="33"/>
      <c r="P126" s="33"/>
      <c r="Q126" s="33"/>
      <c r="R126" s="33"/>
      <c r="S126" s="33"/>
      <c r="T126" s="33"/>
      <c r="U126" s="35"/>
      <c r="V126" s="139">
        <f t="shared" si="41"/>
        <v>0</v>
      </c>
      <c r="W126" s="139">
        <f t="shared" si="44"/>
        <v>0</v>
      </c>
      <c r="X126" s="139"/>
      <c r="Y126" s="139"/>
      <c r="Z126" s="139">
        <f t="shared" si="45"/>
        <v>0</v>
      </c>
      <c r="AA126" s="139"/>
      <c r="AB126" s="139"/>
      <c r="AC126" s="139">
        <f t="shared" si="46"/>
        <v>0</v>
      </c>
      <c r="AD126" s="35"/>
      <c r="AE126" s="35"/>
      <c r="AF126" s="35"/>
      <c r="AG126" s="33"/>
      <c r="AH126" s="33"/>
      <c r="AI126" s="33"/>
      <c r="AJ126" s="33"/>
      <c r="AK126" s="33"/>
      <c r="AL126" s="33">
        <f t="shared" si="42"/>
        <v>0</v>
      </c>
      <c r="AM126" s="189">
        <f t="shared" si="47"/>
        <v>0</v>
      </c>
      <c r="AN126" s="35"/>
      <c r="AO126" s="35"/>
      <c r="AP126" s="35">
        <f t="shared" si="48"/>
        <v>0</v>
      </c>
      <c r="AQ126" s="35"/>
      <c r="AR126" s="35"/>
      <c r="AS126" s="35">
        <f t="shared" si="49"/>
        <v>0</v>
      </c>
      <c r="AT126" s="35"/>
      <c r="AU126" s="35"/>
      <c r="AV126" s="35">
        <f t="shared" si="50"/>
        <v>0</v>
      </c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5"/>
      <c r="CP126" s="33"/>
      <c r="CQ126" s="35"/>
      <c r="CR126" s="35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>
        <f t="shared" si="51"/>
        <v>0</v>
      </c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3"/>
      <c r="EE126" s="33"/>
      <c r="EF126" s="33"/>
      <c r="EG126" s="33"/>
      <c r="EH126" s="33"/>
      <c r="EI126" s="33"/>
      <c r="EJ126" s="33"/>
      <c r="EK126" s="33"/>
      <c r="EL126" s="33">
        <f t="shared" si="52"/>
        <v>0</v>
      </c>
      <c r="EM126" s="33"/>
      <c r="EN126" s="33"/>
      <c r="EO126" s="35"/>
      <c r="EP126" s="35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5"/>
      <c r="FH126" s="35"/>
      <c r="FI126" s="35"/>
      <c r="FJ126" s="134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5"/>
      <c r="GL126" s="35"/>
      <c r="GM126" s="35"/>
      <c r="GN126" s="35"/>
      <c r="GO126" s="35"/>
      <c r="GP126" s="35"/>
      <c r="GQ126" s="132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>
        <f t="shared" si="53"/>
        <v>0</v>
      </c>
      <c r="JU126" s="33"/>
      <c r="JV126" s="33"/>
      <c r="JW126" s="33">
        <f t="shared" si="54"/>
        <v>0</v>
      </c>
      <c r="JX126" s="33"/>
      <c r="JY126" s="33"/>
      <c r="JZ126" s="33">
        <f t="shared" si="55"/>
        <v>0</v>
      </c>
      <c r="KA126" s="33">
        <f t="shared" si="56"/>
        <v>0</v>
      </c>
      <c r="KB126" s="33">
        <f t="shared" si="57"/>
        <v>0</v>
      </c>
      <c r="KC126" s="33">
        <f t="shared" si="58"/>
        <v>0</v>
      </c>
      <c r="KD126" s="33">
        <f t="shared" si="59"/>
        <v>0</v>
      </c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>
        <f t="shared" si="60"/>
        <v>0</v>
      </c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</row>
    <row r="127" spans="1:350" ht="17.25" customHeight="1" x14ac:dyDescent="0.3">
      <c r="A127" s="9"/>
      <c r="B127" s="10"/>
      <c r="C127" s="27"/>
      <c r="E127" s="142">
        <f t="shared" si="40"/>
        <v>0</v>
      </c>
      <c r="F127" s="142">
        <f t="shared" si="36"/>
        <v>0</v>
      </c>
      <c r="G127" s="142">
        <f t="shared" si="37"/>
        <v>0</v>
      </c>
      <c r="H127" s="142">
        <f t="shared" si="38"/>
        <v>0</v>
      </c>
      <c r="I127" s="142">
        <f t="shared" si="39"/>
        <v>0</v>
      </c>
      <c r="J127" s="33">
        <f t="shared" si="43"/>
        <v>0</v>
      </c>
      <c r="K127" s="35"/>
      <c r="L127" s="33"/>
      <c r="M127" s="33"/>
      <c r="N127" s="33"/>
      <c r="O127" s="33"/>
      <c r="P127" s="33"/>
      <c r="Q127" s="33"/>
      <c r="R127" s="33"/>
      <c r="S127" s="33"/>
      <c r="T127" s="33"/>
      <c r="U127" s="35"/>
      <c r="V127" s="139">
        <f t="shared" si="41"/>
        <v>0</v>
      </c>
      <c r="W127" s="139">
        <f t="shared" si="44"/>
        <v>0</v>
      </c>
      <c r="X127" s="139"/>
      <c r="Y127" s="139"/>
      <c r="Z127" s="139">
        <f t="shared" si="45"/>
        <v>0</v>
      </c>
      <c r="AA127" s="139"/>
      <c r="AB127" s="139"/>
      <c r="AC127" s="139">
        <f t="shared" si="46"/>
        <v>0</v>
      </c>
      <c r="AD127" s="35"/>
      <c r="AE127" s="35"/>
      <c r="AF127" s="35"/>
      <c r="AG127" s="33"/>
      <c r="AH127" s="33"/>
      <c r="AI127" s="33"/>
      <c r="AJ127" s="33"/>
      <c r="AK127" s="33"/>
      <c r="AL127" s="33">
        <f t="shared" si="42"/>
        <v>0</v>
      </c>
      <c r="AM127" s="189">
        <f t="shared" si="47"/>
        <v>0</v>
      </c>
      <c r="AN127" s="35"/>
      <c r="AO127" s="35"/>
      <c r="AP127" s="35">
        <f t="shared" si="48"/>
        <v>0</v>
      </c>
      <c r="AQ127" s="35"/>
      <c r="AR127" s="35"/>
      <c r="AS127" s="35">
        <f t="shared" si="49"/>
        <v>0</v>
      </c>
      <c r="AT127" s="35"/>
      <c r="AU127" s="35"/>
      <c r="AV127" s="35">
        <f t="shared" si="50"/>
        <v>0</v>
      </c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5"/>
      <c r="CP127" s="33"/>
      <c r="CQ127" s="35"/>
      <c r="CR127" s="35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>
        <f t="shared" si="51"/>
        <v>0</v>
      </c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3"/>
      <c r="EE127" s="33"/>
      <c r="EF127" s="33"/>
      <c r="EG127" s="33"/>
      <c r="EH127" s="33"/>
      <c r="EI127" s="33"/>
      <c r="EJ127" s="33"/>
      <c r="EK127" s="33"/>
      <c r="EL127" s="33">
        <f t="shared" si="52"/>
        <v>0</v>
      </c>
      <c r="EM127" s="33"/>
      <c r="EN127" s="33"/>
      <c r="EO127" s="35"/>
      <c r="EP127" s="35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5"/>
      <c r="FH127" s="35"/>
      <c r="FI127" s="35"/>
      <c r="FJ127" s="134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5"/>
      <c r="GL127" s="35"/>
      <c r="GM127" s="35"/>
      <c r="GN127" s="35"/>
      <c r="GO127" s="35"/>
      <c r="GP127" s="35"/>
      <c r="GQ127" s="132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>
        <f t="shared" si="53"/>
        <v>0</v>
      </c>
      <c r="JU127" s="33"/>
      <c r="JV127" s="33"/>
      <c r="JW127" s="33">
        <f t="shared" si="54"/>
        <v>0</v>
      </c>
      <c r="JX127" s="33"/>
      <c r="JY127" s="33"/>
      <c r="JZ127" s="33">
        <f t="shared" si="55"/>
        <v>0</v>
      </c>
      <c r="KA127" s="33">
        <f t="shared" si="56"/>
        <v>0</v>
      </c>
      <c r="KB127" s="33">
        <f t="shared" si="57"/>
        <v>0</v>
      </c>
      <c r="KC127" s="33">
        <f t="shared" si="58"/>
        <v>0</v>
      </c>
      <c r="KD127" s="33">
        <f t="shared" si="59"/>
        <v>0</v>
      </c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>
        <f t="shared" si="60"/>
        <v>0</v>
      </c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</row>
    <row r="128" spans="1:350" ht="17.25" customHeight="1" x14ac:dyDescent="0.3">
      <c r="A128" s="9"/>
      <c r="B128" s="10"/>
      <c r="C128" s="27"/>
      <c r="E128" s="142">
        <f t="shared" si="40"/>
        <v>0</v>
      </c>
      <c r="F128" s="142">
        <f t="shared" si="36"/>
        <v>0</v>
      </c>
      <c r="G128" s="142">
        <f t="shared" si="37"/>
        <v>0</v>
      </c>
      <c r="H128" s="142">
        <f t="shared" si="38"/>
        <v>0</v>
      </c>
      <c r="I128" s="142">
        <f t="shared" si="39"/>
        <v>0</v>
      </c>
      <c r="J128" s="33">
        <f t="shared" si="43"/>
        <v>0</v>
      </c>
      <c r="K128" s="35"/>
      <c r="L128" s="33"/>
      <c r="M128" s="33"/>
      <c r="N128" s="33"/>
      <c r="O128" s="33"/>
      <c r="P128" s="33"/>
      <c r="Q128" s="33"/>
      <c r="R128" s="33"/>
      <c r="S128" s="33"/>
      <c r="T128" s="33"/>
      <c r="U128" s="35"/>
      <c r="V128" s="139">
        <f t="shared" si="41"/>
        <v>0</v>
      </c>
      <c r="W128" s="139">
        <f t="shared" si="44"/>
        <v>0</v>
      </c>
      <c r="X128" s="139"/>
      <c r="Y128" s="139"/>
      <c r="Z128" s="139">
        <f t="shared" si="45"/>
        <v>0</v>
      </c>
      <c r="AA128" s="139"/>
      <c r="AB128" s="139"/>
      <c r="AC128" s="139">
        <f t="shared" si="46"/>
        <v>0</v>
      </c>
      <c r="AD128" s="35"/>
      <c r="AE128" s="35"/>
      <c r="AF128" s="35"/>
      <c r="AG128" s="33"/>
      <c r="AH128" s="33"/>
      <c r="AI128" s="33"/>
      <c r="AJ128" s="33"/>
      <c r="AK128" s="33"/>
      <c r="AL128" s="33">
        <f t="shared" si="42"/>
        <v>0</v>
      </c>
      <c r="AM128" s="189">
        <f t="shared" si="47"/>
        <v>0</v>
      </c>
      <c r="AN128" s="35"/>
      <c r="AO128" s="35"/>
      <c r="AP128" s="35">
        <f t="shared" si="48"/>
        <v>0</v>
      </c>
      <c r="AQ128" s="35"/>
      <c r="AR128" s="35"/>
      <c r="AS128" s="35">
        <f t="shared" si="49"/>
        <v>0</v>
      </c>
      <c r="AT128" s="35"/>
      <c r="AU128" s="35"/>
      <c r="AV128" s="35">
        <f t="shared" si="50"/>
        <v>0</v>
      </c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5"/>
      <c r="CP128" s="33"/>
      <c r="CQ128" s="35"/>
      <c r="CR128" s="35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>
        <f t="shared" si="51"/>
        <v>0</v>
      </c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3"/>
      <c r="EE128" s="33"/>
      <c r="EF128" s="33"/>
      <c r="EG128" s="33"/>
      <c r="EH128" s="33"/>
      <c r="EI128" s="33"/>
      <c r="EJ128" s="33"/>
      <c r="EK128" s="33"/>
      <c r="EL128" s="33">
        <f t="shared" si="52"/>
        <v>0</v>
      </c>
      <c r="EM128" s="33"/>
      <c r="EN128" s="33"/>
      <c r="EO128" s="35"/>
      <c r="EP128" s="35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5"/>
      <c r="FH128" s="35"/>
      <c r="FI128" s="35"/>
      <c r="FJ128" s="134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5"/>
      <c r="GL128" s="35"/>
      <c r="GM128" s="35"/>
      <c r="GN128" s="35"/>
      <c r="GO128" s="35"/>
      <c r="GP128" s="35"/>
      <c r="GQ128" s="40"/>
      <c r="GR128" s="123"/>
      <c r="GS128" s="123"/>
      <c r="GT128" s="123"/>
      <c r="GU128" s="123"/>
      <c r="GV128" s="123"/>
      <c r="GW128" s="123"/>
      <c r="GX128" s="123"/>
      <c r="GY128" s="123"/>
      <c r="GZ128" s="123"/>
      <c r="HA128" s="123"/>
      <c r="HB128" s="123"/>
      <c r="HC128" s="123"/>
      <c r="HD128" s="123"/>
      <c r="HE128" s="123"/>
      <c r="HF128" s="123"/>
      <c r="HG128" s="123"/>
      <c r="HH128" s="123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>
        <f t="shared" si="53"/>
        <v>0</v>
      </c>
      <c r="JU128" s="33"/>
      <c r="JV128" s="33"/>
      <c r="JW128" s="33">
        <f t="shared" si="54"/>
        <v>0</v>
      </c>
      <c r="JX128" s="33"/>
      <c r="JY128" s="33"/>
      <c r="JZ128" s="33">
        <f t="shared" si="55"/>
        <v>0</v>
      </c>
      <c r="KA128" s="33">
        <f t="shared" si="56"/>
        <v>0</v>
      </c>
      <c r="KB128" s="33">
        <f t="shared" si="57"/>
        <v>0</v>
      </c>
      <c r="KC128" s="33">
        <f t="shared" si="58"/>
        <v>0</v>
      </c>
      <c r="KD128" s="33">
        <f t="shared" si="59"/>
        <v>0</v>
      </c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>
        <f t="shared" si="60"/>
        <v>0</v>
      </c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</row>
    <row r="129" spans="1:350" ht="17.25" customHeight="1" x14ac:dyDescent="0.3">
      <c r="A129" s="9"/>
      <c r="B129" s="10"/>
      <c r="C129" s="27"/>
      <c r="E129" s="142">
        <f t="shared" si="40"/>
        <v>0</v>
      </c>
      <c r="F129" s="142">
        <f t="shared" si="36"/>
        <v>0</v>
      </c>
      <c r="G129" s="142">
        <f t="shared" si="37"/>
        <v>0</v>
      </c>
      <c r="H129" s="142">
        <f t="shared" si="38"/>
        <v>0</v>
      </c>
      <c r="I129" s="142">
        <f t="shared" si="39"/>
        <v>0</v>
      </c>
      <c r="J129" s="33">
        <f t="shared" si="43"/>
        <v>0</v>
      </c>
      <c r="K129" s="35"/>
      <c r="L129" s="33"/>
      <c r="M129" s="33"/>
      <c r="N129" s="33"/>
      <c r="O129" s="33"/>
      <c r="P129" s="33"/>
      <c r="Q129" s="33"/>
      <c r="R129" s="33"/>
      <c r="S129" s="33"/>
      <c r="T129" s="33"/>
      <c r="U129" s="35"/>
      <c r="V129" s="139">
        <f t="shared" si="41"/>
        <v>0</v>
      </c>
      <c r="W129" s="139">
        <f t="shared" si="44"/>
        <v>0</v>
      </c>
      <c r="X129" s="139"/>
      <c r="Y129" s="139"/>
      <c r="Z129" s="139">
        <f t="shared" si="45"/>
        <v>0</v>
      </c>
      <c r="AA129" s="139"/>
      <c r="AB129" s="139"/>
      <c r="AC129" s="139">
        <f t="shared" si="46"/>
        <v>0</v>
      </c>
      <c r="AD129" s="35"/>
      <c r="AE129" s="35"/>
      <c r="AF129" s="35"/>
      <c r="AG129" s="33"/>
      <c r="AH129" s="33"/>
      <c r="AI129" s="33"/>
      <c r="AJ129" s="33"/>
      <c r="AK129" s="33"/>
      <c r="AL129" s="33">
        <f t="shared" si="42"/>
        <v>0</v>
      </c>
      <c r="AM129" s="189">
        <f t="shared" si="47"/>
        <v>0</v>
      </c>
      <c r="AN129" s="35"/>
      <c r="AO129" s="35"/>
      <c r="AP129" s="35">
        <f t="shared" si="48"/>
        <v>0</v>
      </c>
      <c r="AQ129" s="35"/>
      <c r="AR129" s="35"/>
      <c r="AS129" s="35">
        <f t="shared" si="49"/>
        <v>0</v>
      </c>
      <c r="AT129" s="35"/>
      <c r="AU129" s="35"/>
      <c r="AV129" s="35">
        <f t="shared" si="50"/>
        <v>0</v>
      </c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5"/>
      <c r="CP129" s="33"/>
      <c r="CQ129" s="35"/>
      <c r="CR129" s="35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>
        <f t="shared" si="51"/>
        <v>0</v>
      </c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3"/>
      <c r="EE129" s="33"/>
      <c r="EF129" s="33"/>
      <c r="EG129" s="33"/>
      <c r="EH129" s="33"/>
      <c r="EI129" s="33"/>
      <c r="EJ129" s="33"/>
      <c r="EK129" s="33"/>
      <c r="EL129" s="33">
        <f t="shared" si="52"/>
        <v>0</v>
      </c>
      <c r="EM129" s="33"/>
      <c r="EN129" s="33"/>
      <c r="EO129" s="35"/>
      <c r="EP129" s="35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7"/>
      <c r="FG129" s="35"/>
      <c r="FH129" s="35"/>
      <c r="FI129" s="35"/>
      <c r="FJ129" s="134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5"/>
      <c r="GL129" s="35"/>
      <c r="GM129" s="35"/>
      <c r="GN129" s="35"/>
      <c r="GO129" s="35"/>
      <c r="GP129" s="35"/>
      <c r="GQ129" s="132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>
        <f t="shared" si="53"/>
        <v>0</v>
      </c>
      <c r="JU129" s="33"/>
      <c r="JV129" s="33"/>
      <c r="JW129" s="33">
        <f t="shared" si="54"/>
        <v>0</v>
      </c>
      <c r="JX129" s="33"/>
      <c r="JY129" s="33"/>
      <c r="JZ129" s="33">
        <f t="shared" si="55"/>
        <v>0</v>
      </c>
      <c r="KA129" s="33">
        <f t="shared" si="56"/>
        <v>0</v>
      </c>
      <c r="KB129" s="33">
        <f t="shared" si="57"/>
        <v>0</v>
      </c>
      <c r="KC129" s="33">
        <f t="shared" si="58"/>
        <v>0</v>
      </c>
      <c r="KD129" s="33">
        <f t="shared" si="59"/>
        <v>0</v>
      </c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>
        <f t="shared" si="60"/>
        <v>0</v>
      </c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</row>
    <row r="130" spans="1:350" ht="17.25" customHeight="1" x14ac:dyDescent="0.3">
      <c r="A130" s="9"/>
      <c r="B130" s="10"/>
      <c r="C130" s="27"/>
      <c r="E130" s="142">
        <f t="shared" si="40"/>
        <v>0</v>
      </c>
      <c r="F130" s="142">
        <f t="shared" si="36"/>
        <v>0</v>
      </c>
      <c r="G130" s="142">
        <f t="shared" si="37"/>
        <v>0</v>
      </c>
      <c r="H130" s="142">
        <f t="shared" si="38"/>
        <v>0</v>
      </c>
      <c r="I130" s="142">
        <f t="shared" si="39"/>
        <v>0</v>
      </c>
      <c r="J130" s="33">
        <f t="shared" si="43"/>
        <v>0</v>
      </c>
      <c r="K130" s="35"/>
      <c r="L130" s="33"/>
      <c r="M130" s="33"/>
      <c r="N130" s="33"/>
      <c r="O130" s="33"/>
      <c r="P130" s="33"/>
      <c r="Q130" s="33"/>
      <c r="R130" s="33"/>
      <c r="S130" s="33"/>
      <c r="T130" s="33"/>
      <c r="U130" s="35"/>
      <c r="V130" s="139">
        <f t="shared" si="41"/>
        <v>0</v>
      </c>
      <c r="W130" s="139">
        <f t="shared" si="44"/>
        <v>0</v>
      </c>
      <c r="X130" s="139"/>
      <c r="Y130" s="139"/>
      <c r="Z130" s="139">
        <f t="shared" si="45"/>
        <v>0</v>
      </c>
      <c r="AA130" s="139"/>
      <c r="AB130" s="139"/>
      <c r="AC130" s="139">
        <f t="shared" si="46"/>
        <v>0</v>
      </c>
      <c r="AD130" s="35"/>
      <c r="AE130" s="35"/>
      <c r="AF130" s="35"/>
      <c r="AG130" s="33"/>
      <c r="AH130" s="33"/>
      <c r="AI130" s="33"/>
      <c r="AJ130" s="33"/>
      <c r="AK130" s="33"/>
      <c r="AL130" s="33">
        <f t="shared" si="42"/>
        <v>0</v>
      </c>
      <c r="AM130" s="189">
        <f t="shared" si="47"/>
        <v>0</v>
      </c>
      <c r="AN130" s="35"/>
      <c r="AO130" s="35"/>
      <c r="AP130" s="35">
        <f t="shared" si="48"/>
        <v>0</v>
      </c>
      <c r="AQ130" s="35"/>
      <c r="AR130" s="35"/>
      <c r="AS130" s="35">
        <f t="shared" si="49"/>
        <v>0</v>
      </c>
      <c r="AT130" s="35"/>
      <c r="AU130" s="35"/>
      <c r="AV130" s="35">
        <f t="shared" si="50"/>
        <v>0</v>
      </c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5"/>
      <c r="CP130" s="33"/>
      <c r="CQ130" s="35"/>
      <c r="CR130" s="35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>
        <f t="shared" si="51"/>
        <v>0</v>
      </c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3"/>
      <c r="EE130" s="33"/>
      <c r="EF130" s="33"/>
      <c r="EG130" s="33"/>
      <c r="EH130" s="33"/>
      <c r="EI130" s="33"/>
      <c r="EJ130" s="33"/>
      <c r="EK130" s="33"/>
      <c r="EL130" s="33">
        <f t="shared" si="52"/>
        <v>0</v>
      </c>
      <c r="EM130" s="33"/>
      <c r="EN130" s="33"/>
      <c r="EO130" s="35"/>
      <c r="EP130" s="35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8"/>
      <c r="FG130" s="35"/>
      <c r="FH130" s="35"/>
      <c r="FI130" s="35"/>
      <c r="FJ130" s="134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5"/>
      <c r="GL130" s="35"/>
      <c r="GM130" s="35"/>
      <c r="GN130" s="35"/>
      <c r="GO130" s="35"/>
      <c r="GP130" s="35"/>
      <c r="GQ130" s="132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>
        <f t="shared" si="53"/>
        <v>0</v>
      </c>
      <c r="JU130" s="33"/>
      <c r="JV130" s="33"/>
      <c r="JW130" s="33">
        <f t="shared" si="54"/>
        <v>0</v>
      </c>
      <c r="JX130" s="33"/>
      <c r="JY130" s="33"/>
      <c r="JZ130" s="33">
        <f t="shared" si="55"/>
        <v>0</v>
      </c>
      <c r="KA130" s="33">
        <f t="shared" si="56"/>
        <v>0</v>
      </c>
      <c r="KB130" s="33">
        <f t="shared" si="57"/>
        <v>0</v>
      </c>
      <c r="KC130" s="33">
        <f t="shared" si="58"/>
        <v>0</v>
      </c>
      <c r="KD130" s="33">
        <f t="shared" si="59"/>
        <v>0</v>
      </c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>
        <f t="shared" si="60"/>
        <v>0</v>
      </c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</row>
    <row r="131" spans="1:350" ht="17.25" customHeight="1" x14ac:dyDescent="0.3">
      <c r="A131" s="9"/>
      <c r="B131" s="10"/>
      <c r="C131" s="27"/>
      <c r="E131" s="142">
        <f t="shared" si="40"/>
        <v>0</v>
      </c>
      <c r="F131" s="142">
        <f t="shared" si="36"/>
        <v>0</v>
      </c>
      <c r="G131" s="142">
        <f t="shared" si="37"/>
        <v>0</v>
      </c>
      <c r="H131" s="142">
        <f t="shared" si="38"/>
        <v>0</v>
      </c>
      <c r="I131" s="142">
        <f t="shared" si="39"/>
        <v>0</v>
      </c>
      <c r="J131" s="33">
        <f t="shared" si="43"/>
        <v>0</v>
      </c>
      <c r="K131" s="35"/>
      <c r="L131" s="33"/>
      <c r="M131" s="33"/>
      <c r="N131" s="33"/>
      <c r="O131" s="33"/>
      <c r="P131" s="33"/>
      <c r="Q131" s="33"/>
      <c r="R131" s="33"/>
      <c r="S131" s="33"/>
      <c r="T131" s="33"/>
      <c r="U131" s="35"/>
      <c r="V131" s="139">
        <f t="shared" si="41"/>
        <v>0</v>
      </c>
      <c r="W131" s="139">
        <f t="shared" si="44"/>
        <v>0</v>
      </c>
      <c r="X131" s="139"/>
      <c r="Y131" s="139"/>
      <c r="Z131" s="139">
        <f t="shared" si="45"/>
        <v>0</v>
      </c>
      <c r="AA131" s="139"/>
      <c r="AB131" s="139"/>
      <c r="AC131" s="139">
        <f t="shared" si="46"/>
        <v>0</v>
      </c>
      <c r="AD131" s="35"/>
      <c r="AE131" s="35"/>
      <c r="AF131" s="35"/>
      <c r="AG131" s="33"/>
      <c r="AH131" s="33"/>
      <c r="AI131" s="33"/>
      <c r="AJ131" s="33"/>
      <c r="AK131" s="33"/>
      <c r="AL131" s="33">
        <f t="shared" si="42"/>
        <v>0</v>
      </c>
      <c r="AM131" s="189">
        <f t="shared" si="47"/>
        <v>0</v>
      </c>
      <c r="AN131" s="35"/>
      <c r="AO131" s="35"/>
      <c r="AP131" s="35">
        <f t="shared" si="48"/>
        <v>0</v>
      </c>
      <c r="AQ131" s="35"/>
      <c r="AR131" s="35"/>
      <c r="AS131" s="35">
        <f t="shared" si="49"/>
        <v>0</v>
      </c>
      <c r="AT131" s="35"/>
      <c r="AU131" s="35"/>
      <c r="AV131" s="35">
        <f t="shared" si="50"/>
        <v>0</v>
      </c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5"/>
      <c r="CP131" s="33"/>
      <c r="CQ131" s="35"/>
      <c r="CR131" s="35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>
        <f t="shared" si="51"/>
        <v>0</v>
      </c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3"/>
      <c r="EE131" s="33"/>
      <c r="EF131" s="33"/>
      <c r="EG131" s="33"/>
      <c r="EH131" s="33"/>
      <c r="EI131" s="33"/>
      <c r="EJ131" s="33"/>
      <c r="EK131" s="33"/>
      <c r="EL131" s="33">
        <f t="shared" si="52"/>
        <v>0</v>
      </c>
      <c r="EM131" s="33"/>
      <c r="EN131" s="33"/>
      <c r="EO131" s="35"/>
      <c r="EP131" s="35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5"/>
      <c r="FH131" s="35"/>
      <c r="FI131" s="35"/>
      <c r="FJ131" s="134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5"/>
      <c r="GL131" s="35"/>
      <c r="GM131" s="35"/>
      <c r="GN131" s="35"/>
      <c r="GO131" s="35"/>
      <c r="GP131" s="35"/>
      <c r="GQ131" s="132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>
        <f t="shared" si="53"/>
        <v>0</v>
      </c>
      <c r="JU131" s="33"/>
      <c r="JV131" s="33"/>
      <c r="JW131" s="33">
        <f t="shared" si="54"/>
        <v>0</v>
      </c>
      <c r="JX131" s="33"/>
      <c r="JY131" s="33"/>
      <c r="JZ131" s="33">
        <f t="shared" si="55"/>
        <v>0</v>
      </c>
      <c r="KA131" s="33">
        <f t="shared" si="56"/>
        <v>0</v>
      </c>
      <c r="KB131" s="33">
        <f t="shared" si="57"/>
        <v>0</v>
      </c>
      <c r="KC131" s="33">
        <f t="shared" si="58"/>
        <v>0</v>
      </c>
      <c r="KD131" s="33">
        <f t="shared" si="59"/>
        <v>0</v>
      </c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>
        <f t="shared" si="60"/>
        <v>0</v>
      </c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</row>
    <row r="132" spans="1:350" ht="17.25" customHeight="1" x14ac:dyDescent="0.3">
      <c r="A132" s="9"/>
      <c r="B132" s="10"/>
      <c r="C132" s="27"/>
      <c r="E132" s="142">
        <f t="shared" si="40"/>
        <v>0</v>
      </c>
      <c r="F132" s="142">
        <f t="shared" si="36"/>
        <v>0</v>
      </c>
      <c r="G132" s="142">
        <f t="shared" si="37"/>
        <v>0</v>
      </c>
      <c r="H132" s="142">
        <f t="shared" si="38"/>
        <v>0</v>
      </c>
      <c r="I132" s="142">
        <f t="shared" si="39"/>
        <v>0</v>
      </c>
      <c r="J132" s="33">
        <f t="shared" si="43"/>
        <v>0</v>
      </c>
      <c r="K132" s="35"/>
      <c r="L132" s="33"/>
      <c r="M132" s="33"/>
      <c r="N132" s="33"/>
      <c r="O132" s="33"/>
      <c r="P132" s="33"/>
      <c r="Q132" s="33"/>
      <c r="R132" s="33"/>
      <c r="S132" s="33"/>
      <c r="T132" s="33"/>
      <c r="U132" s="35"/>
      <c r="V132" s="139">
        <f t="shared" si="41"/>
        <v>0</v>
      </c>
      <c r="W132" s="139">
        <f t="shared" si="44"/>
        <v>0</v>
      </c>
      <c r="X132" s="139"/>
      <c r="Y132" s="139"/>
      <c r="Z132" s="139">
        <f t="shared" si="45"/>
        <v>0</v>
      </c>
      <c r="AA132" s="139"/>
      <c r="AB132" s="139"/>
      <c r="AC132" s="139">
        <f t="shared" si="46"/>
        <v>0</v>
      </c>
      <c r="AD132" s="35"/>
      <c r="AE132" s="35"/>
      <c r="AF132" s="35"/>
      <c r="AG132" s="33"/>
      <c r="AH132" s="33"/>
      <c r="AI132" s="33"/>
      <c r="AJ132" s="33"/>
      <c r="AK132" s="33"/>
      <c r="AL132" s="33">
        <f t="shared" si="42"/>
        <v>0</v>
      </c>
      <c r="AM132" s="189">
        <f t="shared" si="47"/>
        <v>0</v>
      </c>
      <c r="AN132" s="35"/>
      <c r="AO132" s="35"/>
      <c r="AP132" s="35">
        <f t="shared" si="48"/>
        <v>0</v>
      </c>
      <c r="AQ132" s="35"/>
      <c r="AR132" s="35"/>
      <c r="AS132" s="35">
        <f t="shared" si="49"/>
        <v>0</v>
      </c>
      <c r="AT132" s="35"/>
      <c r="AU132" s="35"/>
      <c r="AV132" s="35">
        <f t="shared" si="50"/>
        <v>0</v>
      </c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5"/>
      <c r="CP132" s="33"/>
      <c r="CQ132" s="35"/>
      <c r="CR132" s="35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>
        <f t="shared" si="51"/>
        <v>0</v>
      </c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3"/>
      <c r="EE132" s="33"/>
      <c r="EF132" s="33"/>
      <c r="EG132" s="33"/>
      <c r="EH132" s="33"/>
      <c r="EI132" s="33"/>
      <c r="EJ132" s="33"/>
      <c r="EK132" s="33"/>
      <c r="EL132" s="33">
        <f t="shared" si="52"/>
        <v>0</v>
      </c>
      <c r="EM132" s="33"/>
      <c r="EN132" s="33"/>
      <c r="EO132" s="35"/>
      <c r="EP132" s="35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5"/>
      <c r="FH132" s="35"/>
      <c r="FI132" s="35"/>
      <c r="FJ132" s="134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5"/>
      <c r="GL132" s="35"/>
      <c r="GM132" s="35"/>
      <c r="GN132" s="35"/>
      <c r="GO132" s="35"/>
      <c r="GP132" s="35"/>
      <c r="GQ132" s="40"/>
      <c r="GR132" s="123"/>
      <c r="GS132" s="123"/>
      <c r="GT132" s="123"/>
      <c r="GU132" s="123"/>
      <c r="GV132" s="123"/>
      <c r="GW132" s="123"/>
      <c r="GX132" s="123"/>
      <c r="GY132" s="123"/>
      <c r="GZ132" s="123"/>
      <c r="HA132" s="123"/>
      <c r="HB132" s="123"/>
      <c r="HC132" s="123"/>
      <c r="HD132" s="123"/>
      <c r="HE132" s="123"/>
      <c r="HF132" s="123"/>
      <c r="HG132" s="123"/>
      <c r="HH132" s="123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>
        <f t="shared" si="53"/>
        <v>0</v>
      </c>
      <c r="JU132" s="33"/>
      <c r="JV132" s="33"/>
      <c r="JW132" s="33">
        <f t="shared" si="54"/>
        <v>0</v>
      </c>
      <c r="JX132" s="33"/>
      <c r="JY132" s="33"/>
      <c r="JZ132" s="33">
        <f t="shared" si="55"/>
        <v>0</v>
      </c>
      <c r="KA132" s="33">
        <f t="shared" si="56"/>
        <v>0</v>
      </c>
      <c r="KB132" s="33">
        <f t="shared" si="57"/>
        <v>0</v>
      </c>
      <c r="KC132" s="33">
        <f t="shared" si="58"/>
        <v>0</v>
      </c>
      <c r="KD132" s="33">
        <f t="shared" si="59"/>
        <v>0</v>
      </c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>
        <f t="shared" si="60"/>
        <v>0</v>
      </c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</row>
    <row r="133" spans="1:350" ht="17.25" customHeight="1" x14ac:dyDescent="0.3">
      <c r="A133" s="9"/>
      <c r="B133" s="10"/>
      <c r="C133" s="27"/>
      <c r="E133" s="142">
        <f t="shared" si="40"/>
        <v>0</v>
      </c>
      <c r="F133" s="142">
        <f t="shared" si="36"/>
        <v>0</v>
      </c>
      <c r="G133" s="142">
        <f t="shared" si="37"/>
        <v>0</v>
      </c>
      <c r="H133" s="142">
        <f t="shared" si="38"/>
        <v>0</v>
      </c>
      <c r="I133" s="142">
        <f t="shared" si="39"/>
        <v>0</v>
      </c>
      <c r="J133" s="33">
        <f t="shared" si="43"/>
        <v>0</v>
      </c>
      <c r="K133" s="35"/>
      <c r="L133" s="33"/>
      <c r="M133" s="33"/>
      <c r="N133" s="33"/>
      <c r="O133" s="33"/>
      <c r="P133" s="33"/>
      <c r="Q133" s="33"/>
      <c r="R133" s="33"/>
      <c r="S133" s="33"/>
      <c r="T133" s="33"/>
      <c r="U133" s="35"/>
      <c r="V133" s="139">
        <f t="shared" si="41"/>
        <v>0</v>
      </c>
      <c r="W133" s="139">
        <f t="shared" si="44"/>
        <v>0</v>
      </c>
      <c r="X133" s="139"/>
      <c r="Y133" s="139"/>
      <c r="Z133" s="139">
        <f t="shared" si="45"/>
        <v>0</v>
      </c>
      <c r="AA133" s="139"/>
      <c r="AB133" s="139"/>
      <c r="AC133" s="139">
        <f t="shared" si="46"/>
        <v>0</v>
      </c>
      <c r="AD133" s="35"/>
      <c r="AE133" s="35"/>
      <c r="AF133" s="35"/>
      <c r="AG133" s="33"/>
      <c r="AH133" s="33"/>
      <c r="AI133" s="33"/>
      <c r="AJ133" s="33"/>
      <c r="AK133" s="33"/>
      <c r="AL133" s="33">
        <f t="shared" si="42"/>
        <v>0</v>
      </c>
      <c r="AM133" s="189">
        <f t="shared" si="47"/>
        <v>0</v>
      </c>
      <c r="AN133" s="35"/>
      <c r="AO133" s="35"/>
      <c r="AP133" s="35">
        <f t="shared" si="48"/>
        <v>0</v>
      </c>
      <c r="AQ133" s="35"/>
      <c r="AR133" s="35"/>
      <c r="AS133" s="35">
        <f t="shared" si="49"/>
        <v>0</v>
      </c>
      <c r="AT133" s="35"/>
      <c r="AU133" s="35"/>
      <c r="AV133" s="35">
        <f t="shared" si="50"/>
        <v>0</v>
      </c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5"/>
      <c r="CP133" s="33"/>
      <c r="CQ133" s="35"/>
      <c r="CR133" s="35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>
        <f t="shared" si="51"/>
        <v>0</v>
      </c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3"/>
      <c r="EE133" s="33"/>
      <c r="EF133" s="33"/>
      <c r="EG133" s="33"/>
      <c r="EH133" s="33"/>
      <c r="EI133" s="33"/>
      <c r="EJ133" s="33"/>
      <c r="EK133" s="33"/>
      <c r="EL133" s="33">
        <f t="shared" si="52"/>
        <v>0</v>
      </c>
      <c r="EM133" s="33"/>
      <c r="EN133" s="33"/>
      <c r="EO133" s="35"/>
      <c r="EP133" s="35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5"/>
      <c r="FH133" s="35"/>
      <c r="FI133" s="35"/>
      <c r="FJ133" s="134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5"/>
      <c r="GL133" s="35"/>
      <c r="GM133" s="35"/>
      <c r="GN133" s="35"/>
      <c r="GO133" s="35"/>
      <c r="GP133" s="35"/>
      <c r="GQ133" s="132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>
        <f t="shared" si="53"/>
        <v>0</v>
      </c>
      <c r="JU133" s="33"/>
      <c r="JV133" s="33"/>
      <c r="JW133" s="33">
        <f t="shared" si="54"/>
        <v>0</v>
      </c>
      <c r="JX133" s="33"/>
      <c r="JY133" s="33"/>
      <c r="JZ133" s="33">
        <f t="shared" si="55"/>
        <v>0</v>
      </c>
      <c r="KA133" s="33">
        <f t="shared" si="56"/>
        <v>0</v>
      </c>
      <c r="KB133" s="33">
        <f t="shared" si="57"/>
        <v>0</v>
      </c>
      <c r="KC133" s="33">
        <f t="shared" si="58"/>
        <v>0</v>
      </c>
      <c r="KD133" s="33">
        <f t="shared" si="59"/>
        <v>0</v>
      </c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>
        <f t="shared" si="60"/>
        <v>0</v>
      </c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</row>
    <row r="134" spans="1:350" ht="17.25" customHeight="1" x14ac:dyDescent="0.3">
      <c r="A134" s="9"/>
      <c r="B134" s="10"/>
      <c r="C134" s="27"/>
      <c r="E134" s="142">
        <f t="shared" si="40"/>
        <v>0</v>
      </c>
      <c r="F134" s="142">
        <f t="shared" si="36"/>
        <v>0</v>
      </c>
      <c r="G134" s="142">
        <f t="shared" si="37"/>
        <v>0</v>
      </c>
      <c r="H134" s="142">
        <f t="shared" si="38"/>
        <v>0</v>
      </c>
      <c r="I134" s="142">
        <f t="shared" si="39"/>
        <v>0</v>
      </c>
      <c r="J134" s="33">
        <f t="shared" si="43"/>
        <v>0</v>
      </c>
      <c r="K134" s="35"/>
      <c r="L134" s="33"/>
      <c r="M134" s="33"/>
      <c r="N134" s="33"/>
      <c r="O134" s="33"/>
      <c r="P134" s="33"/>
      <c r="Q134" s="33"/>
      <c r="R134" s="33"/>
      <c r="S134" s="33"/>
      <c r="T134" s="33"/>
      <c r="U134" s="35"/>
      <c r="V134" s="139">
        <f t="shared" si="41"/>
        <v>0</v>
      </c>
      <c r="W134" s="139">
        <f t="shared" si="44"/>
        <v>0</v>
      </c>
      <c r="X134" s="139"/>
      <c r="Y134" s="139"/>
      <c r="Z134" s="139">
        <f t="shared" si="45"/>
        <v>0</v>
      </c>
      <c r="AA134" s="139"/>
      <c r="AB134" s="139"/>
      <c r="AC134" s="139">
        <f t="shared" si="46"/>
        <v>0</v>
      </c>
      <c r="AD134" s="35"/>
      <c r="AE134" s="35"/>
      <c r="AF134" s="35"/>
      <c r="AG134" s="33"/>
      <c r="AH134" s="33"/>
      <c r="AI134" s="33"/>
      <c r="AJ134" s="33"/>
      <c r="AK134" s="33"/>
      <c r="AL134" s="33">
        <f t="shared" si="42"/>
        <v>0</v>
      </c>
      <c r="AM134" s="189">
        <f t="shared" si="47"/>
        <v>0</v>
      </c>
      <c r="AN134" s="35"/>
      <c r="AO134" s="35"/>
      <c r="AP134" s="35">
        <f t="shared" si="48"/>
        <v>0</v>
      </c>
      <c r="AQ134" s="35"/>
      <c r="AR134" s="35"/>
      <c r="AS134" s="35">
        <f t="shared" si="49"/>
        <v>0</v>
      </c>
      <c r="AT134" s="35"/>
      <c r="AU134" s="35"/>
      <c r="AV134" s="35">
        <f t="shared" si="50"/>
        <v>0</v>
      </c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5"/>
      <c r="CP134" s="33"/>
      <c r="CQ134" s="35"/>
      <c r="CR134" s="35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>
        <f t="shared" si="51"/>
        <v>0</v>
      </c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3"/>
      <c r="EE134" s="33"/>
      <c r="EF134" s="33"/>
      <c r="EG134" s="33"/>
      <c r="EH134" s="33"/>
      <c r="EI134" s="33"/>
      <c r="EJ134" s="33"/>
      <c r="EK134" s="33"/>
      <c r="EL134" s="33">
        <f t="shared" si="52"/>
        <v>0</v>
      </c>
      <c r="EM134" s="33"/>
      <c r="EN134" s="33"/>
      <c r="EO134" s="35"/>
      <c r="EP134" s="35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5"/>
      <c r="FH134" s="35"/>
      <c r="FI134" s="35"/>
      <c r="FJ134" s="134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5"/>
      <c r="GL134" s="35"/>
      <c r="GM134" s="35"/>
      <c r="GN134" s="35"/>
      <c r="GO134" s="35"/>
      <c r="GP134" s="35"/>
      <c r="GQ134" s="132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>
        <f t="shared" si="53"/>
        <v>0</v>
      </c>
      <c r="JU134" s="33"/>
      <c r="JV134" s="33"/>
      <c r="JW134" s="33">
        <f t="shared" si="54"/>
        <v>0</v>
      </c>
      <c r="JX134" s="33"/>
      <c r="JY134" s="33"/>
      <c r="JZ134" s="33">
        <f t="shared" si="55"/>
        <v>0</v>
      </c>
      <c r="KA134" s="33">
        <f t="shared" si="56"/>
        <v>0</v>
      </c>
      <c r="KB134" s="33">
        <f t="shared" si="57"/>
        <v>0</v>
      </c>
      <c r="KC134" s="33">
        <f t="shared" si="58"/>
        <v>0</v>
      </c>
      <c r="KD134" s="33">
        <f t="shared" si="59"/>
        <v>0</v>
      </c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>
        <f t="shared" si="60"/>
        <v>0</v>
      </c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</row>
    <row r="135" spans="1:350" ht="17.25" customHeight="1" x14ac:dyDescent="0.3">
      <c r="A135" s="9"/>
      <c r="B135" s="10"/>
      <c r="C135" s="27"/>
      <c r="E135" s="142">
        <f t="shared" si="40"/>
        <v>0</v>
      </c>
      <c r="F135" s="142">
        <f t="shared" si="36"/>
        <v>0</v>
      </c>
      <c r="G135" s="142">
        <f t="shared" si="37"/>
        <v>0</v>
      </c>
      <c r="H135" s="142">
        <f t="shared" si="38"/>
        <v>0</v>
      </c>
      <c r="I135" s="142">
        <f t="shared" si="39"/>
        <v>0</v>
      </c>
      <c r="J135" s="33">
        <f t="shared" si="43"/>
        <v>0</v>
      </c>
      <c r="K135" s="35"/>
      <c r="L135" s="33"/>
      <c r="M135" s="33"/>
      <c r="N135" s="33"/>
      <c r="O135" s="33"/>
      <c r="P135" s="33"/>
      <c r="Q135" s="33"/>
      <c r="R135" s="33"/>
      <c r="S135" s="33"/>
      <c r="T135" s="33"/>
      <c r="U135" s="35"/>
      <c r="V135" s="139">
        <f t="shared" si="41"/>
        <v>0</v>
      </c>
      <c r="W135" s="139">
        <f t="shared" si="44"/>
        <v>0</v>
      </c>
      <c r="X135" s="139"/>
      <c r="Y135" s="139"/>
      <c r="Z135" s="139">
        <f t="shared" si="45"/>
        <v>0</v>
      </c>
      <c r="AA135" s="139"/>
      <c r="AB135" s="139"/>
      <c r="AC135" s="139">
        <f t="shared" si="46"/>
        <v>0</v>
      </c>
      <c r="AD135" s="35"/>
      <c r="AE135" s="35"/>
      <c r="AF135" s="35"/>
      <c r="AG135" s="33"/>
      <c r="AH135" s="33"/>
      <c r="AI135" s="33"/>
      <c r="AJ135" s="33"/>
      <c r="AK135" s="33"/>
      <c r="AL135" s="33">
        <f t="shared" si="42"/>
        <v>0</v>
      </c>
      <c r="AM135" s="189">
        <f t="shared" si="47"/>
        <v>0</v>
      </c>
      <c r="AN135" s="35"/>
      <c r="AO135" s="35"/>
      <c r="AP135" s="35">
        <f t="shared" si="48"/>
        <v>0</v>
      </c>
      <c r="AQ135" s="35"/>
      <c r="AR135" s="35"/>
      <c r="AS135" s="35">
        <f t="shared" si="49"/>
        <v>0</v>
      </c>
      <c r="AT135" s="35"/>
      <c r="AU135" s="35"/>
      <c r="AV135" s="35">
        <f t="shared" si="50"/>
        <v>0</v>
      </c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5"/>
      <c r="CP135" s="33"/>
      <c r="CQ135" s="35"/>
      <c r="CR135" s="35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>
        <f t="shared" si="51"/>
        <v>0</v>
      </c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3"/>
      <c r="EE135" s="33"/>
      <c r="EF135" s="33"/>
      <c r="EG135" s="33"/>
      <c r="EH135" s="33"/>
      <c r="EI135" s="33"/>
      <c r="EJ135" s="33"/>
      <c r="EK135" s="33"/>
      <c r="EL135" s="33">
        <f t="shared" si="52"/>
        <v>0</v>
      </c>
      <c r="EM135" s="33"/>
      <c r="EN135" s="33"/>
      <c r="EO135" s="35"/>
      <c r="EP135" s="35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5"/>
      <c r="FH135" s="35"/>
      <c r="FI135" s="35"/>
      <c r="FJ135" s="134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5"/>
      <c r="GL135" s="35"/>
      <c r="GM135" s="35"/>
      <c r="GN135" s="35"/>
      <c r="GO135" s="35"/>
      <c r="GP135" s="35"/>
      <c r="GQ135" s="132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>
        <f t="shared" si="53"/>
        <v>0</v>
      </c>
      <c r="JU135" s="33"/>
      <c r="JV135" s="33"/>
      <c r="JW135" s="33">
        <f t="shared" si="54"/>
        <v>0</v>
      </c>
      <c r="JX135" s="33"/>
      <c r="JY135" s="33"/>
      <c r="JZ135" s="33">
        <f t="shared" si="55"/>
        <v>0</v>
      </c>
      <c r="KA135" s="33">
        <f t="shared" si="56"/>
        <v>0</v>
      </c>
      <c r="KB135" s="33">
        <f t="shared" si="57"/>
        <v>0</v>
      </c>
      <c r="KC135" s="33">
        <f t="shared" si="58"/>
        <v>0</v>
      </c>
      <c r="KD135" s="33">
        <f t="shared" si="59"/>
        <v>0</v>
      </c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>
        <f t="shared" si="60"/>
        <v>0</v>
      </c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</row>
    <row r="136" spans="1:350" ht="17.25" customHeight="1" x14ac:dyDescent="0.3">
      <c r="A136" s="9"/>
      <c r="B136" s="10"/>
      <c r="C136" s="27"/>
      <c r="E136" s="142">
        <f t="shared" si="40"/>
        <v>0</v>
      </c>
      <c r="F136" s="142">
        <f t="shared" si="36"/>
        <v>0</v>
      </c>
      <c r="G136" s="142">
        <f t="shared" si="37"/>
        <v>0</v>
      </c>
      <c r="H136" s="142">
        <f t="shared" si="38"/>
        <v>0</v>
      </c>
      <c r="I136" s="142">
        <f t="shared" si="39"/>
        <v>0</v>
      </c>
      <c r="J136" s="33">
        <f t="shared" si="43"/>
        <v>0</v>
      </c>
      <c r="K136" s="35"/>
      <c r="L136" s="33"/>
      <c r="M136" s="33"/>
      <c r="N136" s="33"/>
      <c r="O136" s="33"/>
      <c r="P136" s="33"/>
      <c r="Q136" s="33"/>
      <c r="R136" s="33"/>
      <c r="S136" s="33"/>
      <c r="T136" s="33"/>
      <c r="U136" s="35"/>
      <c r="V136" s="139">
        <f t="shared" si="41"/>
        <v>0</v>
      </c>
      <c r="W136" s="139">
        <f t="shared" si="44"/>
        <v>0</v>
      </c>
      <c r="X136" s="139"/>
      <c r="Y136" s="139"/>
      <c r="Z136" s="139">
        <f t="shared" si="45"/>
        <v>0</v>
      </c>
      <c r="AA136" s="139"/>
      <c r="AB136" s="139"/>
      <c r="AC136" s="139">
        <f t="shared" si="46"/>
        <v>0</v>
      </c>
      <c r="AD136" s="35"/>
      <c r="AE136" s="35"/>
      <c r="AF136" s="35"/>
      <c r="AG136" s="33"/>
      <c r="AH136" s="33"/>
      <c r="AI136" s="33"/>
      <c r="AJ136" s="33"/>
      <c r="AK136" s="33"/>
      <c r="AL136" s="33">
        <f t="shared" si="42"/>
        <v>0</v>
      </c>
      <c r="AM136" s="189">
        <f t="shared" si="47"/>
        <v>0</v>
      </c>
      <c r="AN136" s="35"/>
      <c r="AO136" s="35"/>
      <c r="AP136" s="35">
        <f t="shared" si="48"/>
        <v>0</v>
      </c>
      <c r="AQ136" s="35"/>
      <c r="AR136" s="35"/>
      <c r="AS136" s="35">
        <f t="shared" si="49"/>
        <v>0</v>
      </c>
      <c r="AT136" s="35"/>
      <c r="AU136" s="35"/>
      <c r="AV136" s="35">
        <f t="shared" si="50"/>
        <v>0</v>
      </c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5"/>
      <c r="CP136" s="33"/>
      <c r="CQ136" s="35"/>
      <c r="CR136" s="35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>
        <f t="shared" si="51"/>
        <v>0</v>
      </c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3"/>
      <c r="EE136" s="33"/>
      <c r="EF136" s="33"/>
      <c r="EG136" s="33"/>
      <c r="EH136" s="33"/>
      <c r="EI136" s="33"/>
      <c r="EJ136" s="33"/>
      <c r="EK136" s="33"/>
      <c r="EL136" s="33">
        <f t="shared" si="52"/>
        <v>0</v>
      </c>
      <c r="EM136" s="33"/>
      <c r="EN136" s="33"/>
      <c r="EO136" s="35"/>
      <c r="EP136" s="35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5"/>
      <c r="FH136" s="35"/>
      <c r="FI136" s="35"/>
      <c r="FJ136" s="134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5"/>
      <c r="GL136" s="35"/>
      <c r="GM136" s="35"/>
      <c r="GN136" s="35"/>
      <c r="GO136" s="35"/>
      <c r="GP136" s="35"/>
      <c r="GQ136" s="40"/>
      <c r="GR136" s="123"/>
      <c r="GS136" s="123"/>
      <c r="GT136" s="123"/>
      <c r="GU136" s="123"/>
      <c r="GV136" s="123"/>
      <c r="GW136" s="123"/>
      <c r="GX136" s="123"/>
      <c r="GY136" s="123"/>
      <c r="GZ136" s="123"/>
      <c r="HA136" s="123"/>
      <c r="HB136" s="123"/>
      <c r="HC136" s="123"/>
      <c r="HD136" s="123"/>
      <c r="HE136" s="123"/>
      <c r="HF136" s="123"/>
      <c r="HG136" s="123"/>
      <c r="HH136" s="123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>
        <f t="shared" si="53"/>
        <v>0</v>
      </c>
      <c r="JU136" s="33"/>
      <c r="JV136" s="33"/>
      <c r="JW136" s="33">
        <f t="shared" si="54"/>
        <v>0</v>
      </c>
      <c r="JX136" s="33"/>
      <c r="JY136" s="33"/>
      <c r="JZ136" s="33">
        <f t="shared" si="55"/>
        <v>0</v>
      </c>
      <c r="KA136" s="33">
        <f t="shared" si="56"/>
        <v>0</v>
      </c>
      <c r="KB136" s="33">
        <f t="shared" si="57"/>
        <v>0</v>
      </c>
      <c r="KC136" s="33">
        <f t="shared" si="58"/>
        <v>0</v>
      </c>
      <c r="KD136" s="33">
        <f t="shared" si="59"/>
        <v>0</v>
      </c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>
        <f t="shared" si="60"/>
        <v>0</v>
      </c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</row>
    <row r="137" spans="1:350" ht="17.25" customHeight="1" x14ac:dyDescent="0.3">
      <c r="A137" s="9"/>
      <c r="B137" s="10"/>
      <c r="C137" s="27"/>
      <c r="E137" s="142">
        <f t="shared" si="40"/>
        <v>0</v>
      </c>
      <c r="F137" s="142">
        <f t="shared" si="36"/>
        <v>0</v>
      </c>
      <c r="G137" s="142">
        <f t="shared" si="37"/>
        <v>0</v>
      </c>
      <c r="H137" s="142">
        <f t="shared" si="38"/>
        <v>0</v>
      </c>
      <c r="I137" s="142">
        <f t="shared" si="39"/>
        <v>0</v>
      </c>
      <c r="J137" s="33">
        <f t="shared" si="43"/>
        <v>0</v>
      </c>
      <c r="K137" s="35"/>
      <c r="L137" s="33"/>
      <c r="M137" s="33"/>
      <c r="N137" s="33"/>
      <c r="O137" s="33"/>
      <c r="P137" s="33"/>
      <c r="Q137" s="33"/>
      <c r="R137" s="33"/>
      <c r="S137" s="33"/>
      <c r="T137" s="33"/>
      <c r="U137" s="35"/>
      <c r="V137" s="139">
        <f t="shared" si="41"/>
        <v>0</v>
      </c>
      <c r="W137" s="139">
        <f t="shared" si="44"/>
        <v>0</v>
      </c>
      <c r="X137" s="139"/>
      <c r="Y137" s="139"/>
      <c r="Z137" s="139">
        <f t="shared" si="45"/>
        <v>0</v>
      </c>
      <c r="AA137" s="139"/>
      <c r="AB137" s="139"/>
      <c r="AC137" s="139">
        <f t="shared" si="46"/>
        <v>0</v>
      </c>
      <c r="AD137" s="35"/>
      <c r="AE137" s="35"/>
      <c r="AF137" s="35"/>
      <c r="AG137" s="33"/>
      <c r="AH137" s="33"/>
      <c r="AI137" s="33"/>
      <c r="AJ137" s="33"/>
      <c r="AK137" s="33"/>
      <c r="AL137" s="33">
        <f t="shared" si="42"/>
        <v>0</v>
      </c>
      <c r="AM137" s="189">
        <f t="shared" si="47"/>
        <v>0</v>
      </c>
      <c r="AN137" s="35"/>
      <c r="AO137" s="35"/>
      <c r="AP137" s="35">
        <f t="shared" si="48"/>
        <v>0</v>
      </c>
      <c r="AQ137" s="35"/>
      <c r="AR137" s="35"/>
      <c r="AS137" s="35">
        <f t="shared" si="49"/>
        <v>0</v>
      </c>
      <c r="AT137" s="35"/>
      <c r="AU137" s="35"/>
      <c r="AV137" s="35">
        <f t="shared" si="50"/>
        <v>0</v>
      </c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5"/>
      <c r="CP137" s="33"/>
      <c r="CQ137" s="35"/>
      <c r="CR137" s="35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>
        <f t="shared" si="51"/>
        <v>0</v>
      </c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3"/>
      <c r="EE137" s="33"/>
      <c r="EF137" s="33"/>
      <c r="EG137" s="33"/>
      <c r="EH137" s="33"/>
      <c r="EI137" s="33"/>
      <c r="EJ137" s="33"/>
      <c r="EK137" s="33"/>
      <c r="EL137" s="33">
        <f t="shared" si="52"/>
        <v>0</v>
      </c>
      <c r="EM137" s="33"/>
      <c r="EN137" s="33"/>
      <c r="EO137" s="35"/>
      <c r="EP137" s="35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5"/>
      <c r="FH137" s="35"/>
      <c r="FI137" s="35"/>
      <c r="FJ137" s="134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5"/>
      <c r="GL137" s="35"/>
      <c r="GM137" s="35"/>
      <c r="GN137" s="35"/>
      <c r="GO137" s="35"/>
      <c r="GP137" s="35"/>
      <c r="GQ137" s="132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>
        <f t="shared" si="53"/>
        <v>0</v>
      </c>
      <c r="JU137" s="33"/>
      <c r="JV137" s="33"/>
      <c r="JW137" s="33">
        <f t="shared" si="54"/>
        <v>0</v>
      </c>
      <c r="JX137" s="33"/>
      <c r="JY137" s="33"/>
      <c r="JZ137" s="33">
        <f t="shared" si="55"/>
        <v>0</v>
      </c>
      <c r="KA137" s="33">
        <f t="shared" si="56"/>
        <v>0</v>
      </c>
      <c r="KB137" s="33">
        <f t="shared" si="57"/>
        <v>0</v>
      </c>
      <c r="KC137" s="33">
        <f t="shared" si="58"/>
        <v>0</v>
      </c>
      <c r="KD137" s="33">
        <f t="shared" si="59"/>
        <v>0</v>
      </c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>
        <f t="shared" si="60"/>
        <v>0</v>
      </c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</row>
    <row r="138" spans="1:350" ht="17.25" customHeight="1" x14ac:dyDescent="0.3">
      <c r="A138" s="9"/>
      <c r="B138" s="10"/>
      <c r="C138" s="27"/>
      <c r="E138" s="142">
        <f t="shared" si="40"/>
        <v>0</v>
      </c>
      <c r="F138" s="142">
        <f t="shared" si="36"/>
        <v>0</v>
      </c>
      <c r="G138" s="142">
        <f t="shared" si="37"/>
        <v>0</v>
      </c>
      <c r="H138" s="142">
        <f t="shared" si="38"/>
        <v>0</v>
      </c>
      <c r="I138" s="142">
        <f t="shared" si="39"/>
        <v>0</v>
      </c>
      <c r="J138" s="33">
        <f t="shared" si="43"/>
        <v>0</v>
      </c>
      <c r="K138" s="35"/>
      <c r="L138" s="33"/>
      <c r="M138" s="33"/>
      <c r="N138" s="33"/>
      <c r="O138" s="33"/>
      <c r="P138" s="33"/>
      <c r="Q138" s="33"/>
      <c r="R138" s="33"/>
      <c r="S138" s="33"/>
      <c r="T138" s="33"/>
      <c r="U138" s="35"/>
      <c r="V138" s="139">
        <f t="shared" si="41"/>
        <v>0</v>
      </c>
      <c r="W138" s="139">
        <f t="shared" si="44"/>
        <v>0</v>
      </c>
      <c r="X138" s="139"/>
      <c r="Y138" s="139"/>
      <c r="Z138" s="139">
        <f t="shared" si="45"/>
        <v>0</v>
      </c>
      <c r="AA138" s="139"/>
      <c r="AB138" s="139"/>
      <c r="AC138" s="139">
        <f t="shared" si="46"/>
        <v>0</v>
      </c>
      <c r="AD138" s="35"/>
      <c r="AE138" s="35"/>
      <c r="AF138" s="35"/>
      <c r="AG138" s="33"/>
      <c r="AH138" s="33"/>
      <c r="AI138" s="33"/>
      <c r="AJ138" s="33"/>
      <c r="AK138" s="33"/>
      <c r="AL138" s="33">
        <f t="shared" si="42"/>
        <v>0</v>
      </c>
      <c r="AM138" s="189">
        <f t="shared" si="47"/>
        <v>0</v>
      </c>
      <c r="AN138" s="35"/>
      <c r="AO138" s="35"/>
      <c r="AP138" s="35">
        <f t="shared" si="48"/>
        <v>0</v>
      </c>
      <c r="AQ138" s="35"/>
      <c r="AR138" s="35"/>
      <c r="AS138" s="35">
        <f t="shared" si="49"/>
        <v>0</v>
      </c>
      <c r="AT138" s="35"/>
      <c r="AU138" s="35"/>
      <c r="AV138" s="35">
        <f t="shared" si="50"/>
        <v>0</v>
      </c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5"/>
      <c r="CP138" s="33"/>
      <c r="CQ138" s="35"/>
      <c r="CR138" s="35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>
        <f t="shared" si="51"/>
        <v>0</v>
      </c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3"/>
      <c r="EE138" s="33"/>
      <c r="EF138" s="33"/>
      <c r="EG138" s="33"/>
      <c r="EH138" s="33"/>
      <c r="EI138" s="33"/>
      <c r="EJ138" s="33"/>
      <c r="EK138" s="33"/>
      <c r="EL138" s="33">
        <f t="shared" si="52"/>
        <v>0</v>
      </c>
      <c r="EM138" s="33"/>
      <c r="EN138" s="33"/>
      <c r="EO138" s="35"/>
      <c r="EP138" s="35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5"/>
      <c r="FH138" s="35"/>
      <c r="FI138" s="35"/>
      <c r="FJ138" s="134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5"/>
      <c r="GL138" s="35"/>
      <c r="GM138" s="35"/>
      <c r="GN138" s="35"/>
      <c r="GO138" s="35"/>
      <c r="GP138" s="35"/>
      <c r="GQ138" s="132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>
        <f t="shared" si="53"/>
        <v>0</v>
      </c>
      <c r="JU138" s="33"/>
      <c r="JV138" s="33"/>
      <c r="JW138" s="33">
        <f t="shared" si="54"/>
        <v>0</v>
      </c>
      <c r="JX138" s="33"/>
      <c r="JY138" s="33"/>
      <c r="JZ138" s="33">
        <f t="shared" si="55"/>
        <v>0</v>
      </c>
      <c r="KA138" s="33">
        <f t="shared" si="56"/>
        <v>0</v>
      </c>
      <c r="KB138" s="33">
        <f t="shared" si="57"/>
        <v>0</v>
      </c>
      <c r="KC138" s="33">
        <f t="shared" si="58"/>
        <v>0</v>
      </c>
      <c r="KD138" s="33">
        <f t="shared" si="59"/>
        <v>0</v>
      </c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>
        <f t="shared" si="60"/>
        <v>0</v>
      </c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</row>
    <row r="139" spans="1:350" ht="17.25" customHeight="1" x14ac:dyDescent="0.3">
      <c r="A139" s="9"/>
      <c r="B139" s="10"/>
      <c r="C139" s="27"/>
      <c r="E139" s="142">
        <f t="shared" si="40"/>
        <v>0</v>
      </c>
      <c r="F139" s="142">
        <f t="shared" ref="F139:F202" si="61">SUM(M139,Q139,BC139,BG139,DH139,DL139,EO139,ES139,FE139,FI139,FY139,FZ139,GA139,GK139,GL139,GM139,HY139,IC139,IX139,JB139,LS139,LW139,KF139,LH139)</f>
        <v>0</v>
      </c>
      <c r="G139" s="142">
        <f t="shared" ref="G139:G202" si="62">SUM(N139,R139,BD139,BH139,DI139,DM139,EP139,ET139,FF139,FJ139,GB139,GC139,GD139,GN139,GO139,GP139,HZ139,ID139,IY139,JC139,LT139,LX139,KH139,LJ139)</f>
        <v>0</v>
      </c>
      <c r="H139" s="142">
        <f t="shared" ref="H139:H202" si="63">SUM(O139,S139,AF139,AH139,AJ139,BE139,BI139,BV139,BX139,BZ139,CM139,CO139,CQ139,CK139,GW139,GX139,GY139,HC139,HD139,DJ139,DN139,EQ139,EU139,FG139,FK139,GE139,GF139,GG139,GQ139,GR139,GS139,IA139,IE139,IZ139,JD139,JF139,JH139,JJ139,JL139,LU139,LY139,MA139,MC139,ME139,MG139,HE139,HI139,HJ139,HK139,HO139,HP139,HQ139,IG139,II139,IK139,IM139,IO139,JN139,MI139,MK139,EW139,EY139,FA139,FC139,JR139,FM139,FO139,FQ139,FS139,JP139+X139+AA139+AD139+BN139+BQ139+BT139+KJ139+KR139+KW139+KY139+LA139+LD139+LL139,CW139,DA139,KN139)</f>
        <v>0</v>
      </c>
      <c r="I139" s="142">
        <f t="shared" ref="I139:I202" si="64">SUM(P139,T139,Y139,AB139,AE139,AG139,AI139,AK139,BF139,BJ139,BO139,BR139,BU139,BW139,BY139,CA139,CL139,CN139,CP139,CR139,CX139,DB139,DK139,DO139,ER139,EV139,EX139,EZ139,FB139,FD139,FH139,FL139,FN139,FP139,FR139,FT139,GH139:GJ139,GT139:GV139,GZ139:HB139,HF139:HH139,HL139:HN139,HR139:HT139,IB139,IF139,IH139,IJ139,IL139,IN139,IP139,JA139,JE139,JG139,JI139,JK139,JM251,JM139,JO139,JQ139,JS139,KL139,KT139,KX139,KZ139,LB139,LF139,LN139,LV139,LZ139,MB139,MD139,MF139,MH139,MJ139,ML139,KP139)</f>
        <v>0</v>
      </c>
      <c r="J139" s="33">
        <f t="shared" si="43"/>
        <v>0</v>
      </c>
      <c r="K139" s="35"/>
      <c r="L139" s="33"/>
      <c r="M139" s="33"/>
      <c r="N139" s="33"/>
      <c r="O139" s="33"/>
      <c r="P139" s="33"/>
      <c r="Q139" s="33"/>
      <c r="R139" s="33"/>
      <c r="S139" s="33"/>
      <c r="T139" s="33"/>
      <c r="U139" s="35"/>
      <c r="V139" s="139">
        <f t="shared" si="41"/>
        <v>0</v>
      </c>
      <c r="W139" s="139">
        <f t="shared" si="44"/>
        <v>0</v>
      </c>
      <c r="X139" s="139"/>
      <c r="Y139" s="139"/>
      <c r="Z139" s="139">
        <f t="shared" si="45"/>
        <v>0</v>
      </c>
      <c r="AA139" s="139"/>
      <c r="AB139" s="139"/>
      <c r="AC139" s="139">
        <f t="shared" si="46"/>
        <v>0</v>
      </c>
      <c r="AD139" s="35"/>
      <c r="AE139" s="35"/>
      <c r="AF139" s="35"/>
      <c r="AG139" s="33"/>
      <c r="AH139" s="33"/>
      <c r="AI139" s="33"/>
      <c r="AJ139" s="33"/>
      <c r="AK139" s="33"/>
      <c r="AL139" s="33">
        <f t="shared" si="42"/>
        <v>0</v>
      </c>
      <c r="AM139" s="189">
        <f t="shared" si="47"/>
        <v>0</v>
      </c>
      <c r="AN139" s="35"/>
      <c r="AO139" s="35"/>
      <c r="AP139" s="35">
        <f t="shared" si="48"/>
        <v>0</v>
      </c>
      <c r="AQ139" s="35"/>
      <c r="AR139" s="35"/>
      <c r="AS139" s="35">
        <f t="shared" si="49"/>
        <v>0</v>
      </c>
      <c r="AT139" s="35"/>
      <c r="AU139" s="35"/>
      <c r="AV139" s="35">
        <f t="shared" si="50"/>
        <v>0</v>
      </c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5"/>
      <c r="CP139" s="33"/>
      <c r="CQ139" s="35"/>
      <c r="CR139" s="35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>
        <f t="shared" si="51"/>
        <v>0</v>
      </c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3"/>
      <c r="EE139" s="33"/>
      <c r="EF139" s="33"/>
      <c r="EG139" s="33"/>
      <c r="EH139" s="33"/>
      <c r="EI139" s="33"/>
      <c r="EJ139" s="33"/>
      <c r="EK139" s="33"/>
      <c r="EL139" s="33">
        <f t="shared" si="52"/>
        <v>0</v>
      </c>
      <c r="EM139" s="33"/>
      <c r="EN139" s="33"/>
      <c r="EO139" s="35"/>
      <c r="EP139" s="35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5"/>
      <c r="FH139" s="35"/>
      <c r="FI139" s="35"/>
      <c r="FJ139" s="134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5"/>
      <c r="GL139" s="35"/>
      <c r="GM139" s="35"/>
      <c r="GN139" s="35"/>
      <c r="GO139" s="35"/>
      <c r="GP139" s="35"/>
      <c r="GQ139" s="132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>
        <f t="shared" si="53"/>
        <v>0</v>
      </c>
      <c r="JU139" s="33"/>
      <c r="JV139" s="33"/>
      <c r="JW139" s="33">
        <f t="shared" si="54"/>
        <v>0</v>
      </c>
      <c r="JX139" s="33"/>
      <c r="JY139" s="33"/>
      <c r="JZ139" s="33">
        <f t="shared" si="55"/>
        <v>0</v>
      </c>
      <c r="KA139" s="33">
        <f t="shared" si="56"/>
        <v>0</v>
      </c>
      <c r="KB139" s="33">
        <f t="shared" si="57"/>
        <v>0</v>
      </c>
      <c r="KC139" s="33">
        <f t="shared" si="58"/>
        <v>0</v>
      </c>
      <c r="KD139" s="33">
        <f t="shared" si="59"/>
        <v>0</v>
      </c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>
        <f t="shared" si="60"/>
        <v>0</v>
      </c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</row>
    <row r="140" spans="1:350" ht="17.25" customHeight="1" x14ac:dyDescent="0.3">
      <c r="A140" s="9"/>
      <c r="B140" s="10"/>
      <c r="C140" s="27"/>
      <c r="E140" s="142">
        <f t="shared" ref="E140:E203" si="65">SUM(F140,G140,H140,I140)</f>
        <v>0</v>
      </c>
      <c r="F140" s="142">
        <f t="shared" si="61"/>
        <v>0</v>
      </c>
      <c r="G140" s="142">
        <f t="shared" si="62"/>
        <v>0</v>
      </c>
      <c r="H140" s="142">
        <f t="shared" si="63"/>
        <v>0</v>
      </c>
      <c r="I140" s="142">
        <f t="shared" si="64"/>
        <v>0</v>
      </c>
      <c r="J140" s="33">
        <f t="shared" si="43"/>
        <v>0</v>
      </c>
      <c r="K140" s="35"/>
      <c r="L140" s="33"/>
      <c r="M140" s="33"/>
      <c r="N140" s="33"/>
      <c r="O140" s="33"/>
      <c r="P140" s="33"/>
      <c r="Q140" s="33"/>
      <c r="R140" s="33"/>
      <c r="S140" s="33"/>
      <c r="T140" s="33"/>
      <c r="U140" s="35"/>
      <c r="V140" s="139">
        <f t="shared" ref="V140:V203" si="66">SUM(W140,Z140,AC140)</f>
        <v>0</v>
      </c>
      <c r="W140" s="139">
        <f t="shared" si="44"/>
        <v>0</v>
      </c>
      <c r="X140" s="139"/>
      <c r="Y140" s="139"/>
      <c r="Z140" s="139">
        <f t="shared" si="45"/>
        <v>0</v>
      </c>
      <c r="AA140" s="139"/>
      <c r="AB140" s="139"/>
      <c r="AC140" s="139">
        <f t="shared" si="46"/>
        <v>0</v>
      </c>
      <c r="AD140" s="35"/>
      <c r="AE140" s="35"/>
      <c r="AF140" s="35"/>
      <c r="AG140" s="33"/>
      <c r="AH140" s="33"/>
      <c r="AI140" s="33"/>
      <c r="AJ140" s="33"/>
      <c r="AK140" s="33"/>
      <c r="AL140" s="33">
        <f t="shared" ref="AL140:AL203" si="67">AM140+AP140+AS140+AV140</f>
        <v>0</v>
      </c>
      <c r="AM140" s="189">
        <f t="shared" si="47"/>
        <v>0</v>
      </c>
      <c r="AN140" s="35"/>
      <c r="AO140" s="35"/>
      <c r="AP140" s="35">
        <f t="shared" si="48"/>
        <v>0</v>
      </c>
      <c r="AQ140" s="35"/>
      <c r="AR140" s="35"/>
      <c r="AS140" s="35">
        <f t="shared" si="49"/>
        <v>0</v>
      </c>
      <c r="AT140" s="35"/>
      <c r="AU140" s="35"/>
      <c r="AV140" s="35">
        <f t="shared" si="50"/>
        <v>0</v>
      </c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5"/>
      <c r="CP140" s="33"/>
      <c r="CQ140" s="35"/>
      <c r="CR140" s="35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>
        <f t="shared" si="51"/>
        <v>0</v>
      </c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3"/>
      <c r="EE140" s="33"/>
      <c r="EF140" s="33"/>
      <c r="EG140" s="33"/>
      <c r="EH140" s="33"/>
      <c r="EI140" s="33"/>
      <c r="EJ140" s="33"/>
      <c r="EK140" s="33"/>
      <c r="EL140" s="33">
        <f t="shared" si="52"/>
        <v>0</v>
      </c>
      <c r="EM140" s="33"/>
      <c r="EN140" s="33"/>
      <c r="EO140" s="35"/>
      <c r="EP140" s="35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5"/>
      <c r="FH140" s="35"/>
      <c r="FI140" s="35"/>
      <c r="FJ140" s="134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5"/>
      <c r="GL140" s="35"/>
      <c r="GM140" s="35"/>
      <c r="GN140" s="35"/>
      <c r="GO140" s="35"/>
      <c r="GP140" s="35"/>
      <c r="GQ140" s="40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>
        <f t="shared" si="53"/>
        <v>0</v>
      </c>
      <c r="JU140" s="33"/>
      <c r="JV140" s="33"/>
      <c r="JW140" s="33">
        <f t="shared" si="54"/>
        <v>0</v>
      </c>
      <c r="JX140" s="33"/>
      <c r="JY140" s="33"/>
      <c r="JZ140" s="33">
        <f t="shared" si="55"/>
        <v>0</v>
      </c>
      <c r="KA140" s="33">
        <f t="shared" si="56"/>
        <v>0</v>
      </c>
      <c r="KB140" s="33">
        <f t="shared" si="57"/>
        <v>0</v>
      </c>
      <c r="KC140" s="33">
        <f t="shared" si="58"/>
        <v>0</v>
      </c>
      <c r="KD140" s="33">
        <f t="shared" si="59"/>
        <v>0</v>
      </c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>
        <f t="shared" si="60"/>
        <v>0</v>
      </c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</row>
    <row r="141" spans="1:350" ht="17.25" customHeight="1" x14ac:dyDescent="0.3">
      <c r="A141" s="9"/>
      <c r="B141" s="10"/>
      <c r="C141" s="27"/>
      <c r="E141" s="142">
        <f t="shared" si="65"/>
        <v>0</v>
      </c>
      <c r="F141" s="142">
        <f t="shared" si="61"/>
        <v>0</v>
      </c>
      <c r="G141" s="142">
        <f t="shared" si="62"/>
        <v>0</v>
      </c>
      <c r="H141" s="142">
        <f t="shared" si="63"/>
        <v>0</v>
      </c>
      <c r="I141" s="142">
        <f t="shared" si="64"/>
        <v>0</v>
      </c>
      <c r="J141" s="33">
        <f t="shared" ref="J141:J204" si="68">K141+L141</f>
        <v>0</v>
      </c>
      <c r="K141" s="35"/>
      <c r="L141" s="33"/>
      <c r="M141" s="33"/>
      <c r="N141" s="33"/>
      <c r="O141" s="33"/>
      <c r="P141" s="33"/>
      <c r="Q141" s="33"/>
      <c r="R141" s="33"/>
      <c r="S141" s="33"/>
      <c r="T141" s="33"/>
      <c r="U141" s="35"/>
      <c r="V141" s="139">
        <f t="shared" si="66"/>
        <v>0</v>
      </c>
      <c r="W141" s="139">
        <f t="shared" ref="W141:W204" si="69">X141+Y141</f>
        <v>0</v>
      </c>
      <c r="X141" s="139"/>
      <c r="Y141" s="139"/>
      <c r="Z141" s="139">
        <f t="shared" ref="Z141:Z204" si="70">AA141+AB141</f>
        <v>0</v>
      </c>
      <c r="AA141" s="139"/>
      <c r="AB141" s="139"/>
      <c r="AC141" s="139">
        <f t="shared" ref="AC141:AC204" si="71">AD141+AE141</f>
        <v>0</v>
      </c>
      <c r="AD141" s="35"/>
      <c r="AE141" s="35"/>
      <c r="AF141" s="35"/>
      <c r="AG141" s="33"/>
      <c r="AH141" s="33"/>
      <c r="AI141" s="33"/>
      <c r="AJ141" s="33"/>
      <c r="AK141" s="33"/>
      <c r="AL141" s="33">
        <f t="shared" si="67"/>
        <v>0</v>
      </c>
      <c r="AM141" s="189">
        <f t="shared" ref="AM141:AM204" si="72">AN141+AO141</f>
        <v>0</v>
      </c>
      <c r="AN141" s="35"/>
      <c r="AO141" s="35"/>
      <c r="AP141" s="35">
        <f t="shared" ref="AP141:AP204" si="73">AQ141+AR141</f>
        <v>0</v>
      </c>
      <c r="AQ141" s="35"/>
      <c r="AR141" s="35"/>
      <c r="AS141" s="35">
        <f t="shared" ref="AS141:AS204" si="74">AT141+AU141</f>
        <v>0</v>
      </c>
      <c r="AT141" s="35"/>
      <c r="AU141" s="35"/>
      <c r="AV141" s="35">
        <f t="shared" ref="AV141:AV204" si="75">AW141+AX141</f>
        <v>0</v>
      </c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5"/>
      <c r="CP141" s="33"/>
      <c r="CQ141" s="35"/>
      <c r="CR141" s="35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>
        <f t="shared" ref="DE141:DE204" si="76">DF141+DG141</f>
        <v>0</v>
      </c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3"/>
      <c r="EE141" s="33"/>
      <c r="EF141" s="33"/>
      <c r="EG141" s="33"/>
      <c r="EH141" s="33"/>
      <c r="EI141" s="33"/>
      <c r="EJ141" s="33"/>
      <c r="EK141" s="33"/>
      <c r="EL141" s="33">
        <f t="shared" ref="EL141:EL204" si="77">EM141+EN141</f>
        <v>0</v>
      </c>
      <c r="EM141" s="33"/>
      <c r="EN141" s="33"/>
      <c r="EO141" s="35"/>
      <c r="EP141" s="35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5"/>
      <c r="FH141" s="35"/>
      <c r="FI141" s="35"/>
      <c r="FJ141" s="134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5"/>
      <c r="GL141" s="35"/>
      <c r="GM141" s="35"/>
      <c r="GN141" s="35"/>
      <c r="GO141" s="35"/>
      <c r="GP141" s="35"/>
      <c r="GQ141" s="132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>
        <f t="shared" ref="JT141:JT204" si="78">JU141+JV141</f>
        <v>0</v>
      </c>
      <c r="JU141" s="33"/>
      <c r="JV141" s="33"/>
      <c r="JW141" s="33">
        <f t="shared" ref="JW141:JW204" si="79">JX141+JY141</f>
        <v>0</v>
      </c>
      <c r="JX141" s="33"/>
      <c r="JY141" s="33"/>
      <c r="JZ141" s="33">
        <f t="shared" ref="JZ141:JZ204" si="80">SUM(KA141:KD141)</f>
        <v>0</v>
      </c>
      <c r="KA141" s="33">
        <f t="shared" ref="KA141:KA204" si="81">SUM(KF141,LH141)</f>
        <v>0</v>
      </c>
      <c r="KB141" s="33">
        <f t="shared" ref="KB141:KB204" si="82">SUM(KH141,LJ141)</f>
        <v>0</v>
      </c>
      <c r="KC141" s="33">
        <f t="shared" ref="KC141:KC204" si="83">SUM(KJ141,KN141,KR141,KW141,KY141,LA141,LD141,LL141)</f>
        <v>0</v>
      </c>
      <c r="KD141" s="33">
        <f t="shared" ref="KD141:KD204" si="84">SUM(KL141,KP141,KT141,KX141,KZ141,LB141,LF141,LN141)</f>
        <v>0</v>
      </c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>
        <f t="shared" ref="KV141:KV204" si="85">SUM(KW141:LB141)</f>
        <v>0</v>
      </c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</row>
    <row r="142" spans="1:350" ht="17.25" customHeight="1" x14ac:dyDescent="0.3">
      <c r="A142" s="9"/>
      <c r="B142" s="10"/>
      <c r="C142" s="27"/>
      <c r="E142" s="142">
        <f t="shared" si="65"/>
        <v>0</v>
      </c>
      <c r="F142" s="142">
        <f t="shared" si="61"/>
        <v>0</v>
      </c>
      <c r="G142" s="142">
        <f t="shared" si="62"/>
        <v>0</v>
      </c>
      <c r="H142" s="142">
        <f t="shared" si="63"/>
        <v>0</v>
      </c>
      <c r="I142" s="142">
        <f t="shared" si="64"/>
        <v>0</v>
      </c>
      <c r="J142" s="33">
        <f t="shared" si="68"/>
        <v>0</v>
      </c>
      <c r="K142" s="35"/>
      <c r="L142" s="33"/>
      <c r="M142" s="33"/>
      <c r="N142" s="33"/>
      <c r="O142" s="33"/>
      <c r="P142" s="33"/>
      <c r="Q142" s="33"/>
      <c r="R142" s="33"/>
      <c r="S142" s="33"/>
      <c r="T142" s="33"/>
      <c r="U142" s="35"/>
      <c r="V142" s="139">
        <f t="shared" si="66"/>
        <v>0</v>
      </c>
      <c r="W142" s="139">
        <f t="shared" si="69"/>
        <v>0</v>
      </c>
      <c r="X142" s="139"/>
      <c r="Y142" s="139"/>
      <c r="Z142" s="139">
        <f t="shared" si="70"/>
        <v>0</v>
      </c>
      <c r="AA142" s="139"/>
      <c r="AB142" s="139"/>
      <c r="AC142" s="139">
        <f t="shared" si="71"/>
        <v>0</v>
      </c>
      <c r="AD142" s="35"/>
      <c r="AE142" s="35"/>
      <c r="AF142" s="35"/>
      <c r="AG142" s="33"/>
      <c r="AH142" s="33"/>
      <c r="AI142" s="33"/>
      <c r="AJ142" s="33"/>
      <c r="AK142" s="33"/>
      <c r="AL142" s="33">
        <f t="shared" si="67"/>
        <v>0</v>
      </c>
      <c r="AM142" s="189">
        <f t="shared" si="72"/>
        <v>0</v>
      </c>
      <c r="AN142" s="35"/>
      <c r="AO142" s="35"/>
      <c r="AP142" s="35">
        <f t="shared" si="73"/>
        <v>0</v>
      </c>
      <c r="AQ142" s="35"/>
      <c r="AR142" s="35"/>
      <c r="AS142" s="35">
        <f t="shared" si="74"/>
        <v>0</v>
      </c>
      <c r="AT142" s="35"/>
      <c r="AU142" s="35"/>
      <c r="AV142" s="35">
        <f t="shared" si="75"/>
        <v>0</v>
      </c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5"/>
      <c r="CP142" s="33"/>
      <c r="CQ142" s="35"/>
      <c r="CR142" s="35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>
        <f t="shared" si="76"/>
        <v>0</v>
      </c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3"/>
      <c r="EE142" s="33"/>
      <c r="EF142" s="33"/>
      <c r="EG142" s="33"/>
      <c r="EH142" s="33"/>
      <c r="EI142" s="33"/>
      <c r="EJ142" s="33"/>
      <c r="EK142" s="33"/>
      <c r="EL142" s="33">
        <f t="shared" si="77"/>
        <v>0</v>
      </c>
      <c r="EM142" s="33"/>
      <c r="EN142" s="33"/>
      <c r="EO142" s="35"/>
      <c r="EP142" s="35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5"/>
      <c r="FH142" s="35"/>
      <c r="FI142" s="35"/>
      <c r="FJ142" s="134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5"/>
      <c r="GL142" s="35"/>
      <c r="GM142" s="35"/>
      <c r="GN142" s="35"/>
      <c r="GO142" s="35"/>
      <c r="GP142" s="35"/>
      <c r="GQ142" s="132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>
        <f t="shared" si="78"/>
        <v>0</v>
      </c>
      <c r="JU142" s="33"/>
      <c r="JV142" s="33"/>
      <c r="JW142" s="33">
        <f t="shared" si="79"/>
        <v>0</v>
      </c>
      <c r="JX142" s="33"/>
      <c r="JY142" s="33"/>
      <c r="JZ142" s="33">
        <f t="shared" si="80"/>
        <v>0</v>
      </c>
      <c r="KA142" s="33">
        <f t="shared" si="81"/>
        <v>0</v>
      </c>
      <c r="KB142" s="33">
        <f t="shared" si="82"/>
        <v>0</v>
      </c>
      <c r="KC142" s="33">
        <f t="shared" si="83"/>
        <v>0</v>
      </c>
      <c r="KD142" s="33">
        <f t="shared" si="84"/>
        <v>0</v>
      </c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>
        <f t="shared" si="85"/>
        <v>0</v>
      </c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</row>
    <row r="143" spans="1:350" ht="17.25" customHeight="1" x14ac:dyDescent="0.3">
      <c r="A143" s="9"/>
      <c r="B143" s="10"/>
      <c r="C143" s="27"/>
      <c r="E143" s="142">
        <f t="shared" si="65"/>
        <v>0</v>
      </c>
      <c r="F143" s="142">
        <f t="shared" si="61"/>
        <v>0</v>
      </c>
      <c r="G143" s="142">
        <f t="shared" si="62"/>
        <v>0</v>
      </c>
      <c r="H143" s="142">
        <f t="shared" si="63"/>
        <v>0</v>
      </c>
      <c r="I143" s="142">
        <f t="shared" si="64"/>
        <v>0</v>
      </c>
      <c r="J143" s="33">
        <f t="shared" si="68"/>
        <v>0</v>
      </c>
      <c r="K143" s="35"/>
      <c r="L143" s="33"/>
      <c r="M143" s="33"/>
      <c r="N143" s="33"/>
      <c r="O143" s="33"/>
      <c r="P143" s="33"/>
      <c r="Q143" s="33"/>
      <c r="R143" s="33"/>
      <c r="S143" s="33"/>
      <c r="T143" s="33"/>
      <c r="U143" s="35"/>
      <c r="V143" s="139">
        <f t="shared" si="66"/>
        <v>0</v>
      </c>
      <c r="W143" s="139">
        <f t="shared" si="69"/>
        <v>0</v>
      </c>
      <c r="X143" s="139"/>
      <c r="Y143" s="139"/>
      <c r="Z143" s="139">
        <f t="shared" si="70"/>
        <v>0</v>
      </c>
      <c r="AA143" s="139"/>
      <c r="AB143" s="139"/>
      <c r="AC143" s="139">
        <f t="shared" si="71"/>
        <v>0</v>
      </c>
      <c r="AD143" s="35"/>
      <c r="AE143" s="35"/>
      <c r="AF143" s="35"/>
      <c r="AG143" s="33"/>
      <c r="AH143" s="33"/>
      <c r="AI143" s="33"/>
      <c r="AJ143" s="33"/>
      <c r="AK143" s="33"/>
      <c r="AL143" s="33">
        <f t="shared" si="67"/>
        <v>0</v>
      </c>
      <c r="AM143" s="189">
        <f t="shared" si="72"/>
        <v>0</v>
      </c>
      <c r="AN143" s="35"/>
      <c r="AO143" s="35"/>
      <c r="AP143" s="35">
        <f t="shared" si="73"/>
        <v>0</v>
      </c>
      <c r="AQ143" s="35"/>
      <c r="AR143" s="35"/>
      <c r="AS143" s="35">
        <f t="shared" si="74"/>
        <v>0</v>
      </c>
      <c r="AT143" s="35"/>
      <c r="AU143" s="35"/>
      <c r="AV143" s="35">
        <f t="shared" si="75"/>
        <v>0</v>
      </c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5"/>
      <c r="CP143" s="33"/>
      <c r="CQ143" s="35"/>
      <c r="CR143" s="35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>
        <f t="shared" si="76"/>
        <v>0</v>
      </c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3"/>
      <c r="EE143" s="33"/>
      <c r="EF143" s="33"/>
      <c r="EG143" s="33"/>
      <c r="EH143" s="33"/>
      <c r="EI143" s="33"/>
      <c r="EJ143" s="33"/>
      <c r="EK143" s="33"/>
      <c r="EL143" s="33">
        <f t="shared" si="77"/>
        <v>0</v>
      </c>
      <c r="EM143" s="33"/>
      <c r="EN143" s="33"/>
      <c r="EO143" s="35"/>
      <c r="EP143" s="35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5"/>
      <c r="FH143" s="35"/>
      <c r="FI143" s="35"/>
      <c r="FJ143" s="134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5"/>
      <c r="GL143" s="35"/>
      <c r="GM143" s="35"/>
      <c r="GN143" s="35"/>
      <c r="GO143" s="35"/>
      <c r="GP143" s="35"/>
      <c r="GQ143" s="132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>
        <f t="shared" si="78"/>
        <v>0</v>
      </c>
      <c r="JU143" s="33"/>
      <c r="JV143" s="33"/>
      <c r="JW143" s="33">
        <f t="shared" si="79"/>
        <v>0</v>
      </c>
      <c r="JX143" s="33"/>
      <c r="JY143" s="33"/>
      <c r="JZ143" s="33">
        <f t="shared" si="80"/>
        <v>0</v>
      </c>
      <c r="KA143" s="33">
        <f t="shared" si="81"/>
        <v>0</v>
      </c>
      <c r="KB143" s="33">
        <f t="shared" si="82"/>
        <v>0</v>
      </c>
      <c r="KC143" s="33">
        <f t="shared" si="83"/>
        <v>0</v>
      </c>
      <c r="KD143" s="33">
        <f t="shared" si="84"/>
        <v>0</v>
      </c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>
        <f t="shared" si="85"/>
        <v>0</v>
      </c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</row>
    <row r="144" spans="1:350" ht="17.25" customHeight="1" x14ac:dyDescent="0.3">
      <c r="A144" s="9"/>
      <c r="B144" s="10"/>
      <c r="C144" s="27"/>
      <c r="E144" s="142">
        <f t="shared" si="65"/>
        <v>0</v>
      </c>
      <c r="F144" s="142">
        <f t="shared" si="61"/>
        <v>0</v>
      </c>
      <c r="G144" s="142">
        <f t="shared" si="62"/>
        <v>0</v>
      </c>
      <c r="H144" s="142">
        <f t="shared" si="63"/>
        <v>0</v>
      </c>
      <c r="I144" s="142">
        <f t="shared" si="64"/>
        <v>0</v>
      </c>
      <c r="J144" s="33">
        <f t="shared" si="68"/>
        <v>0</v>
      </c>
      <c r="K144" s="35"/>
      <c r="L144" s="33"/>
      <c r="M144" s="33"/>
      <c r="N144" s="33"/>
      <c r="O144" s="33"/>
      <c r="P144" s="33"/>
      <c r="Q144" s="33"/>
      <c r="R144" s="33"/>
      <c r="S144" s="33"/>
      <c r="T144" s="33"/>
      <c r="U144" s="35"/>
      <c r="V144" s="139">
        <f t="shared" si="66"/>
        <v>0</v>
      </c>
      <c r="W144" s="139">
        <f t="shared" si="69"/>
        <v>0</v>
      </c>
      <c r="X144" s="139"/>
      <c r="Y144" s="139"/>
      <c r="Z144" s="139">
        <f t="shared" si="70"/>
        <v>0</v>
      </c>
      <c r="AA144" s="139"/>
      <c r="AB144" s="139"/>
      <c r="AC144" s="139">
        <f t="shared" si="71"/>
        <v>0</v>
      </c>
      <c r="AD144" s="35"/>
      <c r="AE144" s="35"/>
      <c r="AF144" s="35"/>
      <c r="AG144" s="33"/>
      <c r="AH144" s="33"/>
      <c r="AI144" s="33"/>
      <c r="AJ144" s="33"/>
      <c r="AK144" s="33"/>
      <c r="AL144" s="33">
        <f t="shared" si="67"/>
        <v>0</v>
      </c>
      <c r="AM144" s="189">
        <f t="shared" si="72"/>
        <v>0</v>
      </c>
      <c r="AN144" s="35"/>
      <c r="AO144" s="35"/>
      <c r="AP144" s="35">
        <f t="shared" si="73"/>
        <v>0</v>
      </c>
      <c r="AQ144" s="35"/>
      <c r="AR144" s="35"/>
      <c r="AS144" s="35">
        <f t="shared" si="74"/>
        <v>0</v>
      </c>
      <c r="AT144" s="35"/>
      <c r="AU144" s="35"/>
      <c r="AV144" s="35">
        <f t="shared" si="75"/>
        <v>0</v>
      </c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5"/>
      <c r="CP144" s="33"/>
      <c r="CQ144" s="35"/>
      <c r="CR144" s="35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>
        <f t="shared" si="76"/>
        <v>0</v>
      </c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3"/>
      <c r="EE144" s="33"/>
      <c r="EF144" s="33"/>
      <c r="EG144" s="33"/>
      <c r="EH144" s="33"/>
      <c r="EI144" s="33"/>
      <c r="EJ144" s="33"/>
      <c r="EK144" s="33"/>
      <c r="EL144" s="33">
        <f t="shared" si="77"/>
        <v>0</v>
      </c>
      <c r="EM144" s="33"/>
      <c r="EN144" s="33"/>
      <c r="EO144" s="35"/>
      <c r="EP144" s="35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5"/>
      <c r="FH144" s="35"/>
      <c r="FI144" s="35"/>
      <c r="FJ144" s="134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5"/>
      <c r="GL144" s="35"/>
      <c r="GM144" s="35"/>
      <c r="GN144" s="35"/>
      <c r="GO144" s="35"/>
      <c r="GP144" s="35"/>
      <c r="GQ144" s="40"/>
      <c r="GR144" s="123"/>
      <c r="GS144" s="123"/>
      <c r="GT144" s="123"/>
      <c r="GU144" s="123"/>
      <c r="GV144" s="123"/>
      <c r="GW144" s="123"/>
      <c r="GX144" s="123"/>
      <c r="GY144" s="123"/>
      <c r="GZ144" s="123"/>
      <c r="HA144" s="123"/>
      <c r="HB144" s="123"/>
      <c r="HC144" s="123"/>
      <c r="HD144" s="123"/>
      <c r="HE144" s="123"/>
      <c r="HF144" s="123"/>
      <c r="HG144" s="123"/>
      <c r="HH144" s="123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>
        <f t="shared" si="78"/>
        <v>0</v>
      </c>
      <c r="JU144" s="33"/>
      <c r="JV144" s="33"/>
      <c r="JW144" s="33">
        <f t="shared" si="79"/>
        <v>0</v>
      </c>
      <c r="JX144" s="33"/>
      <c r="JY144" s="33"/>
      <c r="JZ144" s="33">
        <f t="shared" si="80"/>
        <v>0</v>
      </c>
      <c r="KA144" s="33">
        <f t="shared" si="81"/>
        <v>0</v>
      </c>
      <c r="KB144" s="33">
        <f t="shared" si="82"/>
        <v>0</v>
      </c>
      <c r="KC144" s="33">
        <f t="shared" si="83"/>
        <v>0</v>
      </c>
      <c r="KD144" s="33">
        <f t="shared" si="84"/>
        <v>0</v>
      </c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>
        <f t="shared" si="85"/>
        <v>0</v>
      </c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</row>
    <row r="145" spans="1:350" ht="17.25" customHeight="1" x14ac:dyDescent="0.3">
      <c r="A145" s="9"/>
      <c r="B145" s="10"/>
      <c r="C145" s="27"/>
      <c r="E145" s="142">
        <f t="shared" si="65"/>
        <v>0</v>
      </c>
      <c r="F145" s="142">
        <f t="shared" si="61"/>
        <v>0</v>
      </c>
      <c r="G145" s="142">
        <f t="shared" si="62"/>
        <v>0</v>
      </c>
      <c r="H145" s="142">
        <f t="shared" si="63"/>
        <v>0</v>
      </c>
      <c r="I145" s="142">
        <f t="shared" si="64"/>
        <v>0</v>
      </c>
      <c r="J145" s="33">
        <f t="shared" si="68"/>
        <v>0</v>
      </c>
      <c r="K145" s="35"/>
      <c r="L145" s="33"/>
      <c r="M145" s="33"/>
      <c r="N145" s="33"/>
      <c r="O145" s="33"/>
      <c r="P145" s="33"/>
      <c r="Q145" s="33"/>
      <c r="R145" s="33"/>
      <c r="S145" s="33"/>
      <c r="T145" s="33"/>
      <c r="U145" s="35"/>
      <c r="V145" s="139">
        <f t="shared" si="66"/>
        <v>0</v>
      </c>
      <c r="W145" s="139">
        <f t="shared" si="69"/>
        <v>0</v>
      </c>
      <c r="X145" s="139"/>
      <c r="Y145" s="139"/>
      <c r="Z145" s="139">
        <f t="shared" si="70"/>
        <v>0</v>
      </c>
      <c r="AA145" s="139"/>
      <c r="AB145" s="139"/>
      <c r="AC145" s="139">
        <f t="shared" si="71"/>
        <v>0</v>
      </c>
      <c r="AD145" s="35"/>
      <c r="AE145" s="35"/>
      <c r="AF145" s="35"/>
      <c r="AG145" s="33"/>
      <c r="AH145" s="33"/>
      <c r="AI145" s="33"/>
      <c r="AJ145" s="33"/>
      <c r="AK145" s="33"/>
      <c r="AL145" s="33">
        <f t="shared" si="67"/>
        <v>0</v>
      </c>
      <c r="AM145" s="189">
        <f t="shared" si="72"/>
        <v>0</v>
      </c>
      <c r="AN145" s="35"/>
      <c r="AO145" s="35"/>
      <c r="AP145" s="35">
        <f t="shared" si="73"/>
        <v>0</v>
      </c>
      <c r="AQ145" s="35"/>
      <c r="AR145" s="35"/>
      <c r="AS145" s="35">
        <f t="shared" si="74"/>
        <v>0</v>
      </c>
      <c r="AT145" s="35"/>
      <c r="AU145" s="35"/>
      <c r="AV145" s="35">
        <f t="shared" si="75"/>
        <v>0</v>
      </c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5"/>
      <c r="CP145" s="33"/>
      <c r="CQ145" s="35"/>
      <c r="CR145" s="35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>
        <f t="shared" si="76"/>
        <v>0</v>
      </c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3"/>
      <c r="EE145" s="33"/>
      <c r="EF145" s="33"/>
      <c r="EG145" s="33"/>
      <c r="EH145" s="33"/>
      <c r="EI145" s="33"/>
      <c r="EJ145" s="33"/>
      <c r="EK145" s="33"/>
      <c r="EL145" s="33">
        <f t="shared" si="77"/>
        <v>0</v>
      </c>
      <c r="EM145" s="33"/>
      <c r="EN145" s="33"/>
      <c r="EO145" s="35"/>
      <c r="EP145" s="35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5"/>
      <c r="FH145" s="35"/>
      <c r="FI145" s="35"/>
      <c r="FJ145" s="134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5"/>
      <c r="GL145" s="35"/>
      <c r="GM145" s="35"/>
      <c r="GN145" s="35"/>
      <c r="GO145" s="35"/>
      <c r="GP145" s="35"/>
      <c r="GQ145" s="132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>
        <f t="shared" si="78"/>
        <v>0</v>
      </c>
      <c r="JU145" s="33"/>
      <c r="JV145" s="33"/>
      <c r="JW145" s="33">
        <f t="shared" si="79"/>
        <v>0</v>
      </c>
      <c r="JX145" s="33"/>
      <c r="JY145" s="33"/>
      <c r="JZ145" s="33">
        <f t="shared" si="80"/>
        <v>0</v>
      </c>
      <c r="KA145" s="33">
        <f t="shared" si="81"/>
        <v>0</v>
      </c>
      <c r="KB145" s="33">
        <f t="shared" si="82"/>
        <v>0</v>
      </c>
      <c r="KC145" s="33">
        <f t="shared" si="83"/>
        <v>0</v>
      </c>
      <c r="KD145" s="33">
        <f t="shared" si="84"/>
        <v>0</v>
      </c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>
        <f t="shared" si="85"/>
        <v>0</v>
      </c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</row>
    <row r="146" spans="1:350" ht="17.25" customHeight="1" x14ac:dyDescent="0.3">
      <c r="A146" s="9"/>
      <c r="B146" s="10"/>
      <c r="C146" s="27"/>
      <c r="E146" s="142">
        <f t="shared" si="65"/>
        <v>0</v>
      </c>
      <c r="F146" s="142">
        <f t="shared" si="61"/>
        <v>0</v>
      </c>
      <c r="G146" s="142">
        <f t="shared" si="62"/>
        <v>0</v>
      </c>
      <c r="H146" s="142">
        <f t="shared" si="63"/>
        <v>0</v>
      </c>
      <c r="I146" s="142">
        <f t="shared" si="64"/>
        <v>0</v>
      </c>
      <c r="J146" s="33">
        <f t="shared" si="68"/>
        <v>0</v>
      </c>
      <c r="K146" s="35"/>
      <c r="L146" s="33"/>
      <c r="M146" s="33"/>
      <c r="N146" s="33"/>
      <c r="O146" s="33"/>
      <c r="P146" s="33"/>
      <c r="Q146" s="33"/>
      <c r="R146" s="33"/>
      <c r="S146" s="33"/>
      <c r="T146" s="33"/>
      <c r="U146" s="35"/>
      <c r="V146" s="139">
        <f t="shared" si="66"/>
        <v>0</v>
      </c>
      <c r="W146" s="139">
        <f t="shared" si="69"/>
        <v>0</v>
      </c>
      <c r="X146" s="139"/>
      <c r="Y146" s="139"/>
      <c r="Z146" s="139">
        <f t="shared" si="70"/>
        <v>0</v>
      </c>
      <c r="AA146" s="139"/>
      <c r="AB146" s="139"/>
      <c r="AC146" s="139">
        <f t="shared" si="71"/>
        <v>0</v>
      </c>
      <c r="AD146" s="35"/>
      <c r="AE146" s="35"/>
      <c r="AF146" s="35"/>
      <c r="AG146" s="33"/>
      <c r="AH146" s="33"/>
      <c r="AI146" s="33"/>
      <c r="AJ146" s="33"/>
      <c r="AK146" s="33"/>
      <c r="AL146" s="33">
        <f t="shared" si="67"/>
        <v>0</v>
      </c>
      <c r="AM146" s="189">
        <f t="shared" si="72"/>
        <v>0</v>
      </c>
      <c r="AN146" s="35"/>
      <c r="AO146" s="35"/>
      <c r="AP146" s="35">
        <f t="shared" si="73"/>
        <v>0</v>
      </c>
      <c r="AQ146" s="35"/>
      <c r="AR146" s="35"/>
      <c r="AS146" s="35">
        <f t="shared" si="74"/>
        <v>0</v>
      </c>
      <c r="AT146" s="35"/>
      <c r="AU146" s="35"/>
      <c r="AV146" s="35">
        <f t="shared" si="75"/>
        <v>0</v>
      </c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5"/>
      <c r="CP146" s="33"/>
      <c r="CQ146" s="35"/>
      <c r="CR146" s="35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>
        <f t="shared" si="76"/>
        <v>0</v>
      </c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3"/>
      <c r="EE146" s="33"/>
      <c r="EF146" s="33"/>
      <c r="EG146" s="33"/>
      <c r="EH146" s="33"/>
      <c r="EI146" s="33"/>
      <c r="EJ146" s="33"/>
      <c r="EK146" s="33"/>
      <c r="EL146" s="33">
        <f t="shared" si="77"/>
        <v>0</v>
      </c>
      <c r="EM146" s="33"/>
      <c r="EN146" s="33"/>
      <c r="EO146" s="35"/>
      <c r="EP146" s="35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5"/>
      <c r="FH146" s="35"/>
      <c r="FI146" s="35"/>
      <c r="FJ146" s="134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5"/>
      <c r="GL146" s="35"/>
      <c r="GM146" s="35"/>
      <c r="GN146" s="35"/>
      <c r="GO146" s="35"/>
      <c r="GP146" s="35"/>
      <c r="GQ146" s="132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>
        <f t="shared" si="78"/>
        <v>0</v>
      </c>
      <c r="JU146" s="33"/>
      <c r="JV146" s="33"/>
      <c r="JW146" s="33">
        <f t="shared" si="79"/>
        <v>0</v>
      </c>
      <c r="JX146" s="33"/>
      <c r="JY146" s="33"/>
      <c r="JZ146" s="33">
        <f t="shared" si="80"/>
        <v>0</v>
      </c>
      <c r="KA146" s="33">
        <f t="shared" si="81"/>
        <v>0</v>
      </c>
      <c r="KB146" s="33">
        <f t="shared" si="82"/>
        <v>0</v>
      </c>
      <c r="KC146" s="33">
        <f t="shared" si="83"/>
        <v>0</v>
      </c>
      <c r="KD146" s="33">
        <f t="shared" si="84"/>
        <v>0</v>
      </c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>
        <f t="shared" si="85"/>
        <v>0</v>
      </c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</row>
    <row r="147" spans="1:350" ht="17.25" customHeight="1" x14ac:dyDescent="0.3">
      <c r="A147" s="9"/>
      <c r="B147" s="10"/>
      <c r="C147" s="27"/>
      <c r="E147" s="142">
        <f t="shared" si="65"/>
        <v>0</v>
      </c>
      <c r="F147" s="142">
        <f t="shared" si="61"/>
        <v>0</v>
      </c>
      <c r="G147" s="142">
        <f t="shared" si="62"/>
        <v>0</v>
      </c>
      <c r="H147" s="142">
        <f t="shared" si="63"/>
        <v>0</v>
      </c>
      <c r="I147" s="142">
        <f t="shared" si="64"/>
        <v>0</v>
      </c>
      <c r="J147" s="33">
        <f t="shared" si="68"/>
        <v>0</v>
      </c>
      <c r="K147" s="35"/>
      <c r="L147" s="33"/>
      <c r="M147" s="33"/>
      <c r="N147" s="33"/>
      <c r="O147" s="33"/>
      <c r="P147" s="33"/>
      <c r="Q147" s="33"/>
      <c r="R147" s="33"/>
      <c r="S147" s="33"/>
      <c r="T147" s="33"/>
      <c r="U147" s="35"/>
      <c r="V147" s="139">
        <f t="shared" si="66"/>
        <v>0</v>
      </c>
      <c r="W147" s="139">
        <f t="shared" si="69"/>
        <v>0</v>
      </c>
      <c r="X147" s="139"/>
      <c r="Y147" s="139"/>
      <c r="Z147" s="139">
        <f t="shared" si="70"/>
        <v>0</v>
      </c>
      <c r="AA147" s="139"/>
      <c r="AB147" s="139"/>
      <c r="AC147" s="139">
        <f t="shared" si="71"/>
        <v>0</v>
      </c>
      <c r="AD147" s="35"/>
      <c r="AE147" s="35"/>
      <c r="AF147" s="35"/>
      <c r="AG147" s="33"/>
      <c r="AH147" s="33"/>
      <c r="AI147" s="33"/>
      <c r="AJ147" s="33"/>
      <c r="AK147" s="33"/>
      <c r="AL147" s="33">
        <f t="shared" si="67"/>
        <v>0</v>
      </c>
      <c r="AM147" s="189">
        <f t="shared" si="72"/>
        <v>0</v>
      </c>
      <c r="AN147" s="35"/>
      <c r="AO147" s="35"/>
      <c r="AP147" s="35">
        <f t="shared" si="73"/>
        <v>0</v>
      </c>
      <c r="AQ147" s="35"/>
      <c r="AR147" s="35"/>
      <c r="AS147" s="35">
        <f t="shared" si="74"/>
        <v>0</v>
      </c>
      <c r="AT147" s="35"/>
      <c r="AU147" s="35"/>
      <c r="AV147" s="35">
        <f t="shared" si="75"/>
        <v>0</v>
      </c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5"/>
      <c r="CP147" s="33"/>
      <c r="CQ147" s="35"/>
      <c r="CR147" s="35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>
        <f t="shared" si="76"/>
        <v>0</v>
      </c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3"/>
      <c r="EE147" s="33"/>
      <c r="EF147" s="33"/>
      <c r="EG147" s="33"/>
      <c r="EH147" s="33"/>
      <c r="EI147" s="33"/>
      <c r="EJ147" s="33"/>
      <c r="EK147" s="33"/>
      <c r="EL147" s="33">
        <f t="shared" si="77"/>
        <v>0</v>
      </c>
      <c r="EM147" s="33"/>
      <c r="EN147" s="33"/>
      <c r="EO147" s="35"/>
      <c r="EP147" s="35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5"/>
      <c r="FH147" s="35"/>
      <c r="FI147" s="35"/>
      <c r="FJ147" s="134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5"/>
      <c r="GL147" s="35"/>
      <c r="GM147" s="35"/>
      <c r="GN147" s="35"/>
      <c r="GO147" s="35"/>
      <c r="GP147" s="35"/>
      <c r="GQ147" s="132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>
        <f t="shared" si="78"/>
        <v>0</v>
      </c>
      <c r="JU147" s="33"/>
      <c r="JV147" s="33"/>
      <c r="JW147" s="33">
        <f t="shared" si="79"/>
        <v>0</v>
      </c>
      <c r="JX147" s="33"/>
      <c r="JY147" s="33"/>
      <c r="JZ147" s="33">
        <f t="shared" si="80"/>
        <v>0</v>
      </c>
      <c r="KA147" s="33">
        <f t="shared" si="81"/>
        <v>0</v>
      </c>
      <c r="KB147" s="33">
        <f t="shared" si="82"/>
        <v>0</v>
      </c>
      <c r="KC147" s="33">
        <f t="shared" si="83"/>
        <v>0</v>
      </c>
      <c r="KD147" s="33">
        <f t="shared" si="84"/>
        <v>0</v>
      </c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>
        <f t="shared" si="85"/>
        <v>0</v>
      </c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</row>
    <row r="148" spans="1:350" ht="17.25" customHeight="1" x14ac:dyDescent="0.3">
      <c r="A148" s="9"/>
      <c r="B148" s="10"/>
      <c r="C148" s="27"/>
      <c r="E148" s="142">
        <f t="shared" si="65"/>
        <v>0</v>
      </c>
      <c r="F148" s="142">
        <f t="shared" si="61"/>
        <v>0</v>
      </c>
      <c r="G148" s="142">
        <f t="shared" si="62"/>
        <v>0</v>
      </c>
      <c r="H148" s="142">
        <f t="shared" si="63"/>
        <v>0</v>
      </c>
      <c r="I148" s="142">
        <f t="shared" si="64"/>
        <v>0</v>
      </c>
      <c r="J148" s="33">
        <f t="shared" si="68"/>
        <v>0</v>
      </c>
      <c r="K148" s="35"/>
      <c r="L148" s="33"/>
      <c r="M148" s="33"/>
      <c r="N148" s="33"/>
      <c r="O148" s="33"/>
      <c r="P148" s="33"/>
      <c r="Q148" s="33"/>
      <c r="R148" s="33"/>
      <c r="S148" s="33"/>
      <c r="T148" s="33"/>
      <c r="U148" s="35"/>
      <c r="V148" s="139">
        <f t="shared" si="66"/>
        <v>0</v>
      </c>
      <c r="W148" s="139">
        <f t="shared" si="69"/>
        <v>0</v>
      </c>
      <c r="X148" s="139"/>
      <c r="Y148" s="139"/>
      <c r="Z148" s="139">
        <f t="shared" si="70"/>
        <v>0</v>
      </c>
      <c r="AA148" s="139"/>
      <c r="AB148" s="139"/>
      <c r="AC148" s="139">
        <f t="shared" si="71"/>
        <v>0</v>
      </c>
      <c r="AD148" s="35"/>
      <c r="AE148" s="35"/>
      <c r="AF148" s="35"/>
      <c r="AG148" s="33"/>
      <c r="AH148" s="33"/>
      <c r="AI148" s="33"/>
      <c r="AJ148" s="33"/>
      <c r="AK148" s="33"/>
      <c r="AL148" s="33">
        <f t="shared" si="67"/>
        <v>0</v>
      </c>
      <c r="AM148" s="189">
        <f t="shared" si="72"/>
        <v>0</v>
      </c>
      <c r="AN148" s="35"/>
      <c r="AO148" s="35"/>
      <c r="AP148" s="35">
        <f t="shared" si="73"/>
        <v>0</v>
      </c>
      <c r="AQ148" s="35"/>
      <c r="AR148" s="35"/>
      <c r="AS148" s="35">
        <f t="shared" si="74"/>
        <v>0</v>
      </c>
      <c r="AT148" s="35"/>
      <c r="AU148" s="35"/>
      <c r="AV148" s="35">
        <f t="shared" si="75"/>
        <v>0</v>
      </c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5"/>
      <c r="CP148" s="33"/>
      <c r="CQ148" s="35"/>
      <c r="CR148" s="35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>
        <f t="shared" si="76"/>
        <v>0</v>
      </c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3"/>
      <c r="EE148" s="33"/>
      <c r="EF148" s="33"/>
      <c r="EG148" s="33"/>
      <c r="EH148" s="33"/>
      <c r="EI148" s="33"/>
      <c r="EJ148" s="33"/>
      <c r="EK148" s="33"/>
      <c r="EL148" s="33">
        <f t="shared" si="77"/>
        <v>0</v>
      </c>
      <c r="EM148" s="33"/>
      <c r="EN148" s="33"/>
      <c r="EO148" s="35"/>
      <c r="EP148" s="35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5"/>
      <c r="FH148" s="35"/>
      <c r="FI148" s="35"/>
      <c r="FJ148" s="134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5"/>
      <c r="GL148" s="35"/>
      <c r="GM148" s="35"/>
      <c r="GN148" s="35"/>
      <c r="GO148" s="35"/>
      <c r="GP148" s="35"/>
      <c r="GQ148" s="40"/>
      <c r="GR148" s="123"/>
      <c r="GS148" s="123"/>
      <c r="GT148" s="123"/>
      <c r="GU148" s="123"/>
      <c r="GV148" s="123"/>
      <c r="GW148" s="123"/>
      <c r="GX148" s="123"/>
      <c r="GY148" s="123"/>
      <c r="GZ148" s="123"/>
      <c r="HA148" s="123"/>
      <c r="HB148" s="123"/>
      <c r="HC148" s="123"/>
      <c r="HD148" s="123"/>
      <c r="HE148" s="123"/>
      <c r="HF148" s="123"/>
      <c r="HG148" s="123"/>
      <c r="HH148" s="123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>
        <f t="shared" si="78"/>
        <v>0</v>
      </c>
      <c r="JU148" s="33"/>
      <c r="JV148" s="33"/>
      <c r="JW148" s="33">
        <f t="shared" si="79"/>
        <v>0</v>
      </c>
      <c r="JX148" s="33"/>
      <c r="JY148" s="33"/>
      <c r="JZ148" s="33">
        <f t="shared" si="80"/>
        <v>0</v>
      </c>
      <c r="KA148" s="33">
        <f t="shared" si="81"/>
        <v>0</v>
      </c>
      <c r="KB148" s="33">
        <f t="shared" si="82"/>
        <v>0</v>
      </c>
      <c r="KC148" s="33">
        <f t="shared" si="83"/>
        <v>0</v>
      </c>
      <c r="KD148" s="33">
        <f t="shared" si="84"/>
        <v>0</v>
      </c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>
        <f t="shared" si="85"/>
        <v>0</v>
      </c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</row>
    <row r="149" spans="1:350" ht="17.25" customHeight="1" x14ac:dyDescent="0.3">
      <c r="A149" s="9"/>
      <c r="B149" s="10"/>
      <c r="C149" s="27"/>
      <c r="E149" s="142">
        <f t="shared" si="65"/>
        <v>0</v>
      </c>
      <c r="F149" s="142">
        <f t="shared" si="61"/>
        <v>0</v>
      </c>
      <c r="G149" s="142">
        <f t="shared" si="62"/>
        <v>0</v>
      </c>
      <c r="H149" s="142">
        <f t="shared" si="63"/>
        <v>0</v>
      </c>
      <c r="I149" s="142">
        <f t="shared" si="64"/>
        <v>0</v>
      </c>
      <c r="J149" s="33">
        <f t="shared" si="68"/>
        <v>0</v>
      </c>
      <c r="K149" s="35"/>
      <c r="L149" s="33"/>
      <c r="M149" s="33"/>
      <c r="N149" s="33"/>
      <c r="O149" s="33"/>
      <c r="P149" s="33"/>
      <c r="Q149" s="33"/>
      <c r="R149" s="33"/>
      <c r="S149" s="33"/>
      <c r="T149" s="33"/>
      <c r="U149" s="35"/>
      <c r="V149" s="139">
        <f t="shared" si="66"/>
        <v>0</v>
      </c>
      <c r="W149" s="139">
        <f t="shared" si="69"/>
        <v>0</v>
      </c>
      <c r="X149" s="139"/>
      <c r="Y149" s="139"/>
      <c r="Z149" s="139">
        <f t="shared" si="70"/>
        <v>0</v>
      </c>
      <c r="AA149" s="139"/>
      <c r="AB149" s="139"/>
      <c r="AC149" s="139">
        <f t="shared" si="71"/>
        <v>0</v>
      </c>
      <c r="AD149" s="35"/>
      <c r="AE149" s="35"/>
      <c r="AF149" s="35"/>
      <c r="AG149" s="33"/>
      <c r="AH149" s="33"/>
      <c r="AI149" s="33"/>
      <c r="AJ149" s="33"/>
      <c r="AK149" s="33"/>
      <c r="AL149" s="33">
        <f t="shared" si="67"/>
        <v>0</v>
      </c>
      <c r="AM149" s="189">
        <f t="shared" si="72"/>
        <v>0</v>
      </c>
      <c r="AN149" s="35"/>
      <c r="AO149" s="35"/>
      <c r="AP149" s="35">
        <f t="shared" si="73"/>
        <v>0</v>
      </c>
      <c r="AQ149" s="35"/>
      <c r="AR149" s="35"/>
      <c r="AS149" s="35">
        <f t="shared" si="74"/>
        <v>0</v>
      </c>
      <c r="AT149" s="35"/>
      <c r="AU149" s="35"/>
      <c r="AV149" s="35">
        <f t="shared" si="75"/>
        <v>0</v>
      </c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5"/>
      <c r="CP149" s="33"/>
      <c r="CQ149" s="35"/>
      <c r="CR149" s="35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>
        <f t="shared" si="76"/>
        <v>0</v>
      </c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3"/>
      <c r="EE149" s="33"/>
      <c r="EF149" s="33"/>
      <c r="EG149" s="33"/>
      <c r="EH149" s="33"/>
      <c r="EI149" s="33"/>
      <c r="EJ149" s="33"/>
      <c r="EK149" s="33"/>
      <c r="EL149" s="33">
        <f t="shared" si="77"/>
        <v>0</v>
      </c>
      <c r="EM149" s="33"/>
      <c r="EN149" s="33"/>
      <c r="EO149" s="35"/>
      <c r="EP149" s="35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5"/>
      <c r="FH149" s="35"/>
      <c r="FI149" s="35"/>
      <c r="FJ149" s="134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5"/>
      <c r="GL149" s="35"/>
      <c r="GM149" s="35"/>
      <c r="GN149" s="35"/>
      <c r="GO149" s="35"/>
      <c r="GP149" s="35"/>
      <c r="GQ149" s="132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>
        <f t="shared" si="78"/>
        <v>0</v>
      </c>
      <c r="JU149" s="33"/>
      <c r="JV149" s="33"/>
      <c r="JW149" s="33">
        <f t="shared" si="79"/>
        <v>0</v>
      </c>
      <c r="JX149" s="33"/>
      <c r="JY149" s="33"/>
      <c r="JZ149" s="33">
        <f t="shared" si="80"/>
        <v>0</v>
      </c>
      <c r="KA149" s="33">
        <f t="shared" si="81"/>
        <v>0</v>
      </c>
      <c r="KB149" s="33">
        <f t="shared" si="82"/>
        <v>0</v>
      </c>
      <c r="KC149" s="33">
        <f t="shared" si="83"/>
        <v>0</v>
      </c>
      <c r="KD149" s="33">
        <f t="shared" si="84"/>
        <v>0</v>
      </c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>
        <f t="shared" si="85"/>
        <v>0</v>
      </c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</row>
    <row r="150" spans="1:350" ht="17.25" customHeight="1" x14ac:dyDescent="0.3">
      <c r="A150" s="9"/>
      <c r="B150" s="10"/>
      <c r="C150" s="27"/>
      <c r="E150" s="142">
        <f t="shared" si="65"/>
        <v>0</v>
      </c>
      <c r="F150" s="142">
        <f t="shared" si="61"/>
        <v>0</v>
      </c>
      <c r="G150" s="142">
        <f t="shared" si="62"/>
        <v>0</v>
      </c>
      <c r="H150" s="142">
        <f t="shared" si="63"/>
        <v>0</v>
      </c>
      <c r="I150" s="142">
        <f t="shared" si="64"/>
        <v>0</v>
      </c>
      <c r="J150" s="33">
        <f t="shared" si="68"/>
        <v>0</v>
      </c>
      <c r="K150" s="35"/>
      <c r="L150" s="33"/>
      <c r="M150" s="33"/>
      <c r="N150" s="33"/>
      <c r="O150" s="33"/>
      <c r="P150" s="33"/>
      <c r="Q150" s="33"/>
      <c r="R150" s="33"/>
      <c r="S150" s="33"/>
      <c r="T150" s="33"/>
      <c r="U150" s="35"/>
      <c r="V150" s="139">
        <f t="shared" si="66"/>
        <v>0</v>
      </c>
      <c r="W150" s="139">
        <f t="shared" si="69"/>
        <v>0</v>
      </c>
      <c r="X150" s="139"/>
      <c r="Y150" s="139"/>
      <c r="Z150" s="139">
        <f t="shared" si="70"/>
        <v>0</v>
      </c>
      <c r="AA150" s="139"/>
      <c r="AB150" s="139"/>
      <c r="AC150" s="139">
        <f t="shared" si="71"/>
        <v>0</v>
      </c>
      <c r="AD150" s="35"/>
      <c r="AE150" s="35"/>
      <c r="AF150" s="35"/>
      <c r="AG150" s="33"/>
      <c r="AH150" s="33"/>
      <c r="AI150" s="33"/>
      <c r="AJ150" s="33"/>
      <c r="AK150" s="33"/>
      <c r="AL150" s="33">
        <f t="shared" si="67"/>
        <v>0</v>
      </c>
      <c r="AM150" s="189">
        <f t="shared" si="72"/>
        <v>0</v>
      </c>
      <c r="AN150" s="35"/>
      <c r="AO150" s="35"/>
      <c r="AP150" s="35">
        <f t="shared" si="73"/>
        <v>0</v>
      </c>
      <c r="AQ150" s="35"/>
      <c r="AR150" s="35"/>
      <c r="AS150" s="35">
        <f t="shared" si="74"/>
        <v>0</v>
      </c>
      <c r="AT150" s="35"/>
      <c r="AU150" s="35"/>
      <c r="AV150" s="35">
        <f t="shared" si="75"/>
        <v>0</v>
      </c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5"/>
      <c r="CP150" s="33"/>
      <c r="CQ150" s="35"/>
      <c r="CR150" s="35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>
        <f t="shared" si="76"/>
        <v>0</v>
      </c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3"/>
      <c r="EE150" s="33"/>
      <c r="EF150" s="33"/>
      <c r="EG150" s="33"/>
      <c r="EH150" s="33"/>
      <c r="EI150" s="33"/>
      <c r="EJ150" s="33"/>
      <c r="EK150" s="33"/>
      <c r="EL150" s="33">
        <f t="shared" si="77"/>
        <v>0</v>
      </c>
      <c r="EM150" s="33"/>
      <c r="EN150" s="33"/>
      <c r="EO150" s="35"/>
      <c r="EP150" s="35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5"/>
      <c r="FH150" s="35"/>
      <c r="FI150" s="35"/>
      <c r="FJ150" s="134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5"/>
      <c r="GL150" s="35"/>
      <c r="GM150" s="35"/>
      <c r="GN150" s="35"/>
      <c r="GO150" s="35"/>
      <c r="GP150" s="35"/>
      <c r="GQ150" s="132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>
        <f t="shared" si="78"/>
        <v>0</v>
      </c>
      <c r="JU150" s="33"/>
      <c r="JV150" s="33"/>
      <c r="JW150" s="33">
        <f t="shared" si="79"/>
        <v>0</v>
      </c>
      <c r="JX150" s="33"/>
      <c r="JY150" s="33"/>
      <c r="JZ150" s="33">
        <f t="shared" si="80"/>
        <v>0</v>
      </c>
      <c r="KA150" s="33">
        <f t="shared" si="81"/>
        <v>0</v>
      </c>
      <c r="KB150" s="33">
        <f t="shared" si="82"/>
        <v>0</v>
      </c>
      <c r="KC150" s="33">
        <f t="shared" si="83"/>
        <v>0</v>
      </c>
      <c r="KD150" s="33">
        <f t="shared" si="84"/>
        <v>0</v>
      </c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>
        <f t="shared" si="85"/>
        <v>0</v>
      </c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</row>
    <row r="151" spans="1:350" ht="17.25" customHeight="1" x14ac:dyDescent="0.3">
      <c r="A151" s="9"/>
      <c r="B151" s="10"/>
      <c r="C151" s="27"/>
      <c r="E151" s="142">
        <f t="shared" si="65"/>
        <v>0</v>
      </c>
      <c r="F151" s="142">
        <f t="shared" si="61"/>
        <v>0</v>
      </c>
      <c r="G151" s="142">
        <f t="shared" si="62"/>
        <v>0</v>
      </c>
      <c r="H151" s="142">
        <f t="shared" si="63"/>
        <v>0</v>
      </c>
      <c r="I151" s="142">
        <f t="shared" si="64"/>
        <v>0</v>
      </c>
      <c r="J151" s="33">
        <f t="shared" si="68"/>
        <v>0</v>
      </c>
      <c r="K151" s="35"/>
      <c r="L151" s="33"/>
      <c r="M151" s="33"/>
      <c r="N151" s="33"/>
      <c r="O151" s="33"/>
      <c r="P151" s="33"/>
      <c r="Q151" s="33"/>
      <c r="R151" s="33"/>
      <c r="S151" s="33"/>
      <c r="T151" s="33"/>
      <c r="U151" s="35"/>
      <c r="V151" s="139">
        <f t="shared" si="66"/>
        <v>0</v>
      </c>
      <c r="W151" s="139">
        <f t="shared" si="69"/>
        <v>0</v>
      </c>
      <c r="X151" s="139"/>
      <c r="Y151" s="139"/>
      <c r="Z151" s="139">
        <f t="shared" si="70"/>
        <v>0</v>
      </c>
      <c r="AA151" s="139"/>
      <c r="AB151" s="139"/>
      <c r="AC151" s="139">
        <f t="shared" si="71"/>
        <v>0</v>
      </c>
      <c r="AD151" s="35"/>
      <c r="AE151" s="35"/>
      <c r="AF151" s="35"/>
      <c r="AG151" s="33"/>
      <c r="AH151" s="33"/>
      <c r="AI151" s="33"/>
      <c r="AJ151" s="33"/>
      <c r="AK151" s="33"/>
      <c r="AL151" s="33">
        <f t="shared" si="67"/>
        <v>0</v>
      </c>
      <c r="AM151" s="189">
        <f t="shared" si="72"/>
        <v>0</v>
      </c>
      <c r="AN151" s="35"/>
      <c r="AO151" s="35"/>
      <c r="AP151" s="35">
        <f t="shared" si="73"/>
        <v>0</v>
      </c>
      <c r="AQ151" s="35"/>
      <c r="AR151" s="35"/>
      <c r="AS151" s="35">
        <f t="shared" si="74"/>
        <v>0</v>
      </c>
      <c r="AT151" s="35"/>
      <c r="AU151" s="35"/>
      <c r="AV151" s="35">
        <f t="shared" si="75"/>
        <v>0</v>
      </c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5"/>
      <c r="CP151" s="33"/>
      <c r="CQ151" s="35"/>
      <c r="CR151" s="35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>
        <f t="shared" si="76"/>
        <v>0</v>
      </c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3"/>
      <c r="EE151" s="33"/>
      <c r="EF151" s="33"/>
      <c r="EG151" s="33"/>
      <c r="EH151" s="33"/>
      <c r="EI151" s="33"/>
      <c r="EJ151" s="33"/>
      <c r="EK151" s="33"/>
      <c r="EL151" s="33">
        <f t="shared" si="77"/>
        <v>0</v>
      </c>
      <c r="EM151" s="33"/>
      <c r="EN151" s="33"/>
      <c r="EO151" s="35"/>
      <c r="EP151" s="35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5"/>
      <c r="FH151" s="35"/>
      <c r="FI151" s="35"/>
      <c r="FJ151" s="134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5"/>
      <c r="GL151" s="35"/>
      <c r="GM151" s="35"/>
      <c r="GN151" s="35"/>
      <c r="GO151" s="35"/>
      <c r="GP151" s="35"/>
      <c r="GQ151" s="132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>
        <f t="shared" si="78"/>
        <v>0</v>
      </c>
      <c r="JU151" s="33"/>
      <c r="JV151" s="33"/>
      <c r="JW151" s="33">
        <f t="shared" si="79"/>
        <v>0</v>
      </c>
      <c r="JX151" s="33"/>
      <c r="JY151" s="33"/>
      <c r="JZ151" s="33">
        <f t="shared" si="80"/>
        <v>0</v>
      </c>
      <c r="KA151" s="33">
        <f t="shared" si="81"/>
        <v>0</v>
      </c>
      <c r="KB151" s="33">
        <f t="shared" si="82"/>
        <v>0</v>
      </c>
      <c r="KC151" s="33">
        <f t="shared" si="83"/>
        <v>0</v>
      </c>
      <c r="KD151" s="33">
        <f t="shared" si="84"/>
        <v>0</v>
      </c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>
        <f t="shared" si="85"/>
        <v>0</v>
      </c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</row>
    <row r="152" spans="1:350" ht="17.25" customHeight="1" x14ac:dyDescent="0.3">
      <c r="A152" s="9"/>
      <c r="B152" s="10"/>
      <c r="C152" s="27"/>
      <c r="E152" s="142">
        <f t="shared" si="65"/>
        <v>0</v>
      </c>
      <c r="F152" s="142">
        <f t="shared" si="61"/>
        <v>0</v>
      </c>
      <c r="G152" s="142">
        <f t="shared" si="62"/>
        <v>0</v>
      </c>
      <c r="H152" s="142">
        <f t="shared" si="63"/>
        <v>0</v>
      </c>
      <c r="I152" s="142">
        <f t="shared" si="64"/>
        <v>0</v>
      </c>
      <c r="J152" s="33">
        <f t="shared" si="68"/>
        <v>0</v>
      </c>
      <c r="K152" s="35"/>
      <c r="L152" s="33"/>
      <c r="M152" s="33"/>
      <c r="N152" s="33"/>
      <c r="O152" s="33"/>
      <c r="P152" s="33"/>
      <c r="Q152" s="33"/>
      <c r="R152" s="33"/>
      <c r="S152" s="33"/>
      <c r="T152" s="33"/>
      <c r="U152" s="35"/>
      <c r="V152" s="139">
        <f t="shared" si="66"/>
        <v>0</v>
      </c>
      <c r="W152" s="139">
        <f t="shared" si="69"/>
        <v>0</v>
      </c>
      <c r="X152" s="139"/>
      <c r="Y152" s="139"/>
      <c r="Z152" s="139">
        <f t="shared" si="70"/>
        <v>0</v>
      </c>
      <c r="AA152" s="139"/>
      <c r="AB152" s="139"/>
      <c r="AC152" s="139">
        <f t="shared" si="71"/>
        <v>0</v>
      </c>
      <c r="AD152" s="35"/>
      <c r="AE152" s="35"/>
      <c r="AF152" s="35"/>
      <c r="AG152" s="33"/>
      <c r="AH152" s="33"/>
      <c r="AI152" s="33"/>
      <c r="AJ152" s="33"/>
      <c r="AK152" s="33"/>
      <c r="AL152" s="33">
        <f t="shared" si="67"/>
        <v>0</v>
      </c>
      <c r="AM152" s="189">
        <f t="shared" si="72"/>
        <v>0</v>
      </c>
      <c r="AN152" s="35"/>
      <c r="AO152" s="35"/>
      <c r="AP152" s="35">
        <f t="shared" si="73"/>
        <v>0</v>
      </c>
      <c r="AQ152" s="35"/>
      <c r="AR152" s="35"/>
      <c r="AS152" s="35">
        <f t="shared" si="74"/>
        <v>0</v>
      </c>
      <c r="AT152" s="35"/>
      <c r="AU152" s="35"/>
      <c r="AV152" s="35">
        <f t="shared" si="75"/>
        <v>0</v>
      </c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5"/>
      <c r="CP152" s="33"/>
      <c r="CQ152" s="35"/>
      <c r="CR152" s="35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>
        <f t="shared" si="76"/>
        <v>0</v>
      </c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3"/>
      <c r="EE152" s="33"/>
      <c r="EF152" s="33"/>
      <c r="EG152" s="33"/>
      <c r="EH152" s="33"/>
      <c r="EI152" s="33"/>
      <c r="EJ152" s="33"/>
      <c r="EK152" s="33"/>
      <c r="EL152" s="33">
        <f t="shared" si="77"/>
        <v>0</v>
      </c>
      <c r="EM152" s="33"/>
      <c r="EN152" s="33"/>
      <c r="EO152" s="35"/>
      <c r="EP152" s="35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5"/>
      <c r="FH152" s="35"/>
      <c r="FI152" s="35"/>
      <c r="FJ152" s="134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5"/>
      <c r="GL152" s="35"/>
      <c r="GM152" s="35"/>
      <c r="GN152" s="35"/>
      <c r="GO152" s="35"/>
      <c r="GP152" s="35"/>
      <c r="GQ152" s="40"/>
      <c r="GR152" s="123"/>
      <c r="GS152" s="123"/>
      <c r="GT152" s="123"/>
      <c r="GU152" s="123"/>
      <c r="GV152" s="123"/>
      <c r="GW152" s="123"/>
      <c r="GX152" s="123"/>
      <c r="GY152" s="123"/>
      <c r="GZ152" s="123"/>
      <c r="HA152" s="123"/>
      <c r="HB152" s="123"/>
      <c r="HC152" s="123"/>
      <c r="HD152" s="123"/>
      <c r="HE152" s="123"/>
      <c r="HF152" s="123"/>
      <c r="HG152" s="123"/>
      <c r="HH152" s="123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>
        <f t="shared" si="78"/>
        <v>0</v>
      </c>
      <c r="JU152" s="33"/>
      <c r="JV152" s="33"/>
      <c r="JW152" s="33">
        <f t="shared" si="79"/>
        <v>0</v>
      </c>
      <c r="JX152" s="33"/>
      <c r="JY152" s="33"/>
      <c r="JZ152" s="33">
        <f t="shared" si="80"/>
        <v>0</v>
      </c>
      <c r="KA152" s="33">
        <f t="shared" si="81"/>
        <v>0</v>
      </c>
      <c r="KB152" s="33">
        <f t="shared" si="82"/>
        <v>0</v>
      </c>
      <c r="KC152" s="33">
        <f t="shared" si="83"/>
        <v>0</v>
      </c>
      <c r="KD152" s="33">
        <f t="shared" si="84"/>
        <v>0</v>
      </c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>
        <f t="shared" si="85"/>
        <v>0</v>
      </c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</row>
    <row r="153" spans="1:350" ht="17.25" customHeight="1" x14ac:dyDescent="0.3">
      <c r="A153" s="9"/>
      <c r="B153" s="10"/>
      <c r="C153" s="27"/>
      <c r="E153" s="142">
        <f t="shared" si="65"/>
        <v>0</v>
      </c>
      <c r="F153" s="142">
        <f t="shared" si="61"/>
        <v>0</v>
      </c>
      <c r="G153" s="142">
        <f t="shared" si="62"/>
        <v>0</v>
      </c>
      <c r="H153" s="142">
        <f t="shared" si="63"/>
        <v>0</v>
      </c>
      <c r="I153" s="142">
        <f t="shared" si="64"/>
        <v>0</v>
      </c>
      <c r="J153" s="33">
        <f t="shared" si="68"/>
        <v>0</v>
      </c>
      <c r="K153" s="35"/>
      <c r="L153" s="33"/>
      <c r="M153" s="33"/>
      <c r="N153" s="33"/>
      <c r="O153" s="33"/>
      <c r="P153" s="33"/>
      <c r="Q153" s="33"/>
      <c r="R153" s="33"/>
      <c r="S153" s="33"/>
      <c r="T153" s="33"/>
      <c r="U153" s="35"/>
      <c r="V153" s="139">
        <f t="shared" si="66"/>
        <v>0</v>
      </c>
      <c r="W153" s="139">
        <f t="shared" si="69"/>
        <v>0</v>
      </c>
      <c r="X153" s="139"/>
      <c r="Y153" s="139"/>
      <c r="Z153" s="139">
        <f t="shared" si="70"/>
        <v>0</v>
      </c>
      <c r="AA153" s="139"/>
      <c r="AB153" s="139"/>
      <c r="AC153" s="139">
        <f t="shared" si="71"/>
        <v>0</v>
      </c>
      <c r="AD153" s="35"/>
      <c r="AE153" s="35"/>
      <c r="AF153" s="35"/>
      <c r="AG153" s="33"/>
      <c r="AH153" s="33"/>
      <c r="AI153" s="33"/>
      <c r="AJ153" s="33"/>
      <c r="AK153" s="33"/>
      <c r="AL153" s="33">
        <f t="shared" si="67"/>
        <v>0</v>
      </c>
      <c r="AM153" s="189">
        <f t="shared" si="72"/>
        <v>0</v>
      </c>
      <c r="AN153" s="35"/>
      <c r="AO153" s="35"/>
      <c r="AP153" s="35">
        <f t="shared" si="73"/>
        <v>0</v>
      </c>
      <c r="AQ153" s="35"/>
      <c r="AR153" s="35"/>
      <c r="AS153" s="35">
        <f t="shared" si="74"/>
        <v>0</v>
      </c>
      <c r="AT153" s="35"/>
      <c r="AU153" s="35"/>
      <c r="AV153" s="35">
        <f t="shared" si="75"/>
        <v>0</v>
      </c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5"/>
      <c r="CP153" s="33"/>
      <c r="CQ153" s="35"/>
      <c r="CR153" s="35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>
        <f t="shared" si="76"/>
        <v>0</v>
      </c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3"/>
      <c r="EE153" s="33"/>
      <c r="EF153" s="33"/>
      <c r="EG153" s="33"/>
      <c r="EH153" s="33"/>
      <c r="EI153" s="33"/>
      <c r="EJ153" s="33"/>
      <c r="EK153" s="33"/>
      <c r="EL153" s="33">
        <f t="shared" si="77"/>
        <v>0</v>
      </c>
      <c r="EM153" s="33"/>
      <c r="EN153" s="33"/>
      <c r="EO153" s="35"/>
      <c r="EP153" s="35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7"/>
      <c r="FG153" s="35"/>
      <c r="FH153" s="35"/>
      <c r="FI153" s="35"/>
      <c r="FJ153" s="134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5"/>
      <c r="GL153" s="35"/>
      <c r="GM153" s="35"/>
      <c r="GN153" s="35"/>
      <c r="GO153" s="35"/>
      <c r="GP153" s="35"/>
      <c r="GQ153" s="132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>
        <f t="shared" si="78"/>
        <v>0</v>
      </c>
      <c r="JU153" s="33"/>
      <c r="JV153" s="33"/>
      <c r="JW153" s="33">
        <f t="shared" si="79"/>
        <v>0</v>
      </c>
      <c r="JX153" s="33"/>
      <c r="JY153" s="33"/>
      <c r="JZ153" s="33">
        <f t="shared" si="80"/>
        <v>0</v>
      </c>
      <c r="KA153" s="33">
        <f t="shared" si="81"/>
        <v>0</v>
      </c>
      <c r="KB153" s="33">
        <f t="shared" si="82"/>
        <v>0</v>
      </c>
      <c r="KC153" s="33">
        <f t="shared" si="83"/>
        <v>0</v>
      </c>
      <c r="KD153" s="33">
        <f t="shared" si="84"/>
        <v>0</v>
      </c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>
        <f t="shared" si="85"/>
        <v>0</v>
      </c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</row>
    <row r="154" spans="1:350" ht="17.25" customHeight="1" x14ac:dyDescent="0.3">
      <c r="A154" s="9"/>
      <c r="B154" s="10"/>
      <c r="C154" s="27"/>
      <c r="E154" s="142">
        <f t="shared" si="65"/>
        <v>0</v>
      </c>
      <c r="F154" s="142">
        <f t="shared" si="61"/>
        <v>0</v>
      </c>
      <c r="G154" s="142">
        <f t="shared" si="62"/>
        <v>0</v>
      </c>
      <c r="H154" s="142">
        <f t="shared" si="63"/>
        <v>0</v>
      </c>
      <c r="I154" s="142">
        <f t="shared" si="64"/>
        <v>0</v>
      </c>
      <c r="J154" s="33">
        <f t="shared" si="68"/>
        <v>0</v>
      </c>
      <c r="K154" s="35"/>
      <c r="L154" s="33"/>
      <c r="M154" s="33"/>
      <c r="N154" s="33"/>
      <c r="O154" s="33"/>
      <c r="P154" s="33"/>
      <c r="Q154" s="33"/>
      <c r="R154" s="33"/>
      <c r="S154" s="33"/>
      <c r="T154" s="33"/>
      <c r="U154" s="35"/>
      <c r="V154" s="139">
        <f t="shared" si="66"/>
        <v>0</v>
      </c>
      <c r="W154" s="139">
        <f t="shared" si="69"/>
        <v>0</v>
      </c>
      <c r="X154" s="139"/>
      <c r="Y154" s="139"/>
      <c r="Z154" s="139">
        <f t="shared" si="70"/>
        <v>0</v>
      </c>
      <c r="AA154" s="139"/>
      <c r="AB154" s="139"/>
      <c r="AC154" s="139">
        <f t="shared" si="71"/>
        <v>0</v>
      </c>
      <c r="AD154" s="35"/>
      <c r="AE154" s="35"/>
      <c r="AF154" s="35"/>
      <c r="AG154" s="33"/>
      <c r="AH154" s="33"/>
      <c r="AI154" s="33"/>
      <c r="AJ154" s="33"/>
      <c r="AK154" s="33"/>
      <c r="AL154" s="33">
        <f t="shared" si="67"/>
        <v>0</v>
      </c>
      <c r="AM154" s="189">
        <f t="shared" si="72"/>
        <v>0</v>
      </c>
      <c r="AN154" s="35"/>
      <c r="AO154" s="35"/>
      <c r="AP154" s="35">
        <f t="shared" si="73"/>
        <v>0</v>
      </c>
      <c r="AQ154" s="35"/>
      <c r="AR154" s="35"/>
      <c r="AS154" s="35">
        <f t="shared" si="74"/>
        <v>0</v>
      </c>
      <c r="AT154" s="35"/>
      <c r="AU154" s="35"/>
      <c r="AV154" s="35">
        <f t="shared" si="75"/>
        <v>0</v>
      </c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5"/>
      <c r="CP154" s="33"/>
      <c r="CQ154" s="35"/>
      <c r="CR154" s="35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>
        <f t="shared" si="76"/>
        <v>0</v>
      </c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3"/>
      <c r="EE154" s="33"/>
      <c r="EF154" s="33"/>
      <c r="EG154" s="33"/>
      <c r="EH154" s="33"/>
      <c r="EI154" s="33"/>
      <c r="EJ154" s="33"/>
      <c r="EK154" s="33"/>
      <c r="EL154" s="33">
        <f t="shared" si="77"/>
        <v>0</v>
      </c>
      <c r="EM154" s="33"/>
      <c r="EN154" s="33"/>
      <c r="EO154" s="35"/>
      <c r="EP154" s="35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8"/>
      <c r="FG154" s="35"/>
      <c r="FH154" s="35"/>
      <c r="FI154" s="35"/>
      <c r="FJ154" s="134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5"/>
      <c r="GL154" s="35"/>
      <c r="GM154" s="35"/>
      <c r="GN154" s="35"/>
      <c r="GO154" s="35"/>
      <c r="GP154" s="35"/>
      <c r="GQ154" s="132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>
        <f t="shared" si="78"/>
        <v>0</v>
      </c>
      <c r="JU154" s="33"/>
      <c r="JV154" s="33"/>
      <c r="JW154" s="33">
        <f t="shared" si="79"/>
        <v>0</v>
      </c>
      <c r="JX154" s="33"/>
      <c r="JY154" s="33"/>
      <c r="JZ154" s="33">
        <f t="shared" si="80"/>
        <v>0</v>
      </c>
      <c r="KA154" s="33">
        <f t="shared" si="81"/>
        <v>0</v>
      </c>
      <c r="KB154" s="33">
        <f t="shared" si="82"/>
        <v>0</v>
      </c>
      <c r="KC154" s="33">
        <f t="shared" si="83"/>
        <v>0</v>
      </c>
      <c r="KD154" s="33">
        <f t="shared" si="84"/>
        <v>0</v>
      </c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>
        <f t="shared" si="85"/>
        <v>0</v>
      </c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</row>
    <row r="155" spans="1:350" ht="17.25" customHeight="1" x14ac:dyDescent="0.3">
      <c r="A155" s="9"/>
      <c r="B155" s="10"/>
      <c r="C155" s="27"/>
      <c r="E155" s="142">
        <f t="shared" si="65"/>
        <v>0</v>
      </c>
      <c r="F155" s="142">
        <f t="shared" si="61"/>
        <v>0</v>
      </c>
      <c r="G155" s="142">
        <f t="shared" si="62"/>
        <v>0</v>
      </c>
      <c r="H155" s="142">
        <f t="shared" si="63"/>
        <v>0</v>
      </c>
      <c r="I155" s="142">
        <f t="shared" si="64"/>
        <v>0</v>
      </c>
      <c r="J155" s="33">
        <f t="shared" si="68"/>
        <v>0</v>
      </c>
      <c r="K155" s="35"/>
      <c r="L155" s="33"/>
      <c r="M155" s="33"/>
      <c r="N155" s="33"/>
      <c r="O155" s="33"/>
      <c r="P155" s="33"/>
      <c r="Q155" s="33"/>
      <c r="R155" s="33"/>
      <c r="S155" s="33"/>
      <c r="T155" s="33"/>
      <c r="U155" s="35"/>
      <c r="V155" s="139">
        <f t="shared" si="66"/>
        <v>0</v>
      </c>
      <c r="W155" s="139">
        <f t="shared" si="69"/>
        <v>0</v>
      </c>
      <c r="X155" s="139"/>
      <c r="Y155" s="139"/>
      <c r="Z155" s="139">
        <f t="shared" si="70"/>
        <v>0</v>
      </c>
      <c r="AA155" s="139"/>
      <c r="AB155" s="139"/>
      <c r="AC155" s="139">
        <f t="shared" si="71"/>
        <v>0</v>
      </c>
      <c r="AD155" s="35"/>
      <c r="AE155" s="35"/>
      <c r="AF155" s="35"/>
      <c r="AG155" s="33"/>
      <c r="AH155" s="33"/>
      <c r="AI155" s="33"/>
      <c r="AJ155" s="33"/>
      <c r="AK155" s="33"/>
      <c r="AL155" s="33">
        <f t="shared" si="67"/>
        <v>0</v>
      </c>
      <c r="AM155" s="189">
        <f t="shared" si="72"/>
        <v>0</v>
      </c>
      <c r="AN155" s="35"/>
      <c r="AO155" s="35"/>
      <c r="AP155" s="35">
        <f t="shared" si="73"/>
        <v>0</v>
      </c>
      <c r="AQ155" s="35"/>
      <c r="AR155" s="35"/>
      <c r="AS155" s="35">
        <f t="shared" si="74"/>
        <v>0</v>
      </c>
      <c r="AT155" s="35"/>
      <c r="AU155" s="35"/>
      <c r="AV155" s="35">
        <f t="shared" si="75"/>
        <v>0</v>
      </c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5"/>
      <c r="CP155" s="33"/>
      <c r="CQ155" s="35"/>
      <c r="CR155" s="35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>
        <f t="shared" si="76"/>
        <v>0</v>
      </c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3"/>
      <c r="EE155" s="33"/>
      <c r="EF155" s="33"/>
      <c r="EG155" s="33"/>
      <c r="EH155" s="33"/>
      <c r="EI155" s="33"/>
      <c r="EJ155" s="33"/>
      <c r="EK155" s="33"/>
      <c r="EL155" s="33">
        <f t="shared" si="77"/>
        <v>0</v>
      </c>
      <c r="EM155" s="33"/>
      <c r="EN155" s="33"/>
      <c r="EO155" s="35"/>
      <c r="EP155" s="35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8"/>
      <c r="FG155" s="35"/>
      <c r="FH155" s="35"/>
      <c r="FI155" s="35"/>
      <c r="FJ155" s="134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5"/>
      <c r="GL155" s="35"/>
      <c r="GM155" s="35"/>
      <c r="GN155" s="35"/>
      <c r="GO155" s="35"/>
      <c r="GP155" s="35"/>
      <c r="GQ155" s="132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>
        <f t="shared" si="78"/>
        <v>0</v>
      </c>
      <c r="JU155" s="33"/>
      <c r="JV155" s="33"/>
      <c r="JW155" s="33">
        <f t="shared" si="79"/>
        <v>0</v>
      </c>
      <c r="JX155" s="33"/>
      <c r="JY155" s="33"/>
      <c r="JZ155" s="33">
        <f t="shared" si="80"/>
        <v>0</v>
      </c>
      <c r="KA155" s="33">
        <f t="shared" si="81"/>
        <v>0</v>
      </c>
      <c r="KB155" s="33">
        <f t="shared" si="82"/>
        <v>0</v>
      </c>
      <c r="KC155" s="33">
        <f t="shared" si="83"/>
        <v>0</v>
      </c>
      <c r="KD155" s="33">
        <f t="shared" si="84"/>
        <v>0</v>
      </c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>
        <f t="shared" si="85"/>
        <v>0</v>
      </c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</row>
    <row r="156" spans="1:350" ht="17.25" customHeight="1" x14ac:dyDescent="0.3">
      <c r="A156" s="9"/>
      <c r="B156" s="10"/>
      <c r="C156" s="27"/>
      <c r="E156" s="142">
        <f t="shared" si="65"/>
        <v>0</v>
      </c>
      <c r="F156" s="142">
        <f t="shared" si="61"/>
        <v>0</v>
      </c>
      <c r="G156" s="142">
        <f t="shared" si="62"/>
        <v>0</v>
      </c>
      <c r="H156" s="142">
        <f t="shared" si="63"/>
        <v>0</v>
      </c>
      <c r="I156" s="142">
        <f t="shared" si="64"/>
        <v>0</v>
      </c>
      <c r="J156" s="33">
        <f t="shared" si="68"/>
        <v>0</v>
      </c>
      <c r="K156" s="35"/>
      <c r="L156" s="33"/>
      <c r="M156" s="33"/>
      <c r="N156" s="33"/>
      <c r="O156" s="33"/>
      <c r="P156" s="33"/>
      <c r="Q156" s="33"/>
      <c r="R156" s="33"/>
      <c r="S156" s="33"/>
      <c r="T156" s="33"/>
      <c r="U156" s="35"/>
      <c r="V156" s="139">
        <f t="shared" si="66"/>
        <v>0</v>
      </c>
      <c r="W156" s="139">
        <f t="shared" si="69"/>
        <v>0</v>
      </c>
      <c r="X156" s="139"/>
      <c r="Y156" s="139"/>
      <c r="Z156" s="139">
        <f t="shared" si="70"/>
        <v>0</v>
      </c>
      <c r="AA156" s="139"/>
      <c r="AB156" s="139"/>
      <c r="AC156" s="139">
        <f t="shared" si="71"/>
        <v>0</v>
      </c>
      <c r="AD156" s="35"/>
      <c r="AE156" s="35"/>
      <c r="AF156" s="35"/>
      <c r="AG156" s="33"/>
      <c r="AH156" s="33"/>
      <c r="AI156" s="33"/>
      <c r="AJ156" s="33"/>
      <c r="AK156" s="33"/>
      <c r="AL156" s="33">
        <f t="shared" si="67"/>
        <v>0</v>
      </c>
      <c r="AM156" s="189">
        <f t="shared" si="72"/>
        <v>0</v>
      </c>
      <c r="AN156" s="35"/>
      <c r="AO156" s="35"/>
      <c r="AP156" s="35">
        <f t="shared" si="73"/>
        <v>0</v>
      </c>
      <c r="AQ156" s="35"/>
      <c r="AR156" s="35"/>
      <c r="AS156" s="35">
        <f t="shared" si="74"/>
        <v>0</v>
      </c>
      <c r="AT156" s="35"/>
      <c r="AU156" s="35"/>
      <c r="AV156" s="35">
        <f t="shared" si="75"/>
        <v>0</v>
      </c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5"/>
      <c r="CP156" s="33"/>
      <c r="CQ156" s="35"/>
      <c r="CR156" s="35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>
        <f t="shared" si="76"/>
        <v>0</v>
      </c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3"/>
      <c r="EE156" s="33"/>
      <c r="EF156" s="33"/>
      <c r="EG156" s="33"/>
      <c r="EH156" s="33"/>
      <c r="EI156" s="33"/>
      <c r="EJ156" s="33"/>
      <c r="EK156" s="33"/>
      <c r="EL156" s="33">
        <f t="shared" si="77"/>
        <v>0</v>
      </c>
      <c r="EM156" s="33"/>
      <c r="EN156" s="33"/>
      <c r="EO156" s="35"/>
      <c r="EP156" s="35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8"/>
      <c r="FG156" s="35"/>
      <c r="FH156" s="35"/>
      <c r="FI156" s="35"/>
      <c r="FJ156" s="134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5"/>
      <c r="GL156" s="35"/>
      <c r="GM156" s="35"/>
      <c r="GN156" s="35"/>
      <c r="GO156" s="35"/>
      <c r="GP156" s="35"/>
      <c r="GQ156" s="40"/>
      <c r="GR156" s="123"/>
      <c r="GS156" s="123"/>
      <c r="GT156" s="123"/>
      <c r="GU156" s="123"/>
      <c r="GV156" s="123"/>
      <c r="GW156" s="123"/>
      <c r="GX156" s="123"/>
      <c r="GY156" s="123"/>
      <c r="GZ156" s="123"/>
      <c r="HA156" s="123"/>
      <c r="HB156" s="123"/>
      <c r="HC156" s="123"/>
      <c r="HD156" s="123"/>
      <c r="HE156" s="123"/>
      <c r="HF156" s="123"/>
      <c r="HG156" s="123"/>
      <c r="HH156" s="123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>
        <f t="shared" si="78"/>
        <v>0</v>
      </c>
      <c r="JU156" s="33"/>
      <c r="JV156" s="33"/>
      <c r="JW156" s="33">
        <f t="shared" si="79"/>
        <v>0</v>
      </c>
      <c r="JX156" s="33"/>
      <c r="JY156" s="33"/>
      <c r="JZ156" s="33">
        <f t="shared" si="80"/>
        <v>0</v>
      </c>
      <c r="KA156" s="33">
        <f t="shared" si="81"/>
        <v>0</v>
      </c>
      <c r="KB156" s="33">
        <f t="shared" si="82"/>
        <v>0</v>
      </c>
      <c r="KC156" s="33">
        <f t="shared" si="83"/>
        <v>0</v>
      </c>
      <c r="KD156" s="33">
        <f t="shared" si="84"/>
        <v>0</v>
      </c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>
        <f t="shared" si="85"/>
        <v>0</v>
      </c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</row>
    <row r="157" spans="1:350" ht="17.25" customHeight="1" x14ac:dyDescent="0.3">
      <c r="A157" s="9"/>
      <c r="B157" s="10"/>
      <c r="C157" s="27"/>
      <c r="E157" s="142">
        <f t="shared" si="65"/>
        <v>0</v>
      </c>
      <c r="F157" s="142">
        <f t="shared" si="61"/>
        <v>0</v>
      </c>
      <c r="G157" s="142">
        <f t="shared" si="62"/>
        <v>0</v>
      </c>
      <c r="H157" s="142">
        <f t="shared" si="63"/>
        <v>0</v>
      </c>
      <c r="I157" s="142">
        <f t="shared" si="64"/>
        <v>0</v>
      </c>
      <c r="J157" s="33">
        <f t="shared" si="68"/>
        <v>0</v>
      </c>
      <c r="K157" s="35"/>
      <c r="L157" s="33"/>
      <c r="M157" s="33"/>
      <c r="N157" s="33"/>
      <c r="O157" s="33"/>
      <c r="P157" s="33"/>
      <c r="Q157" s="33"/>
      <c r="R157" s="33"/>
      <c r="S157" s="33"/>
      <c r="T157" s="33"/>
      <c r="U157" s="35"/>
      <c r="V157" s="139">
        <f t="shared" si="66"/>
        <v>0</v>
      </c>
      <c r="W157" s="139">
        <f t="shared" si="69"/>
        <v>0</v>
      </c>
      <c r="X157" s="139"/>
      <c r="Y157" s="139"/>
      <c r="Z157" s="139">
        <f t="shared" si="70"/>
        <v>0</v>
      </c>
      <c r="AA157" s="139"/>
      <c r="AB157" s="139"/>
      <c r="AC157" s="139">
        <f t="shared" si="71"/>
        <v>0</v>
      </c>
      <c r="AD157" s="35"/>
      <c r="AE157" s="35"/>
      <c r="AF157" s="35"/>
      <c r="AG157" s="33"/>
      <c r="AH157" s="33"/>
      <c r="AI157" s="33"/>
      <c r="AJ157" s="33"/>
      <c r="AK157" s="33"/>
      <c r="AL157" s="33">
        <f t="shared" si="67"/>
        <v>0</v>
      </c>
      <c r="AM157" s="189">
        <f t="shared" si="72"/>
        <v>0</v>
      </c>
      <c r="AN157" s="35"/>
      <c r="AO157" s="35"/>
      <c r="AP157" s="35">
        <f t="shared" si="73"/>
        <v>0</v>
      </c>
      <c r="AQ157" s="35"/>
      <c r="AR157" s="35"/>
      <c r="AS157" s="35">
        <f t="shared" si="74"/>
        <v>0</v>
      </c>
      <c r="AT157" s="35"/>
      <c r="AU157" s="35"/>
      <c r="AV157" s="35">
        <f t="shared" si="75"/>
        <v>0</v>
      </c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5"/>
      <c r="CP157" s="33"/>
      <c r="CQ157" s="35"/>
      <c r="CR157" s="35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>
        <f t="shared" si="76"/>
        <v>0</v>
      </c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3"/>
      <c r="EE157" s="33"/>
      <c r="EF157" s="33"/>
      <c r="EG157" s="33"/>
      <c r="EH157" s="33"/>
      <c r="EI157" s="33"/>
      <c r="EJ157" s="33"/>
      <c r="EK157" s="33"/>
      <c r="EL157" s="33">
        <f t="shared" si="77"/>
        <v>0</v>
      </c>
      <c r="EM157" s="33"/>
      <c r="EN157" s="33"/>
      <c r="EO157" s="35"/>
      <c r="EP157" s="35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5"/>
      <c r="FH157" s="35"/>
      <c r="FI157" s="35"/>
      <c r="FJ157" s="134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5"/>
      <c r="GL157" s="35"/>
      <c r="GM157" s="35"/>
      <c r="GN157" s="35"/>
      <c r="GO157" s="35"/>
      <c r="GP157" s="35"/>
      <c r="GQ157" s="132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>
        <f t="shared" si="78"/>
        <v>0</v>
      </c>
      <c r="JU157" s="33"/>
      <c r="JV157" s="33"/>
      <c r="JW157" s="33">
        <f t="shared" si="79"/>
        <v>0</v>
      </c>
      <c r="JX157" s="33"/>
      <c r="JY157" s="33"/>
      <c r="JZ157" s="33">
        <f t="shared" si="80"/>
        <v>0</v>
      </c>
      <c r="KA157" s="33">
        <f t="shared" si="81"/>
        <v>0</v>
      </c>
      <c r="KB157" s="33">
        <f t="shared" si="82"/>
        <v>0</v>
      </c>
      <c r="KC157" s="33">
        <f t="shared" si="83"/>
        <v>0</v>
      </c>
      <c r="KD157" s="33">
        <f t="shared" si="84"/>
        <v>0</v>
      </c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>
        <f t="shared" si="85"/>
        <v>0</v>
      </c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</row>
    <row r="158" spans="1:350" ht="17.25" customHeight="1" x14ac:dyDescent="0.3">
      <c r="A158" s="9"/>
      <c r="B158" s="10"/>
      <c r="C158" s="27"/>
      <c r="E158" s="142">
        <f t="shared" si="65"/>
        <v>0</v>
      </c>
      <c r="F158" s="142">
        <f t="shared" si="61"/>
        <v>0</v>
      </c>
      <c r="G158" s="142">
        <f t="shared" si="62"/>
        <v>0</v>
      </c>
      <c r="H158" s="142">
        <f t="shared" si="63"/>
        <v>0</v>
      </c>
      <c r="I158" s="142">
        <f t="shared" si="64"/>
        <v>0</v>
      </c>
      <c r="J158" s="33">
        <f t="shared" si="68"/>
        <v>0</v>
      </c>
      <c r="K158" s="35"/>
      <c r="L158" s="33"/>
      <c r="M158" s="33"/>
      <c r="N158" s="33"/>
      <c r="O158" s="33"/>
      <c r="P158" s="33"/>
      <c r="Q158" s="33"/>
      <c r="R158" s="33"/>
      <c r="S158" s="33"/>
      <c r="T158" s="33"/>
      <c r="U158" s="35"/>
      <c r="V158" s="139">
        <f t="shared" si="66"/>
        <v>0</v>
      </c>
      <c r="W158" s="139">
        <f t="shared" si="69"/>
        <v>0</v>
      </c>
      <c r="X158" s="139"/>
      <c r="Y158" s="139"/>
      <c r="Z158" s="139">
        <f t="shared" si="70"/>
        <v>0</v>
      </c>
      <c r="AA158" s="139"/>
      <c r="AB158" s="139"/>
      <c r="AC158" s="139">
        <f t="shared" si="71"/>
        <v>0</v>
      </c>
      <c r="AD158" s="35"/>
      <c r="AE158" s="35"/>
      <c r="AF158" s="35"/>
      <c r="AG158" s="33"/>
      <c r="AH158" s="33"/>
      <c r="AI158" s="33"/>
      <c r="AJ158" s="33"/>
      <c r="AK158" s="33"/>
      <c r="AL158" s="33">
        <f t="shared" si="67"/>
        <v>0</v>
      </c>
      <c r="AM158" s="189">
        <f t="shared" si="72"/>
        <v>0</v>
      </c>
      <c r="AN158" s="35"/>
      <c r="AO158" s="35"/>
      <c r="AP158" s="35">
        <f t="shared" si="73"/>
        <v>0</v>
      </c>
      <c r="AQ158" s="35"/>
      <c r="AR158" s="35"/>
      <c r="AS158" s="35">
        <f t="shared" si="74"/>
        <v>0</v>
      </c>
      <c r="AT158" s="35"/>
      <c r="AU158" s="35"/>
      <c r="AV158" s="35">
        <f t="shared" si="75"/>
        <v>0</v>
      </c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5"/>
      <c r="CP158" s="33"/>
      <c r="CQ158" s="35"/>
      <c r="CR158" s="35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>
        <f t="shared" si="76"/>
        <v>0</v>
      </c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3"/>
      <c r="EE158" s="33"/>
      <c r="EF158" s="33"/>
      <c r="EG158" s="33"/>
      <c r="EH158" s="33"/>
      <c r="EI158" s="33"/>
      <c r="EJ158" s="33"/>
      <c r="EK158" s="33"/>
      <c r="EL158" s="33">
        <f t="shared" si="77"/>
        <v>0</v>
      </c>
      <c r="EM158" s="33"/>
      <c r="EN158" s="33"/>
      <c r="EO158" s="35"/>
      <c r="EP158" s="35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5"/>
      <c r="FH158" s="35"/>
      <c r="FI158" s="35"/>
      <c r="FJ158" s="134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5"/>
      <c r="GL158" s="35"/>
      <c r="GM158" s="35"/>
      <c r="GN158" s="35"/>
      <c r="GO158" s="35"/>
      <c r="GP158" s="35"/>
      <c r="GQ158" s="132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>
        <f t="shared" si="78"/>
        <v>0</v>
      </c>
      <c r="JU158" s="33"/>
      <c r="JV158" s="33"/>
      <c r="JW158" s="33">
        <f t="shared" si="79"/>
        <v>0</v>
      </c>
      <c r="JX158" s="33"/>
      <c r="JY158" s="33"/>
      <c r="JZ158" s="33">
        <f t="shared" si="80"/>
        <v>0</v>
      </c>
      <c r="KA158" s="33">
        <f t="shared" si="81"/>
        <v>0</v>
      </c>
      <c r="KB158" s="33">
        <f t="shared" si="82"/>
        <v>0</v>
      </c>
      <c r="KC158" s="33">
        <f t="shared" si="83"/>
        <v>0</v>
      </c>
      <c r="KD158" s="33">
        <f t="shared" si="84"/>
        <v>0</v>
      </c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>
        <f t="shared" si="85"/>
        <v>0</v>
      </c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</row>
    <row r="159" spans="1:350" ht="17.25" customHeight="1" x14ac:dyDescent="0.3">
      <c r="A159" s="9"/>
      <c r="B159" s="10"/>
      <c r="C159" s="27"/>
      <c r="E159" s="142">
        <f t="shared" si="65"/>
        <v>0</v>
      </c>
      <c r="F159" s="142">
        <f t="shared" si="61"/>
        <v>0</v>
      </c>
      <c r="G159" s="142">
        <f t="shared" si="62"/>
        <v>0</v>
      </c>
      <c r="H159" s="142">
        <f t="shared" si="63"/>
        <v>0</v>
      </c>
      <c r="I159" s="142">
        <f t="shared" si="64"/>
        <v>0</v>
      </c>
      <c r="J159" s="33">
        <f t="shared" si="68"/>
        <v>0</v>
      </c>
      <c r="K159" s="35"/>
      <c r="L159" s="33"/>
      <c r="M159" s="33"/>
      <c r="N159" s="33"/>
      <c r="O159" s="33"/>
      <c r="P159" s="33"/>
      <c r="Q159" s="33"/>
      <c r="R159" s="33"/>
      <c r="S159" s="33"/>
      <c r="T159" s="33"/>
      <c r="U159" s="35"/>
      <c r="V159" s="139">
        <f t="shared" si="66"/>
        <v>0</v>
      </c>
      <c r="W159" s="139">
        <f t="shared" si="69"/>
        <v>0</v>
      </c>
      <c r="X159" s="139"/>
      <c r="Y159" s="139"/>
      <c r="Z159" s="139">
        <f t="shared" si="70"/>
        <v>0</v>
      </c>
      <c r="AA159" s="139"/>
      <c r="AB159" s="139"/>
      <c r="AC159" s="139">
        <f t="shared" si="71"/>
        <v>0</v>
      </c>
      <c r="AD159" s="35"/>
      <c r="AE159" s="35"/>
      <c r="AF159" s="35"/>
      <c r="AG159" s="33"/>
      <c r="AH159" s="33"/>
      <c r="AI159" s="33"/>
      <c r="AJ159" s="33"/>
      <c r="AK159" s="33"/>
      <c r="AL159" s="33">
        <f t="shared" si="67"/>
        <v>0</v>
      </c>
      <c r="AM159" s="189">
        <f t="shared" si="72"/>
        <v>0</v>
      </c>
      <c r="AN159" s="35"/>
      <c r="AO159" s="35"/>
      <c r="AP159" s="35">
        <f t="shared" si="73"/>
        <v>0</v>
      </c>
      <c r="AQ159" s="35"/>
      <c r="AR159" s="35"/>
      <c r="AS159" s="35">
        <f t="shared" si="74"/>
        <v>0</v>
      </c>
      <c r="AT159" s="35"/>
      <c r="AU159" s="35"/>
      <c r="AV159" s="35">
        <f t="shared" si="75"/>
        <v>0</v>
      </c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5"/>
      <c r="CP159" s="33"/>
      <c r="CQ159" s="35"/>
      <c r="CR159" s="35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>
        <f t="shared" si="76"/>
        <v>0</v>
      </c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3"/>
      <c r="EE159" s="33"/>
      <c r="EF159" s="33"/>
      <c r="EG159" s="33"/>
      <c r="EH159" s="33"/>
      <c r="EI159" s="33"/>
      <c r="EJ159" s="33"/>
      <c r="EK159" s="33"/>
      <c r="EL159" s="33">
        <f t="shared" si="77"/>
        <v>0</v>
      </c>
      <c r="EM159" s="33"/>
      <c r="EN159" s="33"/>
      <c r="EO159" s="35"/>
      <c r="EP159" s="35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5"/>
      <c r="FH159" s="35"/>
      <c r="FI159" s="35"/>
      <c r="FJ159" s="134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5"/>
      <c r="GL159" s="35"/>
      <c r="GM159" s="35"/>
      <c r="GN159" s="35"/>
      <c r="GO159" s="35"/>
      <c r="GP159" s="35"/>
      <c r="GQ159" s="132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>
        <f t="shared" si="78"/>
        <v>0</v>
      </c>
      <c r="JU159" s="33"/>
      <c r="JV159" s="33"/>
      <c r="JW159" s="33">
        <f t="shared" si="79"/>
        <v>0</v>
      </c>
      <c r="JX159" s="33"/>
      <c r="JY159" s="33"/>
      <c r="JZ159" s="33">
        <f t="shared" si="80"/>
        <v>0</v>
      </c>
      <c r="KA159" s="33">
        <f t="shared" si="81"/>
        <v>0</v>
      </c>
      <c r="KB159" s="33">
        <f t="shared" si="82"/>
        <v>0</v>
      </c>
      <c r="KC159" s="33">
        <f t="shared" si="83"/>
        <v>0</v>
      </c>
      <c r="KD159" s="33">
        <f t="shared" si="84"/>
        <v>0</v>
      </c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>
        <f t="shared" si="85"/>
        <v>0</v>
      </c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</row>
    <row r="160" spans="1:350" ht="17.25" customHeight="1" x14ac:dyDescent="0.3">
      <c r="A160" s="9"/>
      <c r="B160" s="10"/>
      <c r="C160" s="27"/>
      <c r="E160" s="142">
        <f t="shared" si="65"/>
        <v>0</v>
      </c>
      <c r="F160" s="142">
        <f t="shared" si="61"/>
        <v>0</v>
      </c>
      <c r="G160" s="142">
        <f t="shared" si="62"/>
        <v>0</v>
      </c>
      <c r="H160" s="142">
        <f t="shared" si="63"/>
        <v>0</v>
      </c>
      <c r="I160" s="142">
        <f t="shared" si="64"/>
        <v>0</v>
      </c>
      <c r="J160" s="33">
        <f t="shared" si="68"/>
        <v>0</v>
      </c>
      <c r="K160" s="35"/>
      <c r="L160" s="33"/>
      <c r="M160" s="33"/>
      <c r="N160" s="33"/>
      <c r="O160" s="33"/>
      <c r="P160" s="33"/>
      <c r="Q160" s="33"/>
      <c r="R160" s="33"/>
      <c r="S160" s="33"/>
      <c r="T160" s="33"/>
      <c r="U160" s="35"/>
      <c r="V160" s="139">
        <f t="shared" si="66"/>
        <v>0</v>
      </c>
      <c r="W160" s="139">
        <f t="shared" si="69"/>
        <v>0</v>
      </c>
      <c r="X160" s="139"/>
      <c r="Y160" s="139"/>
      <c r="Z160" s="139">
        <f t="shared" si="70"/>
        <v>0</v>
      </c>
      <c r="AA160" s="139"/>
      <c r="AB160" s="139"/>
      <c r="AC160" s="139">
        <f t="shared" si="71"/>
        <v>0</v>
      </c>
      <c r="AD160" s="35"/>
      <c r="AE160" s="35"/>
      <c r="AF160" s="35"/>
      <c r="AG160" s="33"/>
      <c r="AH160" s="33"/>
      <c r="AI160" s="33"/>
      <c r="AJ160" s="33"/>
      <c r="AK160" s="33"/>
      <c r="AL160" s="33">
        <f t="shared" si="67"/>
        <v>0</v>
      </c>
      <c r="AM160" s="189">
        <f t="shared" si="72"/>
        <v>0</v>
      </c>
      <c r="AN160" s="35"/>
      <c r="AO160" s="35"/>
      <c r="AP160" s="35">
        <f t="shared" si="73"/>
        <v>0</v>
      </c>
      <c r="AQ160" s="35"/>
      <c r="AR160" s="35"/>
      <c r="AS160" s="35">
        <f t="shared" si="74"/>
        <v>0</v>
      </c>
      <c r="AT160" s="35"/>
      <c r="AU160" s="35"/>
      <c r="AV160" s="35">
        <f t="shared" si="75"/>
        <v>0</v>
      </c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5"/>
      <c r="CP160" s="33"/>
      <c r="CQ160" s="35"/>
      <c r="CR160" s="35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>
        <f t="shared" si="76"/>
        <v>0</v>
      </c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3"/>
      <c r="EE160" s="33"/>
      <c r="EF160" s="33"/>
      <c r="EG160" s="33"/>
      <c r="EH160" s="33"/>
      <c r="EI160" s="33"/>
      <c r="EJ160" s="33"/>
      <c r="EK160" s="33"/>
      <c r="EL160" s="33">
        <f t="shared" si="77"/>
        <v>0</v>
      </c>
      <c r="EM160" s="33"/>
      <c r="EN160" s="33"/>
      <c r="EO160" s="35"/>
      <c r="EP160" s="35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5"/>
      <c r="FH160" s="35"/>
      <c r="FI160" s="35"/>
      <c r="FJ160" s="134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5"/>
      <c r="GL160" s="35"/>
      <c r="GM160" s="35"/>
      <c r="GN160" s="35"/>
      <c r="GO160" s="35"/>
      <c r="GP160" s="35"/>
      <c r="GQ160" s="40"/>
      <c r="GR160" s="123"/>
      <c r="GS160" s="123"/>
      <c r="GT160" s="123"/>
      <c r="GU160" s="123"/>
      <c r="GV160" s="123"/>
      <c r="GW160" s="123"/>
      <c r="GX160" s="123"/>
      <c r="GY160" s="123"/>
      <c r="GZ160" s="123"/>
      <c r="HA160" s="123"/>
      <c r="HB160" s="123"/>
      <c r="HC160" s="123"/>
      <c r="HD160" s="123"/>
      <c r="HE160" s="123"/>
      <c r="HF160" s="123"/>
      <c r="HG160" s="123"/>
      <c r="HH160" s="123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>
        <f t="shared" si="78"/>
        <v>0</v>
      </c>
      <c r="JU160" s="33"/>
      <c r="JV160" s="33"/>
      <c r="JW160" s="33">
        <f t="shared" si="79"/>
        <v>0</v>
      </c>
      <c r="JX160" s="33"/>
      <c r="JY160" s="33"/>
      <c r="JZ160" s="33">
        <f t="shared" si="80"/>
        <v>0</v>
      </c>
      <c r="KA160" s="33">
        <f t="shared" si="81"/>
        <v>0</v>
      </c>
      <c r="KB160" s="33">
        <f t="shared" si="82"/>
        <v>0</v>
      </c>
      <c r="KC160" s="33">
        <f t="shared" si="83"/>
        <v>0</v>
      </c>
      <c r="KD160" s="33">
        <f t="shared" si="84"/>
        <v>0</v>
      </c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>
        <f t="shared" si="85"/>
        <v>0</v>
      </c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</row>
    <row r="161" spans="1:350" ht="17.25" customHeight="1" x14ac:dyDescent="0.3">
      <c r="A161" s="9"/>
      <c r="B161" s="10"/>
      <c r="C161" s="27"/>
      <c r="E161" s="142">
        <f t="shared" si="65"/>
        <v>0</v>
      </c>
      <c r="F161" s="142">
        <f t="shared" si="61"/>
        <v>0</v>
      </c>
      <c r="G161" s="142">
        <f t="shared" si="62"/>
        <v>0</v>
      </c>
      <c r="H161" s="142">
        <f t="shared" si="63"/>
        <v>0</v>
      </c>
      <c r="I161" s="142">
        <f t="shared" si="64"/>
        <v>0</v>
      </c>
      <c r="J161" s="33">
        <f t="shared" si="68"/>
        <v>0</v>
      </c>
      <c r="K161" s="35"/>
      <c r="L161" s="33"/>
      <c r="M161" s="33"/>
      <c r="N161" s="33"/>
      <c r="O161" s="33"/>
      <c r="P161" s="33"/>
      <c r="Q161" s="33"/>
      <c r="R161" s="33"/>
      <c r="S161" s="33"/>
      <c r="T161" s="33"/>
      <c r="U161" s="35"/>
      <c r="V161" s="139">
        <f t="shared" si="66"/>
        <v>0</v>
      </c>
      <c r="W161" s="139">
        <f t="shared" si="69"/>
        <v>0</v>
      </c>
      <c r="X161" s="139"/>
      <c r="Y161" s="139"/>
      <c r="Z161" s="139">
        <f t="shared" si="70"/>
        <v>0</v>
      </c>
      <c r="AA161" s="139"/>
      <c r="AB161" s="139"/>
      <c r="AC161" s="139">
        <f t="shared" si="71"/>
        <v>0</v>
      </c>
      <c r="AD161" s="35"/>
      <c r="AE161" s="35"/>
      <c r="AF161" s="35"/>
      <c r="AG161" s="33"/>
      <c r="AH161" s="33"/>
      <c r="AI161" s="33"/>
      <c r="AJ161" s="33"/>
      <c r="AK161" s="33"/>
      <c r="AL161" s="33">
        <f t="shared" si="67"/>
        <v>0</v>
      </c>
      <c r="AM161" s="189">
        <f t="shared" si="72"/>
        <v>0</v>
      </c>
      <c r="AN161" s="35"/>
      <c r="AO161" s="35"/>
      <c r="AP161" s="35">
        <f t="shared" si="73"/>
        <v>0</v>
      </c>
      <c r="AQ161" s="35"/>
      <c r="AR161" s="35"/>
      <c r="AS161" s="35">
        <f t="shared" si="74"/>
        <v>0</v>
      </c>
      <c r="AT161" s="35"/>
      <c r="AU161" s="35"/>
      <c r="AV161" s="35">
        <f t="shared" si="75"/>
        <v>0</v>
      </c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5"/>
      <c r="CP161" s="33"/>
      <c r="CQ161" s="35"/>
      <c r="CR161" s="35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>
        <f t="shared" si="76"/>
        <v>0</v>
      </c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3"/>
      <c r="EE161" s="33"/>
      <c r="EF161" s="33"/>
      <c r="EG161" s="33"/>
      <c r="EH161" s="33"/>
      <c r="EI161" s="33"/>
      <c r="EJ161" s="33"/>
      <c r="EK161" s="33"/>
      <c r="EL161" s="33">
        <f t="shared" si="77"/>
        <v>0</v>
      </c>
      <c r="EM161" s="33"/>
      <c r="EN161" s="33"/>
      <c r="EO161" s="35"/>
      <c r="EP161" s="35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5"/>
      <c r="FH161" s="35"/>
      <c r="FI161" s="35"/>
      <c r="FJ161" s="134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5"/>
      <c r="GL161" s="35"/>
      <c r="GM161" s="35"/>
      <c r="GN161" s="35"/>
      <c r="GO161" s="35"/>
      <c r="GP161" s="35"/>
      <c r="GQ161" s="132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>
        <f t="shared" si="78"/>
        <v>0</v>
      </c>
      <c r="JU161" s="33"/>
      <c r="JV161" s="33"/>
      <c r="JW161" s="33">
        <f t="shared" si="79"/>
        <v>0</v>
      </c>
      <c r="JX161" s="33"/>
      <c r="JY161" s="33"/>
      <c r="JZ161" s="33">
        <f t="shared" si="80"/>
        <v>0</v>
      </c>
      <c r="KA161" s="33">
        <f t="shared" si="81"/>
        <v>0</v>
      </c>
      <c r="KB161" s="33">
        <f t="shared" si="82"/>
        <v>0</v>
      </c>
      <c r="KC161" s="33">
        <f t="shared" si="83"/>
        <v>0</v>
      </c>
      <c r="KD161" s="33">
        <f t="shared" si="84"/>
        <v>0</v>
      </c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>
        <f t="shared" si="85"/>
        <v>0</v>
      </c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</row>
    <row r="162" spans="1:350" ht="17.25" customHeight="1" x14ac:dyDescent="0.3">
      <c r="A162" s="9"/>
      <c r="B162" s="10"/>
      <c r="C162" s="27"/>
      <c r="E162" s="142">
        <f t="shared" si="65"/>
        <v>0</v>
      </c>
      <c r="F162" s="142">
        <f t="shared" si="61"/>
        <v>0</v>
      </c>
      <c r="G162" s="142">
        <f t="shared" si="62"/>
        <v>0</v>
      </c>
      <c r="H162" s="142">
        <f t="shared" si="63"/>
        <v>0</v>
      </c>
      <c r="I162" s="142">
        <f t="shared" si="64"/>
        <v>0</v>
      </c>
      <c r="J162" s="33">
        <f t="shared" si="68"/>
        <v>0</v>
      </c>
      <c r="K162" s="35"/>
      <c r="L162" s="33"/>
      <c r="M162" s="33"/>
      <c r="N162" s="33"/>
      <c r="O162" s="33"/>
      <c r="P162" s="33"/>
      <c r="Q162" s="33"/>
      <c r="R162" s="33"/>
      <c r="S162" s="33"/>
      <c r="T162" s="33"/>
      <c r="U162" s="35"/>
      <c r="V162" s="139">
        <f t="shared" si="66"/>
        <v>0</v>
      </c>
      <c r="W162" s="139">
        <f t="shared" si="69"/>
        <v>0</v>
      </c>
      <c r="X162" s="139"/>
      <c r="Y162" s="139"/>
      <c r="Z162" s="139">
        <f t="shared" si="70"/>
        <v>0</v>
      </c>
      <c r="AA162" s="139"/>
      <c r="AB162" s="139"/>
      <c r="AC162" s="139">
        <f t="shared" si="71"/>
        <v>0</v>
      </c>
      <c r="AD162" s="35"/>
      <c r="AE162" s="35"/>
      <c r="AF162" s="35"/>
      <c r="AG162" s="33"/>
      <c r="AH162" s="33"/>
      <c r="AI162" s="33"/>
      <c r="AJ162" s="33"/>
      <c r="AK162" s="33"/>
      <c r="AL162" s="33">
        <f t="shared" si="67"/>
        <v>0</v>
      </c>
      <c r="AM162" s="189">
        <f t="shared" si="72"/>
        <v>0</v>
      </c>
      <c r="AN162" s="35"/>
      <c r="AO162" s="35"/>
      <c r="AP162" s="35">
        <f t="shared" si="73"/>
        <v>0</v>
      </c>
      <c r="AQ162" s="35"/>
      <c r="AR162" s="35"/>
      <c r="AS162" s="35">
        <f t="shared" si="74"/>
        <v>0</v>
      </c>
      <c r="AT162" s="35"/>
      <c r="AU162" s="35"/>
      <c r="AV162" s="35">
        <f t="shared" si="75"/>
        <v>0</v>
      </c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5"/>
      <c r="CP162" s="33"/>
      <c r="CQ162" s="35"/>
      <c r="CR162" s="35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>
        <f t="shared" si="76"/>
        <v>0</v>
      </c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3"/>
      <c r="EE162" s="33"/>
      <c r="EF162" s="33"/>
      <c r="EG162" s="33"/>
      <c r="EH162" s="33"/>
      <c r="EI162" s="33"/>
      <c r="EJ162" s="33"/>
      <c r="EK162" s="33"/>
      <c r="EL162" s="33">
        <f t="shared" si="77"/>
        <v>0</v>
      </c>
      <c r="EM162" s="33"/>
      <c r="EN162" s="33"/>
      <c r="EO162" s="35"/>
      <c r="EP162" s="35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5"/>
      <c r="FH162" s="35"/>
      <c r="FI162" s="35"/>
      <c r="FJ162" s="134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5"/>
      <c r="GL162" s="35"/>
      <c r="GM162" s="35"/>
      <c r="GN162" s="35"/>
      <c r="GO162" s="35"/>
      <c r="GP162" s="35"/>
      <c r="GQ162" s="132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>
        <f t="shared" si="78"/>
        <v>0</v>
      </c>
      <c r="JU162" s="33"/>
      <c r="JV162" s="33"/>
      <c r="JW162" s="33">
        <f t="shared" si="79"/>
        <v>0</v>
      </c>
      <c r="JX162" s="33"/>
      <c r="JY162" s="33"/>
      <c r="JZ162" s="33">
        <f t="shared" si="80"/>
        <v>0</v>
      </c>
      <c r="KA162" s="33">
        <f t="shared" si="81"/>
        <v>0</v>
      </c>
      <c r="KB162" s="33">
        <f t="shared" si="82"/>
        <v>0</v>
      </c>
      <c r="KC162" s="33">
        <f t="shared" si="83"/>
        <v>0</v>
      </c>
      <c r="KD162" s="33">
        <f t="shared" si="84"/>
        <v>0</v>
      </c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>
        <f t="shared" si="85"/>
        <v>0</v>
      </c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</row>
    <row r="163" spans="1:350" ht="17.25" customHeight="1" x14ac:dyDescent="0.3">
      <c r="A163" s="9"/>
      <c r="B163" s="10"/>
      <c r="C163" s="27"/>
      <c r="E163" s="142">
        <f t="shared" si="65"/>
        <v>0</v>
      </c>
      <c r="F163" s="142">
        <f t="shared" si="61"/>
        <v>0</v>
      </c>
      <c r="G163" s="142">
        <f t="shared" si="62"/>
        <v>0</v>
      </c>
      <c r="H163" s="142">
        <f t="shared" si="63"/>
        <v>0</v>
      </c>
      <c r="I163" s="142">
        <f t="shared" si="64"/>
        <v>0</v>
      </c>
      <c r="J163" s="33">
        <f t="shared" si="68"/>
        <v>0</v>
      </c>
      <c r="K163" s="35"/>
      <c r="L163" s="33"/>
      <c r="M163" s="33"/>
      <c r="N163" s="33"/>
      <c r="O163" s="33"/>
      <c r="P163" s="33"/>
      <c r="Q163" s="33"/>
      <c r="R163" s="33"/>
      <c r="S163" s="33"/>
      <c r="T163" s="33"/>
      <c r="U163" s="35"/>
      <c r="V163" s="139">
        <f t="shared" si="66"/>
        <v>0</v>
      </c>
      <c r="W163" s="139">
        <f t="shared" si="69"/>
        <v>0</v>
      </c>
      <c r="X163" s="139"/>
      <c r="Y163" s="139"/>
      <c r="Z163" s="139">
        <f t="shared" si="70"/>
        <v>0</v>
      </c>
      <c r="AA163" s="139"/>
      <c r="AB163" s="139"/>
      <c r="AC163" s="139">
        <f t="shared" si="71"/>
        <v>0</v>
      </c>
      <c r="AD163" s="35"/>
      <c r="AE163" s="35"/>
      <c r="AF163" s="35"/>
      <c r="AG163" s="33"/>
      <c r="AH163" s="33"/>
      <c r="AI163" s="33"/>
      <c r="AJ163" s="33"/>
      <c r="AK163" s="33"/>
      <c r="AL163" s="33">
        <f t="shared" si="67"/>
        <v>0</v>
      </c>
      <c r="AM163" s="189">
        <f t="shared" si="72"/>
        <v>0</v>
      </c>
      <c r="AN163" s="35"/>
      <c r="AO163" s="35"/>
      <c r="AP163" s="35">
        <f t="shared" si="73"/>
        <v>0</v>
      </c>
      <c r="AQ163" s="35"/>
      <c r="AR163" s="35"/>
      <c r="AS163" s="35">
        <f t="shared" si="74"/>
        <v>0</v>
      </c>
      <c r="AT163" s="35"/>
      <c r="AU163" s="35"/>
      <c r="AV163" s="35">
        <f t="shared" si="75"/>
        <v>0</v>
      </c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5"/>
      <c r="CP163" s="33"/>
      <c r="CQ163" s="35"/>
      <c r="CR163" s="35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>
        <f t="shared" si="76"/>
        <v>0</v>
      </c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3"/>
      <c r="EE163" s="33"/>
      <c r="EF163" s="33"/>
      <c r="EG163" s="33"/>
      <c r="EH163" s="33"/>
      <c r="EI163" s="33"/>
      <c r="EJ163" s="33"/>
      <c r="EK163" s="33"/>
      <c r="EL163" s="33">
        <f t="shared" si="77"/>
        <v>0</v>
      </c>
      <c r="EM163" s="33"/>
      <c r="EN163" s="33"/>
      <c r="EO163" s="35"/>
      <c r="EP163" s="35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5"/>
      <c r="FH163" s="35"/>
      <c r="FI163" s="35"/>
      <c r="FJ163" s="134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5"/>
      <c r="GL163" s="35"/>
      <c r="GM163" s="35"/>
      <c r="GN163" s="35"/>
      <c r="GO163" s="35"/>
      <c r="GP163" s="35"/>
      <c r="GQ163" s="132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>
        <f t="shared" si="78"/>
        <v>0</v>
      </c>
      <c r="JU163" s="33"/>
      <c r="JV163" s="33"/>
      <c r="JW163" s="33">
        <f t="shared" si="79"/>
        <v>0</v>
      </c>
      <c r="JX163" s="33"/>
      <c r="JY163" s="33"/>
      <c r="JZ163" s="33">
        <f t="shared" si="80"/>
        <v>0</v>
      </c>
      <c r="KA163" s="33">
        <f t="shared" si="81"/>
        <v>0</v>
      </c>
      <c r="KB163" s="33">
        <f t="shared" si="82"/>
        <v>0</v>
      </c>
      <c r="KC163" s="33">
        <f t="shared" si="83"/>
        <v>0</v>
      </c>
      <c r="KD163" s="33">
        <f t="shared" si="84"/>
        <v>0</v>
      </c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>
        <f t="shared" si="85"/>
        <v>0</v>
      </c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</row>
    <row r="164" spans="1:350" ht="17.25" customHeight="1" x14ac:dyDescent="0.3">
      <c r="A164" s="9"/>
      <c r="B164" s="10"/>
      <c r="C164" s="27"/>
      <c r="E164" s="142">
        <f t="shared" si="65"/>
        <v>0</v>
      </c>
      <c r="F164" s="142">
        <f t="shared" si="61"/>
        <v>0</v>
      </c>
      <c r="G164" s="142">
        <f t="shared" si="62"/>
        <v>0</v>
      </c>
      <c r="H164" s="142">
        <f t="shared" si="63"/>
        <v>0</v>
      </c>
      <c r="I164" s="142">
        <f t="shared" si="64"/>
        <v>0</v>
      </c>
      <c r="J164" s="33">
        <f t="shared" si="68"/>
        <v>0</v>
      </c>
      <c r="K164" s="35"/>
      <c r="L164" s="33"/>
      <c r="M164" s="33"/>
      <c r="N164" s="33"/>
      <c r="O164" s="33"/>
      <c r="P164" s="33"/>
      <c r="Q164" s="33"/>
      <c r="R164" s="33"/>
      <c r="S164" s="33"/>
      <c r="T164" s="33"/>
      <c r="U164" s="35"/>
      <c r="V164" s="139">
        <f t="shared" si="66"/>
        <v>0</v>
      </c>
      <c r="W164" s="139">
        <f t="shared" si="69"/>
        <v>0</v>
      </c>
      <c r="X164" s="139"/>
      <c r="Y164" s="139"/>
      <c r="Z164" s="139">
        <f t="shared" si="70"/>
        <v>0</v>
      </c>
      <c r="AA164" s="139"/>
      <c r="AB164" s="139"/>
      <c r="AC164" s="139">
        <f t="shared" si="71"/>
        <v>0</v>
      </c>
      <c r="AD164" s="35"/>
      <c r="AE164" s="35"/>
      <c r="AF164" s="35"/>
      <c r="AG164" s="33"/>
      <c r="AH164" s="33"/>
      <c r="AI164" s="33"/>
      <c r="AJ164" s="33"/>
      <c r="AK164" s="33"/>
      <c r="AL164" s="33">
        <f t="shared" si="67"/>
        <v>0</v>
      </c>
      <c r="AM164" s="189">
        <f t="shared" si="72"/>
        <v>0</v>
      </c>
      <c r="AN164" s="35"/>
      <c r="AO164" s="35"/>
      <c r="AP164" s="35">
        <f t="shared" si="73"/>
        <v>0</v>
      </c>
      <c r="AQ164" s="35"/>
      <c r="AR164" s="35"/>
      <c r="AS164" s="35">
        <f t="shared" si="74"/>
        <v>0</v>
      </c>
      <c r="AT164" s="35"/>
      <c r="AU164" s="35"/>
      <c r="AV164" s="35">
        <f t="shared" si="75"/>
        <v>0</v>
      </c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5"/>
      <c r="CP164" s="33"/>
      <c r="CQ164" s="35"/>
      <c r="CR164" s="35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>
        <f t="shared" si="76"/>
        <v>0</v>
      </c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3"/>
      <c r="EE164" s="33"/>
      <c r="EF164" s="33"/>
      <c r="EG164" s="33"/>
      <c r="EH164" s="33"/>
      <c r="EI164" s="33"/>
      <c r="EJ164" s="33"/>
      <c r="EK164" s="33"/>
      <c r="EL164" s="33">
        <f t="shared" si="77"/>
        <v>0</v>
      </c>
      <c r="EM164" s="33"/>
      <c r="EN164" s="33"/>
      <c r="EO164" s="35"/>
      <c r="EP164" s="35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5"/>
      <c r="FH164" s="35"/>
      <c r="FI164" s="35"/>
      <c r="FJ164" s="134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5"/>
      <c r="GL164" s="35"/>
      <c r="GM164" s="35"/>
      <c r="GN164" s="35"/>
      <c r="GO164" s="35"/>
      <c r="GP164" s="35"/>
      <c r="GQ164" s="40"/>
      <c r="GR164" s="123"/>
      <c r="GS164" s="123"/>
      <c r="GT164" s="123"/>
      <c r="GU164" s="123"/>
      <c r="GV164" s="123"/>
      <c r="GW164" s="123"/>
      <c r="GX164" s="123"/>
      <c r="GY164" s="123"/>
      <c r="GZ164" s="123"/>
      <c r="HA164" s="123"/>
      <c r="HB164" s="123"/>
      <c r="HC164" s="123"/>
      <c r="HD164" s="123"/>
      <c r="HE164" s="123"/>
      <c r="HF164" s="123"/>
      <c r="HG164" s="123"/>
      <c r="HH164" s="123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>
        <f t="shared" si="78"/>
        <v>0</v>
      </c>
      <c r="JU164" s="33"/>
      <c r="JV164" s="33"/>
      <c r="JW164" s="33">
        <f t="shared" si="79"/>
        <v>0</v>
      </c>
      <c r="JX164" s="33"/>
      <c r="JY164" s="33"/>
      <c r="JZ164" s="33">
        <f t="shared" si="80"/>
        <v>0</v>
      </c>
      <c r="KA164" s="33">
        <f t="shared" si="81"/>
        <v>0</v>
      </c>
      <c r="KB164" s="33">
        <f t="shared" si="82"/>
        <v>0</v>
      </c>
      <c r="KC164" s="33">
        <f t="shared" si="83"/>
        <v>0</v>
      </c>
      <c r="KD164" s="33">
        <f t="shared" si="84"/>
        <v>0</v>
      </c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>
        <f t="shared" si="85"/>
        <v>0</v>
      </c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</row>
    <row r="165" spans="1:350" ht="17.25" customHeight="1" x14ac:dyDescent="0.3">
      <c r="A165" s="9"/>
      <c r="B165" s="10"/>
      <c r="C165" s="27"/>
      <c r="E165" s="142">
        <f t="shared" si="65"/>
        <v>0</v>
      </c>
      <c r="F165" s="142">
        <f t="shared" si="61"/>
        <v>0</v>
      </c>
      <c r="G165" s="142">
        <f t="shared" si="62"/>
        <v>0</v>
      </c>
      <c r="H165" s="142">
        <f t="shared" si="63"/>
        <v>0</v>
      </c>
      <c r="I165" s="142">
        <f t="shared" si="64"/>
        <v>0</v>
      </c>
      <c r="J165" s="33">
        <f t="shared" si="68"/>
        <v>0</v>
      </c>
      <c r="K165" s="35"/>
      <c r="L165" s="33"/>
      <c r="M165" s="33"/>
      <c r="N165" s="33"/>
      <c r="O165" s="33"/>
      <c r="P165" s="33"/>
      <c r="Q165" s="33"/>
      <c r="R165" s="33"/>
      <c r="S165" s="33"/>
      <c r="T165" s="33"/>
      <c r="U165" s="35"/>
      <c r="V165" s="139">
        <f t="shared" si="66"/>
        <v>0</v>
      </c>
      <c r="W165" s="139">
        <f t="shared" si="69"/>
        <v>0</v>
      </c>
      <c r="X165" s="139"/>
      <c r="Y165" s="139"/>
      <c r="Z165" s="139">
        <f t="shared" si="70"/>
        <v>0</v>
      </c>
      <c r="AA165" s="139"/>
      <c r="AB165" s="139"/>
      <c r="AC165" s="139">
        <f t="shared" si="71"/>
        <v>0</v>
      </c>
      <c r="AD165" s="35"/>
      <c r="AE165" s="35"/>
      <c r="AF165" s="35"/>
      <c r="AG165" s="33"/>
      <c r="AH165" s="33"/>
      <c r="AI165" s="33"/>
      <c r="AJ165" s="33"/>
      <c r="AK165" s="33"/>
      <c r="AL165" s="33">
        <f t="shared" si="67"/>
        <v>0</v>
      </c>
      <c r="AM165" s="189">
        <f t="shared" si="72"/>
        <v>0</v>
      </c>
      <c r="AN165" s="35"/>
      <c r="AO165" s="35"/>
      <c r="AP165" s="35">
        <f t="shared" si="73"/>
        <v>0</v>
      </c>
      <c r="AQ165" s="35"/>
      <c r="AR165" s="35"/>
      <c r="AS165" s="35">
        <f t="shared" si="74"/>
        <v>0</v>
      </c>
      <c r="AT165" s="35"/>
      <c r="AU165" s="35"/>
      <c r="AV165" s="35">
        <f t="shared" si="75"/>
        <v>0</v>
      </c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5"/>
      <c r="CP165" s="33"/>
      <c r="CQ165" s="35"/>
      <c r="CR165" s="35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>
        <f t="shared" si="76"/>
        <v>0</v>
      </c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3"/>
      <c r="EE165" s="33"/>
      <c r="EF165" s="33"/>
      <c r="EG165" s="33"/>
      <c r="EH165" s="33"/>
      <c r="EI165" s="33"/>
      <c r="EJ165" s="33"/>
      <c r="EK165" s="33"/>
      <c r="EL165" s="33">
        <f t="shared" si="77"/>
        <v>0</v>
      </c>
      <c r="EM165" s="33"/>
      <c r="EN165" s="33"/>
      <c r="EO165" s="35"/>
      <c r="EP165" s="35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7"/>
      <c r="FG165" s="35"/>
      <c r="FH165" s="35"/>
      <c r="FI165" s="35"/>
      <c r="FJ165" s="134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5"/>
      <c r="GL165" s="35"/>
      <c r="GM165" s="35"/>
      <c r="GN165" s="35"/>
      <c r="GO165" s="35"/>
      <c r="GP165" s="35"/>
      <c r="GQ165" s="132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>
        <f t="shared" si="78"/>
        <v>0</v>
      </c>
      <c r="JU165" s="33"/>
      <c r="JV165" s="33"/>
      <c r="JW165" s="33">
        <f t="shared" si="79"/>
        <v>0</v>
      </c>
      <c r="JX165" s="33"/>
      <c r="JY165" s="33"/>
      <c r="JZ165" s="33">
        <f t="shared" si="80"/>
        <v>0</v>
      </c>
      <c r="KA165" s="33">
        <f t="shared" si="81"/>
        <v>0</v>
      </c>
      <c r="KB165" s="33">
        <f t="shared" si="82"/>
        <v>0</v>
      </c>
      <c r="KC165" s="33">
        <f t="shared" si="83"/>
        <v>0</v>
      </c>
      <c r="KD165" s="33">
        <f t="shared" si="84"/>
        <v>0</v>
      </c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>
        <f t="shared" si="85"/>
        <v>0</v>
      </c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</row>
    <row r="166" spans="1:350" ht="17.25" customHeight="1" x14ac:dyDescent="0.3">
      <c r="A166" s="9"/>
      <c r="B166" s="10"/>
      <c r="C166" s="27"/>
      <c r="E166" s="142">
        <f t="shared" si="65"/>
        <v>0</v>
      </c>
      <c r="F166" s="142">
        <f t="shared" si="61"/>
        <v>0</v>
      </c>
      <c r="G166" s="142">
        <f t="shared" si="62"/>
        <v>0</v>
      </c>
      <c r="H166" s="142">
        <f t="shared" si="63"/>
        <v>0</v>
      </c>
      <c r="I166" s="142">
        <f t="shared" si="64"/>
        <v>0</v>
      </c>
      <c r="J166" s="33">
        <f t="shared" si="68"/>
        <v>0</v>
      </c>
      <c r="K166" s="35"/>
      <c r="L166" s="33"/>
      <c r="M166" s="33"/>
      <c r="N166" s="33"/>
      <c r="O166" s="33"/>
      <c r="P166" s="33"/>
      <c r="Q166" s="33"/>
      <c r="R166" s="33"/>
      <c r="S166" s="33"/>
      <c r="T166" s="33"/>
      <c r="U166" s="35"/>
      <c r="V166" s="139">
        <f t="shared" si="66"/>
        <v>0</v>
      </c>
      <c r="W166" s="139">
        <f t="shared" si="69"/>
        <v>0</v>
      </c>
      <c r="X166" s="139"/>
      <c r="Y166" s="139"/>
      <c r="Z166" s="139">
        <f t="shared" si="70"/>
        <v>0</v>
      </c>
      <c r="AA166" s="139"/>
      <c r="AB166" s="139"/>
      <c r="AC166" s="139">
        <f t="shared" si="71"/>
        <v>0</v>
      </c>
      <c r="AD166" s="35"/>
      <c r="AE166" s="35"/>
      <c r="AF166" s="35"/>
      <c r="AG166" s="33"/>
      <c r="AH166" s="33"/>
      <c r="AI166" s="33"/>
      <c r="AJ166" s="33"/>
      <c r="AK166" s="33"/>
      <c r="AL166" s="33">
        <f t="shared" si="67"/>
        <v>0</v>
      </c>
      <c r="AM166" s="189">
        <f t="shared" si="72"/>
        <v>0</v>
      </c>
      <c r="AN166" s="35"/>
      <c r="AO166" s="35"/>
      <c r="AP166" s="35">
        <f t="shared" si="73"/>
        <v>0</v>
      </c>
      <c r="AQ166" s="35"/>
      <c r="AR166" s="35"/>
      <c r="AS166" s="35">
        <f t="shared" si="74"/>
        <v>0</v>
      </c>
      <c r="AT166" s="35"/>
      <c r="AU166" s="35"/>
      <c r="AV166" s="35">
        <f t="shared" si="75"/>
        <v>0</v>
      </c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5"/>
      <c r="CP166" s="33"/>
      <c r="CQ166" s="35"/>
      <c r="CR166" s="35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>
        <f t="shared" si="76"/>
        <v>0</v>
      </c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3"/>
      <c r="EE166" s="33"/>
      <c r="EF166" s="33"/>
      <c r="EG166" s="33"/>
      <c r="EH166" s="33"/>
      <c r="EI166" s="33"/>
      <c r="EJ166" s="33"/>
      <c r="EK166" s="33"/>
      <c r="EL166" s="33">
        <f t="shared" si="77"/>
        <v>0</v>
      </c>
      <c r="EM166" s="33"/>
      <c r="EN166" s="33"/>
      <c r="EO166" s="35"/>
      <c r="EP166" s="35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8"/>
      <c r="FG166" s="35"/>
      <c r="FH166" s="35"/>
      <c r="FI166" s="35"/>
      <c r="FJ166" s="134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5"/>
      <c r="GL166" s="35"/>
      <c r="GM166" s="35"/>
      <c r="GN166" s="35"/>
      <c r="GO166" s="35"/>
      <c r="GP166" s="35"/>
      <c r="GQ166" s="132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>
        <f t="shared" si="78"/>
        <v>0</v>
      </c>
      <c r="JU166" s="33"/>
      <c r="JV166" s="33"/>
      <c r="JW166" s="33">
        <f t="shared" si="79"/>
        <v>0</v>
      </c>
      <c r="JX166" s="33"/>
      <c r="JY166" s="33"/>
      <c r="JZ166" s="33">
        <f t="shared" si="80"/>
        <v>0</v>
      </c>
      <c r="KA166" s="33">
        <f t="shared" si="81"/>
        <v>0</v>
      </c>
      <c r="KB166" s="33">
        <f t="shared" si="82"/>
        <v>0</v>
      </c>
      <c r="KC166" s="33">
        <f t="shared" si="83"/>
        <v>0</v>
      </c>
      <c r="KD166" s="33">
        <f t="shared" si="84"/>
        <v>0</v>
      </c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>
        <f t="shared" si="85"/>
        <v>0</v>
      </c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</row>
    <row r="167" spans="1:350" ht="17.25" customHeight="1" x14ac:dyDescent="0.3">
      <c r="A167" s="9"/>
      <c r="B167" s="10"/>
      <c r="C167" s="27"/>
      <c r="E167" s="142">
        <f t="shared" si="65"/>
        <v>0</v>
      </c>
      <c r="F167" s="142">
        <f t="shared" si="61"/>
        <v>0</v>
      </c>
      <c r="G167" s="142">
        <f t="shared" si="62"/>
        <v>0</v>
      </c>
      <c r="H167" s="142">
        <f t="shared" si="63"/>
        <v>0</v>
      </c>
      <c r="I167" s="142">
        <f t="shared" si="64"/>
        <v>0</v>
      </c>
      <c r="J167" s="33">
        <f t="shared" si="68"/>
        <v>0</v>
      </c>
      <c r="K167" s="35"/>
      <c r="L167" s="33"/>
      <c r="M167" s="33"/>
      <c r="N167" s="33"/>
      <c r="O167" s="33"/>
      <c r="P167" s="33"/>
      <c r="Q167" s="33"/>
      <c r="R167" s="33"/>
      <c r="S167" s="33"/>
      <c r="T167" s="33"/>
      <c r="U167" s="35"/>
      <c r="V167" s="139">
        <f t="shared" si="66"/>
        <v>0</v>
      </c>
      <c r="W167" s="139">
        <f t="shared" si="69"/>
        <v>0</v>
      </c>
      <c r="X167" s="139"/>
      <c r="Y167" s="139"/>
      <c r="Z167" s="139">
        <f t="shared" si="70"/>
        <v>0</v>
      </c>
      <c r="AA167" s="139"/>
      <c r="AB167" s="139"/>
      <c r="AC167" s="139">
        <f t="shared" si="71"/>
        <v>0</v>
      </c>
      <c r="AD167" s="35"/>
      <c r="AE167" s="35"/>
      <c r="AF167" s="35"/>
      <c r="AG167" s="33"/>
      <c r="AH167" s="33"/>
      <c r="AI167" s="33"/>
      <c r="AJ167" s="33"/>
      <c r="AK167" s="33"/>
      <c r="AL167" s="33">
        <f t="shared" si="67"/>
        <v>0</v>
      </c>
      <c r="AM167" s="189">
        <f t="shared" si="72"/>
        <v>0</v>
      </c>
      <c r="AN167" s="35"/>
      <c r="AO167" s="35"/>
      <c r="AP167" s="35">
        <f t="shared" si="73"/>
        <v>0</v>
      </c>
      <c r="AQ167" s="35"/>
      <c r="AR167" s="35"/>
      <c r="AS167" s="35">
        <f t="shared" si="74"/>
        <v>0</v>
      </c>
      <c r="AT167" s="35"/>
      <c r="AU167" s="35"/>
      <c r="AV167" s="35">
        <f t="shared" si="75"/>
        <v>0</v>
      </c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5"/>
      <c r="CP167" s="33"/>
      <c r="CQ167" s="35"/>
      <c r="CR167" s="35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>
        <f t="shared" si="76"/>
        <v>0</v>
      </c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3"/>
      <c r="EE167" s="33"/>
      <c r="EF167" s="33"/>
      <c r="EG167" s="33"/>
      <c r="EH167" s="33"/>
      <c r="EI167" s="33"/>
      <c r="EJ167" s="33"/>
      <c r="EK167" s="33"/>
      <c r="EL167" s="33">
        <f t="shared" si="77"/>
        <v>0</v>
      </c>
      <c r="EM167" s="33"/>
      <c r="EN167" s="33"/>
      <c r="EO167" s="35"/>
      <c r="EP167" s="35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8"/>
      <c r="FG167" s="35"/>
      <c r="FH167" s="35"/>
      <c r="FI167" s="35"/>
      <c r="FJ167" s="134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5"/>
      <c r="GL167" s="35"/>
      <c r="GM167" s="35"/>
      <c r="GN167" s="35"/>
      <c r="GO167" s="35"/>
      <c r="GP167" s="35"/>
      <c r="GQ167" s="132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>
        <f t="shared" si="78"/>
        <v>0</v>
      </c>
      <c r="JU167" s="33"/>
      <c r="JV167" s="33"/>
      <c r="JW167" s="33">
        <f t="shared" si="79"/>
        <v>0</v>
      </c>
      <c r="JX167" s="33"/>
      <c r="JY167" s="33"/>
      <c r="JZ167" s="33">
        <f t="shared" si="80"/>
        <v>0</v>
      </c>
      <c r="KA167" s="33">
        <f t="shared" si="81"/>
        <v>0</v>
      </c>
      <c r="KB167" s="33">
        <f t="shared" si="82"/>
        <v>0</v>
      </c>
      <c r="KC167" s="33">
        <f t="shared" si="83"/>
        <v>0</v>
      </c>
      <c r="KD167" s="33">
        <f t="shared" si="84"/>
        <v>0</v>
      </c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>
        <f t="shared" si="85"/>
        <v>0</v>
      </c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</row>
    <row r="168" spans="1:350" ht="17.25" customHeight="1" x14ac:dyDescent="0.3">
      <c r="A168" s="9"/>
      <c r="B168" s="10"/>
      <c r="C168" s="27"/>
      <c r="E168" s="142">
        <f t="shared" si="65"/>
        <v>0</v>
      </c>
      <c r="F168" s="142">
        <f t="shared" si="61"/>
        <v>0</v>
      </c>
      <c r="G168" s="142">
        <f t="shared" si="62"/>
        <v>0</v>
      </c>
      <c r="H168" s="142">
        <f t="shared" si="63"/>
        <v>0</v>
      </c>
      <c r="I168" s="142">
        <f t="shared" si="64"/>
        <v>0</v>
      </c>
      <c r="J168" s="33">
        <f t="shared" si="68"/>
        <v>0</v>
      </c>
      <c r="K168" s="35"/>
      <c r="L168" s="33"/>
      <c r="M168" s="33"/>
      <c r="N168" s="33"/>
      <c r="O168" s="33"/>
      <c r="P168" s="33"/>
      <c r="Q168" s="33"/>
      <c r="R168" s="33"/>
      <c r="S168" s="33"/>
      <c r="T168" s="33"/>
      <c r="U168" s="35"/>
      <c r="V168" s="139">
        <f t="shared" si="66"/>
        <v>0</v>
      </c>
      <c r="W168" s="139">
        <f t="shared" si="69"/>
        <v>0</v>
      </c>
      <c r="X168" s="139"/>
      <c r="Y168" s="139"/>
      <c r="Z168" s="139">
        <f t="shared" si="70"/>
        <v>0</v>
      </c>
      <c r="AA168" s="139"/>
      <c r="AB168" s="139"/>
      <c r="AC168" s="139">
        <f t="shared" si="71"/>
        <v>0</v>
      </c>
      <c r="AD168" s="35"/>
      <c r="AE168" s="35"/>
      <c r="AF168" s="35"/>
      <c r="AG168" s="33"/>
      <c r="AH168" s="33"/>
      <c r="AI168" s="33"/>
      <c r="AJ168" s="33"/>
      <c r="AK168" s="33"/>
      <c r="AL168" s="33">
        <f t="shared" si="67"/>
        <v>0</v>
      </c>
      <c r="AM168" s="189">
        <f t="shared" si="72"/>
        <v>0</v>
      </c>
      <c r="AN168" s="35"/>
      <c r="AO168" s="35"/>
      <c r="AP168" s="35">
        <f t="shared" si="73"/>
        <v>0</v>
      </c>
      <c r="AQ168" s="35"/>
      <c r="AR168" s="35"/>
      <c r="AS168" s="35">
        <f t="shared" si="74"/>
        <v>0</v>
      </c>
      <c r="AT168" s="35"/>
      <c r="AU168" s="35"/>
      <c r="AV168" s="35">
        <f t="shared" si="75"/>
        <v>0</v>
      </c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5"/>
      <c r="CP168" s="33"/>
      <c r="CQ168" s="35"/>
      <c r="CR168" s="35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>
        <f t="shared" si="76"/>
        <v>0</v>
      </c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3"/>
      <c r="EE168" s="33"/>
      <c r="EF168" s="33"/>
      <c r="EG168" s="33"/>
      <c r="EH168" s="33"/>
      <c r="EI168" s="33"/>
      <c r="EJ168" s="33"/>
      <c r="EK168" s="33"/>
      <c r="EL168" s="33">
        <f t="shared" si="77"/>
        <v>0</v>
      </c>
      <c r="EM168" s="33"/>
      <c r="EN168" s="33"/>
      <c r="EO168" s="35"/>
      <c r="EP168" s="35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8"/>
      <c r="FG168" s="35"/>
      <c r="FH168" s="35"/>
      <c r="FI168" s="35"/>
      <c r="FJ168" s="134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5"/>
      <c r="GL168" s="35"/>
      <c r="GM168" s="35"/>
      <c r="GN168" s="35"/>
      <c r="GO168" s="35"/>
      <c r="GP168" s="35"/>
      <c r="GQ168" s="40"/>
      <c r="GR168" s="123"/>
      <c r="GS168" s="123"/>
      <c r="GT168" s="123"/>
      <c r="GU168" s="123"/>
      <c r="GV168" s="123"/>
      <c r="GW168" s="123"/>
      <c r="GX168" s="123"/>
      <c r="GY168" s="123"/>
      <c r="GZ168" s="123"/>
      <c r="HA168" s="123"/>
      <c r="HB168" s="123"/>
      <c r="HC168" s="123"/>
      <c r="HD168" s="123"/>
      <c r="HE168" s="123"/>
      <c r="HF168" s="123"/>
      <c r="HG168" s="123"/>
      <c r="HH168" s="123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>
        <f t="shared" si="78"/>
        <v>0</v>
      </c>
      <c r="JU168" s="33"/>
      <c r="JV168" s="33"/>
      <c r="JW168" s="33">
        <f t="shared" si="79"/>
        <v>0</v>
      </c>
      <c r="JX168" s="33"/>
      <c r="JY168" s="33"/>
      <c r="JZ168" s="33">
        <f t="shared" si="80"/>
        <v>0</v>
      </c>
      <c r="KA168" s="33">
        <f t="shared" si="81"/>
        <v>0</v>
      </c>
      <c r="KB168" s="33">
        <f t="shared" si="82"/>
        <v>0</v>
      </c>
      <c r="KC168" s="33">
        <f t="shared" si="83"/>
        <v>0</v>
      </c>
      <c r="KD168" s="33">
        <f t="shared" si="84"/>
        <v>0</v>
      </c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>
        <f t="shared" si="85"/>
        <v>0</v>
      </c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</row>
    <row r="169" spans="1:350" ht="17.25" customHeight="1" x14ac:dyDescent="0.3">
      <c r="A169" s="9"/>
      <c r="B169" s="10"/>
      <c r="C169" s="27"/>
      <c r="E169" s="142">
        <f t="shared" si="65"/>
        <v>0</v>
      </c>
      <c r="F169" s="142">
        <f t="shared" si="61"/>
        <v>0</v>
      </c>
      <c r="G169" s="142">
        <f t="shared" si="62"/>
        <v>0</v>
      </c>
      <c r="H169" s="142">
        <f t="shared" si="63"/>
        <v>0</v>
      </c>
      <c r="I169" s="142">
        <f t="shared" si="64"/>
        <v>0</v>
      </c>
      <c r="J169" s="33">
        <f t="shared" si="68"/>
        <v>0</v>
      </c>
      <c r="K169" s="35"/>
      <c r="L169" s="33"/>
      <c r="M169" s="33"/>
      <c r="N169" s="33"/>
      <c r="O169" s="33"/>
      <c r="P169" s="33"/>
      <c r="Q169" s="33"/>
      <c r="R169" s="33"/>
      <c r="S169" s="33"/>
      <c r="T169" s="33"/>
      <c r="U169" s="35"/>
      <c r="V169" s="139">
        <f t="shared" si="66"/>
        <v>0</v>
      </c>
      <c r="W169" s="139">
        <f t="shared" si="69"/>
        <v>0</v>
      </c>
      <c r="X169" s="139"/>
      <c r="Y169" s="139"/>
      <c r="Z169" s="139">
        <f t="shared" si="70"/>
        <v>0</v>
      </c>
      <c r="AA169" s="139"/>
      <c r="AB169" s="139"/>
      <c r="AC169" s="139">
        <f t="shared" si="71"/>
        <v>0</v>
      </c>
      <c r="AD169" s="35"/>
      <c r="AE169" s="35"/>
      <c r="AF169" s="35"/>
      <c r="AG169" s="33"/>
      <c r="AH169" s="33"/>
      <c r="AI169" s="33"/>
      <c r="AJ169" s="33"/>
      <c r="AK169" s="33"/>
      <c r="AL169" s="33">
        <f t="shared" si="67"/>
        <v>0</v>
      </c>
      <c r="AM169" s="189">
        <f t="shared" si="72"/>
        <v>0</v>
      </c>
      <c r="AN169" s="35"/>
      <c r="AO169" s="35"/>
      <c r="AP169" s="35">
        <f t="shared" si="73"/>
        <v>0</v>
      </c>
      <c r="AQ169" s="35"/>
      <c r="AR169" s="35"/>
      <c r="AS169" s="35">
        <f t="shared" si="74"/>
        <v>0</v>
      </c>
      <c r="AT169" s="35"/>
      <c r="AU169" s="35"/>
      <c r="AV169" s="35">
        <f t="shared" si="75"/>
        <v>0</v>
      </c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5"/>
      <c r="CP169" s="33"/>
      <c r="CQ169" s="35"/>
      <c r="CR169" s="35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>
        <f t="shared" si="76"/>
        <v>0</v>
      </c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3"/>
      <c r="EE169" s="33"/>
      <c r="EF169" s="33"/>
      <c r="EG169" s="33"/>
      <c r="EH169" s="33"/>
      <c r="EI169" s="33"/>
      <c r="EJ169" s="33"/>
      <c r="EK169" s="33"/>
      <c r="EL169" s="33">
        <f t="shared" si="77"/>
        <v>0</v>
      </c>
      <c r="EM169" s="33"/>
      <c r="EN169" s="33"/>
      <c r="EO169" s="35"/>
      <c r="EP169" s="35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8"/>
      <c r="FG169" s="35"/>
      <c r="FH169" s="35"/>
      <c r="FI169" s="35"/>
      <c r="FJ169" s="134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5"/>
      <c r="GL169" s="35"/>
      <c r="GM169" s="35"/>
      <c r="GN169" s="35"/>
      <c r="GO169" s="35"/>
      <c r="GP169" s="35"/>
      <c r="GQ169" s="132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>
        <f t="shared" si="78"/>
        <v>0</v>
      </c>
      <c r="JU169" s="33"/>
      <c r="JV169" s="33"/>
      <c r="JW169" s="33">
        <f t="shared" si="79"/>
        <v>0</v>
      </c>
      <c r="JX169" s="33"/>
      <c r="JY169" s="33"/>
      <c r="JZ169" s="33">
        <f t="shared" si="80"/>
        <v>0</v>
      </c>
      <c r="KA169" s="33">
        <f t="shared" si="81"/>
        <v>0</v>
      </c>
      <c r="KB169" s="33">
        <f t="shared" si="82"/>
        <v>0</v>
      </c>
      <c r="KC169" s="33">
        <f t="shared" si="83"/>
        <v>0</v>
      </c>
      <c r="KD169" s="33">
        <f t="shared" si="84"/>
        <v>0</v>
      </c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>
        <f t="shared" si="85"/>
        <v>0</v>
      </c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</row>
    <row r="170" spans="1:350" ht="17.25" customHeight="1" x14ac:dyDescent="0.3">
      <c r="A170" s="9"/>
      <c r="B170" s="10"/>
      <c r="E170" s="142">
        <f t="shared" si="65"/>
        <v>0</v>
      </c>
      <c r="F170" s="142">
        <f t="shared" si="61"/>
        <v>0</v>
      </c>
      <c r="G170" s="142">
        <f t="shared" si="62"/>
        <v>0</v>
      </c>
      <c r="H170" s="142">
        <f t="shared" si="63"/>
        <v>0</v>
      </c>
      <c r="I170" s="142">
        <f t="shared" si="64"/>
        <v>0</v>
      </c>
      <c r="J170" s="33">
        <f t="shared" si="68"/>
        <v>0</v>
      </c>
      <c r="K170" s="35"/>
      <c r="L170" s="33"/>
      <c r="M170" s="33"/>
      <c r="N170" s="33"/>
      <c r="S170" s="33"/>
      <c r="T170" s="33"/>
      <c r="U170" s="35"/>
      <c r="V170" s="139">
        <f t="shared" si="66"/>
        <v>0</v>
      </c>
      <c r="W170" s="139">
        <f t="shared" si="69"/>
        <v>0</v>
      </c>
      <c r="X170" s="139"/>
      <c r="Y170" s="139"/>
      <c r="Z170" s="139">
        <f t="shared" si="70"/>
        <v>0</v>
      </c>
      <c r="AA170" s="139"/>
      <c r="AB170" s="139"/>
      <c r="AC170" s="139">
        <f t="shared" si="71"/>
        <v>0</v>
      </c>
      <c r="AD170" s="35"/>
      <c r="AE170" s="35"/>
      <c r="AF170" s="35"/>
      <c r="AH170" s="33"/>
      <c r="AJ170" s="33"/>
      <c r="AK170" s="33"/>
      <c r="AL170" s="33">
        <f t="shared" si="67"/>
        <v>0</v>
      </c>
      <c r="AM170" s="189">
        <f t="shared" si="72"/>
        <v>0</v>
      </c>
      <c r="AN170" s="35"/>
      <c r="AO170" s="35"/>
      <c r="AP170" s="35">
        <f t="shared" si="73"/>
        <v>0</v>
      </c>
      <c r="AQ170" s="35"/>
      <c r="AR170" s="35"/>
      <c r="AS170" s="35">
        <f t="shared" si="74"/>
        <v>0</v>
      </c>
      <c r="AT170" s="35"/>
      <c r="AU170" s="35"/>
      <c r="AV170" s="35">
        <f t="shared" si="75"/>
        <v>0</v>
      </c>
      <c r="AW170" s="33"/>
      <c r="AX170" s="33"/>
      <c r="CM170" s="33"/>
      <c r="CN170" s="33"/>
      <c r="CO170" s="35"/>
      <c r="CQ170" s="35"/>
      <c r="CR170" s="35"/>
      <c r="CX170" s="33"/>
      <c r="CY170" s="33"/>
      <c r="CZ170" s="33"/>
      <c r="DA170" s="33"/>
      <c r="DB170" s="33"/>
      <c r="DC170" s="33"/>
      <c r="DD170" s="33"/>
      <c r="DE170" s="33">
        <f t="shared" si="76"/>
        <v>0</v>
      </c>
      <c r="DF170" s="33"/>
      <c r="EL170" s="34">
        <f t="shared" si="77"/>
        <v>0</v>
      </c>
      <c r="EO170" s="35"/>
      <c r="EP170" s="35"/>
      <c r="FA170" s="33"/>
      <c r="FB170" s="33"/>
      <c r="FC170" s="33"/>
      <c r="FD170" s="33"/>
      <c r="FE170" s="33"/>
      <c r="FF170" s="38"/>
      <c r="FG170" s="35"/>
      <c r="FH170" s="35"/>
      <c r="FI170" s="35"/>
      <c r="FU170" s="33"/>
      <c r="FV170" s="33"/>
      <c r="FW170" s="33"/>
      <c r="FX170" s="33"/>
      <c r="FY170" s="33"/>
      <c r="GD170" s="33"/>
      <c r="GE170" s="33"/>
      <c r="GF170" s="33"/>
      <c r="GG170" s="33"/>
      <c r="GH170" s="33"/>
      <c r="GI170" s="33"/>
      <c r="GJ170" s="33"/>
      <c r="GQ170" s="132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S170" s="33"/>
      <c r="HT170" s="33"/>
      <c r="HU170" s="33"/>
      <c r="HV170" s="33"/>
      <c r="HW170" s="33"/>
      <c r="IQ170" s="33"/>
      <c r="IR170" s="33"/>
      <c r="IS170" s="33"/>
      <c r="JT170" s="34">
        <f t="shared" si="78"/>
        <v>0</v>
      </c>
      <c r="JW170" s="34">
        <f t="shared" si="79"/>
        <v>0</v>
      </c>
      <c r="JZ170" s="34">
        <f t="shared" si="80"/>
        <v>0</v>
      </c>
      <c r="KA170" s="34">
        <f t="shared" si="81"/>
        <v>0</v>
      </c>
      <c r="KB170" s="34">
        <f t="shared" si="82"/>
        <v>0</v>
      </c>
      <c r="KC170" s="34">
        <f t="shared" si="83"/>
        <v>0</v>
      </c>
      <c r="KD170" s="34">
        <f t="shared" si="84"/>
        <v>0</v>
      </c>
      <c r="KV170" s="34">
        <f t="shared" si="85"/>
        <v>0</v>
      </c>
    </row>
    <row r="171" spans="1:350" ht="17.25" customHeight="1" x14ac:dyDescent="0.3">
      <c r="A171" s="9"/>
      <c r="B171" s="10"/>
      <c r="E171" s="142">
        <f t="shared" si="65"/>
        <v>0</v>
      </c>
      <c r="F171" s="142">
        <f t="shared" si="61"/>
        <v>0</v>
      </c>
      <c r="G171" s="142">
        <f t="shared" si="62"/>
        <v>0</v>
      </c>
      <c r="H171" s="142">
        <f t="shared" si="63"/>
        <v>0</v>
      </c>
      <c r="I171" s="142">
        <f t="shared" si="64"/>
        <v>0</v>
      </c>
      <c r="J171" s="33">
        <f t="shared" si="68"/>
        <v>0</v>
      </c>
      <c r="K171" s="35"/>
      <c r="L171" s="33"/>
      <c r="M171" s="33"/>
      <c r="N171" s="33"/>
      <c r="S171" s="33"/>
      <c r="T171" s="33"/>
      <c r="U171" s="35"/>
      <c r="V171" s="139">
        <f t="shared" si="66"/>
        <v>0</v>
      </c>
      <c r="W171" s="139">
        <f t="shared" si="69"/>
        <v>0</v>
      </c>
      <c r="X171" s="139"/>
      <c r="Y171" s="139"/>
      <c r="Z171" s="139">
        <f t="shared" si="70"/>
        <v>0</v>
      </c>
      <c r="AA171" s="139"/>
      <c r="AB171" s="139"/>
      <c r="AC171" s="139">
        <f t="shared" si="71"/>
        <v>0</v>
      </c>
      <c r="AD171" s="35"/>
      <c r="AE171" s="35"/>
      <c r="AF171" s="35"/>
      <c r="AH171" s="33"/>
      <c r="AJ171" s="33"/>
      <c r="AK171" s="33"/>
      <c r="AL171" s="33">
        <f t="shared" si="67"/>
        <v>0</v>
      </c>
      <c r="AM171" s="189">
        <f t="shared" si="72"/>
        <v>0</v>
      </c>
      <c r="AN171" s="35"/>
      <c r="AO171" s="35"/>
      <c r="AP171" s="35">
        <f t="shared" si="73"/>
        <v>0</v>
      </c>
      <c r="AQ171" s="35"/>
      <c r="AR171" s="35"/>
      <c r="AS171" s="35">
        <f t="shared" si="74"/>
        <v>0</v>
      </c>
      <c r="AT171" s="35"/>
      <c r="AU171" s="35"/>
      <c r="AV171" s="35">
        <f t="shared" si="75"/>
        <v>0</v>
      </c>
      <c r="AW171" s="33"/>
      <c r="AX171" s="33"/>
      <c r="CM171" s="33"/>
      <c r="CN171" s="33"/>
      <c r="CO171" s="35"/>
      <c r="CQ171" s="35"/>
      <c r="CR171" s="35"/>
      <c r="CX171" s="33"/>
      <c r="CY171" s="33"/>
      <c r="CZ171" s="33"/>
      <c r="DA171" s="33"/>
      <c r="DB171" s="33"/>
      <c r="DC171" s="33"/>
      <c r="DD171" s="33"/>
      <c r="DE171" s="33">
        <f t="shared" si="76"/>
        <v>0</v>
      </c>
      <c r="DF171" s="33"/>
      <c r="EL171" s="34">
        <f t="shared" si="77"/>
        <v>0</v>
      </c>
      <c r="EO171" s="35"/>
      <c r="EP171" s="35"/>
      <c r="FA171" s="33"/>
      <c r="FB171" s="33"/>
      <c r="FC171" s="33"/>
      <c r="FD171" s="33"/>
      <c r="FE171" s="33"/>
      <c r="FF171" s="33"/>
      <c r="FG171" s="35"/>
      <c r="FH171" s="35"/>
      <c r="FI171" s="35"/>
      <c r="FU171" s="33"/>
      <c r="FV171" s="33"/>
      <c r="FW171" s="33"/>
      <c r="FX171" s="33"/>
      <c r="FY171" s="33"/>
      <c r="GD171" s="33"/>
      <c r="GE171" s="33"/>
      <c r="GF171" s="33"/>
      <c r="GG171" s="33"/>
      <c r="GH171" s="33"/>
      <c r="GI171" s="33"/>
      <c r="GJ171" s="33"/>
      <c r="GQ171" s="132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S171" s="33"/>
      <c r="HT171" s="33"/>
      <c r="HU171" s="33"/>
      <c r="HV171" s="33"/>
      <c r="HW171" s="33"/>
      <c r="IQ171" s="33"/>
      <c r="IR171" s="33"/>
      <c r="IS171" s="33"/>
      <c r="JT171" s="34">
        <f t="shared" si="78"/>
        <v>0</v>
      </c>
      <c r="JW171" s="34">
        <f t="shared" si="79"/>
        <v>0</v>
      </c>
      <c r="JZ171" s="34">
        <f t="shared" si="80"/>
        <v>0</v>
      </c>
      <c r="KA171" s="34">
        <f t="shared" si="81"/>
        <v>0</v>
      </c>
      <c r="KB171" s="34">
        <f t="shared" si="82"/>
        <v>0</v>
      </c>
      <c r="KC171" s="34">
        <f t="shared" si="83"/>
        <v>0</v>
      </c>
      <c r="KD171" s="34">
        <f t="shared" si="84"/>
        <v>0</v>
      </c>
      <c r="KV171" s="34">
        <f t="shared" si="85"/>
        <v>0</v>
      </c>
    </row>
    <row r="172" spans="1:350" ht="17.25" customHeight="1" x14ac:dyDescent="0.3">
      <c r="A172" s="9"/>
      <c r="B172" s="10"/>
      <c r="E172" s="142">
        <f t="shared" si="65"/>
        <v>0</v>
      </c>
      <c r="F172" s="142">
        <f t="shared" si="61"/>
        <v>0</v>
      </c>
      <c r="G172" s="142">
        <f t="shared" si="62"/>
        <v>0</v>
      </c>
      <c r="H172" s="142">
        <f t="shared" si="63"/>
        <v>0</v>
      </c>
      <c r="I172" s="142">
        <f t="shared" si="64"/>
        <v>0</v>
      </c>
      <c r="J172" s="33">
        <f t="shared" si="68"/>
        <v>0</v>
      </c>
      <c r="K172" s="35"/>
      <c r="L172" s="33"/>
      <c r="M172" s="33"/>
      <c r="N172" s="33"/>
      <c r="S172" s="33"/>
      <c r="T172" s="33"/>
      <c r="U172" s="35"/>
      <c r="V172" s="139">
        <f t="shared" si="66"/>
        <v>0</v>
      </c>
      <c r="W172" s="139">
        <f t="shared" si="69"/>
        <v>0</v>
      </c>
      <c r="X172" s="139"/>
      <c r="Y172" s="139"/>
      <c r="Z172" s="139">
        <f t="shared" si="70"/>
        <v>0</v>
      </c>
      <c r="AA172" s="139"/>
      <c r="AB172" s="139"/>
      <c r="AC172" s="139">
        <f t="shared" si="71"/>
        <v>0</v>
      </c>
      <c r="AD172" s="35"/>
      <c r="AE172" s="35"/>
      <c r="AF172" s="35"/>
      <c r="AH172" s="33"/>
      <c r="AJ172" s="33"/>
      <c r="AK172" s="33"/>
      <c r="AL172" s="33">
        <f t="shared" si="67"/>
        <v>0</v>
      </c>
      <c r="AM172" s="189">
        <f t="shared" si="72"/>
        <v>0</v>
      </c>
      <c r="AN172" s="35"/>
      <c r="AO172" s="35"/>
      <c r="AP172" s="35">
        <f t="shared" si="73"/>
        <v>0</v>
      </c>
      <c r="AQ172" s="35"/>
      <c r="AR172" s="35"/>
      <c r="AS172" s="35">
        <f t="shared" si="74"/>
        <v>0</v>
      </c>
      <c r="AT172" s="35"/>
      <c r="AU172" s="35"/>
      <c r="AV172" s="35">
        <f t="shared" si="75"/>
        <v>0</v>
      </c>
      <c r="AW172" s="33"/>
      <c r="AX172" s="33"/>
      <c r="CM172" s="33"/>
      <c r="CN172" s="33"/>
      <c r="CO172" s="35"/>
      <c r="CQ172" s="35"/>
      <c r="CR172" s="35"/>
      <c r="CX172" s="33"/>
      <c r="CY172" s="33"/>
      <c r="CZ172" s="33"/>
      <c r="DA172" s="33"/>
      <c r="DB172" s="33"/>
      <c r="DC172" s="33"/>
      <c r="DD172" s="33"/>
      <c r="DE172" s="33">
        <f t="shared" si="76"/>
        <v>0</v>
      </c>
      <c r="DF172" s="33"/>
      <c r="EL172" s="34">
        <f t="shared" si="77"/>
        <v>0</v>
      </c>
      <c r="EO172" s="35"/>
      <c r="EP172" s="35"/>
      <c r="FA172" s="33"/>
      <c r="FB172" s="33"/>
      <c r="FC172" s="33"/>
      <c r="FD172" s="33"/>
      <c r="FE172" s="33"/>
      <c r="FF172" s="33"/>
      <c r="FG172" s="35"/>
      <c r="FH172" s="35"/>
      <c r="FI172" s="35"/>
      <c r="FU172" s="33"/>
      <c r="FV172" s="33"/>
      <c r="FW172" s="33"/>
      <c r="FX172" s="33"/>
      <c r="FY172" s="33"/>
      <c r="GD172" s="33"/>
      <c r="GE172" s="33"/>
      <c r="GF172" s="33"/>
      <c r="GG172" s="33"/>
      <c r="GH172" s="33"/>
      <c r="GI172" s="37"/>
      <c r="GJ172" s="33"/>
      <c r="GQ172" s="40"/>
      <c r="GR172" s="123"/>
      <c r="GS172" s="123"/>
      <c r="GT172" s="123"/>
      <c r="GU172" s="123"/>
      <c r="GV172" s="123"/>
      <c r="GW172" s="123"/>
      <c r="GX172" s="123"/>
      <c r="GY172" s="123"/>
      <c r="GZ172" s="123"/>
      <c r="HA172" s="123"/>
      <c r="HB172" s="123"/>
      <c r="HC172" s="123"/>
      <c r="HD172" s="123"/>
      <c r="HE172" s="123"/>
      <c r="HF172" s="123"/>
      <c r="HG172" s="123"/>
      <c r="HH172" s="123"/>
      <c r="HS172" s="33"/>
      <c r="HT172" s="33"/>
      <c r="HU172" s="33"/>
      <c r="HV172" s="33"/>
      <c r="HW172" s="33"/>
      <c r="IQ172" s="33"/>
      <c r="IR172" s="33"/>
      <c r="IS172" s="33"/>
      <c r="JT172" s="34">
        <f t="shared" si="78"/>
        <v>0</v>
      </c>
      <c r="JW172" s="34">
        <f t="shared" si="79"/>
        <v>0</v>
      </c>
      <c r="JZ172" s="34">
        <f t="shared" si="80"/>
        <v>0</v>
      </c>
      <c r="KA172" s="34">
        <f t="shared" si="81"/>
        <v>0</v>
      </c>
      <c r="KB172" s="34">
        <f t="shared" si="82"/>
        <v>0</v>
      </c>
      <c r="KC172" s="34">
        <f t="shared" si="83"/>
        <v>0</v>
      </c>
      <c r="KD172" s="34">
        <f t="shared" si="84"/>
        <v>0</v>
      </c>
      <c r="KV172" s="34">
        <f t="shared" si="85"/>
        <v>0</v>
      </c>
    </row>
    <row r="173" spans="1:350" ht="17.25" customHeight="1" x14ac:dyDescent="0.3">
      <c r="A173" s="9"/>
      <c r="B173" s="10"/>
      <c r="E173" s="142">
        <f t="shared" si="65"/>
        <v>0</v>
      </c>
      <c r="F173" s="142">
        <f t="shared" si="61"/>
        <v>0</v>
      </c>
      <c r="G173" s="142">
        <f t="shared" si="62"/>
        <v>0</v>
      </c>
      <c r="H173" s="142">
        <f t="shared" si="63"/>
        <v>0</v>
      </c>
      <c r="I173" s="142">
        <f t="shared" si="64"/>
        <v>0</v>
      </c>
      <c r="J173" s="33">
        <f t="shared" si="68"/>
        <v>0</v>
      </c>
      <c r="K173" s="35"/>
      <c r="L173" s="33"/>
      <c r="M173" s="33"/>
      <c r="N173" s="33"/>
      <c r="S173" s="33"/>
      <c r="T173" s="33"/>
      <c r="U173" s="35"/>
      <c r="V173" s="139">
        <f t="shared" si="66"/>
        <v>0</v>
      </c>
      <c r="W173" s="139">
        <f t="shared" si="69"/>
        <v>0</v>
      </c>
      <c r="X173" s="139"/>
      <c r="Y173" s="139"/>
      <c r="Z173" s="139">
        <f t="shared" si="70"/>
        <v>0</v>
      </c>
      <c r="AA173" s="139"/>
      <c r="AB173" s="139"/>
      <c r="AC173" s="139">
        <f t="shared" si="71"/>
        <v>0</v>
      </c>
      <c r="AD173" s="35"/>
      <c r="AE173" s="35"/>
      <c r="AF173" s="35"/>
      <c r="AH173" s="33"/>
      <c r="AJ173" s="33"/>
      <c r="AK173" s="33"/>
      <c r="AL173" s="33">
        <f t="shared" si="67"/>
        <v>0</v>
      </c>
      <c r="AM173" s="189">
        <f t="shared" si="72"/>
        <v>0</v>
      </c>
      <c r="AN173" s="35"/>
      <c r="AO173" s="35"/>
      <c r="AP173" s="35">
        <f t="shared" si="73"/>
        <v>0</v>
      </c>
      <c r="AQ173" s="35"/>
      <c r="AR173" s="35"/>
      <c r="AS173" s="35">
        <f t="shared" si="74"/>
        <v>0</v>
      </c>
      <c r="AT173" s="35"/>
      <c r="AU173" s="35"/>
      <c r="AV173" s="35">
        <f t="shared" si="75"/>
        <v>0</v>
      </c>
      <c r="AW173" s="33"/>
      <c r="AX173" s="33"/>
      <c r="CM173" s="33"/>
      <c r="CN173" s="33"/>
      <c r="CO173" s="35"/>
      <c r="CQ173" s="35"/>
      <c r="CR173" s="35"/>
      <c r="CX173" s="33"/>
      <c r="CY173" s="33"/>
      <c r="CZ173" s="33"/>
      <c r="DA173" s="33"/>
      <c r="DB173" s="33"/>
      <c r="DC173" s="33"/>
      <c r="DD173" s="33"/>
      <c r="DE173" s="33">
        <f t="shared" si="76"/>
        <v>0</v>
      </c>
      <c r="DF173" s="33"/>
      <c r="EL173" s="34">
        <f t="shared" si="77"/>
        <v>0</v>
      </c>
      <c r="EO173" s="35"/>
      <c r="EP173" s="35"/>
      <c r="FA173" s="33"/>
      <c r="FB173" s="33"/>
      <c r="FC173" s="33"/>
      <c r="FD173" s="33"/>
      <c r="FE173" s="33"/>
      <c r="FF173" s="33"/>
      <c r="FG173" s="35"/>
      <c r="FH173" s="35"/>
      <c r="FI173" s="35"/>
      <c r="FU173" s="33"/>
      <c r="FV173" s="33"/>
      <c r="FW173" s="33"/>
      <c r="FX173" s="33"/>
      <c r="FY173" s="33"/>
      <c r="GD173" s="33"/>
      <c r="GE173" s="33"/>
      <c r="GF173" s="33"/>
      <c r="GG173" s="33"/>
      <c r="GH173" s="33"/>
      <c r="GI173" s="38"/>
      <c r="GJ173" s="33"/>
      <c r="GQ173" s="132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S173" s="33"/>
      <c r="HT173" s="33"/>
      <c r="HU173" s="33"/>
      <c r="HV173" s="33"/>
      <c r="HW173" s="33"/>
      <c r="IQ173" s="33"/>
      <c r="IR173" s="33"/>
      <c r="IS173" s="33"/>
      <c r="JT173" s="34">
        <f t="shared" si="78"/>
        <v>0</v>
      </c>
      <c r="JW173" s="34">
        <f t="shared" si="79"/>
        <v>0</v>
      </c>
      <c r="JZ173" s="34">
        <f t="shared" si="80"/>
        <v>0</v>
      </c>
      <c r="KA173" s="34">
        <f t="shared" si="81"/>
        <v>0</v>
      </c>
      <c r="KB173" s="34">
        <f t="shared" si="82"/>
        <v>0</v>
      </c>
      <c r="KC173" s="34">
        <f t="shared" si="83"/>
        <v>0</v>
      </c>
      <c r="KD173" s="34">
        <f t="shared" si="84"/>
        <v>0</v>
      </c>
      <c r="KV173" s="34">
        <f t="shared" si="85"/>
        <v>0</v>
      </c>
    </row>
    <row r="174" spans="1:350" ht="17.25" customHeight="1" x14ac:dyDescent="0.3">
      <c r="A174" s="9"/>
      <c r="B174" s="10"/>
      <c r="E174" s="142">
        <f t="shared" si="65"/>
        <v>0</v>
      </c>
      <c r="F174" s="142">
        <f t="shared" si="61"/>
        <v>0</v>
      </c>
      <c r="G174" s="142">
        <f t="shared" si="62"/>
        <v>0</v>
      </c>
      <c r="H174" s="142">
        <f t="shared" si="63"/>
        <v>0</v>
      </c>
      <c r="I174" s="142">
        <f t="shared" si="64"/>
        <v>0</v>
      </c>
      <c r="J174" s="33">
        <f t="shared" si="68"/>
        <v>0</v>
      </c>
      <c r="K174" s="35"/>
      <c r="L174" s="33"/>
      <c r="M174" s="33"/>
      <c r="N174" s="33"/>
      <c r="S174" s="33"/>
      <c r="T174" s="33"/>
      <c r="U174" s="35"/>
      <c r="V174" s="139">
        <f t="shared" si="66"/>
        <v>0</v>
      </c>
      <c r="W174" s="139">
        <f t="shared" si="69"/>
        <v>0</v>
      </c>
      <c r="X174" s="139"/>
      <c r="Y174" s="139"/>
      <c r="Z174" s="139">
        <f t="shared" si="70"/>
        <v>0</v>
      </c>
      <c r="AA174" s="139"/>
      <c r="AB174" s="139"/>
      <c r="AC174" s="139">
        <f t="shared" si="71"/>
        <v>0</v>
      </c>
      <c r="AD174" s="35"/>
      <c r="AE174" s="35"/>
      <c r="AF174" s="35"/>
      <c r="AH174" s="33"/>
      <c r="AJ174" s="33"/>
      <c r="AK174" s="33"/>
      <c r="AL174" s="33">
        <f t="shared" si="67"/>
        <v>0</v>
      </c>
      <c r="AM174" s="189">
        <f t="shared" si="72"/>
        <v>0</v>
      </c>
      <c r="AN174" s="35"/>
      <c r="AO174" s="35"/>
      <c r="AP174" s="35">
        <f t="shared" si="73"/>
        <v>0</v>
      </c>
      <c r="AQ174" s="35"/>
      <c r="AR174" s="35"/>
      <c r="AS174" s="35">
        <f t="shared" si="74"/>
        <v>0</v>
      </c>
      <c r="AT174" s="35"/>
      <c r="AU174" s="35"/>
      <c r="AV174" s="35">
        <f t="shared" si="75"/>
        <v>0</v>
      </c>
      <c r="AW174" s="33"/>
      <c r="AX174" s="33"/>
      <c r="CM174" s="33"/>
      <c r="CN174" s="33"/>
      <c r="CO174" s="35"/>
      <c r="CQ174" s="35"/>
      <c r="CR174" s="35"/>
      <c r="CX174" s="33"/>
      <c r="CY174" s="33"/>
      <c r="CZ174" s="33"/>
      <c r="DA174" s="33"/>
      <c r="DB174" s="33"/>
      <c r="DC174" s="33"/>
      <c r="DD174" s="33"/>
      <c r="DE174" s="33">
        <f t="shared" si="76"/>
        <v>0</v>
      </c>
      <c r="DF174" s="33"/>
      <c r="EL174" s="34">
        <f t="shared" si="77"/>
        <v>0</v>
      </c>
      <c r="EO174" s="35"/>
      <c r="EP174" s="35"/>
      <c r="FA174" s="33"/>
      <c r="FB174" s="33"/>
      <c r="FC174" s="33"/>
      <c r="FD174" s="33"/>
      <c r="FE174" s="33"/>
      <c r="FF174" s="37"/>
      <c r="FG174" s="35"/>
      <c r="FH174" s="35"/>
      <c r="FI174" s="35"/>
      <c r="FU174" s="33"/>
      <c r="FV174" s="33"/>
      <c r="FW174" s="33"/>
      <c r="FX174" s="33"/>
      <c r="FY174" s="33"/>
      <c r="GD174" s="33"/>
      <c r="GE174" s="33"/>
      <c r="GF174" s="33"/>
      <c r="GG174" s="33"/>
      <c r="GH174" s="33"/>
      <c r="GI174" s="38"/>
      <c r="GJ174" s="33"/>
      <c r="GQ174" s="132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S174" s="33"/>
      <c r="HT174" s="33"/>
      <c r="HU174" s="33"/>
      <c r="HV174" s="33"/>
      <c r="HW174" s="33"/>
      <c r="IQ174" s="33"/>
      <c r="IR174" s="33"/>
      <c r="IS174" s="33"/>
      <c r="JT174" s="34">
        <f t="shared" si="78"/>
        <v>0</v>
      </c>
      <c r="JW174" s="34">
        <f t="shared" si="79"/>
        <v>0</v>
      </c>
      <c r="JZ174" s="34">
        <f t="shared" si="80"/>
        <v>0</v>
      </c>
      <c r="KA174" s="34">
        <f t="shared" si="81"/>
        <v>0</v>
      </c>
      <c r="KB174" s="34">
        <f t="shared" si="82"/>
        <v>0</v>
      </c>
      <c r="KC174" s="34">
        <f t="shared" si="83"/>
        <v>0</v>
      </c>
      <c r="KD174" s="34">
        <f t="shared" si="84"/>
        <v>0</v>
      </c>
      <c r="KV174" s="34">
        <f t="shared" si="85"/>
        <v>0</v>
      </c>
    </row>
    <row r="175" spans="1:350" ht="17.25" customHeight="1" x14ac:dyDescent="0.3">
      <c r="A175" s="9"/>
      <c r="B175" s="10"/>
      <c r="E175" s="142">
        <f t="shared" si="65"/>
        <v>0</v>
      </c>
      <c r="F175" s="142">
        <f t="shared" si="61"/>
        <v>0</v>
      </c>
      <c r="G175" s="142">
        <f t="shared" si="62"/>
        <v>0</v>
      </c>
      <c r="H175" s="142">
        <f t="shared" si="63"/>
        <v>0</v>
      </c>
      <c r="I175" s="142">
        <f t="shared" si="64"/>
        <v>0</v>
      </c>
      <c r="J175" s="33">
        <f t="shared" si="68"/>
        <v>0</v>
      </c>
      <c r="K175" s="35"/>
      <c r="L175" s="33"/>
      <c r="M175" s="33"/>
      <c r="N175" s="33"/>
      <c r="S175" s="33"/>
      <c r="T175" s="33"/>
      <c r="U175" s="35"/>
      <c r="V175" s="139">
        <f t="shared" si="66"/>
        <v>0</v>
      </c>
      <c r="W175" s="139">
        <f t="shared" si="69"/>
        <v>0</v>
      </c>
      <c r="X175" s="139"/>
      <c r="Y175" s="139"/>
      <c r="Z175" s="139">
        <f t="shared" si="70"/>
        <v>0</v>
      </c>
      <c r="AA175" s="139"/>
      <c r="AB175" s="139"/>
      <c r="AC175" s="139">
        <f t="shared" si="71"/>
        <v>0</v>
      </c>
      <c r="AD175" s="35"/>
      <c r="AE175" s="35"/>
      <c r="AF175" s="35"/>
      <c r="AH175" s="33"/>
      <c r="AJ175" s="33"/>
      <c r="AK175" s="33"/>
      <c r="AL175" s="33">
        <f t="shared" si="67"/>
        <v>0</v>
      </c>
      <c r="AM175" s="189">
        <f t="shared" si="72"/>
        <v>0</v>
      </c>
      <c r="AN175" s="35"/>
      <c r="AO175" s="35"/>
      <c r="AP175" s="35">
        <f t="shared" si="73"/>
        <v>0</v>
      </c>
      <c r="AQ175" s="35"/>
      <c r="AR175" s="35"/>
      <c r="AS175" s="35">
        <f t="shared" si="74"/>
        <v>0</v>
      </c>
      <c r="AT175" s="35"/>
      <c r="AU175" s="35"/>
      <c r="AV175" s="35">
        <f t="shared" si="75"/>
        <v>0</v>
      </c>
      <c r="AW175" s="33"/>
      <c r="AX175" s="33"/>
      <c r="CM175" s="33"/>
      <c r="CN175" s="33"/>
      <c r="CO175" s="35"/>
      <c r="CQ175" s="35"/>
      <c r="CR175" s="35"/>
      <c r="CX175" s="33"/>
      <c r="CY175" s="33"/>
      <c r="CZ175" s="33"/>
      <c r="DA175" s="33"/>
      <c r="DB175" s="33"/>
      <c r="DC175" s="33"/>
      <c r="DD175" s="33"/>
      <c r="DE175" s="33">
        <f t="shared" si="76"/>
        <v>0</v>
      </c>
      <c r="DF175" s="33"/>
      <c r="EL175" s="34">
        <f t="shared" si="77"/>
        <v>0</v>
      </c>
      <c r="EO175" s="35"/>
      <c r="EP175" s="35"/>
      <c r="FA175" s="33"/>
      <c r="FB175" s="33"/>
      <c r="FC175" s="33"/>
      <c r="FD175" s="33"/>
      <c r="FE175" s="33"/>
      <c r="FF175" s="38"/>
      <c r="FG175" s="35"/>
      <c r="FH175" s="35"/>
      <c r="FI175" s="35"/>
      <c r="FU175" s="33"/>
      <c r="FV175" s="33"/>
      <c r="FW175" s="33"/>
      <c r="FX175" s="37"/>
      <c r="FY175" s="33"/>
      <c r="GD175" s="33"/>
      <c r="GE175" s="33"/>
      <c r="GF175" s="33"/>
      <c r="GG175" s="33"/>
      <c r="GH175" s="33"/>
      <c r="GI175" s="38"/>
      <c r="GJ175" s="33"/>
      <c r="GQ175" s="132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S175" s="33"/>
      <c r="HT175" s="33"/>
      <c r="HU175" s="33"/>
      <c r="HV175" s="33"/>
      <c r="HW175" s="33"/>
      <c r="IQ175" s="33"/>
      <c r="IR175" s="33"/>
      <c r="IS175" s="33"/>
      <c r="JT175" s="34">
        <f t="shared" si="78"/>
        <v>0</v>
      </c>
      <c r="JW175" s="34">
        <f t="shared" si="79"/>
        <v>0</v>
      </c>
      <c r="JZ175" s="34">
        <f t="shared" si="80"/>
        <v>0</v>
      </c>
      <c r="KA175" s="34">
        <f t="shared" si="81"/>
        <v>0</v>
      </c>
      <c r="KB175" s="34">
        <f t="shared" si="82"/>
        <v>0</v>
      </c>
      <c r="KC175" s="34">
        <f t="shared" si="83"/>
        <v>0</v>
      </c>
      <c r="KD175" s="34">
        <f t="shared" si="84"/>
        <v>0</v>
      </c>
      <c r="KV175" s="34">
        <f t="shared" si="85"/>
        <v>0</v>
      </c>
    </row>
    <row r="176" spans="1:350" ht="17.25" customHeight="1" x14ac:dyDescent="0.3">
      <c r="A176" s="9"/>
      <c r="B176" s="10"/>
      <c r="E176" s="142">
        <f t="shared" si="65"/>
        <v>0</v>
      </c>
      <c r="F176" s="142">
        <f t="shared" si="61"/>
        <v>0</v>
      </c>
      <c r="G176" s="142">
        <f t="shared" si="62"/>
        <v>0</v>
      </c>
      <c r="H176" s="142">
        <f t="shared" si="63"/>
        <v>0</v>
      </c>
      <c r="I176" s="142">
        <f t="shared" si="64"/>
        <v>0</v>
      </c>
      <c r="J176" s="33">
        <f t="shared" si="68"/>
        <v>0</v>
      </c>
      <c r="K176" s="35"/>
      <c r="L176" s="33"/>
      <c r="M176" s="33"/>
      <c r="N176" s="33"/>
      <c r="S176" s="33"/>
      <c r="T176" s="33"/>
      <c r="U176" s="35"/>
      <c r="V176" s="139">
        <f t="shared" si="66"/>
        <v>0</v>
      </c>
      <c r="W176" s="139">
        <f t="shared" si="69"/>
        <v>0</v>
      </c>
      <c r="X176" s="139"/>
      <c r="Y176" s="139"/>
      <c r="Z176" s="139">
        <f t="shared" si="70"/>
        <v>0</v>
      </c>
      <c r="AA176" s="139"/>
      <c r="AB176" s="139"/>
      <c r="AC176" s="139">
        <f t="shared" si="71"/>
        <v>0</v>
      </c>
      <c r="AD176" s="35"/>
      <c r="AE176" s="35"/>
      <c r="AF176" s="35"/>
      <c r="AH176" s="33"/>
      <c r="AJ176" s="33"/>
      <c r="AK176" s="33"/>
      <c r="AL176" s="33">
        <f t="shared" si="67"/>
        <v>0</v>
      </c>
      <c r="AM176" s="189">
        <f t="shared" si="72"/>
        <v>0</v>
      </c>
      <c r="AN176" s="35"/>
      <c r="AO176" s="35"/>
      <c r="AP176" s="35">
        <f t="shared" si="73"/>
        <v>0</v>
      </c>
      <c r="AQ176" s="35"/>
      <c r="AR176" s="35"/>
      <c r="AS176" s="35">
        <f t="shared" si="74"/>
        <v>0</v>
      </c>
      <c r="AT176" s="35"/>
      <c r="AU176" s="35"/>
      <c r="AV176" s="35">
        <f t="shared" si="75"/>
        <v>0</v>
      </c>
      <c r="AW176" s="33"/>
      <c r="AX176" s="33"/>
      <c r="CM176" s="33"/>
      <c r="CN176" s="33"/>
      <c r="CO176" s="35"/>
      <c r="CQ176" s="35"/>
      <c r="CR176" s="35"/>
      <c r="CX176" s="33"/>
      <c r="CY176" s="33"/>
      <c r="CZ176" s="33"/>
      <c r="DA176" s="33"/>
      <c r="DB176" s="33"/>
      <c r="DC176" s="33"/>
      <c r="DD176" s="33"/>
      <c r="DE176" s="33">
        <f t="shared" si="76"/>
        <v>0</v>
      </c>
      <c r="DF176" s="33"/>
      <c r="EL176" s="34">
        <f t="shared" si="77"/>
        <v>0</v>
      </c>
      <c r="EO176" s="35"/>
      <c r="EP176" s="35"/>
      <c r="FA176" s="33"/>
      <c r="FB176" s="33"/>
      <c r="FC176" s="33"/>
      <c r="FD176" s="33"/>
      <c r="FE176" s="33"/>
      <c r="FF176" s="38"/>
      <c r="FG176" s="35"/>
      <c r="FH176" s="35"/>
      <c r="FI176" s="35"/>
      <c r="FU176" s="33"/>
      <c r="FV176" s="33"/>
      <c r="FW176" s="33"/>
      <c r="FX176" s="38"/>
      <c r="FY176" s="33"/>
      <c r="GD176" s="33"/>
      <c r="GE176" s="33"/>
      <c r="GF176" s="33"/>
      <c r="GG176" s="33"/>
      <c r="GH176" s="33"/>
      <c r="GI176" s="38"/>
      <c r="GJ176" s="33"/>
      <c r="GQ176" s="40"/>
      <c r="GR176" s="123"/>
      <c r="GS176" s="123"/>
      <c r="GT176" s="123"/>
      <c r="GU176" s="123"/>
      <c r="GV176" s="123"/>
      <c r="GW176" s="123"/>
      <c r="GX176" s="123"/>
      <c r="GY176" s="123"/>
      <c r="GZ176" s="123"/>
      <c r="HA176" s="123"/>
      <c r="HB176" s="123"/>
      <c r="HC176" s="123"/>
      <c r="HD176" s="123"/>
      <c r="HE176" s="123"/>
      <c r="HF176" s="123"/>
      <c r="HG176" s="123"/>
      <c r="HH176" s="123"/>
      <c r="HS176" s="33"/>
      <c r="HT176" s="33"/>
      <c r="HU176" s="33"/>
      <c r="HV176" s="33"/>
      <c r="HW176" s="33"/>
      <c r="IQ176" s="33"/>
      <c r="IR176" s="33"/>
      <c r="IS176" s="33"/>
      <c r="JT176" s="34">
        <f t="shared" si="78"/>
        <v>0</v>
      </c>
      <c r="JW176" s="34">
        <f t="shared" si="79"/>
        <v>0</v>
      </c>
      <c r="JZ176" s="34">
        <f t="shared" si="80"/>
        <v>0</v>
      </c>
      <c r="KA176" s="34">
        <f t="shared" si="81"/>
        <v>0</v>
      </c>
      <c r="KB176" s="34">
        <f t="shared" si="82"/>
        <v>0</v>
      </c>
      <c r="KC176" s="34">
        <f t="shared" si="83"/>
        <v>0</v>
      </c>
      <c r="KD176" s="34">
        <f t="shared" si="84"/>
        <v>0</v>
      </c>
      <c r="KV176" s="34">
        <f t="shared" si="85"/>
        <v>0</v>
      </c>
    </row>
    <row r="177" spans="1:308" ht="17.25" customHeight="1" x14ac:dyDescent="0.3">
      <c r="A177" s="9"/>
      <c r="B177" s="10"/>
      <c r="E177" s="142">
        <f t="shared" si="65"/>
        <v>0</v>
      </c>
      <c r="F177" s="142">
        <f t="shared" si="61"/>
        <v>0</v>
      </c>
      <c r="G177" s="142">
        <f t="shared" si="62"/>
        <v>0</v>
      </c>
      <c r="H177" s="142">
        <f t="shared" si="63"/>
        <v>0</v>
      </c>
      <c r="I177" s="142">
        <f t="shared" si="64"/>
        <v>0</v>
      </c>
      <c r="J177" s="33">
        <f t="shared" si="68"/>
        <v>0</v>
      </c>
      <c r="K177" s="35"/>
      <c r="L177" s="33"/>
      <c r="M177" s="33"/>
      <c r="N177" s="33"/>
      <c r="S177" s="33"/>
      <c r="T177" s="33"/>
      <c r="U177" s="35"/>
      <c r="V177" s="139">
        <f t="shared" si="66"/>
        <v>0</v>
      </c>
      <c r="W177" s="139">
        <f t="shared" si="69"/>
        <v>0</v>
      </c>
      <c r="X177" s="139"/>
      <c r="Y177" s="139"/>
      <c r="Z177" s="139">
        <f t="shared" si="70"/>
        <v>0</v>
      </c>
      <c r="AA177" s="139"/>
      <c r="AB177" s="139"/>
      <c r="AC177" s="139">
        <f t="shared" si="71"/>
        <v>0</v>
      </c>
      <c r="AD177" s="35"/>
      <c r="AE177" s="35"/>
      <c r="AF177" s="35"/>
      <c r="AH177" s="33"/>
      <c r="AJ177" s="33"/>
      <c r="AK177" s="33"/>
      <c r="AL177" s="33">
        <f t="shared" si="67"/>
        <v>0</v>
      </c>
      <c r="AM177" s="189">
        <f t="shared" si="72"/>
        <v>0</v>
      </c>
      <c r="AN177" s="35"/>
      <c r="AO177" s="35"/>
      <c r="AP177" s="35">
        <f t="shared" si="73"/>
        <v>0</v>
      </c>
      <c r="AQ177" s="35"/>
      <c r="AR177" s="35"/>
      <c r="AS177" s="35">
        <f t="shared" si="74"/>
        <v>0</v>
      </c>
      <c r="AT177" s="35"/>
      <c r="AU177" s="35"/>
      <c r="AV177" s="35">
        <f t="shared" si="75"/>
        <v>0</v>
      </c>
      <c r="AW177" s="33"/>
      <c r="AX177" s="33"/>
      <c r="CM177" s="33"/>
      <c r="CN177" s="33"/>
      <c r="CO177" s="35"/>
      <c r="CQ177" s="35"/>
      <c r="CR177" s="35"/>
      <c r="CX177" s="33"/>
      <c r="CY177" s="33"/>
      <c r="CZ177" s="33"/>
      <c r="DA177" s="33"/>
      <c r="DB177" s="33"/>
      <c r="DC177" s="33"/>
      <c r="DD177" s="33"/>
      <c r="DE177" s="33">
        <f t="shared" si="76"/>
        <v>0</v>
      </c>
      <c r="DF177" s="33"/>
      <c r="EL177" s="34">
        <f t="shared" si="77"/>
        <v>0</v>
      </c>
      <c r="EO177" s="35"/>
      <c r="EP177" s="35"/>
      <c r="FA177" s="33"/>
      <c r="FB177" s="33"/>
      <c r="FC177" s="33"/>
      <c r="FD177" s="33"/>
      <c r="FE177" s="33"/>
      <c r="FF177" s="38"/>
      <c r="FG177" s="35"/>
      <c r="FH177" s="35"/>
      <c r="FI177" s="35"/>
      <c r="FU177" s="33"/>
      <c r="FV177" s="33"/>
      <c r="FW177" s="33"/>
      <c r="FX177" s="38"/>
      <c r="FY177" s="33"/>
      <c r="GD177" s="33"/>
      <c r="GE177" s="33"/>
      <c r="GF177" s="33"/>
      <c r="GG177" s="33"/>
      <c r="GH177" s="33"/>
      <c r="GI177" s="38"/>
      <c r="GJ177" s="33"/>
      <c r="GQ177" s="132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S177" s="33"/>
      <c r="HT177" s="33"/>
      <c r="HU177" s="33"/>
      <c r="HV177" s="33"/>
      <c r="HW177" s="33"/>
      <c r="IQ177" s="33"/>
      <c r="IR177" s="33"/>
      <c r="IS177" s="33"/>
      <c r="JT177" s="34">
        <f t="shared" si="78"/>
        <v>0</v>
      </c>
      <c r="JW177" s="34">
        <f t="shared" si="79"/>
        <v>0</v>
      </c>
      <c r="JZ177" s="34">
        <f t="shared" si="80"/>
        <v>0</v>
      </c>
      <c r="KA177" s="34">
        <f t="shared" si="81"/>
        <v>0</v>
      </c>
      <c r="KB177" s="34">
        <f t="shared" si="82"/>
        <v>0</v>
      </c>
      <c r="KC177" s="34">
        <f t="shared" si="83"/>
        <v>0</v>
      </c>
      <c r="KD177" s="34">
        <f t="shared" si="84"/>
        <v>0</v>
      </c>
      <c r="KV177" s="34">
        <f t="shared" si="85"/>
        <v>0</v>
      </c>
    </row>
    <row r="178" spans="1:308" ht="17.25" customHeight="1" x14ac:dyDescent="0.3">
      <c r="A178" s="9"/>
      <c r="B178" s="10"/>
      <c r="E178" s="142">
        <f t="shared" si="65"/>
        <v>0</v>
      </c>
      <c r="F178" s="142">
        <f t="shared" si="61"/>
        <v>0</v>
      </c>
      <c r="G178" s="142">
        <f t="shared" si="62"/>
        <v>0</v>
      </c>
      <c r="H178" s="142">
        <f t="shared" si="63"/>
        <v>0</v>
      </c>
      <c r="I178" s="142">
        <f t="shared" si="64"/>
        <v>0</v>
      </c>
      <c r="J178" s="33">
        <f t="shared" si="68"/>
        <v>0</v>
      </c>
      <c r="K178" s="35"/>
      <c r="L178" s="33"/>
      <c r="M178" s="33"/>
      <c r="N178" s="33"/>
      <c r="S178" s="33"/>
      <c r="T178" s="33"/>
      <c r="U178" s="35"/>
      <c r="V178" s="139">
        <f t="shared" si="66"/>
        <v>0</v>
      </c>
      <c r="W178" s="139">
        <f t="shared" si="69"/>
        <v>0</v>
      </c>
      <c r="X178" s="139"/>
      <c r="Y178" s="139"/>
      <c r="Z178" s="139">
        <f t="shared" si="70"/>
        <v>0</v>
      </c>
      <c r="AA178" s="139"/>
      <c r="AB178" s="139"/>
      <c r="AC178" s="139">
        <f t="shared" si="71"/>
        <v>0</v>
      </c>
      <c r="AD178" s="35"/>
      <c r="AE178" s="35"/>
      <c r="AF178" s="35"/>
      <c r="AH178" s="33"/>
      <c r="AJ178" s="33"/>
      <c r="AK178" s="33"/>
      <c r="AL178" s="33">
        <f t="shared" si="67"/>
        <v>0</v>
      </c>
      <c r="AM178" s="189">
        <f t="shared" si="72"/>
        <v>0</v>
      </c>
      <c r="AN178" s="35"/>
      <c r="AO178" s="35"/>
      <c r="AP178" s="35">
        <f t="shared" si="73"/>
        <v>0</v>
      </c>
      <c r="AQ178" s="35"/>
      <c r="AR178" s="35"/>
      <c r="AS178" s="35">
        <f t="shared" si="74"/>
        <v>0</v>
      </c>
      <c r="AT178" s="35"/>
      <c r="AU178" s="35"/>
      <c r="AV178" s="35">
        <f t="shared" si="75"/>
        <v>0</v>
      </c>
      <c r="AW178" s="33"/>
      <c r="AX178" s="33"/>
      <c r="CM178" s="33"/>
      <c r="CN178" s="33"/>
      <c r="CO178" s="35"/>
      <c r="CQ178" s="35"/>
      <c r="CR178" s="35"/>
      <c r="CX178" s="33"/>
      <c r="CY178" s="33"/>
      <c r="CZ178" s="33"/>
      <c r="DA178" s="33"/>
      <c r="DB178" s="33"/>
      <c r="DC178" s="33"/>
      <c r="DD178" s="33"/>
      <c r="DE178" s="33">
        <f t="shared" si="76"/>
        <v>0</v>
      </c>
      <c r="DF178" s="33"/>
      <c r="EL178" s="34">
        <f t="shared" si="77"/>
        <v>0</v>
      </c>
      <c r="EO178" s="35"/>
      <c r="EP178" s="35"/>
      <c r="FA178" s="33"/>
      <c r="FB178" s="33"/>
      <c r="FC178" s="33"/>
      <c r="FD178" s="33"/>
      <c r="FE178" s="33"/>
      <c r="FF178" s="38"/>
      <c r="FG178" s="35"/>
      <c r="FH178" s="35"/>
      <c r="FI178" s="35"/>
      <c r="FU178" s="33"/>
      <c r="FV178" s="33"/>
      <c r="FW178" s="33"/>
      <c r="FX178" s="38"/>
      <c r="FY178" s="33"/>
      <c r="GD178" s="33"/>
      <c r="GE178" s="33"/>
      <c r="GF178" s="33"/>
      <c r="GG178" s="33"/>
      <c r="GH178" s="33"/>
      <c r="GI178" s="38"/>
      <c r="GJ178" s="33"/>
      <c r="GQ178" s="132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S178" s="33"/>
      <c r="HT178" s="33"/>
      <c r="HU178" s="33"/>
      <c r="HV178" s="33"/>
      <c r="HW178" s="33"/>
      <c r="IQ178" s="33"/>
      <c r="IR178" s="33"/>
      <c r="IS178" s="33"/>
      <c r="JT178" s="34">
        <f t="shared" si="78"/>
        <v>0</v>
      </c>
      <c r="JW178" s="34">
        <f t="shared" si="79"/>
        <v>0</v>
      </c>
      <c r="JZ178" s="34">
        <f t="shared" si="80"/>
        <v>0</v>
      </c>
      <c r="KA178" s="34">
        <f t="shared" si="81"/>
        <v>0</v>
      </c>
      <c r="KB178" s="34">
        <f t="shared" si="82"/>
        <v>0</v>
      </c>
      <c r="KC178" s="34">
        <f t="shared" si="83"/>
        <v>0</v>
      </c>
      <c r="KD178" s="34">
        <f t="shared" si="84"/>
        <v>0</v>
      </c>
      <c r="KV178" s="34">
        <f t="shared" si="85"/>
        <v>0</v>
      </c>
    </row>
    <row r="179" spans="1:308" ht="17.25" customHeight="1" x14ac:dyDescent="0.3">
      <c r="A179" s="9"/>
      <c r="B179" s="10"/>
      <c r="E179" s="142">
        <f t="shared" si="65"/>
        <v>0</v>
      </c>
      <c r="F179" s="142">
        <f t="shared" si="61"/>
        <v>0</v>
      </c>
      <c r="G179" s="142">
        <f t="shared" si="62"/>
        <v>0</v>
      </c>
      <c r="H179" s="142">
        <f t="shared" si="63"/>
        <v>0</v>
      </c>
      <c r="I179" s="142">
        <f t="shared" si="64"/>
        <v>0</v>
      </c>
      <c r="J179" s="33">
        <f t="shared" si="68"/>
        <v>0</v>
      </c>
      <c r="K179" s="35"/>
      <c r="L179" s="33"/>
      <c r="M179" s="33"/>
      <c r="N179" s="33"/>
      <c r="S179" s="33"/>
      <c r="T179" s="33"/>
      <c r="U179" s="35"/>
      <c r="V179" s="139">
        <f t="shared" si="66"/>
        <v>0</v>
      </c>
      <c r="W179" s="139">
        <f t="shared" si="69"/>
        <v>0</v>
      </c>
      <c r="X179" s="139"/>
      <c r="Y179" s="139"/>
      <c r="Z179" s="139">
        <f t="shared" si="70"/>
        <v>0</v>
      </c>
      <c r="AA179" s="139"/>
      <c r="AB179" s="139"/>
      <c r="AC179" s="139">
        <f t="shared" si="71"/>
        <v>0</v>
      </c>
      <c r="AD179" s="35"/>
      <c r="AE179" s="35"/>
      <c r="AF179" s="35"/>
      <c r="AH179" s="33"/>
      <c r="AJ179" s="33"/>
      <c r="AK179" s="33"/>
      <c r="AL179" s="33">
        <f t="shared" si="67"/>
        <v>0</v>
      </c>
      <c r="AM179" s="189">
        <f t="shared" si="72"/>
        <v>0</v>
      </c>
      <c r="AN179" s="35"/>
      <c r="AO179" s="35"/>
      <c r="AP179" s="35">
        <f t="shared" si="73"/>
        <v>0</v>
      </c>
      <c r="AQ179" s="35"/>
      <c r="AR179" s="35"/>
      <c r="AS179" s="35">
        <f t="shared" si="74"/>
        <v>0</v>
      </c>
      <c r="AT179" s="35"/>
      <c r="AU179" s="35"/>
      <c r="AV179" s="35">
        <f t="shared" si="75"/>
        <v>0</v>
      </c>
      <c r="AW179" s="33"/>
      <c r="AX179" s="33"/>
      <c r="CM179" s="33"/>
      <c r="CN179" s="37"/>
      <c r="CO179" s="35"/>
      <c r="CQ179" s="35"/>
      <c r="CR179" s="35"/>
      <c r="CX179" s="33"/>
      <c r="CY179" s="33"/>
      <c r="CZ179" s="33"/>
      <c r="DA179" s="33"/>
      <c r="DB179" s="33"/>
      <c r="DC179" s="33"/>
      <c r="DD179" s="33"/>
      <c r="DE179" s="33">
        <f t="shared" si="76"/>
        <v>0</v>
      </c>
      <c r="DF179" s="33"/>
      <c r="EL179" s="34">
        <f t="shared" si="77"/>
        <v>0</v>
      </c>
      <c r="EO179" s="35"/>
      <c r="EP179" s="35"/>
      <c r="FA179" s="33"/>
      <c r="FB179" s="33"/>
      <c r="FC179" s="33"/>
      <c r="FD179" s="33"/>
      <c r="FE179" s="33"/>
      <c r="FF179" s="38"/>
      <c r="FG179" s="35"/>
      <c r="FH179" s="35"/>
      <c r="FI179" s="35"/>
      <c r="FU179" s="33"/>
      <c r="FV179" s="33"/>
      <c r="FW179" s="33"/>
      <c r="FX179" s="38"/>
      <c r="FY179" s="33"/>
      <c r="GD179" s="33"/>
      <c r="GE179" s="33"/>
      <c r="GF179" s="33"/>
      <c r="GG179" s="33"/>
      <c r="GH179" s="33"/>
      <c r="GI179" s="38"/>
      <c r="GJ179" s="33"/>
      <c r="GQ179" s="132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S179" s="33"/>
      <c r="HT179" s="33"/>
      <c r="HU179" s="33"/>
      <c r="HV179" s="33"/>
      <c r="HW179" s="33"/>
      <c r="IQ179" s="33"/>
      <c r="IR179" s="33"/>
      <c r="IS179" s="33"/>
      <c r="JT179" s="34">
        <f t="shared" si="78"/>
        <v>0</v>
      </c>
      <c r="JW179" s="34">
        <f t="shared" si="79"/>
        <v>0</v>
      </c>
      <c r="JZ179" s="34">
        <f t="shared" si="80"/>
        <v>0</v>
      </c>
      <c r="KA179" s="34">
        <f t="shared" si="81"/>
        <v>0</v>
      </c>
      <c r="KB179" s="34">
        <f t="shared" si="82"/>
        <v>0</v>
      </c>
      <c r="KC179" s="34">
        <f t="shared" si="83"/>
        <v>0</v>
      </c>
      <c r="KD179" s="34">
        <f t="shared" si="84"/>
        <v>0</v>
      </c>
      <c r="KV179" s="34">
        <f t="shared" si="85"/>
        <v>0</v>
      </c>
    </row>
    <row r="180" spans="1:308" ht="17.25" customHeight="1" x14ac:dyDescent="0.3">
      <c r="A180" s="9"/>
      <c r="B180" s="10"/>
      <c r="E180" s="142">
        <f t="shared" si="65"/>
        <v>0</v>
      </c>
      <c r="F180" s="142">
        <f t="shared" si="61"/>
        <v>0</v>
      </c>
      <c r="G180" s="142">
        <f t="shared" si="62"/>
        <v>0</v>
      </c>
      <c r="H180" s="142">
        <f t="shared" si="63"/>
        <v>0</v>
      </c>
      <c r="I180" s="142">
        <f t="shared" si="64"/>
        <v>0</v>
      </c>
      <c r="J180" s="33">
        <f t="shared" si="68"/>
        <v>0</v>
      </c>
      <c r="K180" s="35"/>
      <c r="L180" s="33"/>
      <c r="M180" s="33"/>
      <c r="N180" s="33"/>
      <c r="S180" s="33"/>
      <c r="T180" s="33"/>
      <c r="U180" s="35"/>
      <c r="V180" s="139">
        <f t="shared" si="66"/>
        <v>0</v>
      </c>
      <c r="W180" s="139">
        <f t="shared" si="69"/>
        <v>0</v>
      </c>
      <c r="X180" s="139"/>
      <c r="Y180" s="139"/>
      <c r="Z180" s="139">
        <f t="shared" si="70"/>
        <v>0</v>
      </c>
      <c r="AA180" s="139"/>
      <c r="AB180" s="139"/>
      <c r="AC180" s="139">
        <f t="shared" si="71"/>
        <v>0</v>
      </c>
      <c r="AD180" s="35"/>
      <c r="AE180" s="35"/>
      <c r="AF180" s="35"/>
      <c r="AH180" s="33"/>
      <c r="AJ180" s="33"/>
      <c r="AK180" s="33"/>
      <c r="AL180" s="33">
        <f t="shared" si="67"/>
        <v>0</v>
      </c>
      <c r="AM180" s="189">
        <f t="shared" si="72"/>
        <v>0</v>
      </c>
      <c r="AN180" s="35"/>
      <c r="AO180" s="35"/>
      <c r="AP180" s="35">
        <f t="shared" si="73"/>
        <v>0</v>
      </c>
      <c r="AQ180" s="35"/>
      <c r="AR180" s="35"/>
      <c r="AS180" s="35">
        <f t="shared" si="74"/>
        <v>0</v>
      </c>
      <c r="AT180" s="35"/>
      <c r="AU180" s="35"/>
      <c r="AV180" s="35">
        <f t="shared" si="75"/>
        <v>0</v>
      </c>
      <c r="AW180" s="33"/>
      <c r="AX180" s="33"/>
      <c r="CM180" s="33"/>
      <c r="CN180" s="38"/>
      <c r="CO180" s="35"/>
      <c r="CQ180" s="35"/>
      <c r="CR180" s="35"/>
      <c r="CX180" s="33"/>
      <c r="CY180" s="33"/>
      <c r="CZ180" s="33"/>
      <c r="DA180" s="33"/>
      <c r="DB180" s="33"/>
      <c r="DC180" s="33"/>
      <c r="DD180" s="33"/>
      <c r="DE180" s="33">
        <f t="shared" si="76"/>
        <v>0</v>
      </c>
      <c r="DF180" s="33"/>
      <c r="EL180" s="34">
        <f t="shared" si="77"/>
        <v>0</v>
      </c>
      <c r="EO180" s="35"/>
      <c r="EP180" s="35"/>
      <c r="FA180" s="33"/>
      <c r="FB180" s="33"/>
      <c r="FC180" s="33"/>
      <c r="FD180" s="33"/>
      <c r="FE180" s="33"/>
      <c r="FF180" s="38"/>
      <c r="FG180" s="35"/>
      <c r="FH180" s="35"/>
      <c r="FI180" s="35"/>
      <c r="FU180" s="33"/>
      <c r="FV180" s="33"/>
      <c r="FW180" s="33"/>
      <c r="FX180" s="38"/>
      <c r="FY180" s="33"/>
      <c r="GD180" s="33"/>
      <c r="GE180" s="33"/>
      <c r="GF180" s="33"/>
      <c r="GG180" s="33"/>
      <c r="GH180" s="33"/>
      <c r="GI180" s="38"/>
      <c r="GJ180" s="33"/>
      <c r="GQ180" s="40"/>
      <c r="GR180" s="123"/>
      <c r="GS180" s="123"/>
      <c r="GT180" s="123"/>
      <c r="GU180" s="123"/>
      <c r="GV180" s="123"/>
      <c r="GW180" s="123"/>
      <c r="GX180" s="123"/>
      <c r="GY180" s="123"/>
      <c r="GZ180" s="123"/>
      <c r="HA180" s="123"/>
      <c r="HB180" s="123"/>
      <c r="HC180" s="123"/>
      <c r="HD180" s="123"/>
      <c r="HE180" s="123"/>
      <c r="HF180" s="123"/>
      <c r="HG180" s="123"/>
      <c r="HH180" s="123"/>
      <c r="HS180" s="33"/>
      <c r="HT180" s="33"/>
      <c r="HU180" s="33"/>
      <c r="HV180" s="33"/>
      <c r="HW180" s="33"/>
      <c r="IQ180" s="33"/>
      <c r="IR180" s="33"/>
      <c r="IS180" s="33"/>
      <c r="JT180" s="34">
        <f t="shared" si="78"/>
        <v>0</v>
      </c>
      <c r="JW180" s="34">
        <f t="shared" si="79"/>
        <v>0</v>
      </c>
      <c r="JZ180" s="34">
        <f t="shared" si="80"/>
        <v>0</v>
      </c>
      <c r="KA180" s="34">
        <f t="shared" si="81"/>
        <v>0</v>
      </c>
      <c r="KB180" s="34">
        <f t="shared" si="82"/>
        <v>0</v>
      </c>
      <c r="KC180" s="34">
        <f t="shared" si="83"/>
        <v>0</v>
      </c>
      <c r="KD180" s="34">
        <f t="shared" si="84"/>
        <v>0</v>
      </c>
      <c r="KV180" s="34">
        <f t="shared" si="85"/>
        <v>0</v>
      </c>
    </row>
    <row r="181" spans="1:308" ht="17.25" customHeight="1" x14ac:dyDescent="0.3">
      <c r="A181" s="9"/>
      <c r="B181" s="10"/>
      <c r="E181" s="142">
        <f t="shared" si="65"/>
        <v>0</v>
      </c>
      <c r="F181" s="142">
        <f t="shared" si="61"/>
        <v>0</v>
      </c>
      <c r="G181" s="142">
        <f t="shared" si="62"/>
        <v>0</v>
      </c>
      <c r="H181" s="142">
        <f t="shared" si="63"/>
        <v>0</v>
      </c>
      <c r="I181" s="142">
        <f t="shared" si="64"/>
        <v>0</v>
      </c>
      <c r="J181" s="33">
        <f t="shared" si="68"/>
        <v>0</v>
      </c>
      <c r="K181" s="35"/>
      <c r="L181" s="33"/>
      <c r="M181" s="33"/>
      <c r="N181" s="33"/>
      <c r="S181" s="33"/>
      <c r="T181" s="33"/>
      <c r="U181" s="35"/>
      <c r="V181" s="139">
        <f t="shared" si="66"/>
        <v>0</v>
      </c>
      <c r="W181" s="139">
        <f t="shared" si="69"/>
        <v>0</v>
      </c>
      <c r="X181" s="139"/>
      <c r="Y181" s="139"/>
      <c r="Z181" s="139">
        <f t="shared" si="70"/>
        <v>0</v>
      </c>
      <c r="AA181" s="139"/>
      <c r="AB181" s="139"/>
      <c r="AC181" s="139">
        <f t="shared" si="71"/>
        <v>0</v>
      </c>
      <c r="AD181" s="35"/>
      <c r="AE181" s="35"/>
      <c r="AF181" s="35"/>
      <c r="AH181" s="33"/>
      <c r="AJ181" s="33"/>
      <c r="AK181" s="33"/>
      <c r="AL181" s="33">
        <f t="shared" si="67"/>
        <v>0</v>
      </c>
      <c r="AM181" s="189">
        <f t="shared" si="72"/>
        <v>0</v>
      </c>
      <c r="AN181" s="35"/>
      <c r="AO181" s="35"/>
      <c r="AP181" s="35">
        <f t="shared" si="73"/>
        <v>0</v>
      </c>
      <c r="AQ181" s="35"/>
      <c r="AR181" s="35"/>
      <c r="AS181" s="35">
        <f t="shared" si="74"/>
        <v>0</v>
      </c>
      <c r="AT181" s="35"/>
      <c r="AU181" s="35"/>
      <c r="AV181" s="35">
        <f t="shared" si="75"/>
        <v>0</v>
      </c>
      <c r="AW181" s="33"/>
      <c r="AX181" s="33"/>
      <c r="CM181" s="33"/>
      <c r="CN181" s="38"/>
      <c r="CO181" s="35"/>
      <c r="CQ181" s="35"/>
      <c r="CR181" s="35"/>
      <c r="CX181" s="33"/>
      <c r="CY181" s="33"/>
      <c r="CZ181" s="33"/>
      <c r="DA181" s="33"/>
      <c r="DB181" s="33"/>
      <c r="DC181" s="33"/>
      <c r="DD181" s="33"/>
      <c r="DE181" s="33">
        <f t="shared" si="76"/>
        <v>0</v>
      </c>
      <c r="DF181" s="33"/>
      <c r="EL181" s="34">
        <f t="shared" si="77"/>
        <v>0</v>
      </c>
      <c r="EO181" s="35"/>
      <c r="EP181" s="35"/>
      <c r="FA181" s="33"/>
      <c r="FB181" s="33"/>
      <c r="FC181" s="33"/>
      <c r="FD181" s="33"/>
      <c r="FE181" s="33"/>
      <c r="FF181" s="38"/>
      <c r="FG181" s="35"/>
      <c r="FH181" s="35"/>
      <c r="FI181" s="35"/>
      <c r="FU181" s="33"/>
      <c r="FV181" s="37"/>
      <c r="FW181" s="33"/>
      <c r="FX181" s="38"/>
      <c r="FY181" s="33"/>
      <c r="GD181" s="33"/>
      <c r="GE181" s="33"/>
      <c r="GF181" s="33"/>
      <c r="GG181" s="33"/>
      <c r="GH181" s="33"/>
      <c r="GI181" s="39"/>
      <c r="GJ181" s="33"/>
      <c r="GQ181" s="132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S181" s="33"/>
      <c r="HT181" s="33"/>
      <c r="HU181" s="33"/>
      <c r="HV181" s="33"/>
      <c r="HW181" s="33"/>
      <c r="IQ181" s="33"/>
      <c r="IR181" s="33"/>
      <c r="IS181" s="33"/>
      <c r="JT181" s="34">
        <f t="shared" si="78"/>
        <v>0</v>
      </c>
      <c r="JW181" s="34">
        <f t="shared" si="79"/>
        <v>0</v>
      </c>
      <c r="JZ181" s="34">
        <f t="shared" si="80"/>
        <v>0</v>
      </c>
      <c r="KA181" s="34">
        <f t="shared" si="81"/>
        <v>0</v>
      </c>
      <c r="KB181" s="34">
        <f t="shared" si="82"/>
        <v>0</v>
      </c>
      <c r="KC181" s="34">
        <f t="shared" si="83"/>
        <v>0</v>
      </c>
      <c r="KD181" s="34">
        <f t="shared" si="84"/>
        <v>0</v>
      </c>
      <c r="KV181" s="34">
        <f t="shared" si="85"/>
        <v>0</v>
      </c>
    </row>
    <row r="182" spans="1:308" ht="17.25" customHeight="1" x14ac:dyDescent="0.3">
      <c r="A182" s="9"/>
      <c r="B182" s="10"/>
      <c r="E182" s="142">
        <f t="shared" si="65"/>
        <v>0</v>
      </c>
      <c r="F182" s="142">
        <f t="shared" si="61"/>
        <v>0</v>
      </c>
      <c r="G182" s="142">
        <f t="shared" si="62"/>
        <v>0</v>
      </c>
      <c r="H182" s="142">
        <f t="shared" si="63"/>
        <v>0</v>
      </c>
      <c r="I182" s="142">
        <f t="shared" si="64"/>
        <v>0</v>
      </c>
      <c r="J182" s="33">
        <f t="shared" si="68"/>
        <v>0</v>
      </c>
      <c r="K182" s="35"/>
      <c r="L182" s="33"/>
      <c r="M182" s="33"/>
      <c r="N182" s="33"/>
      <c r="S182" s="33"/>
      <c r="T182" s="33"/>
      <c r="U182" s="35"/>
      <c r="V182" s="139">
        <f t="shared" si="66"/>
        <v>0</v>
      </c>
      <c r="W182" s="139">
        <f t="shared" si="69"/>
        <v>0</v>
      </c>
      <c r="X182" s="139"/>
      <c r="Y182" s="139"/>
      <c r="Z182" s="139">
        <f t="shared" si="70"/>
        <v>0</v>
      </c>
      <c r="AA182" s="139"/>
      <c r="AB182" s="139"/>
      <c r="AC182" s="139">
        <f t="shared" si="71"/>
        <v>0</v>
      </c>
      <c r="AD182" s="35"/>
      <c r="AE182" s="35"/>
      <c r="AF182" s="35"/>
      <c r="AH182" s="33"/>
      <c r="AJ182" s="33"/>
      <c r="AK182" s="33"/>
      <c r="AL182" s="33">
        <f t="shared" si="67"/>
        <v>0</v>
      </c>
      <c r="AM182" s="189">
        <f t="shared" si="72"/>
        <v>0</v>
      </c>
      <c r="AN182" s="35"/>
      <c r="AO182" s="35"/>
      <c r="AP182" s="35">
        <f t="shared" si="73"/>
        <v>0</v>
      </c>
      <c r="AQ182" s="35"/>
      <c r="AR182" s="35"/>
      <c r="AS182" s="35">
        <f t="shared" si="74"/>
        <v>0</v>
      </c>
      <c r="AT182" s="35"/>
      <c r="AU182" s="35"/>
      <c r="AV182" s="35">
        <f t="shared" si="75"/>
        <v>0</v>
      </c>
      <c r="AW182" s="33"/>
      <c r="AX182" s="33"/>
      <c r="CM182" s="33"/>
      <c r="CN182" s="38"/>
      <c r="CO182" s="35"/>
      <c r="CQ182" s="35"/>
      <c r="CR182" s="35"/>
      <c r="CX182" s="33"/>
      <c r="CY182" s="33"/>
      <c r="CZ182" s="33"/>
      <c r="DA182" s="33"/>
      <c r="DB182" s="33"/>
      <c r="DC182" s="33"/>
      <c r="DD182" s="33"/>
      <c r="DE182" s="33">
        <f t="shared" si="76"/>
        <v>0</v>
      </c>
      <c r="DF182" s="33"/>
      <c r="EL182" s="34">
        <f t="shared" si="77"/>
        <v>0</v>
      </c>
      <c r="EO182" s="35"/>
      <c r="EP182" s="35"/>
      <c r="FA182" s="33"/>
      <c r="FB182" s="33"/>
      <c r="FC182" s="33"/>
      <c r="FD182" s="33"/>
      <c r="FE182" s="33"/>
      <c r="FF182" s="38"/>
      <c r="FG182" s="35"/>
      <c r="FH182" s="35"/>
      <c r="FI182" s="35"/>
      <c r="FU182" s="33"/>
      <c r="FV182" s="38"/>
      <c r="FW182" s="33"/>
      <c r="FX182" s="38"/>
      <c r="FY182" s="33"/>
      <c r="GD182" s="33"/>
      <c r="GE182" s="33"/>
      <c r="GF182" s="33"/>
      <c r="GG182" s="33"/>
      <c r="GH182" s="33"/>
      <c r="GI182" s="39"/>
      <c r="GJ182" s="33"/>
      <c r="GQ182" s="132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S182" s="33"/>
      <c r="HT182" s="33"/>
      <c r="HU182" s="33"/>
      <c r="HV182" s="33"/>
      <c r="HW182" s="33"/>
      <c r="IQ182" s="33"/>
      <c r="IR182" s="33"/>
      <c r="IS182" s="33"/>
      <c r="JT182" s="34">
        <f t="shared" si="78"/>
        <v>0</v>
      </c>
      <c r="JW182" s="34">
        <f t="shared" si="79"/>
        <v>0</v>
      </c>
      <c r="JZ182" s="34">
        <f t="shared" si="80"/>
        <v>0</v>
      </c>
      <c r="KA182" s="34">
        <f t="shared" si="81"/>
        <v>0</v>
      </c>
      <c r="KB182" s="34">
        <f t="shared" si="82"/>
        <v>0</v>
      </c>
      <c r="KC182" s="34">
        <f t="shared" si="83"/>
        <v>0</v>
      </c>
      <c r="KD182" s="34">
        <f t="shared" si="84"/>
        <v>0</v>
      </c>
      <c r="KV182" s="34">
        <f t="shared" si="85"/>
        <v>0</v>
      </c>
    </row>
    <row r="183" spans="1:308" ht="17.25" customHeight="1" x14ac:dyDescent="0.3">
      <c r="A183" s="9"/>
      <c r="B183" s="10"/>
      <c r="E183" s="142">
        <f t="shared" si="65"/>
        <v>0</v>
      </c>
      <c r="F183" s="142">
        <f t="shared" si="61"/>
        <v>0</v>
      </c>
      <c r="G183" s="142">
        <f t="shared" si="62"/>
        <v>0</v>
      </c>
      <c r="H183" s="142">
        <f t="shared" si="63"/>
        <v>0</v>
      </c>
      <c r="I183" s="142">
        <f t="shared" si="64"/>
        <v>0</v>
      </c>
      <c r="J183" s="33">
        <f t="shared" si="68"/>
        <v>0</v>
      </c>
      <c r="K183" s="35"/>
      <c r="L183" s="33"/>
      <c r="M183" s="33"/>
      <c r="N183" s="33"/>
      <c r="U183" s="35"/>
      <c r="V183" s="139">
        <f t="shared" si="66"/>
        <v>0</v>
      </c>
      <c r="W183" s="139">
        <f t="shared" si="69"/>
        <v>0</v>
      </c>
      <c r="X183" s="139"/>
      <c r="Y183" s="139"/>
      <c r="Z183" s="139">
        <f t="shared" si="70"/>
        <v>0</v>
      </c>
      <c r="AA183" s="139"/>
      <c r="AB183" s="139"/>
      <c r="AC183" s="139">
        <f t="shared" si="71"/>
        <v>0</v>
      </c>
      <c r="AD183" s="35"/>
      <c r="AE183" s="35"/>
      <c r="AF183" s="35"/>
      <c r="AH183" s="33"/>
      <c r="AJ183" s="33"/>
      <c r="AK183" s="33"/>
      <c r="AL183" s="33">
        <f t="shared" si="67"/>
        <v>0</v>
      </c>
      <c r="AM183" s="189">
        <f t="shared" si="72"/>
        <v>0</v>
      </c>
      <c r="AN183" s="35"/>
      <c r="AO183" s="35"/>
      <c r="AP183" s="35">
        <f t="shared" si="73"/>
        <v>0</v>
      </c>
      <c r="AQ183" s="35"/>
      <c r="AR183" s="35"/>
      <c r="AS183" s="35">
        <f t="shared" si="74"/>
        <v>0</v>
      </c>
      <c r="AT183" s="35"/>
      <c r="AU183" s="35"/>
      <c r="AV183" s="35">
        <f t="shared" si="75"/>
        <v>0</v>
      </c>
      <c r="AW183" s="33"/>
      <c r="AX183" s="33"/>
      <c r="CM183" s="33"/>
      <c r="CN183" s="37"/>
      <c r="CO183" s="35"/>
      <c r="CQ183" s="35"/>
      <c r="CR183" s="35"/>
      <c r="CX183" s="33"/>
      <c r="CY183" s="33"/>
      <c r="CZ183" s="33"/>
      <c r="DA183" s="33"/>
      <c r="DB183" s="33"/>
      <c r="DC183" s="33"/>
      <c r="DD183" s="33"/>
      <c r="DE183" s="33">
        <f t="shared" si="76"/>
        <v>0</v>
      </c>
      <c r="DF183" s="33"/>
      <c r="EL183" s="34">
        <f t="shared" si="77"/>
        <v>0</v>
      </c>
      <c r="EO183" s="35"/>
      <c r="EP183" s="35"/>
      <c r="FA183" s="33"/>
      <c r="FB183" s="33"/>
      <c r="FC183" s="33"/>
      <c r="FD183" s="33"/>
      <c r="FE183" s="33"/>
      <c r="FF183" s="37"/>
      <c r="FG183" s="35"/>
      <c r="FH183" s="35"/>
      <c r="FI183" s="35"/>
      <c r="FU183" s="33"/>
      <c r="FV183" s="38"/>
      <c r="FW183" s="33"/>
      <c r="FX183" s="38"/>
      <c r="FY183" s="33"/>
      <c r="GD183" s="33"/>
      <c r="GE183" s="33"/>
      <c r="GF183" s="33"/>
      <c r="GG183" s="33"/>
      <c r="GH183" s="33"/>
      <c r="GI183" s="33"/>
      <c r="GJ183" s="33"/>
      <c r="GQ183" s="132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S183" s="33"/>
      <c r="HT183" s="33"/>
      <c r="HU183" s="33"/>
      <c r="HV183" s="33"/>
      <c r="HW183" s="33"/>
      <c r="IQ183" s="33"/>
      <c r="IR183" s="33"/>
      <c r="IS183" s="33"/>
      <c r="JT183" s="34">
        <f t="shared" si="78"/>
        <v>0</v>
      </c>
      <c r="JW183" s="34">
        <f t="shared" si="79"/>
        <v>0</v>
      </c>
      <c r="JZ183" s="34">
        <f t="shared" si="80"/>
        <v>0</v>
      </c>
      <c r="KA183" s="34">
        <f t="shared" si="81"/>
        <v>0</v>
      </c>
      <c r="KB183" s="34">
        <f t="shared" si="82"/>
        <v>0</v>
      </c>
      <c r="KC183" s="34">
        <f t="shared" si="83"/>
        <v>0</v>
      </c>
      <c r="KD183" s="34">
        <f t="shared" si="84"/>
        <v>0</v>
      </c>
      <c r="KV183" s="34">
        <f t="shared" si="85"/>
        <v>0</v>
      </c>
    </row>
    <row r="184" spans="1:308" ht="17.25" customHeight="1" x14ac:dyDescent="0.3">
      <c r="A184" s="9"/>
      <c r="B184" s="10"/>
      <c r="E184" s="142">
        <f t="shared" si="65"/>
        <v>0</v>
      </c>
      <c r="F184" s="142">
        <f t="shared" si="61"/>
        <v>0</v>
      </c>
      <c r="G184" s="142">
        <f t="shared" si="62"/>
        <v>0</v>
      </c>
      <c r="H184" s="142">
        <f t="shared" si="63"/>
        <v>0</v>
      </c>
      <c r="I184" s="142">
        <f t="shared" si="64"/>
        <v>0</v>
      </c>
      <c r="J184" s="33">
        <f t="shared" si="68"/>
        <v>0</v>
      </c>
      <c r="K184" s="35"/>
      <c r="L184" s="33"/>
      <c r="M184" s="33"/>
      <c r="N184" s="33"/>
      <c r="U184" s="35"/>
      <c r="V184" s="139">
        <f t="shared" si="66"/>
        <v>0</v>
      </c>
      <c r="W184" s="139">
        <f t="shared" si="69"/>
        <v>0</v>
      </c>
      <c r="X184" s="139"/>
      <c r="Y184" s="139"/>
      <c r="Z184" s="139">
        <f t="shared" si="70"/>
        <v>0</v>
      </c>
      <c r="AA184" s="139"/>
      <c r="AB184" s="139"/>
      <c r="AC184" s="139">
        <f t="shared" si="71"/>
        <v>0</v>
      </c>
      <c r="AD184" s="35"/>
      <c r="AE184" s="35"/>
      <c r="AF184" s="35"/>
      <c r="AH184" s="33"/>
      <c r="AJ184" s="33"/>
      <c r="AK184" s="33"/>
      <c r="AL184" s="33">
        <f t="shared" si="67"/>
        <v>0</v>
      </c>
      <c r="AM184" s="189">
        <f t="shared" si="72"/>
        <v>0</v>
      </c>
      <c r="AN184" s="35"/>
      <c r="AO184" s="35"/>
      <c r="AP184" s="35">
        <f t="shared" si="73"/>
        <v>0</v>
      </c>
      <c r="AQ184" s="35"/>
      <c r="AR184" s="35"/>
      <c r="AS184" s="35">
        <f t="shared" si="74"/>
        <v>0</v>
      </c>
      <c r="AT184" s="35"/>
      <c r="AU184" s="35"/>
      <c r="AV184" s="35">
        <f t="shared" si="75"/>
        <v>0</v>
      </c>
      <c r="AW184" s="33"/>
      <c r="AX184" s="33"/>
      <c r="CM184" s="33"/>
      <c r="CN184" s="38"/>
      <c r="CO184" s="35"/>
      <c r="CQ184" s="35"/>
      <c r="CR184" s="35"/>
      <c r="CX184" s="33"/>
      <c r="CY184" s="33"/>
      <c r="CZ184" s="33"/>
      <c r="DA184" s="33"/>
      <c r="DB184" s="33"/>
      <c r="DC184" s="33"/>
      <c r="DD184" s="33"/>
      <c r="DE184" s="33">
        <f t="shared" si="76"/>
        <v>0</v>
      </c>
      <c r="DF184" s="33"/>
      <c r="EL184" s="34">
        <f t="shared" si="77"/>
        <v>0</v>
      </c>
      <c r="EO184" s="35"/>
      <c r="EP184" s="35"/>
      <c r="FA184" s="33"/>
      <c r="FB184" s="33"/>
      <c r="FC184" s="33"/>
      <c r="FD184" s="33"/>
      <c r="FE184" s="33"/>
      <c r="FF184" s="38"/>
      <c r="FG184" s="35"/>
      <c r="FH184" s="35"/>
      <c r="FI184" s="35"/>
      <c r="FU184" s="33"/>
      <c r="FV184" s="38"/>
      <c r="FW184" s="33"/>
      <c r="FX184" s="38"/>
      <c r="FY184" s="33"/>
      <c r="GD184" s="33"/>
      <c r="GE184" s="33"/>
      <c r="GF184" s="33"/>
      <c r="GG184" s="33"/>
      <c r="GH184" s="33"/>
      <c r="GI184" s="37"/>
      <c r="GJ184" s="33"/>
      <c r="GQ184" s="40"/>
      <c r="GR184" s="123"/>
      <c r="GS184" s="123"/>
      <c r="GT184" s="123"/>
      <c r="GU184" s="123"/>
      <c r="GV184" s="123"/>
      <c r="GW184" s="123"/>
      <c r="GX184" s="123"/>
      <c r="GY184" s="123"/>
      <c r="GZ184" s="123"/>
      <c r="HA184" s="123"/>
      <c r="HB184" s="123"/>
      <c r="HC184" s="123"/>
      <c r="HD184" s="123"/>
      <c r="HE184" s="123"/>
      <c r="HF184" s="123"/>
      <c r="HG184" s="123"/>
      <c r="HH184" s="123"/>
      <c r="HS184" s="33"/>
      <c r="HT184" s="33"/>
      <c r="HU184" s="33"/>
      <c r="HV184" s="33"/>
      <c r="HW184" s="33"/>
      <c r="IQ184" s="33"/>
      <c r="IR184" s="33"/>
      <c r="IS184" s="33"/>
      <c r="JT184" s="34">
        <f t="shared" si="78"/>
        <v>0</v>
      </c>
      <c r="JW184" s="34">
        <f t="shared" si="79"/>
        <v>0</v>
      </c>
      <c r="JZ184" s="34">
        <f t="shared" si="80"/>
        <v>0</v>
      </c>
      <c r="KA184" s="34">
        <f t="shared" si="81"/>
        <v>0</v>
      </c>
      <c r="KB184" s="34">
        <f t="shared" si="82"/>
        <v>0</v>
      </c>
      <c r="KC184" s="34">
        <f t="shared" si="83"/>
        <v>0</v>
      </c>
      <c r="KD184" s="34">
        <f t="shared" si="84"/>
        <v>0</v>
      </c>
      <c r="KV184" s="34">
        <f t="shared" si="85"/>
        <v>0</v>
      </c>
    </row>
    <row r="185" spans="1:308" ht="17.25" customHeight="1" x14ac:dyDescent="0.3">
      <c r="A185" s="9"/>
      <c r="B185" s="10"/>
      <c r="E185" s="142">
        <f t="shared" si="65"/>
        <v>0</v>
      </c>
      <c r="F185" s="142">
        <f t="shared" si="61"/>
        <v>0</v>
      </c>
      <c r="G185" s="142">
        <f t="shared" si="62"/>
        <v>0</v>
      </c>
      <c r="H185" s="142">
        <f t="shared" si="63"/>
        <v>0</v>
      </c>
      <c r="I185" s="142">
        <f t="shared" si="64"/>
        <v>0</v>
      </c>
      <c r="J185" s="33">
        <f t="shared" si="68"/>
        <v>0</v>
      </c>
      <c r="K185" s="35"/>
      <c r="L185" s="33"/>
      <c r="M185" s="33"/>
      <c r="N185" s="33"/>
      <c r="U185" s="35"/>
      <c r="V185" s="139">
        <f t="shared" si="66"/>
        <v>0</v>
      </c>
      <c r="W185" s="139">
        <f t="shared" si="69"/>
        <v>0</v>
      </c>
      <c r="X185" s="139"/>
      <c r="Y185" s="139"/>
      <c r="Z185" s="139">
        <f t="shared" si="70"/>
        <v>0</v>
      </c>
      <c r="AA185" s="139"/>
      <c r="AB185" s="139"/>
      <c r="AC185" s="139">
        <f t="shared" si="71"/>
        <v>0</v>
      </c>
      <c r="AD185" s="35"/>
      <c r="AE185" s="35"/>
      <c r="AF185" s="35"/>
      <c r="AH185" s="33"/>
      <c r="AJ185" s="33"/>
      <c r="AK185" s="33"/>
      <c r="AL185" s="33">
        <f t="shared" si="67"/>
        <v>0</v>
      </c>
      <c r="AM185" s="189">
        <f t="shared" si="72"/>
        <v>0</v>
      </c>
      <c r="AN185" s="35"/>
      <c r="AO185" s="35"/>
      <c r="AP185" s="35">
        <f t="shared" si="73"/>
        <v>0</v>
      </c>
      <c r="AQ185" s="35"/>
      <c r="AR185" s="35"/>
      <c r="AS185" s="35">
        <f t="shared" si="74"/>
        <v>0</v>
      </c>
      <c r="AT185" s="35"/>
      <c r="AU185" s="35"/>
      <c r="AV185" s="35">
        <f t="shared" si="75"/>
        <v>0</v>
      </c>
      <c r="AW185" s="33"/>
      <c r="AX185" s="33"/>
      <c r="CM185" s="33"/>
      <c r="CN185" s="38"/>
      <c r="CO185" s="35"/>
      <c r="CQ185" s="35"/>
      <c r="CR185" s="35"/>
      <c r="CX185" s="33"/>
      <c r="CY185" s="33"/>
      <c r="CZ185" s="33"/>
      <c r="DA185" s="33"/>
      <c r="DB185" s="33"/>
      <c r="DC185" s="33"/>
      <c r="DD185" s="33"/>
      <c r="DE185" s="33">
        <f t="shared" si="76"/>
        <v>0</v>
      </c>
      <c r="DF185" s="33"/>
      <c r="EL185" s="34">
        <f t="shared" si="77"/>
        <v>0</v>
      </c>
      <c r="EO185" s="35"/>
      <c r="EP185" s="35"/>
      <c r="FA185" s="33"/>
      <c r="FB185" s="33"/>
      <c r="FC185" s="33"/>
      <c r="FD185" s="33"/>
      <c r="FE185" s="33"/>
      <c r="FF185" s="38"/>
      <c r="FG185" s="35"/>
      <c r="FH185" s="35"/>
      <c r="FI185" s="35"/>
      <c r="FU185" s="33"/>
      <c r="FV185" s="38"/>
      <c r="FW185" s="33"/>
      <c r="FX185" s="38"/>
      <c r="FY185" s="33"/>
      <c r="GD185" s="33"/>
      <c r="GE185" s="33"/>
      <c r="GF185" s="33"/>
      <c r="GG185" s="33"/>
      <c r="GH185" s="33"/>
      <c r="GI185" s="38"/>
      <c r="GJ185" s="33"/>
      <c r="GQ185" s="132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S185" s="33"/>
      <c r="HT185" s="33"/>
      <c r="HU185" s="33"/>
      <c r="HV185" s="33"/>
      <c r="HW185" s="33"/>
      <c r="IQ185" s="33"/>
      <c r="IR185" s="33"/>
      <c r="IS185" s="33"/>
      <c r="JT185" s="34">
        <f t="shared" si="78"/>
        <v>0</v>
      </c>
      <c r="JW185" s="34">
        <f t="shared" si="79"/>
        <v>0</v>
      </c>
      <c r="JZ185" s="34">
        <f t="shared" si="80"/>
        <v>0</v>
      </c>
      <c r="KA185" s="34">
        <f t="shared" si="81"/>
        <v>0</v>
      </c>
      <c r="KB185" s="34">
        <f t="shared" si="82"/>
        <v>0</v>
      </c>
      <c r="KC185" s="34">
        <f t="shared" si="83"/>
        <v>0</v>
      </c>
      <c r="KD185" s="34">
        <f t="shared" si="84"/>
        <v>0</v>
      </c>
      <c r="KV185" s="34">
        <f t="shared" si="85"/>
        <v>0</v>
      </c>
    </row>
    <row r="186" spans="1:308" ht="17.25" customHeight="1" x14ac:dyDescent="0.3">
      <c r="A186" s="9"/>
      <c r="B186" s="10"/>
      <c r="E186" s="142">
        <f t="shared" si="65"/>
        <v>0</v>
      </c>
      <c r="F186" s="142">
        <f t="shared" si="61"/>
        <v>0</v>
      </c>
      <c r="G186" s="142">
        <f t="shared" si="62"/>
        <v>0</v>
      </c>
      <c r="H186" s="142">
        <f t="shared" si="63"/>
        <v>0</v>
      </c>
      <c r="I186" s="142">
        <f t="shared" si="64"/>
        <v>0</v>
      </c>
      <c r="J186" s="34">
        <f t="shared" si="68"/>
        <v>0</v>
      </c>
      <c r="K186" s="35"/>
      <c r="U186" s="35"/>
      <c r="V186" s="139">
        <f t="shared" si="66"/>
        <v>0</v>
      </c>
      <c r="W186" s="139">
        <f t="shared" si="69"/>
        <v>0</v>
      </c>
      <c r="X186" s="139"/>
      <c r="Y186" s="139"/>
      <c r="Z186" s="139">
        <f t="shared" si="70"/>
        <v>0</v>
      </c>
      <c r="AA186" s="139"/>
      <c r="AB186" s="139"/>
      <c r="AC186" s="139">
        <f t="shared" si="71"/>
        <v>0</v>
      </c>
      <c r="AD186" s="35"/>
      <c r="AE186" s="35"/>
      <c r="AF186" s="35"/>
      <c r="AH186" s="33"/>
      <c r="AJ186" s="33"/>
      <c r="AK186" s="33"/>
      <c r="AL186" s="33">
        <f t="shared" si="67"/>
        <v>0</v>
      </c>
      <c r="AM186" s="189">
        <f t="shared" si="72"/>
        <v>0</v>
      </c>
      <c r="AN186" s="35"/>
      <c r="AO186" s="35"/>
      <c r="AP186" s="35">
        <f t="shared" si="73"/>
        <v>0</v>
      </c>
      <c r="AQ186" s="35"/>
      <c r="AR186" s="35"/>
      <c r="AS186" s="35">
        <f t="shared" si="74"/>
        <v>0</v>
      </c>
      <c r="AT186" s="35"/>
      <c r="AU186" s="35"/>
      <c r="AV186" s="35">
        <f t="shared" si="75"/>
        <v>0</v>
      </c>
      <c r="AW186" s="33"/>
      <c r="AX186" s="33"/>
      <c r="CM186" s="33"/>
      <c r="CN186" s="38"/>
      <c r="CO186" s="35"/>
      <c r="CQ186" s="35"/>
      <c r="CR186" s="35"/>
      <c r="CX186" s="33"/>
      <c r="CY186" s="33"/>
      <c r="CZ186" s="33"/>
      <c r="DA186" s="33"/>
      <c r="DB186" s="33"/>
      <c r="DC186" s="33"/>
      <c r="DD186" s="33"/>
      <c r="DE186" s="33">
        <f t="shared" si="76"/>
        <v>0</v>
      </c>
      <c r="DF186" s="33"/>
      <c r="EL186" s="34">
        <f t="shared" si="77"/>
        <v>0</v>
      </c>
      <c r="EO186" s="35"/>
      <c r="EP186" s="35"/>
      <c r="FA186" s="33"/>
      <c r="FB186" s="33"/>
      <c r="FC186" s="33"/>
      <c r="FD186" s="33"/>
      <c r="FE186" s="33"/>
      <c r="FF186" s="38"/>
      <c r="FG186" s="35"/>
      <c r="FH186" s="35"/>
      <c r="FI186" s="35"/>
      <c r="FU186" s="33"/>
      <c r="FV186" s="38"/>
      <c r="FW186" s="33"/>
      <c r="FX186" s="38"/>
      <c r="FY186" s="33"/>
      <c r="GD186" s="33"/>
      <c r="GE186" s="33"/>
      <c r="GF186" s="33"/>
      <c r="GG186" s="33"/>
      <c r="GH186" s="33"/>
      <c r="GI186" s="38"/>
      <c r="GJ186" s="33"/>
      <c r="GQ186" s="132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S186" s="33"/>
      <c r="HT186" s="33"/>
      <c r="HU186" s="33"/>
      <c r="HV186" s="33"/>
      <c r="HW186" s="33"/>
      <c r="IQ186" s="33"/>
      <c r="IR186" s="33"/>
      <c r="IS186" s="33"/>
      <c r="JT186" s="34">
        <f t="shared" si="78"/>
        <v>0</v>
      </c>
      <c r="JW186" s="34">
        <f t="shared" si="79"/>
        <v>0</v>
      </c>
      <c r="JZ186" s="34">
        <f t="shared" si="80"/>
        <v>0</v>
      </c>
      <c r="KA186" s="34">
        <f t="shared" si="81"/>
        <v>0</v>
      </c>
      <c r="KB186" s="34">
        <f t="shared" si="82"/>
        <v>0</v>
      </c>
      <c r="KC186" s="34">
        <f t="shared" si="83"/>
        <v>0</v>
      </c>
      <c r="KD186" s="34">
        <f t="shared" si="84"/>
        <v>0</v>
      </c>
      <c r="KV186" s="34">
        <f t="shared" si="85"/>
        <v>0</v>
      </c>
    </row>
    <row r="187" spans="1:308" ht="17.25" customHeight="1" x14ac:dyDescent="0.3">
      <c r="A187" s="9"/>
      <c r="B187" s="10"/>
      <c r="E187" s="142">
        <f t="shared" si="65"/>
        <v>0</v>
      </c>
      <c r="F187" s="142">
        <f t="shared" si="61"/>
        <v>0</v>
      </c>
      <c r="G187" s="142">
        <f t="shared" si="62"/>
        <v>0</v>
      </c>
      <c r="H187" s="142">
        <f t="shared" si="63"/>
        <v>0</v>
      </c>
      <c r="I187" s="142">
        <f t="shared" si="64"/>
        <v>0</v>
      </c>
      <c r="J187" s="34">
        <f t="shared" si="68"/>
        <v>0</v>
      </c>
      <c r="K187" s="35"/>
      <c r="U187" s="35"/>
      <c r="V187" s="139">
        <f t="shared" si="66"/>
        <v>0</v>
      </c>
      <c r="W187" s="139">
        <f t="shared" si="69"/>
        <v>0</v>
      </c>
      <c r="X187" s="139"/>
      <c r="Y187" s="139"/>
      <c r="Z187" s="139">
        <f t="shared" si="70"/>
        <v>0</v>
      </c>
      <c r="AA187" s="139"/>
      <c r="AB187" s="139"/>
      <c r="AC187" s="139">
        <f t="shared" si="71"/>
        <v>0</v>
      </c>
      <c r="AD187" s="35"/>
      <c r="AE187" s="35"/>
      <c r="AF187" s="35"/>
      <c r="AH187" s="33"/>
      <c r="AJ187" s="33"/>
      <c r="AK187" s="33"/>
      <c r="AL187" s="33">
        <f t="shared" si="67"/>
        <v>0</v>
      </c>
      <c r="AM187" s="189">
        <f t="shared" si="72"/>
        <v>0</v>
      </c>
      <c r="AN187" s="35"/>
      <c r="AO187" s="35"/>
      <c r="AP187" s="35">
        <f t="shared" si="73"/>
        <v>0</v>
      </c>
      <c r="AQ187" s="35"/>
      <c r="AR187" s="35"/>
      <c r="AS187" s="35">
        <f t="shared" si="74"/>
        <v>0</v>
      </c>
      <c r="AT187" s="35"/>
      <c r="AU187" s="35"/>
      <c r="AV187" s="35">
        <f t="shared" si="75"/>
        <v>0</v>
      </c>
      <c r="AW187" s="33"/>
      <c r="AX187" s="33"/>
      <c r="CM187" s="33"/>
      <c r="CN187" s="38"/>
      <c r="CO187" s="35"/>
      <c r="CQ187" s="35"/>
      <c r="CR187" s="35"/>
      <c r="CX187" s="33"/>
      <c r="CY187" s="33"/>
      <c r="CZ187" s="33"/>
      <c r="DA187" s="33"/>
      <c r="DB187" s="33"/>
      <c r="DC187" s="33"/>
      <c r="DD187" s="33"/>
      <c r="DE187" s="33">
        <f t="shared" si="76"/>
        <v>0</v>
      </c>
      <c r="DF187" s="33"/>
      <c r="EL187" s="34">
        <f t="shared" si="77"/>
        <v>0</v>
      </c>
      <c r="EO187" s="35"/>
      <c r="EP187" s="35"/>
      <c r="FA187" s="33"/>
      <c r="FB187" s="33"/>
      <c r="FC187" s="33"/>
      <c r="FD187" s="33"/>
      <c r="FE187" s="33"/>
      <c r="FF187" s="38"/>
      <c r="FG187" s="35"/>
      <c r="FH187" s="35"/>
      <c r="FI187" s="35"/>
      <c r="FU187" s="33"/>
      <c r="FV187" s="38"/>
      <c r="FW187" s="33"/>
      <c r="FX187" s="38"/>
      <c r="FY187" s="33"/>
      <c r="GD187" s="33"/>
      <c r="GE187" s="33"/>
      <c r="GF187" s="33"/>
      <c r="GG187" s="33"/>
      <c r="GH187" s="33"/>
      <c r="GI187" s="38"/>
      <c r="GJ187" s="33"/>
      <c r="GQ187" s="132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S187" s="33"/>
      <c r="HT187" s="33"/>
      <c r="HU187" s="33"/>
      <c r="HV187" s="33"/>
      <c r="HW187" s="33"/>
      <c r="IQ187" s="33"/>
      <c r="IR187" s="33"/>
      <c r="IS187" s="33"/>
      <c r="JT187" s="34">
        <f t="shared" si="78"/>
        <v>0</v>
      </c>
      <c r="JW187" s="34">
        <f t="shared" si="79"/>
        <v>0</v>
      </c>
      <c r="JZ187" s="34">
        <f t="shared" si="80"/>
        <v>0</v>
      </c>
      <c r="KA187" s="34">
        <f t="shared" si="81"/>
        <v>0</v>
      </c>
      <c r="KB187" s="34">
        <f t="shared" si="82"/>
        <v>0</v>
      </c>
      <c r="KC187" s="34">
        <f t="shared" si="83"/>
        <v>0</v>
      </c>
      <c r="KD187" s="34">
        <f t="shared" si="84"/>
        <v>0</v>
      </c>
      <c r="KV187" s="34">
        <f t="shared" si="85"/>
        <v>0</v>
      </c>
    </row>
    <row r="188" spans="1:308" ht="17.25" customHeight="1" x14ac:dyDescent="0.3">
      <c r="A188" s="9"/>
      <c r="B188" s="10"/>
      <c r="E188" s="142">
        <f t="shared" si="65"/>
        <v>0</v>
      </c>
      <c r="F188" s="142">
        <f t="shared" si="61"/>
        <v>0</v>
      </c>
      <c r="G188" s="142">
        <f t="shared" si="62"/>
        <v>0</v>
      </c>
      <c r="H188" s="142">
        <f t="shared" si="63"/>
        <v>0</v>
      </c>
      <c r="I188" s="142">
        <f t="shared" si="64"/>
        <v>0</v>
      </c>
      <c r="J188" s="34">
        <f t="shared" si="68"/>
        <v>0</v>
      </c>
      <c r="K188" s="35"/>
      <c r="U188" s="35"/>
      <c r="V188" s="139">
        <f t="shared" si="66"/>
        <v>0</v>
      </c>
      <c r="W188" s="139">
        <f t="shared" si="69"/>
        <v>0</v>
      </c>
      <c r="X188" s="139"/>
      <c r="Y188" s="139"/>
      <c r="Z188" s="139">
        <f t="shared" si="70"/>
        <v>0</v>
      </c>
      <c r="AA188" s="139"/>
      <c r="AB188" s="139"/>
      <c r="AC188" s="139">
        <f t="shared" si="71"/>
        <v>0</v>
      </c>
      <c r="AD188" s="35"/>
      <c r="AE188" s="35"/>
      <c r="AF188" s="35"/>
      <c r="AH188" s="33"/>
      <c r="AJ188" s="33"/>
      <c r="AK188" s="33"/>
      <c r="AL188" s="33">
        <f t="shared" si="67"/>
        <v>0</v>
      </c>
      <c r="AM188" s="189">
        <f t="shared" si="72"/>
        <v>0</v>
      </c>
      <c r="AN188" s="35"/>
      <c r="AO188" s="35"/>
      <c r="AP188" s="35">
        <f t="shared" si="73"/>
        <v>0</v>
      </c>
      <c r="AQ188" s="35"/>
      <c r="AR188" s="35"/>
      <c r="AS188" s="35">
        <f t="shared" si="74"/>
        <v>0</v>
      </c>
      <c r="AT188" s="35"/>
      <c r="AU188" s="35"/>
      <c r="AV188" s="35">
        <f t="shared" si="75"/>
        <v>0</v>
      </c>
      <c r="AW188" s="33"/>
      <c r="AX188" s="33"/>
      <c r="CM188" s="33"/>
      <c r="CN188" s="38"/>
      <c r="CO188" s="35"/>
      <c r="CQ188" s="35"/>
      <c r="CR188" s="35"/>
      <c r="CX188" s="33"/>
      <c r="CY188" s="33"/>
      <c r="CZ188" s="33"/>
      <c r="DA188" s="33"/>
      <c r="DB188" s="33"/>
      <c r="DC188" s="33"/>
      <c r="DD188" s="33"/>
      <c r="DE188" s="33">
        <f t="shared" si="76"/>
        <v>0</v>
      </c>
      <c r="DF188" s="33"/>
      <c r="EL188" s="34">
        <f t="shared" si="77"/>
        <v>0</v>
      </c>
      <c r="EO188" s="35"/>
      <c r="EP188" s="35"/>
      <c r="FA188" s="33"/>
      <c r="FB188" s="33"/>
      <c r="FC188" s="33"/>
      <c r="FD188" s="33"/>
      <c r="FE188" s="33"/>
      <c r="FF188" s="38"/>
      <c r="FG188" s="35"/>
      <c r="FH188" s="35"/>
      <c r="FI188" s="35"/>
      <c r="FU188" s="33"/>
      <c r="FV188" s="38"/>
      <c r="FW188" s="33"/>
      <c r="FX188" s="38"/>
      <c r="FY188" s="33"/>
      <c r="GD188" s="33"/>
      <c r="GE188" s="33"/>
      <c r="GF188" s="33"/>
      <c r="GG188" s="33"/>
      <c r="GH188" s="33"/>
      <c r="GI188" s="38"/>
      <c r="GJ188" s="33"/>
      <c r="GQ188" s="40"/>
      <c r="GR188" s="123"/>
      <c r="GS188" s="123"/>
      <c r="GT188" s="123"/>
      <c r="GU188" s="123"/>
      <c r="GV188" s="123"/>
      <c r="GW188" s="123"/>
      <c r="GX188" s="123"/>
      <c r="GY188" s="123"/>
      <c r="GZ188" s="123"/>
      <c r="HA188" s="123"/>
      <c r="HB188" s="123"/>
      <c r="HC188" s="123"/>
      <c r="HD188" s="123"/>
      <c r="HE188" s="123"/>
      <c r="HF188" s="123"/>
      <c r="HG188" s="123"/>
      <c r="HH188" s="123"/>
      <c r="HS188" s="33"/>
      <c r="HT188" s="33"/>
      <c r="HU188" s="33"/>
      <c r="HV188" s="33"/>
      <c r="HW188" s="33"/>
      <c r="IQ188" s="33"/>
      <c r="IR188" s="33"/>
      <c r="IS188" s="33"/>
      <c r="JT188" s="34">
        <f t="shared" si="78"/>
        <v>0</v>
      </c>
      <c r="JW188" s="34">
        <f t="shared" si="79"/>
        <v>0</v>
      </c>
      <c r="JZ188" s="34">
        <f t="shared" si="80"/>
        <v>0</v>
      </c>
      <c r="KA188" s="34">
        <f t="shared" si="81"/>
        <v>0</v>
      </c>
      <c r="KB188" s="34">
        <f t="shared" si="82"/>
        <v>0</v>
      </c>
      <c r="KC188" s="34">
        <f t="shared" si="83"/>
        <v>0</v>
      </c>
      <c r="KD188" s="34">
        <f t="shared" si="84"/>
        <v>0</v>
      </c>
      <c r="KV188" s="34">
        <f t="shared" si="85"/>
        <v>0</v>
      </c>
    </row>
    <row r="189" spans="1:308" ht="17.25" customHeight="1" x14ac:dyDescent="0.3">
      <c r="A189" s="9"/>
      <c r="B189" s="10"/>
      <c r="E189" s="142">
        <f t="shared" si="65"/>
        <v>0</v>
      </c>
      <c r="F189" s="142">
        <f t="shared" si="61"/>
        <v>0</v>
      </c>
      <c r="G189" s="142">
        <f t="shared" si="62"/>
        <v>0</v>
      </c>
      <c r="H189" s="142">
        <f t="shared" si="63"/>
        <v>0</v>
      </c>
      <c r="I189" s="142">
        <f t="shared" si="64"/>
        <v>0</v>
      </c>
      <c r="J189" s="34">
        <f t="shared" si="68"/>
        <v>0</v>
      </c>
      <c r="K189" s="35"/>
      <c r="U189" s="35"/>
      <c r="V189" s="139">
        <f t="shared" si="66"/>
        <v>0</v>
      </c>
      <c r="W189" s="139">
        <f t="shared" si="69"/>
        <v>0</v>
      </c>
      <c r="X189" s="139"/>
      <c r="Y189" s="139"/>
      <c r="Z189" s="139">
        <f t="shared" si="70"/>
        <v>0</v>
      </c>
      <c r="AA189" s="139"/>
      <c r="AB189" s="139"/>
      <c r="AC189" s="139">
        <f t="shared" si="71"/>
        <v>0</v>
      </c>
      <c r="AD189" s="35"/>
      <c r="AE189" s="35"/>
      <c r="AF189" s="35"/>
      <c r="AH189" s="33"/>
      <c r="AJ189" s="33"/>
      <c r="AK189" s="33"/>
      <c r="AL189" s="33">
        <f t="shared" si="67"/>
        <v>0</v>
      </c>
      <c r="AM189" s="189">
        <f t="shared" si="72"/>
        <v>0</v>
      </c>
      <c r="AN189" s="35"/>
      <c r="AO189" s="35"/>
      <c r="AP189" s="35">
        <f t="shared" si="73"/>
        <v>0</v>
      </c>
      <c r="AQ189" s="35"/>
      <c r="AR189" s="35"/>
      <c r="AS189" s="35">
        <f t="shared" si="74"/>
        <v>0</v>
      </c>
      <c r="AT189" s="35"/>
      <c r="AU189" s="35"/>
      <c r="AV189" s="35">
        <f t="shared" si="75"/>
        <v>0</v>
      </c>
      <c r="AW189" s="33"/>
      <c r="AX189" s="33"/>
      <c r="CM189" s="33"/>
      <c r="CN189" s="38"/>
      <c r="CO189" s="35"/>
      <c r="CQ189" s="35"/>
      <c r="CR189" s="35"/>
      <c r="CX189" s="33"/>
      <c r="CY189" s="33"/>
      <c r="CZ189" s="33"/>
      <c r="DA189" s="33"/>
      <c r="DB189" s="33"/>
      <c r="DC189" s="33"/>
      <c r="DD189" s="37"/>
      <c r="DE189" s="33">
        <f t="shared" si="76"/>
        <v>0</v>
      </c>
      <c r="DF189" s="33"/>
      <c r="EL189" s="34">
        <f t="shared" si="77"/>
        <v>0</v>
      </c>
      <c r="EO189" s="35"/>
      <c r="EP189" s="35"/>
      <c r="FA189" s="33"/>
      <c r="FB189" s="33"/>
      <c r="FC189" s="33"/>
      <c r="FD189" s="33"/>
      <c r="FE189" s="33"/>
      <c r="FF189" s="38"/>
      <c r="FG189" s="35"/>
      <c r="FH189" s="35"/>
      <c r="FI189" s="35"/>
      <c r="FU189" s="33"/>
      <c r="FV189" s="38"/>
      <c r="FW189" s="33"/>
      <c r="FX189" s="38"/>
      <c r="FY189" s="33"/>
      <c r="GD189" s="33"/>
      <c r="GE189" s="33"/>
      <c r="GF189" s="33"/>
      <c r="GG189" s="33"/>
      <c r="GH189" s="33"/>
      <c r="GI189" s="38"/>
      <c r="GJ189" s="33"/>
      <c r="GQ189" s="132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S189" s="33"/>
      <c r="HT189" s="33"/>
      <c r="HU189" s="33"/>
      <c r="HV189" s="33"/>
      <c r="HW189" s="33"/>
      <c r="IQ189" s="33"/>
      <c r="IR189" s="33"/>
      <c r="IS189" s="33"/>
      <c r="JT189" s="34">
        <f t="shared" si="78"/>
        <v>0</v>
      </c>
      <c r="JW189" s="34">
        <f t="shared" si="79"/>
        <v>0</v>
      </c>
      <c r="JZ189" s="34">
        <f t="shared" si="80"/>
        <v>0</v>
      </c>
      <c r="KA189" s="34">
        <f t="shared" si="81"/>
        <v>0</v>
      </c>
      <c r="KB189" s="34">
        <f t="shared" si="82"/>
        <v>0</v>
      </c>
      <c r="KC189" s="34">
        <f t="shared" si="83"/>
        <v>0</v>
      </c>
      <c r="KD189" s="34">
        <f t="shared" si="84"/>
        <v>0</v>
      </c>
      <c r="KV189" s="34">
        <f t="shared" si="85"/>
        <v>0</v>
      </c>
    </row>
    <row r="190" spans="1:308" ht="17.25" customHeight="1" x14ac:dyDescent="0.3">
      <c r="A190" s="9"/>
      <c r="B190" s="10"/>
      <c r="E190" s="142">
        <f t="shared" si="65"/>
        <v>0</v>
      </c>
      <c r="F190" s="142">
        <f t="shared" si="61"/>
        <v>0</v>
      </c>
      <c r="G190" s="142">
        <f t="shared" si="62"/>
        <v>0</v>
      </c>
      <c r="H190" s="142">
        <f t="shared" si="63"/>
        <v>0</v>
      </c>
      <c r="I190" s="142">
        <f t="shared" si="64"/>
        <v>0</v>
      </c>
      <c r="J190" s="34">
        <f t="shared" si="68"/>
        <v>0</v>
      </c>
      <c r="K190" s="35"/>
      <c r="U190" s="35"/>
      <c r="V190" s="139">
        <f t="shared" si="66"/>
        <v>0</v>
      </c>
      <c r="W190" s="139">
        <f t="shared" si="69"/>
        <v>0</v>
      </c>
      <c r="X190" s="139"/>
      <c r="Y190" s="139"/>
      <c r="Z190" s="139">
        <f t="shared" si="70"/>
        <v>0</v>
      </c>
      <c r="AA190" s="139"/>
      <c r="AB190" s="139"/>
      <c r="AC190" s="139">
        <f t="shared" si="71"/>
        <v>0</v>
      </c>
      <c r="AD190" s="35"/>
      <c r="AE190" s="35"/>
      <c r="AF190" s="35"/>
      <c r="AH190" s="33"/>
      <c r="AJ190" s="33"/>
      <c r="AK190" s="33"/>
      <c r="AL190" s="33">
        <f t="shared" si="67"/>
        <v>0</v>
      </c>
      <c r="AM190" s="189">
        <f t="shared" si="72"/>
        <v>0</v>
      </c>
      <c r="AN190" s="35"/>
      <c r="AO190" s="35"/>
      <c r="AP190" s="35">
        <f t="shared" si="73"/>
        <v>0</v>
      </c>
      <c r="AQ190" s="35"/>
      <c r="AR190" s="35"/>
      <c r="AS190" s="35">
        <f t="shared" si="74"/>
        <v>0</v>
      </c>
      <c r="AT190" s="35"/>
      <c r="AU190" s="35"/>
      <c r="AV190" s="35">
        <f t="shared" si="75"/>
        <v>0</v>
      </c>
      <c r="AW190" s="33"/>
      <c r="AX190" s="33"/>
      <c r="CM190" s="33"/>
      <c r="CN190" s="38"/>
      <c r="CO190" s="35"/>
      <c r="CQ190" s="35"/>
      <c r="CR190" s="35"/>
      <c r="CX190" s="33"/>
      <c r="CY190" s="33"/>
      <c r="CZ190" s="33"/>
      <c r="DA190" s="33"/>
      <c r="DB190" s="33"/>
      <c r="DC190" s="33"/>
      <c r="DD190" s="38"/>
      <c r="DE190" s="33">
        <f t="shared" si="76"/>
        <v>0</v>
      </c>
      <c r="DF190" s="33"/>
      <c r="EL190" s="34">
        <f t="shared" si="77"/>
        <v>0</v>
      </c>
      <c r="EO190" s="35"/>
      <c r="EP190" s="35"/>
      <c r="FA190" s="33"/>
      <c r="FB190" s="33"/>
      <c r="FC190" s="33"/>
      <c r="FD190" s="33"/>
      <c r="FE190" s="33"/>
      <c r="FF190" s="38"/>
      <c r="FG190" s="35"/>
      <c r="FH190" s="35"/>
      <c r="FI190" s="35"/>
      <c r="FU190" s="33"/>
      <c r="FV190" s="38"/>
      <c r="FW190" s="33"/>
      <c r="FX190" s="38"/>
      <c r="FY190" s="33"/>
      <c r="GD190" s="33"/>
      <c r="GE190" s="33"/>
      <c r="GF190" s="33"/>
      <c r="GG190" s="33"/>
      <c r="GH190" s="33"/>
      <c r="GI190" s="38"/>
      <c r="GJ190" s="33"/>
      <c r="GQ190" s="132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S190" s="33"/>
      <c r="HT190" s="33"/>
      <c r="HU190" s="33"/>
      <c r="HV190" s="33"/>
      <c r="HW190" s="33"/>
      <c r="IQ190" s="33"/>
      <c r="IR190" s="33"/>
      <c r="IS190" s="33"/>
      <c r="JT190" s="34">
        <f t="shared" si="78"/>
        <v>0</v>
      </c>
      <c r="JW190" s="34">
        <f t="shared" si="79"/>
        <v>0</v>
      </c>
      <c r="JZ190" s="34">
        <f t="shared" si="80"/>
        <v>0</v>
      </c>
      <c r="KA190" s="34">
        <f t="shared" si="81"/>
        <v>0</v>
      </c>
      <c r="KB190" s="34">
        <f t="shared" si="82"/>
        <v>0</v>
      </c>
      <c r="KC190" s="34">
        <f t="shared" si="83"/>
        <v>0</v>
      </c>
      <c r="KD190" s="34">
        <f t="shared" si="84"/>
        <v>0</v>
      </c>
      <c r="KV190" s="34">
        <f t="shared" si="85"/>
        <v>0</v>
      </c>
    </row>
    <row r="191" spans="1:308" ht="17.25" customHeight="1" x14ac:dyDescent="0.3">
      <c r="A191" s="9"/>
      <c r="B191" s="10"/>
      <c r="E191" s="142">
        <f t="shared" si="65"/>
        <v>0</v>
      </c>
      <c r="F191" s="142">
        <f t="shared" si="61"/>
        <v>0</v>
      </c>
      <c r="G191" s="142">
        <f t="shared" si="62"/>
        <v>0</v>
      </c>
      <c r="H191" s="142">
        <f t="shared" si="63"/>
        <v>0</v>
      </c>
      <c r="I191" s="142">
        <f t="shared" si="64"/>
        <v>0</v>
      </c>
      <c r="J191" s="34">
        <f t="shared" si="68"/>
        <v>0</v>
      </c>
      <c r="K191" s="35"/>
      <c r="U191" s="35"/>
      <c r="V191" s="139">
        <f t="shared" si="66"/>
        <v>0</v>
      </c>
      <c r="W191" s="139">
        <f t="shared" si="69"/>
        <v>0</v>
      </c>
      <c r="X191" s="139"/>
      <c r="Y191" s="139"/>
      <c r="Z191" s="139">
        <f t="shared" si="70"/>
        <v>0</v>
      </c>
      <c r="AA191" s="139"/>
      <c r="AB191" s="139"/>
      <c r="AC191" s="139">
        <f t="shared" si="71"/>
        <v>0</v>
      </c>
      <c r="AD191" s="35"/>
      <c r="AE191" s="35"/>
      <c r="AF191" s="35"/>
      <c r="AH191" s="33"/>
      <c r="AJ191" s="33"/>
      <c r="AK191" s="33"/>
      <c r="AL191" s="33">
        <f t="shared" si="67"/>
        <v>0</v>
      </c>
      <c r="AM191" s="189">
        <f t="shared" si="72"/>
        <v>0</v>
      </c>
      <c r="AN191" s="35"/>
      <c r="AO191" s="35"/>
      <c r="AP191" s="35">
        <f t="shared" si="73"/>
        <v>0</v>
      </c>
      <c r="AQ191" s="35"/>
      <c r="AR191" s="35"/>
      <c r="AS191" s="35">
        <f t="shared" si="74"/>
        <v>0</v>
      </c>
      <c r="AT191" s="35"/>
      <c r="AU191" s="35"/>
      <c r="AV191" s="35">
        <f t="shared" si="75"/>
        <v>0</v>
      </c>
      <c r="AW191" s="33"/>
      <c r="AX191" s="33"/>
      <c r="CM191" s="33"/>
      <c r="CN191" s="38"/>
      <c r="CO191" s="35"/>
      <c r="CQ191" s="35"/>
      <c r="CR191" s="35"/>
      <c r="CX191" s="33"/>
      <c r="CY191" s="33"/>
      <c r="CZ191" s="33"/>
      <c r="DA191" s="33"/>
      <c r="DB191" s="33"/>
      <c r="DC191" s="33"/>
      <c r="DD191" s="38"/>
      <c r="DE191" s="33">
        <f t="shared" si="76"/>
        <v>0</v>
      </c>
      <c r="DF191" s="33"/>
      <c r="EL191" s="34">
        <f t="shared" si="77"/>
        <v>0</v>
      </c>
      <c r="EO191" s="35"/>
      <c r="EP191" s="35"/>
      <c r="FA191" s="33"/>
      <c r="FB191" s="33"/>
      <c r="FC191" s="33"/>
      <c r="FD191" s="33"/>
      <c r="FE191" s="33"/>
      <c r="FF191" s="38"/>
      <c r="FG191" s="35"/>
      <c r="FH191" s="35"/>
      <c r="FI191" s="35"/>
      <c r="FU191" s="33"/>
      <c r="FV191" s="38"/>
      <c r="FW191" s="33"/>
      <c r="FX191" s="38"/>
      <c r="FY191" s="33"/>
      <c r="GD191" s="33"/>
      <c r="GE191" s="33"/>
      <c r="GF191" s="33"/>
      <c r="GG191" s="33"/>
      <c r="GH191" s="33"/>
      <c r="GI191" s="38"/>
      <c r="GJ191" s="33"/>
      <c r="GQ191" s="132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S191" s="33"/>
      <c r="HT191" s="33"/>
      <c r="HU191" s="33"/>
      <c r="HV191" s="33"/>
      <c r="HW191" s="33"/>
      <c r="IQ191" s="33"/>
      <c r="IR191" s="33"/>
      <c r="IS191" s="33"/>
      <c r="JT191" s="34">
        <f t="shared" si="78"/>
        <v>0</v>
      </c>
      <c r="JW191" s="34">
        <f t="shared" si="79"/>
        <v>0</v>
      </c>
      <c r="JZ191" s="34">
        <f t="shared" si="80"/>
        <v>0</v>
      </c>
      <c r="KA191" s="34">
        <f t="shared" si="81"/>
        <v>0</v>
      </c>
      <c r="KB191" s="34">
        <f t="shared" si="82"/>
        <v>0</v>
      </c>
      <c r="KC191" s="34">
        <f t="shared" si="83"/>
        <v>0</v>
      </c>
      <c r="KD191" s="34">
        <f t="shared" si="84"/>
        <v>0</v>
      </c>
      <c r="KV191" s="34">
        <f t="shared" si="85"/>
        <v>0</v>
      </c>
    </row>
    <row r="192" spans="1:308" ht="17.25" customHeight="1" x14ac:dyDescent="0.3">
      <c r="A192" s="9"/>
      <c r="B192" s="10"/>
      <c r="E192" s="142">
        <f t="shared" si="65"/>
        <v>0</v>
      </c>
      <c r="F192" s="142">
        <f t="shared" si="61"/>
        <v>0</v>
      </c>
      <c r="G192" s="142">
        <f t="shared" si="62"/>
        <v>0</v>
      </c>
      <c r="H192" s="142">
        <f t="shared" si="63"/>
        <v>0</v>
      </c>
      <c r="I192" s="142">
        <f t="shared" si="64"/>
        <v>0</v>
      </c>
      <c r="J192" s="34">
        <f t="shared" si="68"/>
        <v>0</v>
      </c>
      <c r="K192" s="35"/>
      <c r="U192" s="35"/>
      <c r="V192" s="139">
        <f t="shared" si="66"/>
        <v>0</v>
      </c>
      <c r="W192" s="139">
        <f t="shared" si="69"/>
        <v>0</v>
      </c>
      <c r="X192" s="139"/>
      <c r="Y192" s="139"/>
      <c r="Z192" s="139">
        <f t="shared" si="70"/>
        <v>0</v>
      </c>
      <c r="AA192" s="139"/>
      <c r="AB192" s="139"/>
      <c r="AC192" s="139">
        <f t="shared" si="71"/>
        <v>0</v>
      </c>
      <c r="AD192" s="35"/>
      <c r="AE192" s="35"/>
      <c r="AF192" s="35"/>
      <c r="AH192" s="33"/>
      <c r="AJ192" s="33"/>
      <c r="AK192" s="33"/>
      <c r="AL192" s="33">
        <f t="shared" si="67"/>
        <v>0</v>
      </c>
      <c r="AM192" s="189">
        <f t="shared" si="72"/>
        <v>0</v>
      </c>
      <c r="AN192" s="35"/>
      <c r="AO192" s="35"/>
      <c r="AP192" s="35">
        <f t="shared" si="73"/>
        <v>0</v>
      </c>
      <c r="AQ192" s="35"/>
      <c r="AR192" s="35"/>
      <c r="AS192" s="35">
        <f t="shared" si="74"/>
        <v>0</v>
      </c>
      <c r="AT192" s="35"/>
      <c r="AU192" s="35"/>
      <c r="AV192" s="35">
        <f t="shared" si="75"/>
        <v>0</v>
      </c>
      <c r="AW192" s="33"/>
      <c r="AX192" s="33"/>
      <c r="CM192" s="33"/>
      <c r="CN192" s="38"/>
      <c r="CO192" s="35"/>
      <c r="CQ192" s="35"/>
      <c r="CR192" s="35"/>
      <c r="CX192" s="33"/>
      <c r="CY192" s="33"/>
      <c r="CZ192" s="33"/>
      <c r="DA192" s="33"/>
      <c r="DB192" s="33"/>
      <c r="DC192" s="33"/>
      <c r="DD192" s="38"/>
      <c r="DE192" s="33">
        <f t="shared" si="76"/>
        <v>0</v>
      </c>
      <c r="DF192" s="33"/>
      <c r="EL192" s="34">
        <f t="shared" si="77"/>
        <v>0</v>
      </c>
      <c r="EO192" s="35"/>
      <c r="EP192" s="35"/>
      <c r="FA192" s="33"/>
      <c r="FB192" s="33"/>
      <c r="FC192" s="33"/>
      <c r="FD192" s="33"/>
      <c r="FE192" s="33"/>
      <c r="FF192" s="38"/>
      <c r="FG192" s="35"/>
      <c r="FH192" s="35"/>
      <c r="FI192" s="35"/>
      <c r="FU192" s="33"/>
      <c r="FV192" s="38"/>
      <c r="FW192" s="33"/>
      <c r="FX192" s="38"/>
      <c r="FY192" s="33"/>
      <c r="GD192" s="33"/>
      <c r="GE192" s="33"/>
      <c r="GF192" s="33"/>
      <c r="GG192" s="33"/>
      <c r="GH192" s="33"/>
      <c r="GI192" s="38"/>
      <c r="GJ192" s="33"/>
      <c r="GQ192" s="40"/>
      <c r="GR192" s="123"/>
      <c r="GS192" s="123"/>
      <c r="GT192" s="123"/>
      <c r="GU192" s="123"/>
      <c r="GV192" s="123"/>
      <c r="GW192" s="123"/>
      <c r="GX192" s="123"/>
      <c r="GY192" s="123"/>
      <c r="GZ192" s="123"/>
      <c r="HA192" s="123"/>
      <c r="HB192" s="123"/>
      <c r="HC192" s="123"/>
      <c r="HD192" s="123"/>
      <c r="HE192" s="123"/>
      <c r="HF192" s="123"/>
      <c r="HG192" s="123"/>
      <c r="HH192" s="123"/>
      <c r="HS192" s="33"/>
      <c r="HT192" s="33"/>
      <c r="HU192" s="33"/>
      <c r="HV192" s="33"/>
      <c r="HW192" s="33"/>
      <c r="IQ192" s="33"/>
      <c r="IR192" s="33"/>
      <c r="IS192" s="33"/>
      <c r="JT192" s="34">
        <f t="shared" si="78"/>
        <v>0</v>
      </c>
      <c r="JW192" s="34">
        <f t="shared" si="79"/>
        <v>0</v>
      </c>
      <c r="JZ192" s="34">
        <f t="shared" si="80"/>
        <v>0</v>
      </c>
      <c r="KA192" s="34">
        <f t="shared" si="81"/>
        <v>0</v>
      </c>
      <c r="KB192" s="34">
        <f t="shared" si="82"/>
        <v>0</v>
      </c>
      <c r="KC192" s="34">
        <f t="shared" si="83"/>
        <v>0</v>
      </c>
      <c r="KD192" s="34">
        <f t="shared" si="84"/>
        <v>0</v>
      </c>
      <c r="KV192" s="34">
        <f t="shared" si="85"/>
        <v>0</v>
      </c>
    </row>
    <row r="193" spans="1:308" ht="17.25" customHeight="1" x14ac:dyDescent="0.3">
      <c r="A193" s="9"/>
      <c r="B193" s="10"/>
      <c r="E193" s="142">
        <f t="shared" si="65"/>
        <v>0</v>
      </c>
      <c r="F193" s="142">
        <f t="shared" si="61"/>
        <v>0</v>
      </c>
      <c r="G193" s="142">
        <f t="shared" si="62"/>
        <v>0</v>
      </c>
      <c r="H193" s="142">
        <f t="shared" si="63"/>
        <v>0</v>
      </c>
      <c r="I193" s="142">
        <f t="shared" si="64"/>
        <v>0</v>
      </c>
      <c r="J193" s="34">
        <f t="shared" si="68"/>
        <v>0</v>
      </c>
      <c r="K193" s="35"/>
      <c r="U193" s="35"/>
      <c r="V193" s="139">
        <f t="shared" si="66"/>
        <v>0</v>
      </c>
      <c r="W193" s="139">
        <f t="shared" si="69"/>
        <v>0</v>
      </c>
      <c r="X193" s="139"/>
      <c r="Y193" s="139"/>
      <c r="Z193" s="139">
        <f t="shared" si="70"/>
        <v>0</v>
      </c>
      <c r="AA193" s="139"/>
      <c r="AB193" s="139"/>
      <c r="AC193" s="139">
        <f t="shared" si="71"/>
        <v>0</v>
      </c>
      <c r="AD193" s="35"/>
      <c r="AE193" s="35"/>
      <c r="AF193" s="35"/>
      <c r="AH193" s="33"/>
      <c r="AJ193" s="33"/>
      <c r="AK193" s="33"/>
      <c r="AL193" s="33">
        <f t="shared" si="67"/>
        <v>0</v>
      </c>
      <c r="AM193" s="189">
        <f t="shared" si="72"/>
        <v>0</v>
      </c>
      <c r="AN193" s="35"/>
      <c r="AO193" s="35"/>
      <c r="AP193" s="35">
        <f t="shared" si="73"/>
        <v>0</v>
      </c>
      <c r="AQ193" s="35"/>
      <c r="AR193" s="35"/>
      <c r="AS193" s="35">
        <f t="shared" si="74"/>
        <v>0</v>
      </c>
      <c r="AT193" s="35"/>
      <c r="AU193" s="35"/>
      <c r="AV193" s="35">
        <f t="shared" si="75"/>
        <v>0</v>
      </c>
      <c r="AW193" s="33"/>
      <c r="AX193" s="33"/>
      <c r="CM193" s="33"/>
      <c r="CN193" s="38"/>
      <c r="CO193" s="35"/>
      <c r="CQ193" s="35"/>
      <c r="CR193" s="35"/>
      <c r="CX193" s="33"/>
      <c r="CY193" s="33"/>
      <c r="CZ193" s="33"/>
      <c r="DA193" s="33"/>
      <c r="DB193" s="33"/>
      <c r="DC193" s="33"/>
      <c r="DD193" s="38"/>
      <c r="DE193" s="33">
        <f t="shared" si="76"/>
        <v>0</v>
      </c>
      <c r="DF193" s="33"/>
      <c r="EL193" s="34">
        <f t="shared" si="77"/>
        <v>0</v>
      </c>
      <c r="EO193" s="35"/>
      <c r="EP193" s="35"/>
      <c r="FD193" s="33"/>
      <c r="FE193" s="33"/>
      <c r="FF193" s="38"/>
      <c r="FG193" s="35"/>
      <c r="FH193" s="35"/>
      <c r="FI193" s="35"/>
      <c r="FU193" s="33"/>
      <c r="FV193" s="38"/>
      <c r="FW193" s="33"/>
      <c r="FX193" s="38"/>
      <c r="FY193" s="33"/>
      <c r="GD193" s="33"/>
      <c r="GE193" s="33"/>
      <c r="GF193" s="33"/>
      <c r="GG193" s="33"/>
      <c r="GH193" s="33"/>
      <c r="GI193" s="38"/>
      <c r="GJ193" s="33"/>
      <c r="GQ193" s="132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S193" s="33"/>
      <c r="HT193" s="33"/>
      <c r="HU193" s="33"/>
      <c r="HV193" s="33"/>
      <c r="HW193" s="33"/>
      <c r="IQ193" s="33"/>
      <c r="IR193" s="33"/>
      <c r="IS193" s="33"/>
      <c r="JT193" s="34">
        <f t="shared" si="78"/>
        <v>0</v>
      </c>
      <c r="JW193" s="34">
        <f t="shared" si="79"/>
        <v>0</v>
      </c>
      <c r="JZ193" s="34">
        <f t="shared" si="80"/>
        <v>0</v>
      </c>
      <c r="KA193" s="34">
        <f t="shared" si="81"/>
        <v>0</v>
      </c>
      <c r="KB193" s="34">
        <f t="shared" si="82"/>
        <v>0</v>
      </c>
      <c r="KC193" s="34">
        <f t="shared" si="83"/>
        <v>0</v>
      </c>
      <c r="KD193" s="34">
        <f t="shared" si="84"/>
        <v>0</v>
      </c>
      <c r="KV193" s="34">
        <f t="shared" si="85"/>
        <v>0</v>
      </c>
    </row>
    <row r="194" spans="1:308" ht="17.25" customHeight="1" x14ac:dyDescent="0.3">
      <c r="A194" s="9"/>
      <c r="B194" s="10"/>
      <c r="E194" s="142">
        <f t="shared" si="65"/>
        <v>0</v>
      </c>
      <c r="F194" s="142">
        <f t="shared" si="61"/>
        <v>0</v>
      </c>
      <c r="G194" s="142">
        <f t="shared" si="62"/>
        <v>0</v>
      </c>
      <c r="H194" s="142">
        <f t="shared" si="63"/>
        <v>0</v>
      </c>
      <c r="I194" s="142">
        <f t="shared" si="64"/>
        <v>0</v>
      </c>
      <c r="J194" s="34">
        <f t="shared" si="68"/>
        <v>0</v>
      </c>
      <c r="K194" s="35"/>
      <c r="U194" s="35"/>
      <c r="V194" s="139">
        <f t="shared" si="66"/>
        <v>0</v>
      </c>
      <c r="W194" s="139">
        <f t="shared" si="69"/>
        <v>0</v>
      </c>
      <c r="X194" s="139"/>
      <c r="Y194" s="139"/>
      <c r="Z194" s="139">
        <f t="shared" si="70"/>
        <v>0</v>
      </c>
      <c r="AA194" s="139"/>
      <c r="AB194" s="139"/>
      <c r="AC194" s="139">
        <f t="shared" si="71"/>
        <v>0</v>
      </c>
      <c r="AD194" s="35"/>
      <c r="AE194" s="35"/>
      <c r="AF194" s="35"/>
      <c r="AH194" s="33"/>
      <c r="AJ194" s="33"/>
      <c r="AK194" s="33"/>
      <c r="AL194" s="33">
        <f t="shared" si="67"/>
        <v>0</v>
      </c>
      <c r="AM194" s="189">
        <f t="shared" si="72"/>
        <v>0</v>
      </c>
      <c r="AN194" s="35"/>
      <c r="AO194" s="35"/>
      <c r="AP194" s="35">
        <f t="shared" si="73"/>
        <v>0</v>
      </c>
      <c r="AQ194" s="35"/>
      <c r="AR194" s="35"/>
      <c r="AS194" s="35">
        <f t="shared" si="74"/>
        <v>0</v>
      </c>
      <c r="AT194" s="35"/>
      <c r="AU194" s="35"/>
      <c r="AV194" s="35">
        <f t="shared" si="75"/>
        <v>0</v>
      </c>
      <c r="AW194" s="33"/>
      <c r="AX194" s="33"/>
      <c r="CM194" s="33"/>
      <c r="CN194" s="38"/>
      <c r="CO194" s="35"/>
      <c r="CQ194" s="35"/>
      <c r="CR194" s="35"/>
      <c r="CX194" s="33"/>
      <c r="CY194" s="33"/>
      <c r="CZ194" s="33"/>
      <c r="DA194" s="33"/>
      <c r="DB194" s="33"/>
      <c r="DC194" s="33"/>
      <c r="DD194" s="38"/>
      <c r="DE194" s="33">
        <f t="shared" si="76"/>
        <v>0</v>
      </c>
      <c r="DF194" s="33"/>
      <c r="EL194" s="34">
        <f t="shared" si="77"/>
        <v>0</v>
      </c>
      <c r="EO194" s="35"/>
      <c r="EP194" s="35"/>
      <c r="FD194" s="33"/>
      <c r="FE194" s="33"/>
      <c r="FF194" s="38"/>
      <c r="FG194" s="35"/>
      <c r="FH194" s="35"/>
      <c r="FI194" s="35"/>
      <c r="FU194" s="33"/>
      <c r="FV194" s="38"/>
      <c r="FW194" s="33"/>
      <c r="FX194" s="38"/>
      <c r="FY194" s="33"/>
      <c r="GD194" s="33"/>
      <c r="GE194" s="33"/>
      <c r="GF194" s="33"/>
      <c r="GG194" s="33"/>
      <c r="GH194" s="33"/>
      <c r="GI194" s="38"/>
      <c r="GJ194" s="33"/>
      <c r="GQ194" s="132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S194" s="33"/>
      <c r="HT194" s="33"/>
      <c r="HU194" s="33"/>
      <c r="HV194" s="33"/>
      <c r="HW194" s="33"/>
      <c r="IQ194" s="33"/>
      <c r="IR194" s="33"/>
      <c r="IS194" s="33"/>
      <c r="JT194" s="34">
        <f t="shared" si="78"/>
        <v>0</v>
      </c>
      <c r="JW194" s="34">
        <f t="shared" si="79"/>
        <v>0</v>
      </c>
      <c r="JZ194" s="34">
        <f t="shared" si="80"/>
        <v>0</v>
      </c>
      <c r="KA194" s="34">
        <f t="shared" si="81"/>
        <v>0</v>
      </c>
      <c r="KB194" s="34">
        <f t="shared" si="82"/>
        <v>0</v>
      </c>
      <c r="KC194" s="34">
        <f t="shared" si="83"/>
        <v>0</v>
      </c>
      <c r="KD194" s="34">
        <f t="shared" si="84"/>
        <v>0</v>
      </c>
      <c r="KV194" s="34">
        <f t="shared" si="85"/>
        <v>0</v>
      </c>
    </row>
    <row r="195" spans="1:308" ht="17.25" customHeight="1" x14ac:dyDescent="0.3">
      <c r="A195" s="9"/>
      <c r="B195" s="10"/>
      <c r="E195" s="142">
        <f t="shared" si="65"/>
        <v>0</v>
      </c>
      <c r="F195" s="142">
        <f t="shared" si="61"/>
        <v>0</v>
      </c>
      <c r="G195" s="142">
        <f t="shared" si="62"/>
        <v>0</v>
      </c>
      <c r="H195" s="142">
        <f t="shared" si="63"/>
        <v>0</v>
      </c>
      <c r="I195" s="142">
        <f t="shared" si="64"/>
        <v>0</v>
      </c>
      <c r="J195" s="34">
        <f t="shared" si="68"/>
        <v>0</v>
      </c>
      <c r="K195" s="35"/>
      <c r="U195" s="35"/>
      <c r="V195" s="139">
        <f t="shared" si="66"/>
        <v>0</v>
      </c>
      <c r="W195" s="139">
        <f t="shared" si="69"/>
        <v>0</v>
      </c>
      <c r="X195" s="139"/>
      <c r="Y195" s="139"/>
      <c r="Z195" s="139">
        <f t="shared" si="70"/>
        <v>0</v>
      </c>
      <c r="AA195" s="139"/>
      <c r="AB195" s="139"/>
      <c r="AC195" s="139">
        <f t="shared" si="71"/>
        <v>0</v>
      </c>
      <c r="AD195" s="35"/>
      <c r="AE195" s="35"/>
      <c r="AF195" s="35"/>
      <c r="AH195" s="33"/>
      <c r="AJ195" s="33"/>
      <c r="AK195" s="33"/>
      <c r="AL195" s="33">
        <f t="shared" si="67"/>
        <v>0</v>
      </c>
      <c r="AM195" s="189">
        <f t="shared" si="72"/>
        <v>0</v>
      </c>
      <c r="AN195" s="35"/>
      <c r="AO195" s="35"/>
      <c r="AP195" s="35">
        <f t="shared" si="73"/>
        <v>0</v>
      </c>
      <c r="AQ195" s="35"/>
      <c r="AR195" s="35"/>
      <c r="AS195" s="35">
        <f t="shared" si="74"/>
        <v>0</v>
      </c>
      <c r="AT195" s="35"/>
      <c r="AU195" s="35"/>
      <c r="AV195" s="35">
        <f t="shared" si="75"/>
        <v>0</v>
      </c>
      <c r="AW195" s="33"/>
      <c r="AX195" s="33"/>
      <c r="CM195" s="33"/>
      <c r="CN195" s="38"/>
      <c r="CO195" s="35"/>
      <c r="CQ195" s="35"/>
      <c r="CR195" s="35"/>
      <c r="CX195" s="33"/>
      <c r="CY195" s="33"/>
      <c r="CZ195" s="33"/>
      <c r="DA195" s="33"/>
      <c r="DB195" s="33"/>
      <c r="DC195" s="33"/>
      <c r="DD195" s="38"/>
      <c r="DE195" s="33">
        <f t="shared" si="76"/>
        <v>0</v>
      </c>
      <c r="DF195" s="33"/>
      <c r="EL195" s="34">
        <f t="shared" si="77"/>
        <v>0</v>
      </c>
      <c r="EO195" s="35"/>
      <c r="EP195" s="35"/>
      <c r="FD195" s="33"/>
      <c r="FE195" s="33"/>
      <c r="FF195" s="38"/>
      <c r="FG195" s="35"/>
      <c r="FH195" s="35"/>
      <c r="FI195" s="35"/>
      <c r="FU195" s="33"/>
      <c r="FV195" s="38"/>
      <c r="FW195" s="33"/>
      <c r="FX195" s="38"/>
      <c r="FY195" s="33"/>
      <c r="GD195" s="33"/>
      <c r="GE195" s="33"/>
      <c r="GF195" s="33"/>
      <c r="GG195" s="33"/>
      <c r="GH195" s="33"/>
      <c r="GI195" s="38"/>
      <c r="GJ195" s="33"/>
      <c r="GQ195" s="132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S195" s="33"/>
      <c r="HT195" s="33"/>
      <c r="HU195" s="33"/>
      <c r="HV195" s="33"/>
      <c r="HW195" s="33"/>
      <c r="IQ195" s="33"/>
      <c r="IR195" s="33"/>
      <c r="IS195" s="33"/>
      <c r="JT195" s="34">
        <f t="shared" si="78"/>
        <v>0</v>
      </c>
      <c r="JW195" s="34">
        <f t="shared" si="79"/>
        <v>0</v>
      </c>
      <c r="JZ195" s="34">
        <f t="shared" si="80"/>
        <v>0</v>
      </c>
      <c r="KA195" s="34">
        <f t="shared" si="81"/>
        <v>0</v>
      </c>
      <c r="KB195" s="34">
        <f t="shared" si="82"/>
        <v>0</v>
      </c>
      <c r="KC195" s="34">
        <f t="shared" si="83"/>
        <v>0</v>
      </c>
      <c r="KD195" s="34">
        <f t="shared" si="84"/>
        <v>0</v>
      </c>
      <c r="KV195" s="34">
        <f t="shared" si="85"/>
        <v>0</v>
      </c>
    </row>
    <row r="196" spans="1:308" ht="17.25" customHeight="1" x14ac:dyDescent="0.3">
      <c r="A196" s="9"/>
      <c r="B196" s="10"/>
      <c r="E196" s="142">
        <f t="shared" si="65"/>
        <v>0</v>
      </c>
      <c r="F196" s="142">
        <f t="shared" si="61"/>
        <v>0</v>
      </c>
      <c r="G196" s="142">
        <f t="shared" si="62"/>
        <v>0</v>
      </c>
      <c r="H196" s="142">
        <f t="shared" si="63"/>
        <v>0</v>
      </c>
      <c r="I196" s="142">
        <f t="shared" si="64"/>
        <v>0</v>
      </c>
      <c r="J196" s="34">
        <f t="shared" si="68"/>
        <v>0</v>
      </c>
      <c r="K196" s="35"/>
      <c r="U196" s="35"/>
      <c r="V196" s="139">
        <f t="shared" si="66"/>
        <v>0</v>
      </c>
      <c r="W196" s="139">
        <f t="shared" si="69"/>
        <v>0</v>
      </c>
      <c r="X196" s="139"/>
      <c r="Y196" s="139"/>
      <c r="Z196" s="139">
        <f t="shared" si="70"/>
        <v>0</v>
      </c>
      <c r="AA196" s="139"/>
      <c r="AB196" s="139"/>
      <c r="AC196" s="139">
        <f t="shared" si="71"/>
        <v>0</v>
      </c>
      <c r="AD196" s="35"/>
      <c r="AE196" s="35"/>
      <c r="AF196" s="35"/>
      <c r="AH196" s="33"/>
      <c r="AJ196" s="33"/>
      <c r="AK196" s="33"/>
      <c r="AL196" s="33">
        <f t="shared" si="67"/>
        <v>0</v>
      </c>
      <c r="AM196" s="189">
        <f t="shared" si="72"/>
        <v>0</v>
      </c>
      <c r="AN196" s="35"/>
      <c r="AO196" s="35"/>
      <c r="AP196" s="35">
        <f t="shared" si="73"/>
        <v>0</v>
      </c>
      <c r="AQ196" s="35"/>
      <c r="AR196" s="35"/>
      <c r="AS196" s="35">
        <f t="shared" si="74"/>
        <v>0</v>
      </c>
      <c r="AT196" s="35"/>
      <c r="AU196" s="35"/>
      <c r="AV196" s="35">
        <f t="shared" si="75"/>
        <v>0</v>
      </c>
      <c r="AW196" s="33"/>
      <c r="AX196" s="33"/>
      <c r="CM196" s="33"/>
      <c r="CN196" s="38"/>
      <c r="CO196" s="35"/>
      <c r="CQ196" s="35"/>
      <c r="CR196" s="35"/>
      <c r="CX196" s="33"/>
      <c r="CY196" s="33"/>
      <c r="CZ196" s="33"/>
      <c r="DA196" s="33"/>
      <c r="DB196" s="33"/>
      <c r="DC196" s="33"/>
      <c r="DD196" s="33"/>
      <c r="DE196" s="33">
        <f t="shared" si="76"/>
        <v>0</v>
      </c>
      <c r="DF196" s="33"/>
      <c r="EL196" s="34">
        <f t="shared" si="77"/>
        <v>0</v>
      </c>
      <c r="EO196" s="35"/>
      <c r="EP196" s="35"/>
      <c r="FD196" s="33"/>
      <c r="FE196" s="33"/>
      <c r="FF196" s="38"/>
      <c r="FG196" s="35"/>
      <c r="FH196" s="35"/>
      <c r="FI196" s="35"/>
      <c r="FU196" s="33"/>
      <c r="FV196" s="38"/>
      <c r="FW196" s="33"/>
      <c r="FX196" s="38"/>
      <c r="FY196" s="33"/>
      <c r="GD196" s="33"/>
      <c r="GE196" s="33"/>
      <c r="GF196" s="33"/>
      <c r="GG196" s="33"/>
      <c r="GH196" s="33"/>
      <c r="GI196" s="38"/>
      <c r="GJ196" s="33"/>
      <c r="GQ196" s="40"/>
      <c r="GR196" s="123"/>
      <c r="GS196" s="123"/>
      <c r="GT196" s="123"/>
      <c r="GU196" s="123"/>
      <c r="GV196" s="123"/>
      <c r="GW196" s="123"/>
      <c r="GX196" s="123"/>
      <c r="GY196" s="123"/>
      <c r="GZ196" s="123"/>
      <c r="HA196" s="123"/>
      <c r="HB196" s="123"/>
      <c r="HC196" s="123"/>
      <c r="HD196" s="123"/>
      <c r="HE196" s="123"/>
      <c r="HF196" s="123"/>
      <c r="HG196" s="123"/>
      <c r="HH196" s="123"/>
      <c r="HS196" s="33"/>
      <c r="HT196" s="33"/>
      <c r="HU196" s="33"/>
      <c r="HV196" s="33"/>
      <c r="HW196" s="33"/>
      <c r="IQ196" s="33"/>
      <c r="IR196" s="33"/>
      <c r="IS196" s="33"/>
      <c r="JT196" s="34">
        <f t="shared" si="78"/>
        <v>0</v>
      </c>
      <c r="JW196" s="34">
        <f t="shared" si="79"/>
        <v>0</v>
      </c>
      <c r="JZ196" s="34">
        <f t="shared" si="80"/>
        <v>0</v>
      </c>
      <c r="KA196" s="34">
        <f t="shared" si="81"/>
        <v>0</v>
      </c>
      <c r="KB196" s="34">
        <f t="shared" si="82"/>
        <v>0</v>
      </c>
      <c r="KC196" s="34">
        <f t="shared" si="83"/>
        <v>0</v>
      </c>
      <c r="KD196" s="34">
        <f t="shared" si="84"/>
        <v>0</v>
      </c>
      <c r="KV196" s="34">
        <f t="shared" si="85"/>
        <v>0</v>
      </c>
    </row>
    <row r="197" spans="1:308" ht="17.25" customHeight="1" x14ac:dyDescent="0.3">
      <c r="A197" s="9"/>
      <c r="B197" s="10"/>
      <c r="E197" s="142">
        <f t="shared" si="65"/>
        <v>0</v>
      </c>
      <c r="F197" s="142">
        <f t="shared" si="61"/>
        <v>0</v>
      </c>
      <c r="G197" s="142">
        <f t="shared" si="62"/>
        <v>0</v>
      </c>
      <c r="H197" s="142">
        <f t="shared" si="63"/>
        <v>0</v>
      </c>
      <c r="I197" s="142">
        <f t="shared" si="64"/>
        <v>0</v>
      </c>
      <c r="J197" s="34">
        <f t="shared" si="68"/>
        <v>0</v>
      </c>
      <c r="K197" s="35"/>
      <c r="U197" s="35"/>
      <c r="V197" s="139">
        <f t="shared" si="66"/>
        <v>0</v>
      </c>
      <c r="W197" s="139">
        <f t="shared" si="69"/>
        <v>0</v>
      </c>
      <c r="X197" s="139"/>
      <c r="Y197" s="139"/>
      <c r="Z197" s="139">
        <f t="shared" si="70"/>
        <v>0</v>
      </c>
      <c r="AA197" s="139"/>
      <c r="AB197" s="139"/>
      <c r="AC197" s="139">
        <f t="shared" si="71"/>
        <v>0</v>
      </c>
      <c r="AD197" s="35"/>
      <c r="AE197" s="35"/>
      <c r="AF197" s="35"/>
      <c r="AH197" s="33"/>
      <c r="AJ197" s="33"/>
      <c r="AK197" s="33"/>
      <c r="AL197" s="33">
        <f t="shared" si="67"/>
        <v>0</v>
      </c>
      <c r="AM197" s="189">
        <f t="shared" si="72"/>
        <v>0</v>
      </c>
      <c r="AN197" s="35"/>
      <c r="AO197" s="35"/>
      <c r="AP197" s="35">
        <f t="shared" si="73"/>
        <v>0</v>
      </c>
      <c r="AQ197" s="35"/>
      <c r="AR197" s="35"/>
      <c r="AS197" s="35">
        <f t="shared" si="74"/>
        <v>0</v>
      </c>
      <c r="AT197" s="35"/>
      <c r="AU197" s="35"/>
      <c r="AV197" s="35">
        <f t="shared" si="75"/>
        <v>0</v>
      </c>
      <c r="AW197" s="33"/>
      <c r="AX197" s="33"/>
      <c r="CM197" s="33"/>
      <c r="CN197" s="38"/>
      <c r="CO197" s="35"/>
      <c r="CQ197" s="35"/>
      <c r="CR197" s="35"/>
      <c r="CX197" s="33"/>
      <c r="CY197" s="33"/>
      <c r="CZ197" s="33"/>
      <c r="DA197" s="33"/>
      <c r="DB197" s="33"/>
      <c r="DC197" s="33"/>
      <c r="DD197" s="33"/>
      <c r="DE197" s="33">
        <f t="shared" si="76"/>
        <v>0</v>
      </c>
      <c r="DF197" s="33"/>
      <c r="EL197" s="34">
        <f t="shared" si="77"/>
        <v>0</v>
      </c>
      <c r="EO197" s="35"/>
      <c r="EP197" s="35"/>
      <c r="FD197" s="33"/>
      <c r="FE197" s="33"/>
      <c r="FF197" s="38"/>
      <c r="FG197" s="35"/>
      <c r="FH197" s="35"/>
      <c r="FI197" s="35"/>
      <c r="FU197" s="33"/>
      <c r="FV197" s="38"/>
      <c r="FW197" s="33"/>
      <c r="FX197" s="38"/>
      <c r="FY197" s="33"/>
      <c r="GD197" s="33"/>
      <c r="GE197" s="33"/>
      <c r="GF197" s="33"/>
      <c r="GG197" s="33"/>
      <c r="GH197" s="33"/>
      <c r="GI197" s="38"/>
      <c r="GJ197" s="33"/>
      <c r="GQ197" s="132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S197" s="33"/>
      <c r="HT197" s="33"/>
      <c r="HU197" s="33"/>
      <c r="HV197" s="33"/>
      <c r="HW197" s="33"/>
      <c r="IQ197" s="33"/>
      <c r="IR197" s="33"/>
      <c r="IS197" s="33"/>
      <c r="JT197" s="34">
        <f t="shared" si="78"/>
        <v>0</v>
      </c>
      <c r="JW197" s="34">
        <f t="shared" si="79"/>
        <v>0</v>
      </c>
      <c r="JZ197" s="34">
        <f t="shared" si="80"/>
        <v>0</v>
      </c>
      <c r="KA197" s="34">
        <f t="shared" si="81"/>
        <v>0</v>
      </c>
      <c r="KB197" s="34">
        <f t="shared" si="82"/>
        <v>0</v>
      </c>
      <c r="KC197" s="34">
        <f t="shared" si="83"/>
        <v>0</v>
      </c>
      <c r="KD197" s="34">
        <f t="shared" si="84"/>
        <v>0</v>
      </c>
      <c r="KV197" s="34">
        <f t="shared" si="85"/>
        <v>0</v>
      </c>
    </row>
    <row r="198" spans="1:308" ht="17.25" customHeight="1" x14ac:dyDescent="0.3">
      <c r="A198" s="9"/>
      <c r="B198" s="10"/>
      <c r="E198" s="142">
        <f t="shared" si="65"/>
        <v>0</v>
      </c>
      <c r="F198" s="142">
        <f t="shared" si="61"/>
        <v>0</v>
      </c>
      <c r="G198" s="142">
        <f t="shared" si="62"/>
        <v>0</v>
      </c>
      <c r="H198" s="142">
        <f t="shared" si="63"/>
        <v>0</v>
      </c>
      <c r="I198" s="142">
        <f t="shared" si="64"/>
        <v>0</v>
      </c>
      <c r="J198" s="34">
        <f t="shared" si="68"/>
        <v>0</v>
      </c>
      <c r="K198" s="35"/>
      <c r="U198" s="35"/>
      <c r="V198" s="139">
        <f t="shared" si="66"/>
        <v>0</v>
      </c>
      <c r="W198" s="139">
        <f t="shared" si="69"/>
        <v>0</v>
      </c>
      <c r="X198" s="139"/>
      <c r="Y198" s="139"/>
      <c r="Z198" s="139">
        <f t="shared" si="70"/>
        <v>0</v>
      </c>
      <c r="AA198" s="139"/>
      <c r="AB198" s="139"/>
      <c r="AC198" s="139">
        <f t="shared" si="71"/>
        <v>0</v>
      </c>
      <c r="AD198" s="35"/>
      <c r="AE198" s="35"/>
      <c r="AF198" s="35"/>
      <c r="AH198" s="33"/>
      <c r="AJ198" s="33"/>
      <c r="AK198" s="33"/>
      <c r="AL198" s="33">
        <f t="shared" si="67"/>
        <v>0</v>
      </c>
      <c r="AM198" s="189">
        <f t="shared" si="72"/>
        <v>0</v>
      </c>
      <c r="AN198" s="35"/>
      <c r="AO198" s="35"/>
      <c r="AP198" s="35">
        <f t="shared" si="73"/>
        <v>0</v>
      </c>
      <c r="AQ198" s="35"/>
      <c r="AR198" s="35"/>
      <c r="AS198" s="35">
        <f t="shared" si="74"/>
        <v>0</v>
      </c>
      <c r="AT198" s="35"/>
      <c r="AU198" s="35"/>
      <c r="AV198" s="35">
        <f t="shared" si="75"/>
        <v>0</v>
      </c>
      <c r="AW198" s="33"/>
      <c r="AX198" s="33"/>
      <c r="CM198" s="33"/>
      <c r="CN198" s="33"/>
      <c r="CO198" s="35"/>
      <c r="CQ198" s="35"/>
      <c r="CR198" s="35"/>
      <c r="CX198" s="33"/>
      <c r="CY198" s="33"/>
      <c r="CZ198" s="33"/>
      <c r="DA198" s="33"/>
      <c r="DB198" s="33"/>
      <c r="DC198" s="33"/>
      <c r="DD198" s="33"/>
      <c r="DE198" s="33">
        <f t="shared" si="76"/>
        <v>0</v>
      </c>
      <c r="DF198" s="33"/>
      <c r="EL198" s="34">
        <f t="shared" si="77"/>
        <v>0</v>
      </c>
      <c r="EO198" s="35"/>
      <c r="EP198" s="35"/>
      <c r="FD198" s="33"/>
      <c r="FE198" s="33"/>
      <c r="FF198" s="33"/>
      <c r="FG198" s="35"/>
      <c r="FH198" s="35"/>
      <c r="FI198" s="35"/>
      <c r="FU198" s="33"/>
      <c r="FV198" s="38"/>
      <c r="FW198" s="33"/>
      <c r="FX198" s="38"/>
      <c r="FY198" s="33"/>
      <c r="GD198" s="33"/>
      <c r="GE198" s="33"/>
      <c r="GF198" s="33"/>
      <c r="GG198" s="33"/>
      <c r="GH198" s="33"/>
      <c r="GI198" s="38"/>
      <c r="GJ198" s="33"/>
      <c r="GQ198" s="132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S198" s="33"/>
      <c r="HT198" s="33"/>
      <c r="HU198" s="33"/>
      <c r="HV198" s="33"/>
      <c r="HW198" s="33"/>
      <c r="IQ198" s="33"/>
      <c r="IR198" s="33"/>
      <c r="IS198" s="33"/>
      <c r="JT198" s="34">
        <f t="shared" si="78"/>
        <v>0</v>
      </c>
      <c r="JW198" s="34">
        <f t="shared" si="79"/>
        <v>0</v>
      </c>
      <c r="JZ198" s="34">
        <f t="shared" si="80"/>
        <v>0</v>
      </c>
      <c r="KA198" s="34">
        <f t="shared" si="81"/>
        <v>0</v>
      </c>
      <c r="KB198" s="34">
        <f t="shared" si="82"/>
        <v>0</v>
      </c>
      <c r="KC198" s="34">
        <f t="shared" si="83"/>
        <v>0</v>
      </c>
      <c r="KD198" s="34">
        <f t="shared" si="84"/>
        <v>0</v>
      </c>
      <c r="KV198" s="34">
        <f t="shared" si="85"/>
        <v>0</v>
      </c>
    </row>
    <row r="199" spans="1:308" ht="17.25" customHeight="1" x14ac:dyDescent="0.3">
      <c r="A199" s="9"/>
      <c r="B199" s="10"/>
      <c r="E199" s="142">
        <f t="shared" si="65"/>
        <v>0</v>
      </c>
      <c r="F199" s="142">
        <f t="shared" si="61"/>
        <v>0</v>
      </c>
      <c r="G199" s="142">
        <f t="shared" si="62"/>
        <v>0</v>
      </c>
      <c r="H199" s="142">
        <f t="shared" si="63"/>
        <v>0</v>
      </c>
      <c r="I199" s="142">
        <f t="shared" si="64"/>
        <v>0</v>
      </c>
      <c r="J199" s="34">
        <f t="shared" si="68"/>
        <v>0</v>
      </c>
      <c r="K199" s="35"/>
      <c r="U199" s="35"/>
      <c r="V199" s="139">
        <f t="shared" si="66"/>
        <v>0</v>
      </c>
      <c r="W199" s="139">
        <f t="shared" si="69"/>
        <v>0</v>
      </c>
      <c r="X199" s="139"/>
      <c r="Y199" s="139"/>
      <c r="Z199" s="139">
        <f t="shared" si="70"/>
        <v>0</v>
      </c>
      <c r="AA199" s="139"/>
      <c r="AB199" s="139"/>
      <c r="AC199" s="139">
        <f t="shared" si="71"/>
        <v>0</v>
      </c>
      <c r="AD199" s="35"/>
      <c r="AE199" s="35"/>
      <c r="AF199" s="35"/>
      <c r="AH199" s="33"/>
      <c r="AJ199" s="33"/>
      <c r="AK199" s="33"/>
      <c r="AL199" s="33">
        <f t="shared" si="67"/>
        <v>0</v>
      </c>
      <c r="AM199" s="189">
        <f t="shared" si="72"/>
        <v>0</v>
      </c>
      <c r="AN199" s="35"/>
      <c r="AO199" s="35"/>
      <c r="AP199" s="35">
        <f t="shared" si="73"/>
        <v>0</v>
      </c>
      <c r="AQ199" s="35"/>
      <c r="AR199" s="35"/>
      <c r="AS199" s="35">
        <f t="shared" si="74"/>
        <v>0</v>
      </c>
      <c r="AT199" s="35"/>
      <c r="AU199" s="35"/>
      <c r="AV199" s="35">
        <f t="shared" si="75"/>
        <v>0</v>
      </c>
      <c r="AW199" s="33"/>
      <c r="AX199" s="33"/>
      <c r="CM199" s="33"/>
      <c r="CN199" s="33"/>
      <c r="CO199" s="35"/>
      <c r="CQ199" s="35"/>
      <c r="CR199" s="35"/>
      <c r="CX199" s="33"/>
      <c r="CY199" s="33"/>
      <c r="CZ199" s="33"/>
      <c r="DA199" s="33"/>
      <c r="DB199" s="33"/>
      <c r="DC199" s="33"/>
      <c r="DD199" s="33"/>
      <c r="DE199" s="33">
        <f t="shared" si="76"/>
        <v>0</v>
      </c>
      <c r="DF199" s="33"/>
      <c r="EL199" s="34">
        <f t="shared" si="77"/>
        <v>0</v>
      </c>
      <c r="EO199" s="35"/>
      <c r="EP199" s="35"/>
      <c r="FD199" s="33"/>
      <c r="FE199" s="33"/>
      <c r="FF199" s="33"/>
      <c r="FG199" s="35"/>
      <c r="FH199" s="35"/>
      <c r="FI199" s="35"/>
      <c r="FU199" s="33"/>
      <c r="FV199" s="38"/>
      <c r="FW199" s="33"/>
      <c r="FX199" s="38"/>
      <c r="FY199" s="33"/>
      <c r="GD199" s="33"/>
      <c r="GE199" s="33"/>
      <c r="GF199" s="33"/>
      <c r="GG199" s="33"/>
      <c r="GH199" s="33"/>
      <c r="GI199" s="38"/>
      <c r="GJ199" s="33"/>
      <c r="GQ199" s="132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S199" s="33"/>
      <c r="HT199" s="33"/>
      <c r="HU199" s="33"/>
      <c r="HV199" s="33"/>
      <c r="HW199" s="33"/>
      <c r="IQ199" s="33"/>
      <c r="IR199" s="33"/>
      <c r="IS199" s="33"/>
      <c r="JT199" s="34">
        <f t="shared" si="78"/>
        <v>0</v>
      </c>
      <c r="JW199" s="34">
        <f t="shared" si="79"/>
        <v>0</v>
      </c>
      <c r="JZ199" s="34">
        <f t="shared" si="80"/>
        <v>0</v>
      </c>
      <c r="KA199" s="34">
        <f t="shared" si="81"/>
        <v>0</v>
      </c>
      <c r="KB199" s="34">
        <f t="shared" si="82"/>
        <v>0</v>
      </c>
      <c r="KC199" s="34">
        <f t="shared" si="83"/>
        <v>0</v>
      </c>
      <c r="KD199" s="34">
        <f t="shared" si="84"/>
        <v>0</v>
      </c>
      <c r="KV199" s="34">
        <f t="shared" si="85"/>
        <v>0</v>
      </c>
    </row>
    <row r="200" spans="1:308" ht="17.25" customHeight="1" x14ac:dyDescent="0.3">
      <c r="A200" s="9"/>
      <c r="B200" s="10"/>
      <c r="E200" s="142">
        <f t="shared" si="65"/>
        <v>0</v>
      </c>
      <c r="F200" s="142">
        <f t="shared" si="61"/>
        <v>0</v>
      </c>
      <c r="G200" s="142">
        <f t="shared" si="62"/>
        <v>0</v>
      </c>
      <c r="H200" s="142">
        <f t="shared" si="63"/>
        <v>0</v>
      </c>
      <c r="I200" s="142">
        <f t="shared" si="64"/>
        <v>0</v>
      </c>
      <c r="J200" s="34">
        <f t="shared" si="68"/>
        <v>0</v>
      </c>
      <c r="K200" s="35"/>
      <c r="U200" s="35"/>
      <c r="V200" s="139">
        <f t="shared" si="66"/>
        <v>0</v>
      </c>
      <c r="W200" s="139">
        <f t="shared" si="69"/>
        <v>0</v>
      </c>
      <c r="X200" s="139"/>
      <c r="Y200" s="139"/>
      <c r="Z200" s="139">
        <f t="shared" si="70"/>
        <v>0</v>
      </c>
      <c r="AA200" s="139"/>
      <c r="AB200" s="139"/>
      <c r="AC200" s="139">
        <f t="shared" si="71"/>
        <v>0</v>
      </c>
      <c r="AD200" s="35"/>
      <c r="AE200" s="35"/>
      <c r="AF200" s="35"/>
      <c r="AH200" s="33"/>
      <c r="AJ200" s="33"/>
      <c r="AK200" s="33"/>
      <c r="AL200" s="33">
        <f t="shared" si="67"/>
        <v>0</v>
      </c>
      <c r="AM200" s="189">
        <f t="shared" si="72"/>
        <v>0</v>
      </c>
      <c r="AN200" s="35"/>
      <c r="AO200" s="35"/>
      <c r="AP200" s="35">
        <f t="shared" si="73"/>
        <v>0</v>
      </c>
      <c r="AQ200" s="35"/>
      <c r="AR200" s="35"/>
      <c r="AS200" s="35">
        <f t="shared" si="74"/>
        <v>0</v>
      </c>
      <c r="AT200" s="35"/>
      <c r="AU200" s="35"/>
      <c r="AV200" s="35">
        <f t="shared" si="75"/>
        <v>0</v>
      </c>
      <c r="AW200" s="33"/>
      <c r="AX200" s="33"/>
      <c r="CM200" s="33"/>
      <c r="CN200" s="33"/>
      <c r="CO200" s="35"/>
      <c r="CQ200" s="35"/>
      <c r="CR200" s="35"/>
      <c r="CX200" s="33"/>
      <c r="CY200" s="33"/>
      <c r="CZ200" s="33"/>
      <c r="DA200" s="33"/>
      <c r="DB200" s="33"/>
      <c r="DC200" s="33"/>
      <c r="DD200" s="33"/>
      <c r="DE200" s="33">
        <f t="shared" si="76"/>
        <v>0</v>
      </c>
      <c r="DF200" s="33"/>
      <c r="EL200" s="34">
        <f t="shared" si="77"/>
        <v>0</v>
      </c>
      <c r="EO200" s="35"/>
      <c r="EP200" s="35"/>
      <c r="FD200" s="33"/>
      <c r="FE200" s="33"/>
      <c r="FF200" s="33"/>
      <c r="FG200" s="35"/>
      <c r="FH200" s="35"/>
      <c r="FI200" s="35"/>
      <c r="FU200" s="33"/>
      <c r="FV200" s="33"/>
      <c r="FW200" s="33"/>
      <c r="FX200" s="33"/>
      <c r="FY200" s="33"/>
      <c r="GD200" s="33"/>
      <c r="GE200" s="33"/>
      <c r="GF200" s="33"/>
      <c r="GG200" s="33"/>
      <c r="GH200" s="33"/>
      <c r="GI200" s="33"/>
      <c r="GJ200" s="33"/>
      <c r="GQ200" s="40"/>
      <c r="GR200" s="123"/>
      <c r="GS200" s="123"/>
      <c r="GT200" s="123"/>
      <c r="GU200" s="123"/>
      <c r="GV200" s="123"/>
      <c r="GW200" s="123"/>
      <c r="GX200" s="123"/>
      <c r="GY200" s="123"/>
      <c r="GZ200" s="123"/>
      <c r="HA200" s="123"/>
      <c r="HB200" s="123"/>
      <c r="HC200" s="123"/>
      <c r="HD200" s="123"/>
      <c r="HE200" s="123"/>
      <c r="HF200" s="123"/>
      <c r="HG200" s="123"/>
      <c r="HH200" s="123"/>
      <c r="HS200" s="33"/>
      <c r="HT200" s="33"/>
      <c r="HU200" s="33"/>
      <c r="HV200" s="33"/>
      <c r="HW200" s="33"/>
      <c r="IQ200" s="33"/>
      <c r="IR200" s="33"/>
      <c r="IS200" s="33"/>
      <c r="JT200" s="34">
        <f t="shared" si="78"/>
        <v>0</v>
      </c>
      <c r="JW200" s="34">
        <f t="shared" si="79"/>
        <v>0</v>
      </c>
      <c r="JZ200" s="34">
        <f t="shared" si="80"/>
        <v>0</v>
      </c>
      <c r="KA200" s="34">
        <f t="shared" si="81"/>
        <v>0</v>
      </c>
      <c r="KB200" s="34">
        <f t="shared" si="82"/>
        <v>0</v>
      </c>
      <c r="KC200" s="34">
        <f t="shared" si="83"/>
        <v>0</v>
      </c>
      <c r="KD200" s="34">
        <f t="shared" si="84"/>
        <v>0</v>
      </c>
      <c r="KV200" s="34">
        <f t="shared" si="85"/>
        <v>0</v>
      </c>
    </row>
    <row r="201" spans="1:308" ht="17.25" customHeight="1" x14ac:dyDescent="0.3">
      <c r="A201" s="9"/>
      <c r="B201" s="10"/>
      <c r="E201" s="142">
        <f t="shared" si="65"/>
        <v>0</v>
      </c>
      <c r="F201" s="142">
        <f t="shared" si="61"/>
        <v>0</v>
      </c>
      <c r="G201" s="142">
        <f t="shared" si="62"/>
        <v>0</v>
      </c>
      <c r="H201" s="142">
        <f t="shared" si="63"/>
        <v>0</v>
      </c>
      <c r="I201" s="142">
        <f t="shared" si="64"/>
        <v>0</v>
      </c>
      <c r="J201" s="34">
        <f t="shared" si="68"/>
        <v>0</v>
      </c>
      <c r="K201" s="35"/>
      <c r="U201" s="35"/>
      <c r="V201" s="139">
        <f t="shared" si="66"/>
        <v>0</v>
      </c>
      <c r="W201" s="139">
        <f t="shared" si="69"/>
        <v>0</v>
      </c>
      <c r="X201" s="139"/>
      <c r="Y201" s="139"/>
      <c r="Z201" s="139">
        <f t="shared" si="70"/>
        <v>0</v>
      </c>
      <c r="AA201" s="139"/>
      <c r="AB201" s="139"/>
      <c r="AC201" s="139">
        <f t="shared" si="71"/>
        <v>0</v>
      </c>
      <c r="AD201" s="35"/>
      <c r="AE201" s="35"/>
      <c r="AF201" s="35"/>
      <c r="AH201" s="33"/>
      <c r="AJ201" s="33"/>
      <c r="AK201" s="33"/>
      <c r="AL201" s="33">
        <f t="shared" si="67"/>
        <v>0</v>
      </c>
      <c r="AM201" s="189">
        <f t="shared" si="72"/>
        <v>0</v>
      </c>
      <c r="AN201" s="35"/>
      <c r="AO201" s="35"/>
      <c r="AP201" s="35">
        <f t="shared" si="73"/>
        <v>0</v>
      </c>
      <c r="AQ201" s="35"/>
      <c r="AR201" s="35"/>
      <c r="AS201" s="35">
        <f t="shared" si="74"/>
        <v>0</v>
      </c>
      <c r="AT201" s="35"/>
      <c r="AU201" s="35"/>
      <c r="AV201" s="35">
        <f t="shared" si="75"/>
        <v>0</v>
      </c>
      <c r="AW201" s="33"/>
      <c r="AX201" s="33"/>
      <c r="CM201" s="33"/>
      <c r="CN201" s="33"/>
      <c r="CO201" s="35"/>
      <c r="CQ201" s="35"/>
      <c r="CR201" s="35"/>
      <c r="CX201" s="33"/>
      <c r="CY201" s="33"/>
      <c r="CZ201" s="33"/>
      <c r="DA201" s="33"/>
      <c r="DB201" s="33"/>
      <c r="DC201" s="33"/>
      <c r="DD201" s="33"/>
      <c r="DE201" s="33">
        <f t="shared" si="76"/>
        <v>0</v>
      </c>
      <c r="DF201" s="33"/>
      <c r="EL201" s="34">
        <f t="shared" si="77"/>
        <v>0</v>
      </c>
      <c r="EO201" s="35"/>
      <c r="EP201" s="35"/>
      <c r="FD201" s="33"/>
      <c r="FE201" s="33"/>
      <c r="FF201" s="33"/>
      <c r="FG201" s="35"/>
      <c r="FH201" s="35"/>
      <c r="FI201" s="35"/>
      <c r="FU201" s="33"/>
      <c r="FV201" s="33"/>
      <c r="FW201" s="33"/>
      <c r="FX201" s="33"/>
      <c r="FY201" s="33"/>
      <c r="GD201" s="33"/>
      <c r="GE201" s="33"/>
      <c r="GF201" s="33"/>
      <c r="GG201" s="33"/>
      <c r="GH201" s="33"/>
      <c r="GI201" s="33"/>
      <c r="GJ201" s="33"/>
      <c r="GQ201" s="132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S201" s="33"/>
      <c r="HT201" s="33"/>
      <c r="HU201" s="33"/>
      <c r="HV201" s="33"/>
      <c r="HW201" s="33"/>
      <c r="IQ201" s="33"/>
      <c r="IR201" s="33"/>
      <c r="IS201" s="33"/>
      <c r="JT201" s="34">
        <f t="shared" si="78"/>
        <v>0</v>
      </c>
      <c r="JW201" s="34">
        <f t="shared" si="79"/>
        <v>0</v>
      </c>
      <c r="JZ201" s="34">
        <f t="shared" si="80"/>
        <v>0</v>
      </c>
      <c r="KA201" s="34">
        <f t="shared" si="81"/>
        <v>0</v>
      </c>
      <c r="KB201" s="34">
        <f t="shared" si="82"/>
        <v>0</v>
      </c>
      <c r="KC201" s="34">
        <f t="shared" si="83"/>
        <v>0</v>
      </c>
      <c r="KD201" s="34">
        <f t="shared" si="84"/>
        <v>0</v>
      </c>
      <c r="KV201" s="34">
        <f t="shared" si="85"/>
        <v>0</v>
      </c>
    </row>
    <row r="202" spans="1:308" ht="17.25" customHeight="1" x14ac:dyDescent="0.3">
      <c r="A202" s="9"/>
      <c r="B202" s="10"/>
      <c r="E202" s="142">
        <f t="shared" si="65"/>
        <v>0</v>
      </c>
      <c r="F202" s="142">
        <f t="shared" si="61"/>
        <v>0</v>
      </c>
      <c r="G202" s="142">
        <f t="shared" si="62"/>
        <v>0</v>
      </c>
      <c r="H202" s="142">
        <f t="shared" si="63"/>
        <v>0</v>
      </c>
      <c r="I202" s="142">
        <f t="shared" si="64"/>
        <v>0</v>
      </c>
      <c r="J202" s="34">
        <f t="shared" si="68"/>
        <v>0</v>
      </c>
      <c r="K202" s="35"/>
      <c r="U202" s="35"/>
      <c r="V202" s="139">
        <f t="shared" si="66"/>
        <v>0</v>
      </c>
      <c r="W202" s="139">
        <f t="shared" si="69"/>
        <v>0</v>
      </c>
      <c r="X202" s="139"/>
      <c r="Y202" s="139"/>
      <c r="Z202" s="139">
        <f t="shared" si="70"/>
        <v>0</v>
      </c>
      <c r="AA202" s="139"/>
      <c r="AB202" s="139"/>
      <c r="AC202" s="139">
        <f t="shared" si="71"/>
        <v>0</v>
      </c>
      <c r="AD202" s="35"/>
      <c r="AE202" s="35"/>
      <c r="AF202" s="35"/>
      <c r="AH202" s="33"/>
      <c r="AJ202" s="33"/>
      <c r="AK202" s="33"/>
      <c r="AL202" s="33">
        <f t="shared" si="67"/>
        <v>0</v>
      </c>
      <c r="AM202" s="189">
        <f t="shared" si="72"/>
        <v>0</v>
      </c>
      <c r="AN202" s="35"/>
      <c r="AO202" s="35"/>
      <c r="AP202" s="35">
        <f t="shared" si="73"/>
        <v>0</v>
      </c>
      <c r="AQ202" s="35"/>
      <c r="AR202" s="35"/>
      <c r="AS202" s="35">
        <f t="shared" si="74"/>
        <v>0</v>
      </c>
      <c r="AT202" s="35"/>
      <c r="AU202" s="35"/>
      <c r="AV202" s="35">
        <f t="shared" si="75"/>
        <v>0</v>
      </c>
      <c r="AW202" s="33"/>
      <c r="AX202" s="33"/>
      <c r="CM202" s="33"/>
      <c r="CN202" s="33"/>
      <c r="CO202" s="35"/>
      <c r="CQ202" s="35"/>
      <c r="CR202" s="35"/>
      <c r="CX202" s="33"/>
      <c r="CY202" s="33"/>
      <c r="CZ202" s="33"/>
      <c r="DA202" s="33"/>
      <c r="DB202" s="33"/>
      <c r="DC202" s="33"/>
      <c r="DD202" s="33"/>
      <c r="DE202" s="33">
        <f t="shared" si="76"/>
        <v>0</v>
      </c>
      <c r="DF202" s="33"/>
      <c r="EL202" s="34">
        <f t="shared" si="77"/>
        <v>0</v>
      </c>
      <c r="EO202" s="35"/>
      <c r="EP202" s="35"/>
      <c r="FD202" s="33"/>
      <c r="FE202" s="33"/>
      <c r="FF202" s="33"/>
      <c r="FG202" s="35"/>
      <c r="FH202" s="35"/>
      <c r="FI202" s="35"/>
      <c r="FU202" s="33"/>
      <c r="FV202" s="33"/>
      <c r="FW202" s="33"/>
      <c r="FX202" s="33"/>
      <c r="FY202" s="33"/>
      <c r="GD202" s="33"/>
      <c r="GE202" s="33"/>
      <c r="GF202" s="33"/>
      <c r="GG202" s="33"/>
      <c r="GH202" s="33"/>
      <c r="GI202" s="33"/>
      <c r="GJ202" s="33"/>
      <c r="GQ202" s="132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S202" s="33"/>
      <c r="HT202" s="33"/>
      <c r="HU202" s="33"/>
      <c r="HV202" s="33"/>
      <c r="HW202" s="33"/>
      <c r="IQ202" s="33"/>
      <c r="IR202" s="33"/>
      <c r="IS202" s="33"/>
      <c r="JT202" s="34">
        <f t="shared" si="78"/>
        <v>0</v>
      </c>
      <c r="JW202" s="34">
        <f t="shared" si="79"/>
        <v>0</v>
      </c>
      <c r="JZ202" s="34">
        <f t="shared" si="80"/>
        <v>0</v>
      </c>
      <c r="KA202" s="34">
        <f t="shared" si="81"/>
        <v>0</v>
      </c>
      <c r="KB202" s="34">
        <f t="shared" si="82"/>
        <v>0</v>
      </c>
      <c r="KC202" s="34">
        <f t="shared" si="83"/>
        <v>0</v>
      </c>
      <c r="KD202" s="34">
        <f t="shared" si="84"/>
        <v>0</v>
      </c>
      <c r="KV202" s="34">
        <f t="shared" si="85"/>
        <v>0</v>
      </c>
    </row>
    <row r="203" spans="1:308" ht="17.25" customHeight="1" x14ac:dyDescent="0.3">
      <c r="A203" s="9"/>
      <c r="B203" s="10"/>
      <c r="E203" s="142">
        <f t="shared" si="65"/>
        <v>0</v>
      </c>
      <c r="F203" s="142">
        <f t="shared" ref="F203:F266" si="86">SUM(M203,Q203,BC203,BG203,DH203,DL203,EO203,ES203,FE203,FI203,FY203,FZ203,GA203,GK203,GL203,GM203,HY203,IC203,IX203,JB203,LS203,LW203,KF203,LH203)</f>
        <v>0</v>
      </c>
      <c r="G203" s="142">
        <f t="shared" ref="G203:G266" si="87">SUM(N203,R203,BD203,BH203,DI203,DM203,EP203,ET203,FF203,FJ203,GB203,GC203,GD203,GN203,GO203,GP203,HZ203,ID203,IY203,JC203,LT203,LX203,KH203,LJ203)</f>
        <v>0</v>
      </c>
      <c r="H203" s="142">
        <f t="shared" ref="H203:H266" si="88">SUM(O203,S203,AF203,AH203,AJ203,BE203,BI203,BV203,BX203,BZ203,CM203,CO203,CQ203,CK203,GW203,GX203,GY203,HC203,HD203,DJ203,DN203,EQ203,EU203,FG203,FK203,GE203,GF203,GG203,GQ203,GR203,GS203,IA203,IE203,IZ203,JD203,JF203,JH203,JJ203,JL203,LU203,LY203,MA203,MC203,ME203,MG203,HE203,HI203,HJ203,HK203,HO203,HP203,HQ203,IG203,II203,IK203,IM203,IO203,JN203,MI203,MK203,EW203,EY203,FA203,FC203,JR203,FM203,FO203,FQ203,FS203,JP203+X203+AA203+AD203+BN203+BQ203+BT203+KJ203+KR203+KW203+KY203+LA203+LD203+LL203,CW203,DA203,KN203)</f>
        <v>0</v>
      </c>
      <c r="I203" s="142">
        <f t="shared" ref="I203:I266" si="89">SUM(P203,T203,Y203,AB203,AE203,AG203,AI203,AK203,BF203,BJ203,BO203,BR203,BU203,BW203,BY203,CA203,CL203,CN203,CP203,CR203,CX203,DB203,DK203,DO203,ER203,EV203,EX203,EZ203,FB203,FD203,FH203,FL203,FN203,FP203,FR203,FT203,GH203:GJ203,GT203:GV203,GZ203:HB203,HF203:HH203,HL203:HN203,HR203:HT203,IB203,IF203,IH203,IJ203,IL203,IN203,IP203,JA203,JE203,JG203,JI203,JK203,JM315,JM203,JO203,JQ203,JS203,KL203,KT203,KX203,KZ203,LB203,LF203,LN203,LV203,LZ203,MB203,MD203,MF203,MH203,MJ203,ML203,KP203)</f>
        <v>0</v>
      </c>
      <c r="J203" s="34">
        <f t="shared" si="68"/>
        <v>0</v>
      </c>
      <c r="K203" s="35"/>
      <c r="U203" s="35"/>
      <c r="V203" s="139">
        <f t="shared" si="66"/>
        <v>0</v>
      </c>
      <c r="W203" s="139">
        <f t="shared" si="69"/>
        <v>0</v>
      </c>
      <c r="X203" s="139"/>
      <c r="Y203" s="139"/>
      <c r="Z203" s="139">
        <f t="shared" si="70"/>
        <v>0</v>
      </c>
      <c r="AA203" s="139"/>
      <c r="AB203" s="139"/>
      <c r="AC203" s="139">
        <f t="shared" si="71"/>
        <v>0</v>
      </c>
      <c r="AD203" s="35"/>
      <c r="AE203" s="35"/>
      <c r="AF203" s="35"/>
      <c r="AH203" s="33"/>
      <c r="AJ203" s="33"/>
      <c r="AK203" s="33"/>
      <c r="AL203" s="33">
        <f t="shared" si="67"/>
        <v>0</v>
      </c>
      <c r="AM203" s="189">
        <f t="shared" si="72"/>
        <v>0</v>
      </c>
      <c r="AN203" s="35"/>
      <c r="AO203" s="35"/>
      <c r="AP203" s="35">
        <f t="shared" si="73"/>
        <v>0</v>
      </c>
      <c r="AQ203" s="35"/>
      <c r="AR203" s="35"/>
      <c r="AS203" s="35">
        <f t="shared" si="74"/>
        <v>0</v>
      </c>
      <c r="AT203" s="35"/>
      <c r="AU203" s="35"/>
      <c r="AV203" s="35">
        <f t="shared" si="75"/>
        <v>0</v>
      </c>
      <c r="AW203" s="33"/>
      <c r="AX203" s="33"/>
      <c r="CM203" s="33"/>
      <c r="CN203" s="33"/>
      <c r="CO203" s="35"/>
      <c r="CQ203" s="35"/>
      <c r="CR203" s="35"/>
      <c r="CX203" s="33"/>
      <c r="CY203" s="33"/>
      <c r="CZ203" s="33"/>
      <c r="DA203" s="33"/>
      <c r="DB203" s="33"/>
      <c r="DC203" s="33"/>
      <c r="DD203" s="33"/>
      <c r="DE203" s="33">
        <f t="shared" si="76"/>
        <v>0</v>
      </c>
      <c r="DF203" s="33"/>
      <c r="EL203" s="34">
        <f t="shared" si="77"/>
        <v>0</v>
      </c>
      <c r="EO203" s="35"/>
      <c r="EP203" s="35"/>
      <c r="FD203" s="33"/>
      <c r="FE203" s="33"/>
      <c r="FF203" s="33"/>
      <c r="FG203" s="35"/>
      <c r="FH203" s="35"/>
      <c r="FI203" s="35"/>
      <c r="FU203" s="33"/>
      <c r="FV203" s="33"/>
      <c r="FW203" s="33"/>
      <c r="FX203" s="33"/>
      <c r="FY203" s="33"/>
      <c r="GD203" s="33"/>
      <c r="GE203" s="33"/>
      <c r="GF203" s="33"/>
      <c r="GG203" s="33"/>
      <c r="GH203" s="33"/>
      <c r="GI203" s="33"/>
      <c r="GJ203" s="33"/>
      <c r="GQ203" s="132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S203" s="33"/>
      <c r="HT203" s="33"/>
      <c r="HU203" s="33"/>
      <c r="HV203" s="33"/>
      <c r="HW203" s="33"/>
      <c r="IQ203" s="33"/>
      <c r="IR203" s="33"/>
      <c r="IS203" s="33"/>
      <c r="JT203" s="34">
        <f t="shared" si="78"/>
        <v>0</v>
      </c>
      <c r="JW203" s="34">
        <f t="shared" si="79"/>
        <v>0</v>
      </c>
      <c r="JZ203" s="34">
        <f t="shared" si="80"/>
        <v>0</v>
      </c>
      <c r="KA203" s="34">
        <f t="shared" si="81"/>
        <v>0</v>
      </c>
      <c r="KB203" s="34">
        <f t="shared" si="82"/>
        <v>0</v>
      </c>
      <c r="KC203" s="34">
        <f t="shared" si="83"/>
        <v>0</v>
      </c>
      <c r="KD203" s="34">
        <f t="shared" si="84"/>
        <v>0</v>
      </c>
      <c r="KV203" s="34">
        <f t="shared" si="85"/>
        <v>0</v>
      </c>
    </row>
    <row r="204" spans="1:308" ht="17.25" customHeight="1" x14ac:dyDescent="0.3">
      <c r="A204" s="9"/>
      <c r="B204" s="10"/>
      <c r="E204" s="142">
        <f t="shared" ref="E204:E267" si="90">SUM(F204,G204,H204,I204)</f>
        <v>0</v>
      </c>
      <c r="F204" s="142">
        <f t="shared" si="86"/>
        <v>0</v>
      </c>
      <c r="G204" s="142">
        <f t="shared" si="87"/>
        <v>0</v>
      </c>
      <c r="H204" s="142">
        <f t="shared" si="88"/>
        <v>0</v>
      </c>
      <c r="I204" s="142">
        <f t="shared" si="89"/>
        <v>0</v>
      </c>
      <c r="J204" s="34">
        <f t="shared" si="68"/>
        <v>0</v>
      </c>
      <c r="K204" s="35"/>
      <c r="U204" s="35"/>
      <c r="V204" s="139">
        <f t="shared" ref="V204:V267" si="91">SUM(W204,Z204,AC204)</f>
        <v>0</v>
      </c>
      <c r="W204" s="139">
        <f t="shared" si="69"/>
        <v>0</v>
      </c>
      <c r="X204" s="139"/>
      <c r="Y204" s="139"/>
      <c r="Z204" s="139">
        <f t="shared" si="70"/>
        <v>0</v>
      </c>
      <c r="AA204" s="139"/>
      <c r="AB204" s="139"/>
      <c r="AC204" s="139">
        <f t="shared" si="71"/>
        <v>0</v>
      </c>
      <c r="AD204" s="35"/>
      <c r="AE204" s="35"/>
      <c r="AF204" s="35"/>
      <c r="AH204" s="33"/>
      <c r="AJ204" s="33"/>
      <c r="AK204" s="33"/>
      <c r="AL204" s="33">
        <f t="shared" ref="AL204:AL267" si="92">AM204+AP204+AS204+AV204</f>
        <v>0</v>
      </c>
      <c r="AM204" s="189">
        <f t="shared" si="72"/>
        <v>0</v>
      </c>
      <c r="AN204" s="35"/>
      <c r="AO204" s="35"/>
      <c r="AP204" s="35">
        <f t="shared" si="73"/>
        <v>0</v>
      </c>
      <c r="AQ204" s="35"/>
      <c r="AR204" s="35"/>
      <c r="AS204" s="35">
        <f t="shared" si="74"/>
        <v>0</v>
      </c>
      <c r="AT204" s="35"/>
      <c r="AU204" s="35"/>
      <c r="AV204" s="35">
        <f t="shared" si="75"/>
        <v>0</v>
      </c>
      <c r="AW204" s="33"/>
      <c r="AX204" s="33"/>
      <c r="CM204" s="33"/>
      <c r="CN204" s="33"/>
      <c r="CO204" s="35"/>
      <c r="CQ204" s="35"/>
      <c r="CR204" s="35"/>
      <c r="CX204" s="33"/>
      <c r="CY204" s="33"/>
      <c r="CZ204" s="33"/>
      <c r="DA204" s="33"/>
      <c r="DB204" s="33"/>
      <c r="DC204" s="33"/>
      <c r="DD204" s="33"/>
      <c r="DE204" s="33">
        <f t="shared" si="76"/>
        <v>0</v>
      </c>
      <c r="DF204" s="33"/>
      <c r="EL204" s="34">
        <f t="shared" si="77"/>
        <v>0</v>
      </c>
      <c r="EO204" s="35"/>
      <c r="EP204" s="35"/>
      <c r="FD204" s="33"/>
      <c r="FE204" s="33"/>
      <c r="FF204" s="33"/>
      <c r="FG204" s="35"/>
      <c r="FH204" s="35"/>
      <c r="FI204" s="35"/>
      <c r="FU204" s="33"/>
      <c r="FV204" s="33"/>
      <c r="FW204" s="33"/>
      <c r="FX204" s="33"/>
      <c r="FY204" s="33"/>
      <c r="GD204" s="33"/>
      <c r="GE204" s="33"/>
      <c r="GF204" s="33"/>
      <c r="GG204" s="33"/>
      <c r="GH204" s="33"/>
      <c r="GI204" s="33"/>
      <c r="GJ204" s="33"/>
      <c r="GQ204" s="40"/>
      <c r="GR204" s="123"/>
      <c r="GS204" s="123"/>
      <c r="GT204" s="123"/>
      <c r="GU204" s="123"/>
      <c r="GV204" s="123"/>
      <c r="GW204" s="123"/>
      <c r="GX204" s="123"/>
      <c r="GY204" s="123"/>
      <c r="GZ204" s="123"/>
      <c r="HA204" s="123"/>
      <c r="HB204" s="123"/>
      <c r="HC204" s="123"/>
      <c r="HD204" s="123"/>
      <c r="HE204" s="123"/>
      <c r="HF204" s="123"/>
      <c r="HG204" s="123"/>
      <c r="HH204" s="123"/>
      <c r="HS204" s="33"/>
      <c r="HT204" s="33"/>
      <c r="HU204" s="33"/>
      <c r="HV204" s="33"/>
      <c r="HW204" s="33"/>
      <c r="IQ204" s="33"/>
      <c r="IR204" s="33"/>
      <c r="IS204" s="33"/>
      <c r="JT204" s="34">
        <f t="shared" si="78"/>
        <v>0</v>
      </c>
      <c r="JW204" s="34">
        <f t="shared" si="79"/>
        <v>0</v>
      </c>
      <c r="JZ204" s="34">
        <f t="shared" si="80"/>
        <v>0</v>
      </c>
      <c r="KA204" s="34">
        <f t="shared" si="81"/>
        <v>0</v>
      </c>
      <c r="KB204" s="34">
        <f t="shared" si="82"/>
        <v>0</v>
      </c>
      <c r="KC204" s="34">
        <f t="shared" si="83"/>
        <v>0</v>
      </c>
      <c r="KD204" s="34">
        <f t="shared" si="84"/>
        <v>0</v>
      </c>
      <c r="KV204" s="34">
        <f t="shared" si="85"/>
        <v>0</v>
      </c>
    </row>
    <row r="205" spans="1:308" ht="17.25" customHeight="1" x14ac:dyDescent="0.3">
      <c r="A205" s="9"/>
      <c r="B205" s="10"/>
      <c r="E205" s="142">
        <f t="shared" si="90"/>
        <v>0</v>
      </c>
      <c r="F205" s="142">
        <f t="shared" si="86"/>
        <v>0</v>
      </c>
      <c r="G205" s="142">
        <f t="shared" si="87"/>
        <v>0</v>
      </c>
      <c r="H205" s="142">
        <f t="shared" si="88"/>
        <v>0</v>
      </c>
      <c r="I205" s="142">
        <f t="shared" si="89"/>
        <v>0</v>
      </c>
      <c r="J205" s="34">
        <f t="shared" ref="J205:J268" si="93">K205+L205</f>
        <v>0</v>
      </c>
      <c r="K205" s="35"/>
      <c r="U205" s="35"/>
      <c r="V205" s="139">
        <f t="shared" si="91"/>
        <v>0</v>
      </c>
      <c r="W205" s="139">
        <f t="shared" ref="W205:W268" si="94">X205+Y205</f>
        <v>0</v>
      </c>
      <c r="X205" s="139"/>
      <c r="Y205" s="139"/>
      <c r="Z205" s="139">
        <f t="shared" ref="Z205:Z268" si="95">AA205+AB205</f>
        <v>0</v>
      </c>
      <c r="AA205" s="139"/>
      <c r="AB205" s="139"/>
      <c r="AC205" s="139">
        <f t="shared" ref="AC205:AC268" si="96">AD205+AE205</f>
        <v>0</v>
      </c>
      <c r="AD205" s="35"/>
      <c r="AE205" s="35"/>
      <c r="AF205" s="35"/>
      <c r="AH205" s="33"/>
      <c r="AJ205" s="33"/>
      <c r="AK205" s="33"/>
      <c r="AL205" s="33">
        <f t="shared" si="92"/>
        <v>0</v>
      </c>
      <c r="AM205" s="189">
        <f t="shared" ref="AM205:AM268" si="97">AN205+AO205</f>
        <v>0</v>
      </c>
      <c r="AN205" s="35"/>
      <c r="AO205" s="35"/>
      <c r="AP205" s="35">
        <f t="shared" ref="AP205:AP268" si="98">AQ205+AR205</f>
        <v>0</v>
      </c>
      <c r="AQ205" s="35"/>
      <c r="AR205" s="35"/>
      <c r="AS205" s="35">
        <f t="shared" ref="AS205:AS268" si="99">AT205+AU205</f>
        <v>0</v>
      </c>
      <c r="AT205" s="35"/>
      <c r="AU205" s="35"/>
      <c r="AV205" s="35">
        <f t="shared" ref="AV205:AV268" si="100">AW205+AX205</f>
        <v>0</v>
      </c>
      <c r="AW205" s="33"/>
      <c r="AX205" s="33"/>
      <c r="CM205" s="33"/>
      <c r="CN205" s="33"/>
      <c r="CO205" s="35"/>
      <c r="CQ205" s="35"/>
      <c r="CR205" s="35"/>
      <c r="CX205" s="33"/>
      <c r="CY205" s="33"/>
      <c r="CZ205" s="33"/>
      <c r="DA205" s="33"/>
      <c r="DB205" s="33"/>
      <c r="DC205" s="33"/>
      <c r="DD205" s="33"/>
      <c r="DE205" s="33">
        <f t="shared" ref="DE205:DE268" si="101">DF205+DG205</f>
        <v>0</v>
      </c>
      <c r="DF205" s="33"/>
      <c r="EL205" s="34">
        <f t="shared" ref="EL205:EL268" si="102">EM205+EN205</f>
        <v>0</v>
      </c>
      <c r="EO205" s="35"/>
      <c r="EP205" s="35"/>
      <c r="FD205" s="33"/>
      <c r="FE205" s="33"/>
      <c r="FF205" s="33"/>
      <c r="FG205" s="35"/>
      <c r="FH205" s="35"/>
      <c r="FI205" s="35"/>
      <c r="FU205" s="33"/>
      <c r="FV205" s="33"/>
      <c r="FW205" s="33"/>
      <c r="FX205" s="33"/>
      <c r="FY205" s="33"/>
      <c r="GD205" s="33"/>
      <c r="GE205" s="33"/>
      <c r="GF205" s="33"/>
      <c r="GG205" s="33"/>
      <c r="GH205" s="33"/>
      <c r="GI205" s="33"/>
      <c r="GJ205" s="33"/>
      <c r="GQ205" s="132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S205" s="33"/>
      <c r="HT205" s="33"/>
      <c r="HU205" s="33"/>
      <c r="HV205" s="33"/>
      <c r="HW205" s="33"/>
      <c r="IQ205" s="33"/>
      <c r="IR205" s="33"/>
      <c r="IS205" s="33"/>
      <c r="JT205" s="34">
        <f t="shared" ref="JT205:JT268" si="103">JU205+JV205</f>
        <v>0</v>
      </c>
      <c r="JW205" s="34">
        <f t="shared" ref="JW205:JW268" si="104">JX205+JY205</f>
        <v>0</v>
      </c>
      <c r="JZ205" s="34">
        <f t="shared" ref="JZ205:JZ268" si="105">SUM(KA205:KD205)</f>
        <v>0</v>
      </c>
      <c r="KA205" s="34">
        <f t="shared" ref="KA205:KA268" si="106">SUM(KF205,LH205)</f>
        <v>0</v>
      </c>
      <c r="KB205" s="34">
        <f t="shared" ref="KB205:KB268" si="107">SUM(KH205,LJ205)</f>
        <v>0</v>
      </c>
      <c r="KC205" s="34">
        <f t="shared" ref="KC205:KC268" si="108">SUM(KJ205,KN205,KR205,KW205,KY205,LA205,LD205,LL205)</f>
        <v>0</v>
      </c>
      <c r="KD205" s="34">
        <f t="shared" ref="KD205:KD268" si="109">SUM(KL205,KP205,KT205,KX205,KZ205,LB205,LF205,LN205)</f>
        <v>0</v>
      </c>
      <c r="KV205" s="34">
        <f t="shared" ref="KV205:KV268" si="110">SUM(KW205:LB205)</f>
        <v>0</v>
      </c>
    </row>
    <row r="206" spans="1:308" ht="17.25" customHeight="1" x14ac:dyDescent="0.3">
      <c r="A206" s="9"/>
      <c r="B206" s="10"/>
      <c r="E206" s="142">
        <f t="shared" si="90"/>
        <v>0</v>
      </c>
      <c r="F206" s="142">
        <f t="shared" si="86"/>
        <v>0</v>
      </c>
      <c r="G206" s="142">
        <f t="shared" si="87"/>
        <v>0</v>
      </c>
      <c r="H206" s="142">
        <f t="shared" si="88"/>
        <v>0</v>
      </c>
      <c r="I206" s="142">
        <f t="shared" si="89"/>
        <v>0</v>
      </c>
      <c r="J206" s="34">
        <f t="shared" si="93"/>
        <v>0</v>
      </c>
      <c r="K206" s="35"/>
      <c r="U206" s="35"/>
      <c r="V206" s="139">
        <f t="shared" si="91"/>
        <v>0</v>
      </c>
      <c r="W206" s="139">
        <f t="shared" si="94"/>
        <v>0</v>
      </c>
      <c r="X206" s="139"/>
      <c r="Y206" s="139"/>
      <c r="Z206" s="139">
        <f t="shared" si="95"/>
        <v>0</v>
      </c>
      <c r="AA206" s="139"/>
      <c r="AB206" s="139"/>
      <c r="AC206" s="139">
        <f t="shared" si="96"/>
        <v>0</v>
      </c>
      <c r="AD206" s="35"/>
      <c r="AE206" s="35"/>
      <c r="AF206" s="35"/>
      <c r="AH206" s="33"/>
      <c r="AJ206" s="33"/>
      <c r="AK206" s="33"/>
      <c r="AL206" s="33">
        <f t="shared" si="92"/>
        <v>0</v>
      </c>
      <c r="AM206" s="189">
        <f t="shared" si="97"/>
        <v>0</v>
      </c>
      <c r="AN206" s="35"/>
      <c r="AO206" s="35"/>
      <c r="AP206" s="35">
        <f t="shared" si="98"/>
        <v>0</v>
      </c>
      <c r="AQ206" s="35"/>
      <c r="AR206" s="35"/>
      <c r="AS206" s="35">
        <f t="shared" si="99"/>
        <v>0</v>
      </c>
      <c r="AT206" s="35"/>
      <c r="AU206" s="35"/>
      <c r="AV206" s="35">
        <f t="shared" si="100"/>
        <v>0</v>
      </c>
      <c r="AW206" s="33"/>
      <c r="AX206" s="33"/>
      <c r="CM206" s="33"/>
      <c r="CN206" s="33"/>
      <c r="CO206" s="35"/>
      <c r="CQ206" s="35"/>
      <c r="CR206" s="35"/>
      <c r="CX206" s="33"/>
      <c r="CY206" s="33"/>
      <c r="CZ206" s="33"/>
      <c r="DA206" s="33"/>
      <c r="DB206" s="33"/>
      <c r="DC206" s="33"/>
      <c r="DD206" s="33"/>
      <c r="DE206" s="33">
        <f t="shared" si="101"/>
        <v>0</v>
      </c>
      <c r="DF206" s="33"/>
      <c r="EL206" s="34">
        <f t="shared" si="102"/>
        <v>0</v>
      </c>
      <c r="EO206" s="35"/>
      <c r="EP206" s="35"/>
      <c r="FD206" s="33"/>
      <c r="FE206" s="33"/>
      <c r="FF206" s="33"/>
      <c r="FG206" s="35"/>
      <c r="FH206" s="35"/>
      <c r="FI206" s="35"/>
      <c r="FU206" s="33"/>
      <c r="FV206" s="33"/>
      <c r="FW206" s="33"/>
      <c r="FX206" s="33"/>
      <c r="FY206" s="33"/>
      <c r="GD206" s="33"/>
      <c r="GE206" s="33"/>
      <c r="GF206" s="33"/>
      <c r="GG206" s="33"/>
      <c r="GH206" s="33"/>
      <c r="GI206" s="33"/>
      <c r="GJ206" s="33"/>
      <c r="GQ206" s="132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S206" s="33"/>
      <c r="HT206" s="33"/>
      <c r="HU206" s="33"/>
      <c r="HV206" s="33"/>
      <c r="HW206" s="33"/>
      <c r="IQ206" s="33"/>
      <c r="IR206" s="33"/>
      <c r="IS206" s="33"/>
      <c r="JT206" s="34">
        <f t="shared" si="103"/>
        <v>0</v>
      </c>
      <c r="JW206" s="34">
        <f t="shared" si="104"/>
        <v>0</v>
      </c>
      <c r="JZ206" s="34">
        <f t="shared" si="105"/>
        <v>0</v>
      </c>
      <c r="KA206" s="34">
        <f t="shared" si="106"/>
        <v>0</v>
      </c>
      <c r="KB206" s="34">
        <f t="shared" si="107"/>
        <v>0</v>
      </c>
      <c r="KC206" s="34">
        <f t="shared" si="108"/>
        <v>0</v>
      </c>
      <c r="KD206" s="34">
        <f t="shared" si="109"/>
        <v>0</v>
      </c>
      <c r="KV206" s="34">
        <f t="shared" si="110"/>
        <v>0</v>
      </c>
    </row>
    <row r="207" spans="1:308" ht="17.25" customHeight="1" x14ac:dyDescent="0.3">
      <c r="A207" s="9"/>
      <c r="B207" s="10"/>
      <c r="E207" s="142">
        <f t="shared" si="90"/>
        <v>0</v>
      </c>
      <c r="F207" s="142">
        <f t="shared" si="86"/>
        <v>0</v>
      </c>
      <c r="G207" s="142">
        <f t="shared" si="87"/>
        <v>0</v>
      </c>
      <c r="H207" s="142">
        <f t="shared" si="88"/>
        <v>0</v>
      </c>
      <c r="I207" s="142">
        <f t="shared" si="89"/>
        <v>0</v>
      </c>
      <c r="J207" s="34">
        <f t="shared" si="93"/>
        <v>0</v>
      </c>
      <c r="K207" s="35"/>
      <c r="U207" s="35"/>
      <c r="V207" s="139">
        <f t="shared" si="91"/>
        <v>0</v>
      </c>
      <c r="W207" s="139">
        <f t="shared" si="94"/>
        <v>0</v>
      </c>
      <c r="X207" s="139"/>
      <c r="Y207" s="139"/>
      <c r="Z207" s="139">
        <f t="shared" si="95"/>
        <v>0</v>
      </c>
      <c r="AA207" s="139"/>
      <c r="AB207" s="139"/>
      <c r="AC207" s="139">
        <f t="shared" si="96"/>
        <v>0</v>
      </c>
      <c r="AD207" s="35"/>
      <c r="AE207" s="35"/>
      <c r="AF207" s="35"/>
      <c r="AH207" s="33"/>
      <c r="AJ207" s="33"/>
      <c r="AK207" s="33"/>
      <c r="AL207" s="33">
        <f t="shared" si="92"/>
        <v>0</v>
      </c>
      <c r="AM207" s="189">
        <f t="shared" si="97"/>
        <v>0</v>
      </c>
      <c r="AN207" s="35"/>
      <c r="AO207" s="35"/>
      <c r="AP207" s="35">
        <f t="shared" si="98"/>
        <v>0</v>
      </c>
      <c r="AQ207" s="35"/>
      <c r="AR207" s="35"/>
      <c r="AS207" s="35">
        <f t="shared" si="99"/>
        <v>0</v>
      </c>
      <c r="AT207" s="35"/>
      <c r="AU207" s="35"/>
      <c r="AV207" s="35">
        <f t="shared" si="100"/>
        <v>0</v>
      </c>
      <c r="AW207" s="33"/>
      <c r="AX207" s="33"/>
      <c r="CM207" s="33"/>
      <c r="CN207" s="33"/>
      <c r="CO207" s="35"/>
      <c r="CQ207" s="35"/>
      <c r="CR207" s="35"/>
      <c r="CX207" s="33"/>
      <c r="CY207" s="33"/>
      <c r="CZ207" s="33"/>
      <c r="DA207" s="33"/>
      <c r="DB207" s="33"/>
      <c r="DC207" s="33"/>
      <c r="DD207" s="33"/>
      <c r="DE207" s="33">
        <f t="shared" si="101"/>
        <v>0</v>
      </c>
      <c r="DF207" s="33"/>
      <c r="EL207" s="34">
        <f t="shared" si="102"/>
        <v>0</v>
      </c>
      <c r="EO207" s="35"/>
      <c r="EP207" s="35"/>
      <c r="FD207" s="33"/>
      <c r="FE207" s="33"/>
      <c r="FF207" s="33"/>
      <c r="FG207" s="35"/>
      <c r="FH207" s="35"/>
      <c r="FI207" s="35"/>
      <c r="FU207" s="33"/>
      <c r="FV207" s="33"/>
      <c r="FW207" s="33"/>
      <c r="FX207" s="33"/>
      <c r="FY207" s="33"/>
      <c r="GD207" s="33"/>
      <c r="GE207" s="33"/>
      <c r="GF207" s="33"/>
      <c r="GG207" s="33"/>
      <c r="GH207" s="33"/>
      <c r="GI207" s="33"/>
      <c r="GJ207" s="33"/>
      <c r="GQ207" s="132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S207" s="33"/>
      <c r="HT207" s="33"/>
      <c r="HU207" s="33"/>
      <c r="HV207" s="33"/>
      <c r="HW207" s="33"/>
      <c r="IQ207" s="33"/>
      <c r="IR207" s="33"/>
      <c r="IS207" s="33"/>
      <c r="JT207" s="34">
        <f t="shared" si="103"/>
        <v>0</v>
      </c>
      <c r="JW207" s="34">
        <f t="shared" si="104"/>
        <v>0</v>
      </c>
      <c r="JZ207" s="34">
        <f t="shared" si="105"/>
        <v>0</v>
      </c>
      <c r="KA207" s="34">
        <f t="shared" si="106"/>
        <v>0</v>
      </c>
      <c r="KB207" s="34">
        <f t="shared" si="107"/>
        <v>0</v>
      </c>
      <c r="KC207" s="34">
        <f t="shared" si="108"/>
        <v>0</v>
      </c>
      <c r="KD207" s="34">
        <f t="shared" si="109"/>
        <v>0</v>
      </c>
      <c r="KV207" s="34">
        <f t="shared" si="110"/>
        <v>0</v>
      </c>
    </row>
    <row r="208" spans="1:308" ht="17.25" customHeight="1" x14ac:dyDescent="0.3">
      <c r="A208" s="9"/>
      <c r="B208" s="10"/>
      <c r="E208" s="142">
        <f t="shared" si="90"/>
        <v>0</v>
      </c>
      <c r="F208" s="142">
        <f t="shared" si="86"/>
        <v>0</v>
      </c>
      <c r="G208" s="142">
        <f t="shared" si="87"/>
        <v>0</v>
      </c>
      <c r="H208" s="142">
        <f t="shared" si="88"/>
        <v>0</v>
      </c>
      <c r="I208" s="142">
        <f t="shared" si="89"/>
        <v>0</v>
      </c>
      <c r="J208" s="34">
        <f t="shared" si="93"/>
        <v>0</v>
      </c>
      <c r="K208" s="35"/>
      <c r="U208" s="35"/>
      <c r="V208" s="139">
        <f t="shared" si="91"/>
        <v>0</v>
      </c>
      <c r="W208" s="139">
        <f t="shared" si="94"/>
        <v>0</v>
      </c>
      <c r="X208" s="139"/>
      <c r="Y208" s="139"/>
      <c r="Z208" s="139">
        <f t="shared" si="95"/>
        <v>0</v>
      </c>
      <c r="AA208" s="139"/>
      <c r="AB208" s="139"/>
      <c r="AC208" s="139">
        <f t="shared" si="96"/>
        <v>0</v>
      </c>
      <c r="AD208" s="35"/>
      <c r="AE208" s="35"/>
      <c r="AF208" s="35"/>
      <c r="AH208" s="33"/>
      <c r="AJ208" s="33"/>
      <c r="AK208" s="33"/>
      <c r="AL208" s="33">
        <f t="shared" si="92"/>
        <v>0</v>
      </c>
      <c r="AM208" s="189">
        <f t="shared" si="97"/>
        <v>0</v>
      </c>
      <c r="AN208" s="35"/>
      <c r="AO208" s="35"/>
      <c r="AP208" s="35">
        <f t="shared" si="98"/>
        <v>0</v>
      </c>
      <c r="AQ208" s="35"/>
      <c r="AR208" s="35"/>
      <c r="AS208" s="35">
        <f t="shared" si="99"/>
        <v>0</v>
      </c>
      <c r="AT208" s="35"/>
      <c r="AU208" s="35"/>
      <c r="AV208" s="35">
        <f t="shared" si="100"/>
        <v>0</v>
      </c>
      <c r="AW208" s="33"/>
      <c r="AX208" s="33"/>
      <c r="CM208" s="33"/>
      <c r="CN208" s="33"/>
      <c r="CO208" s="35"/>
      <c r="CQ208" s="35"/>
      <c r="CR208" s="35"/>
      <c r="CX208" s="33"/>
      <c r="CY208" s="33"/>
      <c r="CZ208" s="33"/>
      <c r="DA208" s="33"/>
      <c r="DB208" s="33"/>
      <c r="DC208" s="33"/>
      <c r="DD208" s="33"/>
      <c r="DE208" s="33">
        <f t="shared" si="101"/>
        <v>0</v>
      </c>
      <c r="DF208" s="33"/>
      <c r="EL208" s="34">
        <f t="shared" si="102"/>
        <v>0</v>
      </c>
      <c r="EO208" s="35"/>
      <c r="EP208" s="35"/>
      <c r="FD208" s="33"/>
      <c r="FE208" s="33"/>
      <c r="FF208" s="33"/>
      <c r="FG208" s="35"/>
      <c r="FH208" s="35"/>
      <c r="FI208" s="35"/>
      <c r="FU208" s="33"/>
      <c r="FV208" s="33"/>
      <c r="FW208" s="33"/>
      <c r="FX208" s="33"/>
      <c r="FY208" s="33"/>
      <c r="GD208" s="33"/>
      <c r="GE208" s="33"/>
      <c r="GF208" s="33"/>
      <c r="GG208" s="33"/>
      <c r="GH208" s="33"/>
      <c r="GI208" s="33"/>
      <c r="GJ208" s="33"/>
      <c r="GQ208" s="40"/>
      <c r="GR208" s="123"/>
      <c r="GS208" s="123"/>
      <c r="GT208" s="123"/>
      <c r="GU208" s="123"/>
      <c r="GV208" s="123"/>
      <c r="GW208" s="123"/>
      <c r="GX208" s="123"/>
      <c r="GY208" s="123"/>
      <c r="GZ208" s="123"/>
      <c r="HA208" s="123"/>
      <c r="HB208" s="123"/>
      <c r="HC208" s="123"/>
      <c r="HD208" s="123"/>
      <c r="HE208" s="123"/>
      <c r="HF208" s="123"/>
      <c r="HG208" s="123"/>
      <c r="HH208" s="123"/>
      <c r="HS208" s="33"/>
      <c r="HT208" s="33"/>
      <c r="HU208" s="33"/>
      <c r="HV208" s="33"/>
      <c r="HW208" s="33"/>
      <c r="IQ208" s="33"/>
      <c r="IR208" s="33"/>
      <c r="IS208" s="33"/>
      <c r="JT208" s="34">
        <f t="shared" si="103"/>
        <v>0</v>
      </c>
      <c r="JW208" s="34">
        <f t="shared" si="104"/>
        <v>0</v>
      </c>
      <c r="JZ208" s="34">
        <f t="shared" si="105"/>
        <v>0</v>
      </c>
      <c r="KA208" s="34">
        <f t="shared" si="106"/>
        <v>0</v>
      </c>
      <c r="KB208" s="34">
        <f t="shared" si="107"/>
        <v>0</v>
      </c>
      <c r="KC208" s="34">
        <f t="shared" si="108"/>
        <v>0</v>
      </c>
      <c r="KD208" s="34">
        <f t="shared" si="109"/>
        <v>0</v>
      </c>
      <c r="KV208" s="34">
        <f t="shared" si="110"/>
        <v>0</v>
      </c>
    </row>
    <row r="209" spans="1:308" ht="17.25" customHeight="1" x14ac:dyDescent="0.3">
      <c r="A209" s="9"/>
      <c r="B209" s="10"/>
      <c r="E209" s="142">
        <f t="shared" si="90"/>
        <v>0</v>
      </c>
      <c r="F209" s="142">
        <f t="shared" si="86"/>
        <v>0</v>
      </c>
      <c r="G209" s="142">
        <f t="shared" si="87"/>
        <v>0</v>
      </c>
      <c r="H209" s="142">
        <f t="shared" si="88"/>
        <v>0</v>
      </c>
      <c r="I209" s="142">
        <f t="shared" si="89"/>
        <v>0</v>
      </c>
      <c r="J209" s="34">
        <f t="shared" si="93"/>
        <v>0</v>
      </c>
      <c r="K209" s="35"/>
      <c r="U209" s="35"/>
      <c r="V209" s="139">
        <f t="shared" si="91"/>
        <v>0</v>
      </c>
      <c r="W209" s="139">
        <f t="shared" si="94"/>
        <v>0</v>
      </c>
      <c r="X209" s="139"/>
      <c r="Y209" s="139"/>
      <c r="Z209" s="139">
        <f t="shared" si="95"/>
        <v>0</v>
      </c>
      <c r="AA209" s="139"/>
      <c r="AB209" s="139"/>
      <c r="AC209" s="139">
        <f t="shared" si="96"/>
        <v>0</v>
      </c>
      <c r="AD209" s="35"/>
      <c r="AE209" s="35"/>
      <c r="AF209" s="35"/>
      <c r="AH209" s="33"/>
      <c r="AJ209" s="33"/>
      <c r="AK209" s="33"/>
      <c r="AL209" s="33">
        <f t="shared" si="92"/>
        <v>0</v>
      </c>
      <c r="AM209" s="189">
        <f t="shared" si="97"/>
        <v>0</v>
      </c>
      <c r="AN209" s="35"/>
      <c r="AO209" s="35"/>
      <c r="AP209" s="35">
        <f t="shared" si="98"/>
        <v>0</v>
      </c>
      <c r="AQ209" s="35"/>
      <c r="AR209" s="35"/>
      <c r="AS209" s="35">
        <f t="shared" si="99"/>
        <v>0</v>
      </c>
      <c r="AT209" s="35"/>
      <c r="AU209" s="35"/>
      <c r="AV209" s="35">
        <f t="shared" si="100"/>
        <v>0</v>
      </c>
      <c r="AW209" s="33"/>
      <c r="AX209" s="33"/>
      <c r="CM209" s="33"/>
      <c r="CN209" s="33"/>
      <c r="CO209" s="35"/>
      <c r="CQ209" s="35"/>
      <c r="CR209" s="35"/>
      <c r="CX209" s="33"/>
      <c r="CY209" s="33"/>
      <c r="CZ209" s="33"/>
      <c r="DA209" s="33"/>
      <c r="DB209" s="33"/>
      <c r="DC209" s="33"/>
      <c r="DD209" s="33"/>
      <c r="DE209" s="33">
        <f t="shared" si="101"/>
        <v>0</v>
      </c>
      <c r="DF209" s="33"/>
      <c r="EL209" s="34">
        <f t="shared" si="102"/>
        <v>0</v>
      </c>
      <c r="EO209" s="35"/>
      <c r="EP209" s="35"/>
      <c r="FD209" s="33"/>
      <c r="FE209" s="33"/>
      <c r="FF209" s="33"/>
      <c r="FG209" s="35"/>
      <c r="FH209" s="35"/>
      <c r="FI209" s="35"/>
      <c r="FU209" s="33"/>
      <c r="FV209" s="33"/>
      <c r="FW209" s="33"/>
      <c r="FX209" s="33"/>
      <c r="FY209" s="33"/>
      <c r="GD209" s="33"/>
      <c r="GE209" s="33"/>
      <c r="GF209" s="33"/>
      <c r="GG209" s="33"/>
      <c r="GH209" s="33"/>
      <c r="GI209" s="33"/>
      <c r="GJ209" s="33"/>
      <c r="GQ209" s="132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S209" s="33"/>
      <c r="HT209" s="33"/>
      <c r="HU209" s="33"/>
      <c r="HV209" s="33"/>
      <c r="HW209" s="33"/>
      <c r="IQ209" s="33"/>
      <c r="IR209" s="33"/>
      <c r="IS209" s="33"/>
      <c r="JT209" s="34">
        <f t="shared" si="103"/>
        <v>0</v>
      </c>
      <c r="JW209" s="34">
        <f t="shared" si="104"/>
        <v>0</v>
      </c>
      <c r="JZ209" s="34">
        <f t="shared" si="105"/>
        <v>0</v>
      </c>
      <c r="KA209" s="34">
        <f t="shared" si="106"/>
        <v>0</v>
      </c>
      <c r="KB209" s="34">
        <f t="shared" si="107"/>
        <v>0</v>
      </c>
      <c r="KC209" s="34">
        <f t="shared" si="108"/>
        <v>0</v>
      </c>
      <c r="KD209" s="34">
        <f t="shared" si="109"/>
        <v>0</v>
      </c>
      <c r="KV209" s="34">
        <f t="shared" si="110"/>
        <v>0</v>
      </c>
    </row>
    <row r="210" spans="1:308" ht="17.25" customHeight="1" x14ac:dyDescent="0.3">
      <c r="A210" s="9"/>
      <c r="B210" s="10"/>
      <c r="E210" s="142">
        <f t="shared" si="90"/>
        <v>0</v>
      </c>
      <c r="F210" s="142">
        <f t="shared" si="86"/>
        <v>0</v>
      </c>
      <c r="G210" s="142">
        <f t="shared" si="87"/>
        <v>0</v>
      </c>
      <c r="H210" s="142">
        <f t="shared" si="88"/>
        <v>0</v>
      </c>
      <c r="I210" s="142">
        <f t="shared" si="89"/>
        <v>0</v>
      </c>
      <c r="J210" s="34">
        <f t="shared" si="93"/>
        <v>0</v>
      </c>
      <c r="K210" s="35"/>
      <c r="U210" s="35"/>
      <c r="V210" s="139">
        <f t="shared" si="91"/>
        <v>0</v>
      </c>
      <c r="W210" s="139">
        <f t="shared" si="94"/>
        <v>0</v>
      </c>
      <c r="X210" s="139"/>
      <c r="Y210" s="139"/>
      <c r="Z210" s="139">
        <f t="shared" si="95"/>
        <v>0</v>
      </c>
      <c r="AA210" s="139"/>
      <c r="AB210" s="139"/>
      <c r="AC210" s="139">
        <f t="shared" si="96"/>
        <v>0</v>
      </c>
      <c r="AD210" s="35"/>
      <c r="AE210" s="35"/>
      <c r="AF210" s="35"/>
      <c r="AH210" s="33"/>
      <c r="AJ210" s="33"/>
      <c r="AK210" s="33"/>
      <c r="AL210" s="33">
        <f t="shared" si="92"/>
        <v>0</v>
      </c>
      <c r="AM210" s="189">
        <f t="shared" si="97"/>
        <v>0</v>
      </c>
      <c r="AN210" s="35"/>
      <c r="AO210" s="35"/>
      <c r="AP210" s="35">
        <f t="shared" si="98"/>
        <v>0</v>
      </c>
      <c r="AQ210" s="35"/>
      <c r="AR210" s="35"/>
      <c r="AS210" s="35">
        <f t="shared" si="99"/>
        <v>0</v>
      </c>
      <c r="AT210" s="35"/>
      <c r="AU210" s="35"/>
      <c r="AV210" s="35">
        <f t="shared" si="100"/>
        <v>0</v>
      </c>
      <c r="AW210" s="33"/>
      <c r="AX210" s="33"/>
      <c r="CM210" s="33"/>
      <c r="CN210" s="33"/>
      <c r="CO210" s="35"/>
      <c r="CQ210" s="35"/>
      <c r="CR210" s="35"/>
      <c r="CX210" s="33"/>
      <c r="CY210" s="33"/>
      <c r="CZ210" s="33"/>
      <c r="DA210" s="33"/>
      <c r="DB210" s="33"/>
      <c r="DC210" s="33"/>
      <c r="DD210" s="33"/>
      <c r="DE210" s="33">
        <f t="shared" si="101"/>
        <v>0</v>
      </c>
      <c r="DF210" s="33"/>
      <c r="EL210" s="34">
        <f t="shared" si="102"/>
        <v>0</v>
      </c>
      <c r="EO210" s="35"/>
      <c r="EP210" s="35"/>
      <c r="FD210" s="33"/>
      <c r="FE210" s="33"/>
      <c r="FF210" s="33"/>
      <c r="FG210" s="35"/>
      <c r="FH210" s="35"/>
      <c r="FI210" s="35"/>
      <c r="FU210" s="33"/>
      <c r="FV210" s="33"/>
      <c r="FW210" s="33"/>
      <c r="FX210" s="33"/>
      <c r="FY210" s="33"/>
      <c r="GD210" s="33"/>
      <c r="GE210" s="33"/>
      <c r="GF210" s="33"/>
      <c r="GG210" s="33"/>
      <c r="GH210" s="33"/>
      <c r="GI210" s="33"/>
      <c r="GJ210" s="33"/>
      <c r="GQ210" s="132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S210" s="33"/>
      <c r="HT210" s="33"/>
      <c r="HU210" s="33"/>
      <c r="HV210" s="33"/>
      <c r="HW210" s="33"/>
      <c r="IQ210" s="33"/>
      <c r="IR210" s="33"/>
      <c r="IS210" s="33"/>
      <c r="JT210" s="34">
        <f t="shared" si="103"/>
        <v>0</v>
      </c>
      <c r="JW210" s="34">
        <f t="shared" si="104"/>
        <v>0</v>
      </c>
      <c r="JZ210" s="34">
        <f t="shared" si="105"/>
        <v>0</v>
      </c>
      <c r="KA210" s="34">
        <f t="shared" si="106"/>
        <v>0</v>
      </c>
      <c r="KB210" s="34">
        <f t="shared" si="107"/>
        <v>0</v>
      </c>
      <c r="KC210" s="34">
        <f t="shared" si="108"/>
        <v>0</v>
      </c>
      <c r="KD210" s="34">
        <f t="shared" si="109"/>
        <v>0</v>
      </c>
      <c r="KV210" s="34">
        <f t="shared" si="110"/>
        <v>0</v>
      </c>
    </row>
    <row r="211" spans="1:308" ht="17.25" customHeight="1" x14ac:dyDescent="0.3">
      <c r="A211" s="9"/>
      <c r="B211" s="10"/>
      <c r="E211" s="142">
        <f t="shared" si="90"/>
        <v>0</v>
      </c>
      <c r="F211" s="142">
        <f t="shared" si="86"/>
        <v>0</v>
      </c>
      <c r="G211" s="142">
        <f t="shared" si="87"/>
        <v>0</v>
      </c>
      <c r="H211" s="142">
        <f t="shared" si="88"/>
        <v>0</v>
      </c>
      <c r="I211" s="142">
        <f t="shared" si="89"/>
        <v>0</v>
      </c>
      <c r="J211" s="34">
        <f t="shared" si="93"/>
        <v>0</v>
      </c>
      <c r="K211" s="35"/>
      <c r="U211" s="35"/>
      <c r="V211" s="139">
        <f t="shared" si="91"/>
        <v>0</v>
      </c>
      <c r="W211" s="139">
        <f t="shared" si="94"/>
        <v>0</v>
      </c>
      <c r="X211" s="139"/>
      <c r="Y211" s="139"/>
      <c r="Z211" s="139">
        <f t="shared" si="95"/>
        <v>0</v>
      </c>
      <c r="AA211" s="139"/>
      <c r="AB211" s="139"/>
      <c r="AC211" s="139">
        <f t="shared" si="96"/>
        <v>0</v>
      </c>
      <c r="AD211" s="35"/>
      <c r="AE211" s="35"/>
      <c r="AF211" s="35"/>
      <c r="AH211" s="33"/>
      <c r="AJ211" s="33"/>
      <c r="AK211" s="33"/>
      <c r="AL211" s="33">
        <f t="shared" si="92"/>
        <v>0</v>
      </c>
      <c r="AM211" s="189">
        <f t="shared" si="97"/>
        <v>0</v>
      </c>
      <c r="AN211" s="35"/>
      <c r="AO211" s="35"/>
      <c r="AP211" s="35">
        <f t="shared" si="98"/>
        <v>0</v>
      </c>
      <c r="AQ211" s="35"/>
      <c r="AR211" s="35"/>
      <c r="AS211" s="35">
        <f t="shared" si="99"/>
        <v>0</v>
      </c>
      <c r="AT211" s="35"/>
      <c r="AU211" s="35"/>
      <c r="AV211" s="35">
        <f t="shared" si="100"/>
        <v>0</v>
      </c>
      <c r="AW211" s="33"/>
      <c r="AX211" s="33"/>
      <c r="CM211" s="33"/>
      <c r="CN211" s="33"/>
      <c r="CO211" s="35"/>
      <c r="CQ211" s="35"/>
      <c r="CR211" s="35"/>
      <c r="CX211" s="33"/>
      <c r="CY211" s="33"/>
      <c r="CZ211" s="33"/>
      <c r="DA211" s="33"/>
      <c r="DB211" s="33"/>
      <c r="DC211" s="33"/>
      <c r="DD211" s="33"/>
      <c r="DE211" s="33">
        <f t="shared" si="101"/>
        <v>0</v>
      </c>
      <c r="DF211" s="33"/>
      <c r="EL211" s="34">
        <f t="shared" si="102"/>
        <v>0</v>
      </c>
      <c r="EO211" s="35"/>
      <c r="EP211" s="35"/>
      <c r="FD211" s="33"/>
      <c r="FE211" s="33"/>
      <c r="FF211" s="33"/>
      <c r="FG211" s="35"/>
      <c r="FH211" s="35"/>
      <c r="FI211" s="35"/>
      <c r="FU211" s="33"/>
      <c r="FV211" s="37"/>
      <c r="FW211" s="33"/>
      <c r="FX211" s="33"/>
      <c r="FY211" s="33"/>
      <c r="GD211" s="33"/>
      <c r="GE211" s="33"/>
      <c r="GF211" s="33"/>
      <c r="GG211" s="33"/>
      <c r="GH211" s="33"/>
      <c r="GI211" s="33"/>
      <c r="GJ211" s="33"/>
      <c r="GQ211" s="132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S211" s="33"/>
      <c r="HT211" s="33"/>
      <c r="HU211" s="33"/>
      <c r="HV211" s="33"/>
      <c r="HW211" s="33"/>
      <c r="IQ211" s="33"/>
      <c r="IR211" s="33"/>
      <c r="IS211" s="33"/>
      <c r="JT211" s="34">
        <f t="shared" si="103"/>
        <v>0</v>
      </c>
      <c r="JW211" s="34">
        <f t="shared" si="104"/>
        <v>0</v>
      </c>
      <c r="JZ211" s="34">
        <f t="shared" si="105"/>
        <v>0</v>
      </c>
      <c r="KA211" s="34">
        <f t="shared" si="106"/>
        <v>0</v>
      </c>
      <c r="KB211" s="34">
        <f t="shared" si="107"/>
        <v>0</v>
      </c>
      <c r="KC211" s="34">
        <f t="shared" si="108"/>
        <v>0</v>
      </c>
      <c r="KD211" s="34">
        <f t="shared" si="109"/>
        <v>0</v>
      </c>
      <c r="KV211" s="34">
        <f t="shared" si="110"/>
        <v>0</v>
      </c>
    </row>
    <row r="212" spans="1:308" ht="17.25" customHeight="1" x14ac:dyDescent="0.3">
      <c r="A212" s="9"/>
      <c r="B212" s="10"/>
      <c r="E212" s="142">
        <f t="shared" si="90"/>
        <v>0</v>
      </c>
      <c r="F212" s="142">
        <f t="shared" si="86"/>
        <v>0</v>
      </c>
      <c r="G212" s="142">
        <f t="shared" si="87"/>
        <v>0</v>
      </c>
      <c r="H212" s="142">
        <f t="shared" si="88"/>
        <v>0</v>
      </c>
      <c r="I212" s="142">
        <f t="shared" si="89"/>
        <v>0</v>
      </c>
      <c r="J212" s="34">
        <f t="shared" si="93"/>
        <v>0</v>
      </c>
      <c r="K212" s="35"/>
      <c r="U212" s="35"/>
      <c r="V212" s="139">
        <f t="shared" si="91"/>
        <v>0</v>
      </c>
      <c r="W212" s="139">
        <f t="shared" si="94"/>
        <v>0</v>
      </c>
      <c r="X212" s="139"/>
      <c r="Y212" s="139"/>
      <c r="Z212" s="139">
        <f t="shared" si="95"/>
        <v>0</v>
      </c>
      <c r="AA212" s="139"/>
      <c r="AB212" s="139"/>
      <c r="AC212" s="139">
        <f t="shared" si="96"/>
        <v>0</v>
      </c>
      <c r="AD212" s="35"/>
      <c r="AE212" s="35"/>
      <c r="AF212" s="35"/>
      <c r="AH212" s="33"/>
      <c r="AJ212" s="33"/>
      <c r="AK212" s="33"/>
      <c r="AL212" s="33">
        <f t="shared" si="92"/>
        <v>0</v>
      </c>
      <c r="AM212" s="189">
        <f t="shared" si="97"/>
        <v>0</v>
      </c>
      <c r="AN212" s="35"/>
      <c r="AO212" s="35"/>
      <c r="AP212" s="35">
        <f t="shared" si="98"/>
        <v>0</v>
      </c>
      <c r="AQ212" s="35"/>
      <c r="AR212" s="35"/>
      <c r="AS212" s="35">
        <f t="shared" si="99"/>
        <v>0</v>
      </c>
      <c r="AT212" s="35"/>
      <c r="AU212" s="35"/>
      <c r="AV212" s="35">
        <f t="shared" si="100"/>
        <v>0</v>
      </c>
      <c r="AW212" s="33"/>
      <c r="AX212" s="33"/>
      <c r="CM212" s="33"/>
      <c r="CN212" s="33"/>
      <c r="CO212" s="35"/>
      <c r="CQ212" s="35"/>
      <c r="CR212" s="35"/>
      <c r="CX212" s="33"/>
      <c r="CY212" s="33"/>
      <c r="CZ212" s="33"/>
      <c r="DA212" s="33"/>
      <c r="DB212" s="33"/>
      <c r="DC212" s="33"/>
      <c r="DD212" s="33"/>
      <c r="DE212" s="33">
        <f t="shared" si="101"/>
        <v>0</v>
      </c>
      <c r="DF212" s="33"/>
      <c r="EL212" s="34">
        <f t="shared" si="102"/>
        <v>0</v>
      </c>
      <c r="EO212" s="35"/>
      <c r="EP212" s="35"/>
      <c r="FD212" s="33"/>
      <c r="FE212" s="33"/>
      <c r="FF212" s="33"/>
      <c r="FG212" s="35"/>
      <c r="FH212" s="35"/>
      <c r="FI212" s="35"/>
      <c r="FU212" s="33"/>
      <c r="FV212" s="38"/>
      <c r="FW212" s="33"/>
      <c r="FX212" s="33"/>
      <c r="FY212" s="33"/>
      <c r="GD212" s="33"/>
      <c r="GE212" s="33"/>
      <c r="GF212" s="33"/>
      <c r="GG212" s="33"/>
      <c r="GH212" s="33"/>
      <c r="GI212" s="33"/>
      <c r="GJ212" s="33"/>
      <c r="GQ212" s="40"/>
      <c r="GR212" s="123"/>
      <c r="GS212" s="123"/>
      <c r="GT212" s="123"/>
      <c r="GU212" s="123"/>
      <c r="GV212" s="123"/>
      <c r="GW212" s="123"/>
      <c r="GX212" s="123"/>
      <c r="GY212" s="123"/>
      <c r="GZ212" s="123"/>
      <c r="HA212" s="123"/>
      <c r="HB212" s="123"/>
      <c r="HC212" s="123"/>
      <c r="HD212" s="123"/>
      <c r="HE212" s="123"/>
      <c r="HF212" s="123"/>
      <c r="HG212" s="123"/>
      <c r="HH212" s="123"/>
      <c r="HS212" s="33"/>
      <c r="HT212" s="33"/>
      <c r="HU212" s="33"/>
      <c r="HV212" s="33"/>
      <c r="HW212" s="33"/>
      <c r="IQ212" s="33"/>
      <c r="IR212" s="33"/>
      <c r="IS212" s="33"/>
      <c r="JT212" s="34">
        <f t="shared" si="103"/>
        <v>0</v>
      </c>
      <c r="JW212" s="34">
        <f t="shared" si="104"/>
        <v>0</v>
      </c>
      <c r="JZ212" s="34">
        <f t="shared" si="105"/>
        <v>0</v>
      </c>
      <c r="KA212" s="34">
        <f t="shared" si="106"/>
        <v>0</v>
      </c>
      <c r="KB212" s="34">
        <f t="shared" si="107"/>
        <v>0</v>
      </c>
      <c r="KC212" s="34">
        <f t="shared" si="108"/>
        <v>0</v>
      </c>
      <c r="KD212" s="34">
        <f t="shared" si="109"/>
        <v>0</v>
      </c>
      <c r="KV212" s="34">
        <f t="shared" si="110"/>
        <v>0</v>
      </c>
    </row>
    <row r="213" spans="1:308" ht="17.25" customHeight="1" x14ac:dyDescent="0.3">
      <c r="A213" s="9"/>
      <c r="B213" s="10"/>
      <c r="E213" s="142">
        <f t="shared" si="90"/>
        <v>0</v>
      </c>
      <c r="F213" s="142">
        <f t="shared" si="86"/>
        <v>0</v>
      </c>
      <c r="G213" s="142">
        <f t="shared" si="87"/>
        <v>0</v>
      </c>
      <c r="H213" s="142">
        <f t="shared" si="88"/>
        <v>0</v>
      </c>
      <c r="I213" s="142">
        <f t="shared" si="89"/>
        <v>0</v>
      </c>
      <c r="J213" s="34">
        <f t="shared" si="93"/>
        <v>0</v>
      </c>
      <c r="K213" s="35"/>
      <c r="U213" s="35"/>
      <c r="V213" s="139">
        <f t="shared" si="91"/>
        <v>0</v>
      </c>
      <c r="W213" s="139">
        <f t="shared" si="94"/>
        <v>0</v>
      </c>
      <c r="X213" s="139"/>
      <c r="Y213" s="139"/>
      <c r="Z213" s="139">
        <f t="shared" si="95"/>
        <v>0</v>
      </c>
      <c r="AA213" s="139"/>
      <c r="AB213" s="139"/>
      <c r="AC213" s="139">
        <f t="shared" si="96"/>
        <v>0</v>
      </c>
      <c r="AD213" s="35"/>
      <c r="AE213" s="35"/>
      <c r="AF213" s="35"/>
      <c r="AH213" s="33"/>
      <c r="AJ213" s="33"/>
      <c r="AK213" s="33"/>
      <c r="AL213" s="33">
        <f t="shared" si="92"/>
        <v>0</v>
      </c>
      <c r="AM213" s="189">
        <f t="shared" si="97"/>
        <v>0</v>
      </c>
      <c r="AN213" s="35"/>
      <c r="AO213" s="35"/>
      <c r="AP213" s="35">
        <f t="shared" si="98"/>
        <v>0</v>
      </c>
      <c r="AQ213" s="35"/>
      <c r="AR213" s="35"/>
      <c r="AS213" s="35">
        <f t="shared" si="99"/>
        <v>0</v>
      </c>
      <c r="AT213" s="35"/>
      <c r="AU213" s="35"/>
      <c r="AV213" s="35">
        <f t="shared" si="100"/>
        <v>0</v>
      </c>
      <c r="AW213" s="33"/>
      <c r="AX213" s="33"/>
      <c r="CM213" s="33"/>
      <c r="CN213" s="33"/>
      <c r="CO213" s="35"/>
      <c r="CQ213" s="35"/>
      <c r="CR213" s="35"/>
      <c r="CX213" s="33"/>
      <c r="CY213" s="33"/>
      <c r="CZ213" s="33"/>
      <c r="DA213" s="33"/>
      <c r="DB213" s="33"/>
      <c r="DC213" s="33"/>
      <c r="DD213" s="33"/>
      <c r="DE213" s="33">
        <f t="shared" si="101"/>
        <v>0</v>
      </c>
      <c r="DF213" s="33"/>
      <c r="EL213" s="34">
        <f t="shared" si="102"/>
        <v>0</v>
      </c>
      <c r="EO213" s="35"/>
      <c r="EP213" s="35"/>
      <c r="FD213" s="33"/>
      <c r="FE213" s="33"/>
      <c r="FF213" s="33"/>
      <c r="FG213" s="35"/>
      <c r="FH213" s="35"/>
      <c r="FI213" s="35"/>
      <c r="FU213" s="33"/>
      <c r="FV213" s="38"/>
      <c r="FW213" s="33"/>
      <c r="FX213" s="33"/>
      <c r="FY213" s="33"/>
      <c r="GD213" s="33"/>
      <c r="GE213" s="33"/>
      <c r="GF213" s="33"/>
      <c r="GG213" s="33"/>
      <c r="GH213" s="33"/>
      <c r="GI213" s="33"/>
      <c r="GJ213" s="33"/>
      <c r="GQ213" s="132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S213" s="33"/>
      <c r="HT213" s="33"/>
      <c r="HU213" s="33"/>
      <c r="HV213" s="33"/>
      <c r="HW213" s="33"/>
      <c r="IQ213" s="33"/>
      <c r="IR213" s="33"/>
      <c r="IS213" s="33"/>
      <c r="JT213" s="34">
        <f t="shared" si="103"/>
        <v>0</v>
      </c>
      <c r="JW213" s="34">
        <f t="shared" si="104"/>
        <v>0</v>
      </c>
      <c r="JZ213" s="34">
        <f t="shared" si="105"/>
        <v>0</v>
      </c>
      <c r="KA213" s="34">
        <f t="shared" si="106"/>
        <v>0</v>
      </c>
      <c r="KB213" s="34">
        <f t="shared" si="107"/>
        <v>0</v>
      </c>
      <c r="KC213" s="34">
        <f t="shared" si="108"/>
        <v>0</v>
      </c>
      <c r="KD213" s="34">
        <f t="shared" si="109"/>
        <v>0</v>
      </c>
      <c r="KV213" s="34">
        <f t="shared" si="110"/>
        <v>0</v>
      </c>
    </row>
    <row r="214" spans="1:308" ht="17.25" customHeight="1" x14ac:dyDescent="0.3">
      <c r="A214" s="9"/>
      <c r="B214" s="10"/>
      <c r="E214" s="142">
        <f t="shared" si="90"/>
        <v>0</v>
      </c>
      <c r="F214" s="142">
        <f t="shared" si="86"/>
        <v>0</v>
      </c>
      <c r="G214" s="142">
        <f t="shared" si="87"/>
        <v>0</v>
      </c>
      <c r="H214" s="142">
        <f t="shared" si="88"/>
        <v>0</v>
      </c>
      <c r="I214" s="142">
        <f t="shared" si="89"/>
        <v>0</v>
      </c>
      <c r="J214" s="34">
        <f t="shared" si="93"/>
        <v>0</v>
      </c>
      <c r="K214" s="35"/>
      <c r="U214" s="35"/>
      <c r="V214" s="139">
        <f t="shared" si="91"/>
        <v>0</v>
      </c>
      <c r="W214" s="139">
        <f t="shared" si="94"/>
        <v>0</v>
      </c>
      <c r="X214" s="139"/>
      <c r="Y214" s="139"/>
      <c r="Z214" s="139">
        <f t="shared" si="95"/>
        <v>0</v>
      </c>
      <c r="AA214" s="139"/>
      <c r="AB214" s="139"/>
      <c r="AC214" s="139">
        <f t="shared" si="96"/>
        <v>0</v>
      </c>
      <c r="AD214" s="35"/>
      <c r="AE214" s="35"/>
      <c r="AF214" s="35"/>
      <c r="AH214" s="33"/>
      <c r="AJ214" s="33"/>
      <c r="AK214" s="33"/>
      <c r="AL214" s="33">
        <f t="shared" si="92"/>
        <v>0</v>
      </c>
      <c r="AM214" s="189">
        <f t="shared" si="97"/>
        <v>0</v>
      </c>
      <c r="AN214" s="35"/>
      <c r="AO214" s="35"/>
      <c r="AP214" s="35">
        <f t="shared" si="98"/>
        <v>0</v>
      </c>
      <c r="AQ214" s="35"/>
      <c r="AR214" s="35"/>
      <c r="AS214" s="35">
        <f t="shared" si="99"/>
        <v>0</v>
      </c>
      <c r="AT214" s="35"/>
      <c r="AU214" s="35"/>
      <c r="AV214" s="35">
        <f t="shared" si="100"/>
        <v>0</v>
      </c>
      <c r="AW214" s="33"/>
      <c r="AX214" s="33"/>
      <c r="CM214" s="33"/>
      <c r="CN214" s="33"/>
      <c r="CO214" s="35"/>
      <c r="CQ214" s="35"/>
      <c r="CR214" s="35"/>
      <c r="CX214" s="33"/>
      <c r="CY214" s="33"/>
      <c r="CZ214" s="33"/>
      <c r="DA214" s="33"/>
      <c r="DB214" s="33"/>
      <c r="DC214" s="33"/>
      <c r="DD214" s="33"/>
      <c r="DE214" s="33">
        <f t="shared" si="101"/>
        <v>0</v>
      </c>
      <c r="DF214" s="33"/>
      <c r="EL214" s="34">
        <f t="shared" si="102"/>
        <v>0</v>
      </c>
      <c r="EO214" s="35"/>
      <c r="EP214" s="35"/>
      <c r="FE214" s="33"/>
      <c r="FF214" s="33"/>
      <c r="FG214" s="35"/>
      <c r="FH214" s="35"/>
      <c r="FI214" s="35"/>
      <c r="FU214" s="33"/>
      <c r="FV214" s="38"/>
      <c r="FW214" s="33"/>
      <c r="FX214" s="33"/>
      <c r="FY214" s="33"/>
      <c r="GD214" s="33"/>
      <c r="GE214" s="33"/>
      <c r="GF214" s="33"/>
      <c r="GG214" s="33"/>
      <c r="GH214" s="33"/>
      <c r="GI214" s="33"/>
      <c r="GJ214" s="33"/>
      <c r="GQ214" s="132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S214" s="33"/>
      <c r="HT214" s="33"/>
      <c r="HU214" s="33"/>
      <c r="HV214" s="33"/>
      <c r="HW214" s="33"/>
      <c r="IQ214" s="33"/>
      <c r="IR214" s="33"/>
      <c r="IS214" s="33"/>
      <c r="JT214" s="34">
        <f t="shared" si="103"/>
        <v>0</v>
      </c>
      <c r="JW214" s="34">
        <f t="shared" si="104"/>
        <v>0</v>
      </c>
      <c r="JZ214" s="34">
        <f t="shared" si="105"/>
        <v>0</v>
      </c>
      <c r="KA214" s="34">
        <f t="shared" si="106"/>
        <v>0</v>
      </c>
      <c r="KB214" s="34">
        <f t="shared" si="107"/>
        <v>0</v>
      </c>
      <c r="KC214" s="34">
        <f t="shared" si="108"/>
        <v>0</v>
      </c>
      <c r="KD214" s="34">
        <f t="shared" si="109"/>
        <v>0</v>
      </c>
      <c r="KV214" s="34">
        <f t="shared" si="110"/>
        <v>0</v>
      </c>
    </row>
    <row r="215" spans="1:308" ht="17.25" customHeight="1" x14ac:dyDescent="0.3">
      <c r="A215" s="9"/>
      <c r="B215" s="10"/>
      <c r="E215" s="142">
        <f t="shared" si="90"/>
        <v>0</v>
      </c>
      <c r="F215" s="142">
        <f t="shared" si="86"/>
        <v>0</v>
      </c>
      <c r="G215" s="142">
        <f t="shared" si="87"/>
        <v>0</v>
      </c>
      <c r="H215" s="142">
        <f t="shared" si="88"/>
        <v>0</v>
      </c>
      <c r="I215" s="142">
        <f t="shared" si="89"/>
        <v>0</v>
      </c>
      <c r="J215" s="34">
        <f t="shared" si="93"/>
        <v>0</v>
      </c>
      <c r="K215" s="35"/>
      <c r="U215" s="35"/>
      <c r="V215" s="139">
        <f t="shared" si="91"/>
        <v>0</v>
      </c>
      <c r="W215" s="139">
        <f t="shared" si="94"/>
        <v>0</v>
      </c>
      <c r="X215" s="139"/>
      <c r="Y215" s="139"/>
      <c r="Z215" s="139">
        <f t="shared" si="95"/>
        <v>0</v>
      </c>
      <c r="AA215" s="139"/>
      <c r="AB215" s="139"/>
      <c r="AC215" s="139">
        <f t="shared" si="96"/>
        <v>0</v>
      </c>
      <c r="AD215" s="35"/>
      <c r="AE215" s="35"/>
      <c r="AF215" s="35"/>
      <c r="AH215" s="33"/>
      <c r="AJ215" s="33"/>
      <c r="AK215" s="33"/>
      <c r="AL215" s="33">
        <f t="shared" si="92"/>
        <v>0</v>
      </c>
      <c r="AM215" s="189">
        <f t="shared" si="97"/>
        <v>0</v>
      </c>
      <c r="AN215" s="35"/>
      <c r="AO215" s="35"/>
      <c r="AP215" s="35">
        <f t="shared" si="98"/>
        <v>0</v>
      </c>
      <c r="AQ215" s="35"/>
      <c r="AR215" s="35"/>
      <c r="AS215" s="35">
        <f t="shared" si="99"/>
        <v>0</v>
      </c>
      <c r="AT215" s="35"/>
      <c r="AU215" s="35"/>
      <c r="AV215" s="35">
        <f t="shared" si="100"/>
        <v>0</v>
      </c>
      <c r="AW215" s="33"/>
      <c r="AX215" s="33"/>
      <c r="CM215" s="33"/>
      <c r="CN215" s="33"/>
      <c r="CO215" s="35"/>
      <c r="CQ215" s="35"/>
      <c r="CR215" s="35"/>
      <c r="CX215" s="33"/>
      <c r="CY215" s="33"/>
      <c r="CZ215" s="33"/>
      <c r="DA215" s="33"/>
      <c r="DB215" s="33"/>
      <c r="DC215" s="33"/>
      <c r="DD215" s="33"/>
      <c r="DE215" s="33">
        <f t="shared" si="101"/>
        <v>0</v>
      </c>
      <c r="DF215" s="33"/>
      <c r="EL215" s="34">
        <f t="shared" si="102"/>
        <v>0</v>
      </c>
      <c r="EO215" s="35"/>
      <c r="EP215" s="35"/>
      <c r="FE215" s="33"/>
      <c r="FF215" s="33"/>
      <c r="FG215" s="35"/>
      <c r="FH215" s="35"/>
      <c r="FI215" s="35"/>
      <c r="FU215" s="33"/>
      <c r="FV215" s="33"/>
      <c r="FW215" s="33"/>
      <c r="FX215" s="33"/>
      <c r="FY215" s="33"/>
      <c r="GD215" s="33"/>
      <c r="GE215" s="33"/>
      <c r="GF215" s="33"/>
      <c r="GG215" s="33"/>
      <c r="GH215" s="33"/>
      <c r="GI215" s="33"/>
      <c r="GJ215" s="33"/>
      <c r="GQ215" s="132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S215" s="33"/>
      <c r="HT215" s="33"/>
      <c r="HU215" s="33"/>
      <c r="HV215" s="33"/>
      <c r="HW215" s="33"/>
      <c r="IQ215" s="33"/>
      <c r="IR215" s="33"/>
      <c r="IS215" s="33"/>
      <c r="JT215" s="34">
        <f t="shared" si="103"/>
        <v>0</v>
      </c>
      <c r="JW215" s="34">
        <f t="shared" si="104"/>
        <v>0</v>
      </c>
      <c r="JZ215" s="34">
        <f t="shared" si="105"/>
        <v>0</v>
      </c>
      <c r="KA215" s="34">
        <f t="shared" si="106"/>
        <v>0</v>
      </c>
      <c r="KB215" s="34">
        <f t="shared" si="107"/>
        <v>0</v>
      </c>
      <c r="KC215" s="34">
        <f t="shared" si="108"/>
        <v>0</v>
      </c>
      <c r="KD215" s="34">
        <f t="shared" si="109"/>
        <v>0</v>
      </c>
      <c r="KV215" s="34">
        <f t="shared" si="110"/>
        <v>0</v>
      </c>
    </row>
    <row r="216" spans="1:308" ht="17.25" customHeight="1" x14ac:dyDescent="0.3">
      <c r="A216" s="9"/>
      <c r="B216" s="10"/>
      <c r="E216" s="142">
        <f t="shared" si="90"/>
        <v>0</v>
      </c>
      <c r="F216" s="142">
        <f t="shared" si="86"/>
        <v>0</v>
      </c>
      <c r="G216" s="142">
        <f t="shared" si="87"/>
        <v>0</v>
      </c>
      <c r="H216" s="142">
        <f t="shared" si="88"/>
        <v>0</v>
      </c>
      <c r="I216" s="142">
        <f t="shared" si="89"/>
        <v>0</v>
      </c>
      <c r="J216" s="34">
        <f t="shared" si="93"/>
        <v>0</v>
      </c>
      <c r="K216" s="35"/>
      <c r="U216" s="35"/>
      <c r="V216" s="139">
        <f t="shared" si="91"/>
        <v>0</v>
      </c>
      <c r="W216" s="139">
        <f t="shared" si="94"/>
        <v>0</v>
      </c>
      <c r="X216" s="139"/>
      <c r="Y216" s="139"/>
      <c r="Z216" s="139">
        <f t="shared" si="95"/>
        <v>0</v>
      </c>
      <c r="AA216" s="139"/>
      <c r="AB216" s="139"/>
      <c r="AC216" s="139">
        <f t="shared" si="96"/>
        <v>0</v>
      </c>
      <c r="AD216" s="35"/>
      <c r="AE216" s="35"/>
      <c r="AF216" s="35"/>
      <c r="AH216" s="33"/>
      <c r="AJ216" s="33"/>
      <c r="AK216" s="33"/>
      <c r="AL216" s="33">
        <f t="shared" si="92"/>
        <v>0</v>
      </c>
      <c r="AM216" s="189">
        <f t="shared" si="97"/>
        <v>0</v>
      </c>
      <c r="AN216" s="35"/>
      <c r="AO216" s="35"/>
      <c r="AP216" s="35">
        <f t="shared" si="98"/>
        <v>0</v>
      </c>
      <c r="AQ216" s="35"/>
      <c r="AR216" s="35"/>
      <c r="AS216" s="35">
        <f t="shared" si="99"/>
        <v>0</v>
      </c>
      <c r="AT216" s="35"/>
      <c r="AU216" s="35"/>
      <c r="AV216" s="35">
        <f t="shared" si="100"/>
        <v>0</v>
      </c>
      <c r="AW216" s="33"/>
      <c r="AX216" s="33"/>
      <c r="CM216" s="33"/>
      <c r="CN216" s="33"/>
      <c r="CO216" s="35"/>
      <c r="CQ216" s="35"/>
      <c r="CR216" s="35"/>
      <c r="CX216" s="33"/>
      <c r="CY216" s="33"/>
      <c r="CZ216" s="33"/>
      <c r="DA216" s="33"/>
      <c r="DB216" s="33"/>
      <c r="DC216" s="33"/>
      <c r="DD216" s="33"/>
      <c r="DE216" s="33">
        <f t="shared" si="101"/>
        <v>0</v>
      </c>
      <c r="DF216" s="33"/>
      <c r="EL216" s="34">
        <f t="shared" si="102"/>
        <v>0</v>
      </c>
      <c r="EO216" s="35"/>
      <c r="EP216" s="35"/>
      <c r="FE216" s="33"/>
      <c r="FF216" s="33"/>
      <c r="FG216" s="35"/>
      <c r="FH216" s="35"/>
      <c r="FI216" s="35"/>
      <c r="FU216" s="33"/>
      <c r="FV216" s="33"/>
      <c r="FW216" s="33"/>
      <c r="FX216" s="33"/>
      <c r="FY216" s="33"/>
      <c r="GD216" s="33"/>
      <c r="GE216" s="33"/>
      <c r="GF216" s="33"/>
      <c r="GG216" s="33"/>
      <c r="GH216" s="33"/>
      <c r="GI216" s="33"/>
      <c r="GJ216" s="33"/>
      <c r="GQ216" s="40"/>
      <c r="GR216" s="123"/>
      <c r="GS216" s="123"/>
      <c r="GT216" s="123"/>
      <c r="GU216" s="123"/>
      <c r="GV216" s="123"/>
      <c r="GW216" s="123"/>
      <c r="GX216" s="123"/>
      <c r="GY216" s="123"/>
      <c r="GZ216" s="123"/>
      <c r="HA216" s="123"/>
      <c r="HB216" s="123"/>
      <c r="HC216" s="123"/>
      <c r="HD216" s="123"/>
      <c r="HE216" s="123"/>
      <c r="HF216" s="123"/>
      <c r="HG216" s="123"/>
      <c r="HH216" s="123"/>
      <c r="HS216" s="33"/>
      <c r="HT216" s="33"/>
      <c r="HU216" s="33"/>
      <c r="HV216" s="33"/>
      <c r="HW216" s="33"/>
      <c r="IQ216" s="33"/>
      <c r="IR216" s="33"/>
      <c r="IS216" s="33"/>
      <c r="JT216" s="34">
        <f t="shared" si="103"/>
        <v>0</v>
      </c>
      <c r="JW216" s="34">
        <f t="shared" si="104"/>
        <v>0</v>
      </c>
      <c r="JZ216" s="34">
        <f t="shared" si="105"/>
        <v>0</v>
      </c>
      <c r="KA216" s="34">
        <f t="shared" si="106"/>
        <v>0</v>
      </c>
      <c r="KB216" s="34">
        <f t="shared" si="107"/>
        <v>0</v>
      </c>
      <c r="KC216" s="34">
        <f t="shared" si="108"/>
        <v>0</v>
      </c>
      <c r="KD216" s="34">
        <f t="shared" si="109"/>
        <v>0</v>
      </c>
      <c r="KV216" s="34">
        <f t="shared" si="110"/>
        <v>0</v>
      </c>
    </row>
    <row r="217" spans="1:308" ht="17.25" customHeight="1" x14ac:dyDescent="0.3">
      <c r="A217" s="9"/>
      <c r="B217" s="10"/>
      <c r="E217" s="142">
        <f t="shared" si="90"/>
        <v>0</v>
      </c>
      <c r="F217" s="142">
        <f t="shared" si="86"/>
        <v>0</v>
      </c>
      <c r="G217" s="142">
        <f t="shared" si="87"/>
        <v>0</v>
      </c>
      <c r="H217" s="142">
        <f t="shared" si="88"/>
        <v>0</v>
      </c>
      <c r="I217" s="142">
        <f t="shared" si="89"/>
        <v>0</v>
      </c>
      <c r="J217" s="34">
        <f t="shared" si="93"/>
        <v>0</v>
      </c>
      <c r="K217" s="35"/>
      <c r="U217" s="35"/>
      <c r="V217" s="139">
        <f t="shared" si="91"/>
        <v>0</v>
      </c>
      <c r="W217" s="139">
        <f t="shared" si="94"/>
        <v>0</v>
      </c>
      <c r="X217" s="139"/>
      <c r="Y217" s="139"/>
      <c r="Z217" s="139">
        <f t="shared" si="95"/>
        <v>0</v>
      </c>
      <c r="AA217" s="139"/>
      <c r="AB217" s="139"/>
      <c r="AC217" s="139">
        <f t="shared" si="96"/>
        <v>0</v>
      </c>
      <c r="AD217" s="35"/>
      <c r="AE217" s="35"/>
      <c r="AF217" s="35"/>
      <c r="AH217" s="33"/>
      <c r="AJ217" s="33"/>
      <c r="AK217" s="33"/>
      <c r="AL217" s="33">
        <f t="shared" si="92"/>
        <v>0</v>
      </c>
      <c r="AM217" s="189">
        <f t="shared" si="97"/>
        <v>0</v>
      </c>
      <c r="AN217" s="35"/>
      <c r="AO217" s="35"/>
      <c r="AP217" s="35">
        <f t="shared" si="98"/>
        <v>0</v>
      </c>
      <c r="AQ217" s="35"/>
      <c r="AR217" s="35"/>
      <c r="AS217" s="35">
        <f t="shared" si="99"/>
        <v>0</v>
      </c>
      <c r="AT217" s="35"/>
      <c r="AU217" s="35"/>
      <c r="AV217" s="35">
        <f t="shared" si="100"/>
        <v>0</v>
      </c>
      <c r="AW217" s="33"/>
      <c r="AX217" s="33"/>
      <c r="CM217" s="33"/>
      <c r="CN217" s="33"/>
      <c r="CO217" s="35"/>
      <c r="CQ217" s="35"/>
      <c r="CR217" s="35"/>
      <c r="CX217" s="33"/>
      <c r="CY217" s="33"/>
      <c r="CZ217" s="33"/>
      <c r="DA217" s="33"/>
      <c r="DB217" s="33"/>
      <c r="DC217" s="33"/>
      <c r="DD217" s="33"/>
      <c r="DE217" s="33">
        <f t="shared" si="101"/>
        <v>0</v>
      </c>
      <c r="DF217" s="33"/>
      <c r="EL217" s="34">
        <f t="shared" si="102"/>
        <v>0</v>
      </c>
      <c r="EO217" s="35"/>
      <c r="EP217" s="35"/>
      <c r="FE217" s="33"/>
      <c r="FF217" s="33"/>
      <c r="FG217" s="35"/>
      <c r="FH217" s="35"/>
      <c r="FI217" s="35"/>
      <c r="FU217" s="33"/>
      <c r="FV217" s="33"/>
      <c r="FW217" s="33"/>
      <c r="FX217" s="33"/>
      <c r="FY217" s="33"/>
      <c r="GD217" s="33"/>
      <c r="GE217" s="33"/>
      <c r="GF217" s="33"/>
      <c r="GG217" s="33"/>
      <c r="GH217" s="33"/>
      <c r="GI217" s="33"/>
      <c r="GJ217" s="33"/>
      <c r="GQ217" s="132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S217" s="33"/>
      <c r="HT217" s="33"/>
      <c r="HU217" s="33"/>
      <c r="HV217" s="33"/>
      <c r="HW217" s="33"/>
      <c r="IQ217" s="33"/>
      <c r="IR217" s="33"/>
      <c r="IS217" s="33"/>
      <c r="JT217" s="34">
        <f t="shared" si="103"/>
        <v>0</v>
      </c>
      <c r="JW217" s="34">
        <f t="shared" si="104"/>
        <v>0</v>
      </c>
      <c r="JZ217" s="34">
        <f t="shared" si="105"/>
        <v>0</v>
      </c>
      <c r="KA217" s="34">
        <f t="shared" si="106"/>
        <v>0</v>
      </c>
      <c r="KB217" s="34">
        <f t="shared" si="107"/>
        <v>0</v>
      </c>
      <c r="KC217" s="34">
        <f t="shared" si="108"/>
        <v>0</v>
      </c>
      <c r="KD217" s="34">
        <f t="shared" si="109"/>
        <v>0</v>
      </c>
      <c r="KV217" s="34">
        <f t="shared" si="110"/>
        <v>0</v>
      </c>
    </row>
    <row r="218" spans="1:308" ht="17.25" customHeight="1" x14ac:dyDescent="0.3">
      <c r="A218" s="9"/>
      <c r="B218" s="10"/>
      <c r="E218" s="142">
        <f t="shared" si="90"/>
        <v>0</v>
      </c>
      <c r="F218" s="142">
        <f t="shared" si="86"/>
        <v>0</v>
      </c>
      <c r="G218" s="142">
        <f t="shared" si="87"/>
        <v>0</v>
      </c>
      <c r="H218" s="142">
        <f t="shared" si="88"/>
        <v>0</v>
      </c>
      <c r="I218" s="142">
        <f t="shared" si="89"/>
        <v>0</v>
      </c>
      <c r="J218" s="34">
        <f t="shared" si="93"/>
        <v>0</v>
      </c>
      <c r="K218" s="35"/>
      <c r="U218" s="35"/>
      <c r="V218" s="139">
        <f t="shared" si="91"/>
        <v>0</v>
      </c>
      <c r="W218" s="139">
        <f t="shared" si="94"/>
        <v>0</v>
      </c>
      <c r="X218" s="139"/>
      <c r="Y218" s="139"/>
      <c r="Z218" s="139">
        <f t="shared" si="95"/>
        <v>0</v>
      </c>
      <c r="AA218" s="139"/>
      <c r="AB218" s="139"/>
      <c r="AC218" s="139">
        <f t="shared" si="96"/>
        <v>0</v>
      </c>
      <c r="AD218" s="35"/>
      <c r="AE218" s="35"/>
      <c r="AF218" s="35"/>
      <c r="AH218" s="33"/>
      <c r="AJ218" s="33"/>
      <c r="AK218" s="33"/>
      <c r="AL218" s="33">
        <f t="shared" si="92"/>
        <v>0</v>
      </c>
      <c r="AM218" s="189">
        <f t="shared" si="97"/>
        <v>0</v>
      </c>
      <c r="AN218" s="35"/>
      <c r="AO218" s="35"/>
      <c r="AP218" s="35">
        <f t="shared" si="98"/>
        <v>0</v>
      </c>
      <c r="AQ218" s="35"/>
      <c r="AR218" s="35"/>
      <c r="AS218" s="35">
        <f t="shared" si="99"/>
        <v>0</v>
      </c>
      <c r="AT218" s="35"/>
      <c r="AU218" s="35"/>
      <c r="AV218" s="35">
        <f t="shared" si="100"/>
        <v>0</v>
      </c>
      <c r="AW218" s="33"/>
      <c r="AX218" s="33"/>
      <c r="CM218" s="33"/>
      <c r="CN218" s="33"/>
      <c r="CO218" s="35"/>
      <c r="CQ218" s="35"/>
      <c r="CR218" s="35"/>
      <c r="CX218" s="33"/>
      <c r="CY218" s="33"/>
      <c r="CZ218" s="33"/>
      <c r="DA218" s="33"/>
      <c r="DB218" s="33"/>
      <c r="DC218" s="33"/>
      <c r="DD218" s="33"/>
      <c r="DE218" s="33">
        <f t="shared" si="101"/>
        <v>0</v>
      </c>
      <c r="DF218" s="33"/>
      <c r="EL218" s="34">
        <f t="shared" si="102"/>
        <v>0</v>
      </c>
      <c r="EO218" s="35"/>
      <c r="EP218" s="35"/>
      <c r="FE218" s="33"/>
      <c r="FF218" s="33"/>
      <c r="FG218" s="35"/>
      <c r="FH218" s="35"/>
      <c r="FI218" s="35"/>
      <c r="FU218" s="33"/>
      <c r="FV218" s="33"/>
      <c r="FW218" s="33"/>
      <c r="FX218" s="33"/>
      <c r="FY218" s="33"/>
      <c r="GD218" s="33"/>
      <c r="GE218" s="33"/>
      <c r="GF218" s="33"/>
      <c r="GG218" s="33"/>
      <c r="GH218" s="33"/>
      <c r="GI218" s="37"/>
      <c r="GJ218" s="33"/>
      <c r="GQ218" s="132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S218" s="33"/>
      <c r="HT218" s="33"/>
      <c r="HU218" s="33"/>
      <c r="HV218" s="33"/>
      <c r="HW218" s="33"/>
      <c r="IQ218" s="33"/>
      <c r="IR218" s="33"/>
      <c r="IS218" s="33"/>
      <c r="JT218" s="34">
        <f t="shared" si="103"/>
        <v>0</v>
      </c>
      <c r="JW218" s="34">
        <f t="shared" si="104"/>
        <v>0</v>
      </c>
      <c r="JZ218" s="34">
        <f t="shared" si="105"/>
        <v>0</v>
      </c>
      <c r="KA218" s="34">
        <f t="shared" si="106"/>
        <v>0</v>
      </c>
      <c r="KB218" s="34">
        <f t="shared" si="107"/>
        <v>0</v>
      </c>
      <c r="KC218" s="34">
        <f t="shared" si="108"/>
        <v>0</v>
      </c>
      <c r="KD218" s="34">
        <f t="shared" si="109"/>
        <v>0</v>
      </c>
      <c r="KV218" s="34">
        <f t="shared" si="110"/>
        <v>0</v>
      </c>
    </row>
    <row r="219" spans="1:308" ht="17.25" customHeight="1" x14ac:dyDescent="0.3">
      <c r="A219" s="9"/>
      <c r="B219" s="10"/>
      <c r="E219" s="142">
        <f t="shared" si="90"/>
        <v>0</v>
      </c>
      <c r="F219" s="142">
        <f t="shared" si="86"/>
        <v>0</v>
      </c>
      <c r="G219" s="142">
        <f t="shared" si="87"/>
        <v>0</v>
      </c>
      <c r="H219" s="142">
        <f t="shared" si="88"/>
        <v>0</v>
      </c>
      <c r="I219" s="142">
        <f t="shared" si="89"/>
        <v>0</v>
      </c>
      <c r="J219" s="34">
        <f t="shared" si="93"/>
        <v>0</v>
      </c>
      <c r="K219" s="35"/>
      <c r="U219" s="35"/>
      <c r="V219" s="139">
        <f t="shared" si="91"/>
        <v>0</v>
      </c>
      <c r="W219" s="139">
        <f t="shared" si="94"/>
        <v>0</v>
      </c>
      <c r="X219" s="139"/>
      <c r="Y219" s="139"/>
      <c r="Z219" s="139">
        <f t="shared" si="95"/>
        <v>0</v>
      </c>
      <c r="AA219" s="139"/>
      <c r="AB219" s="139"/>
      <c r="AC219" s="139">
        <f t="shared" si="96"/>
        <v>0</v>
      </c>
      <c r="AD219" s="35"/>
      <c r="AE219" s="35"/>
      <c r="AF219" s="35"/>
      <c r="AH219" s="33"/>
      <c r="AJ219" s="33"/>
      <c r="AK219" s="33"/>
      <c r="AL219" s="33">
        <f t="shared" si="92"/>
        <v>0</v>
      </c>
      <c r="AM219" s="189">
        <f t="shared" si="97"/>
        <v>0</v>
      </c>
      <c r="AN219" s="35"/>
      <c r="AO219" s="35"/>
      <c r="AP219" s="35">
        <f t="shared" si="98"/>
        <v>0</v>
      </c>
      <c r="AQ219" s="35"/>
      <c r="AR219" s="35"/>
      <c r="AS219" s="35">
        <f t="shared" si="99"/>
        <v>0</v>
      </c>
      <c r="AT219" s="35"/>
      <c r="AU219" s="35"/>
      <c r="AV219" s="35">
        <f t="shared" si="100"/>
        <v>0</v>
      </c>
      <c r="AW219" s="33"/>
      <c r="AX219" s="33"/>
      <c r="CM219" s="33"/>
      <c r="CN219" s="33"/>
      <c r="CO219" s="35"/>
      <c r="CQ219" s="35"/>
      <c r="CR219" s="35"/>
      <c r="CX219" s="33"/>
      <c r="CY219" s="33"/>
      <c r="CZ219" s="33"/>
      <c r="DA219" s="33"/>
      <c r="DB219" s="33"/>
      <c r="DC219" s="33"/>
      <c r="DD219" s="33"/>
      <c r="DE219" s="33">
        <f t="shared" si="101"/>
        <v>0</v>
      </c>
      <c r="DF219" s="33"/>
      <c r="EL219" s="34">
        <f t="shared" si="102"/>
        <v>0</v>
      </c>
      <c r="EO219" s="35"/>
      <c r="EP219" s="35"/>
      <c r="FE219" s="33"/>
      <c r="FF219" s="33"/>
      <c r="FG219" s="35"/>
      <c r="FH219" s="35"/>
      <c r="FI219" s="35"/>
      <c r="FU219" s="33"/>
      <c r="FV219" s="33"/>
      <c r="FW219" s="33"/>
      <c r="FX219" s="33"/>
      <c r="FY219" s="33"/>
      <c r="GD219" s="33"/>
      <c r="GE219" s="33"/>
      <c r="GF219" s="33"/>
      <c r="GG219" s="33"/>
      <c r="GH219" s="33"/>
      <c r="GI219" s="38"/>
      <c r="GJ219" s="33"/>
      <c r="GQ219" s="132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S219" s="33"/>
      <c r="HT219" s="33"/>
      <c r="HU219" s="33"/>
      <c r="HV219" s="33"/>
      <c r="HW219" s="33"/>
      <c r="IQ219" s="33"/>
      <c r="IR219" s="33"/>
      <c r="IS219" s="33"/>
      <c r="JT219" s="34">
        <f t="shared" si="103"/>
        <v>0</v>
      </c>
      <c r="JW219" s="34">
        <f t="shared" si="104"/>
        <v>0</v>
      </c>
      <c r="JZ219" s="34">
        <f t="shared" si="105"/>
        <v>0</v>
      </c>
      <c r="KA219" s="34">
        <f t="shared" si="106"/>
        <v>0</v>
      </c>
      <c r="KB219" s="34">
        <f t="shared" si="107"/>
        <v>0</v>
      </c>
      <c r="KC219" s="34">
        <f t="shared" si="108"/>
        <v>0</v>
      </c>
      <c r="KD219" s="34">
        <f t="shared" si="109"/>
        <v>0</v>
      </c>
      <c r="KV219" s="34">
        <f t="shared" si="110"/>
        <v>0</v>
      </c>
    </row>
    <row r="220" spans="1:308" ht="17.25" customHeight="1" x14ac:dyDescent="0.3">
      <c r="A220" s="9"/>
      <c r="B220" s="10"/>
      <c r="E220" s="142">
        <f t="shared" si="90"/>
        <v>0</v>
      </c>
      <c r="F220" s="142">
        <f t="shared" si="86"/>
        <v>0</v>
      </c>
      <c r="G220" s="142">
        <f t="shared" si="87"/>
        <v>0</v>
      </c>
      <c r="H220" s="142">
        <f t="shared" si="88"/>
        <v>0</v>
      </c>
      <c r="I220" s="142">
        <f t="shared" si="89"/>
        <v>0</v>
      </c>
      <c r="J220" s="34">
        <f t="shared" si="93"/>
        <v>0</v>
      </c>
      <c r="K220" s="35"/>
      <c r="U220" s="35"/>
      <c r="V220" s="139">
        <f t="shared" si="91"/>
        <v>0</v>
      </c>
      <c r="W220" s="139">
        <f t="shared" si="94"/>
        <v>0</v>
      </c>
      <c r="X220" s="139"/>
      <c r="Y220" s="139"/>
      <c r="Z220" s="139">
        <f t="shared" si="95"/>
        <v>0</v>
      </c>
      <c r="AA220" s="139"/>
      <c r="AB220" s="139"/>
      <c r="AC220" s="139">
        <f t="shared" si="96"/>
        <v>0</v>
      </c>
      <c r="AD220" s="35"/>
      <c r="AE220" s="35"/>
      <c r="AF220" s="35"/>
      <c r="AH220" s="33"/>
      <c r="AJ220" s="33"/>
      <c r="AK220" s="33"/>
      <c r="AL220" s="33">
        <f t="shared" si="92"/>
        <v>0</v>
      </c>
      <c r="AM220" s="189">
        <f t="shared" si="97"/>
        <v>0</v>
      </c>
      <c r="AN220" s="35"/>
      <c r="AO220" s="35"/>
      <c r="AP220" s="35">
        <f t="shared" si="98"/>
        <v>0</v>
      </c>
      <c r="AQ220" s="35"/>
      <c r="AR220" s="35"/>
      <c r="AS220" s="35">
        <f t="shared" si="99"/>
        <v>0</v>
      </c>
      <c r="AT220" s="35"/>
      <c r="AU220" s="35"/>
      <c r="AV220" s="35">
        <f t="shared" si="100"/>
        <v>0</v>
      </c>
      <c r="AW220" s="33"/>
      <c r="AX220" s="33"/>
      <c r="CM220" s="33"/>
      <c r="CN220" s="33"/>
      <c r="CO220" s="35"/>
      <c r="CQ220" s="35"/>
      <c r="CR220" s="35"/>
      <c r="CX220" s="33"/>
      <c r="CY220" s="33"/>
      <c r="CZ220" s="33"/>
      <c r="DA220" s="33"/>
      <c r="DB220" s="33"/>
      <c r="DC220" s="33"/>
      <c r="DD220" s="33"/>
      <c r="DE220" s="33">
        <f t="shared" si="101"/>
        <v>0</v>
      </c>
      <c r="DF220" s="33"/>
      <c r="EL220" s="34">
        <f t="shared" si="102"/>
        <v>0</v>
      </c>
      <c r="EO220" s="35"/>
      <c r="EP220" s="35"/>
      <c r="FE220" s="33"/>
      <c r="FF220" s="33"/>
      <c r="FG220" s="35"/>
      <c r="FH220" s="35"/>
      <c r="FI220" s="35"/>
      <c r="FU220" s="33"/>
      <c r="FV220" s="37"/>
      <c r="FW220" s="33"/>
      <c r="FX220" s="33"/>
      <c r="FY220" s="33"/>
      <c r="GD220" s="33"/>
      <c r="GE220" s="33"/>
      <c r="GF220" s="33"/>
      <c r="GG220" s="33"/>
      <c r="GH220" s="33"/>
      <c r="GI220" s="38"/>
      <c r="GJ220" s="33"/>
      <c r="GQ220" s="40"/>
      <c r="GR220" s="123"/>
      <c r="GS220" s="123"/>
      <c r="GT220" s="123"/>
      <c r="GU220" s="123"/>
      <c r="GV220" s="123"/>
      <c r="GW220" s="123"/>
      <c r="GX220" s="123"/>
      <c r="GY220" s="123"/>
      <c r="GZ220" s="123"/>
      <c r="HA220" s="123"/>
      <c r="HB220" s="123"/>
      <c r="HC220" s="123"/>
      <c r="HD220" s="123"/>
      <c r="HE220" s="123"/>
      <c r="HF220" s="123"/>
      <c r="HG220" s="123"/>
      <c r="HH220" s="123"/>
      <c r="HS220" s="33"/>
      <c r="HT220" s="33"/>
      <c r="HU220" s="33"/>
      <c r="HV220" s="33"/>
      <c r="HW220" s="33"/>
      <c r="IQ220" s="33"/>
      <c r="IR220" s="33"/>
      <c r="IS220" s="33"/>
      <c r="JT220" s="34">
        <f t="shared" si="103"/>
        <v>0</v>
      </c>
      <c r="JW220" s="34">
        <f t="shared" si="104"/>
        <v>0</v>
      </c>
      <c r="JZ220" s="34">
        <f t="shared" si="105"/>
        <v>0</v>
      </c>
      <c r="KA220" s="34">
        <f t="shared" si="106"/>
        <v>0</v>
      </c>
      <c r="KB220" s="34">
        <f t="shared" si="107"/>
        <v>0</v>
      </c>
      <c r="KC220" s="34">
        <f t="shared" si="108"/>
        <v>0</v>
      </c>
      <c r="KD220" s="34">
        <f t="shared" si="109"/>
        <v>0</v>
      </c>
      <c r="KV220" s="34">
        <f t="shared" si="110"/>
        <v>0</v>
      </c>
    </row>
    <row r="221" spans="1:308" ht="17.25" customHeight="1" x14ac:dyDescent="0.3">
      <c r="A221" s="9"/>
      <c r="B221" s="10"/>
      <c r="E221" s="142">
        <f t="shared" si="90"/>
        <v>0</v>
      </c>
      <c r="F221" s="142">
        <f t="shared" si="86"/>
        <v>0</v>
      </c>
      <c r="G221" s="142">
        <f t="shared" si="87"/>
        <v>0</v>
      </c>
      <c r="H221" s="142">
        <f t="shared" si="88"/>
        <v>0</v>
      </c>
      <c r="I221" s="142">
        <f t="shared" si="89"/>
        <v>0</v>
      </c>
      <c r="J221" s="34">
        <f t="shared" si="93"/>
        <v>0</v>
      </c>
      <c r="K221" s="35"/>
      <c r="U221" s="35"/>
      <c r="V221" s="139">
        <f t="shared" si="91"/>
        <v>0</v>
      </c>
      <c r="W221" s="139">
        <f t="shared" si="94"/>
        <v>0</v>
      </c>
      <c r="X221" s="139"/>
      <c r="Y221" s="139"/>
      <c r="Z221" s="139">
        <f t="shared" si="95"/>
        <v>0</v>
      </c>
      <c r="AA221" s="139"/>
      <c r="AB221" s="139"/>
      <c r="AC221" s="139">
        <f t="shared" si="96"/>
        <v>0</v>
      </c>
      <c r="AD221" s="35"/>
      <c r="AE221" s="35"/>
      <c r="AF221" s="35"/>
      <c r="AH221" s="33"/>
      <c r="AJ221" s="33"/>
      <c r="AK221" s="33"/>
      <c r="AL221" s="33">
        <f t="shared" si="92"/>
        <v>0</v>
      </c>
      <c r="AM221" s="189">
        <f t="shared" si="97"/>
        <v>0</v>
      </c>
      <c r="AN221" s="35"/>
      <c r="AO221" s="35"/>
      <c r="AP221" s="35">
        <f t="shared" si="98"/>
        <v>0</v>
      </c>
      <c r="AQ221" s="35"/>
      <c r="AR221" s="35"/>
      <c r="AS221" s="35">
        <f t="shared" si="99"/>
        <v>0</v>
      </c>
      <c r="AT221" s="35"/>
      <c r="AU221" s="35"/>
      <c r="AV221" s="35">
        <f t="shared" si="100"/>
        <v>0</v>
      </c>
      <c r="AW221" s="33"/>
      <c r="AX221" s="33"/>
      <c r="CM221" s="33"/>
      <c r="CN221" s="33"/>
      <c r="CO221" s="35"/>
      <c r="CQ221" s="35"/>
      <c r="CR221" s="35"/>
      <c r="CX221" s="33"/>
      <c r="CY221" s="33"/>
      <c r="CZ221" s="33"/>
      <c r="DA221" s="33"/>
      <c r="DB221" s="33"/>
      <c r="DC221" s="33"/>
      <c r="DD221" s="33"/>
      <c r="DE221" s="33">
        <f t="shared" si="101"/>
        <v>0</v>
      </c>
      <c r="DF221" s="33"/>
      <c r="EL221" s="34">
        <f t="shared" si="102"/>
        <v>0</v>
      </c>
      <c r="EO221" s="35"/>
      <c r="EP221" s="35"/>
      <c r="FE221" s="33"/>
      <c r="FF221" s="33"/>
      <c r="FG221" s="35"/>
      <c r="FH221" s="35"/>
      <c r="FI221" s="35"/>
      <c r="FU221" s="33"/>
      <c r="FV221" s="38"/>
      <c r="FW221" s="33"/>
      <c r="FX221" s="33"/>
      <c r="FY221" s="33"/>
      <c r="GD221" s="33"/>
      <c r="GE221" s="33"/>
      <c r="GF221" s="33"/>
      <c r="GG221" s="33"/>
      <c r="GH221" s="33"/>
      <c r="GI221" s="38"/>
      <c r="GJ221" s="33"/>
      <c r="GQ221" s="132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S221" s="33"/>
      <c r="HT221" s="33"/>
      <c r="HU221" s="33"/>
      <c r="HV221" s="33"/>
      <c r="HW221" s="33"/>
      <c r="IQ221" s="33"/>
      <c r="IR221" s="33"/>
      <c r="IS221" s="33"/>
      <c r="JT221" s="34">
        <f t="shared" si="103"/>
        <v>0</v>
      </c>
      <c r="JW221" s="34">
        <f t="shared" si="104"/>
        <v>0</v>
      </c>
      <c r="JZ221" s="34">
        <f t="shared" si="105"/>
        <v>0</v>
      </c>
      <c r="KA221" s="34">
        <f t="shared" si="106"/>
        <v>0</v>
      </c>
      <c r="KB221" s="34">
        <f t="shared" si="107"/>
        <v>0</v>
      </c>
      <c r="KC221" s="34">
        <f t="shared" si="108"/>
        <v>0</v>
      </c>
      <c r="KD221" s="34">
        <f t="shared" si="109"/>
        <v>0</v>
      </c>
      <c r="KV221" s="34">
        <f t="shared" si="110"/>
        <v>0</v>
      </c>
    </row>
    <row r="222" spans="1:308" ht="17.25" customHeight="1" x14ac:dyDescent="0.3">
      <c r="A222" s="9"/>
      <c r="B222" s="10"/>
      <c r="E222" s="142">
        <f t="shared" si="90"/>
        <v>0</v>
      </c>
      <c r="F222" s="142">
        <f t="shared" si="86"/>
        <v>0</v>
      </c>
      <c r="G222" s="142">
        <f t="shared" si="87"/>
        <v>0</v>
      </c>
      <c r="H222" s="142">
        <f t="shared" si="88"/>
        <v>0</v>
      </c>
      <c r="I222" s="142">
        <f t="shared" si="89"/>
        <v>0</v>
      </c>
      <c r="J222" s="34">
        <f t="shared" si="93"/>
        <v>0</v>
      </c>
      <c r="K222" s="35"/>
      <c r="U222" s="35"/>
      <c r="V222" s="139">
        <f t="shared" si="91"/>
        <v>0</v>
      </c>
      <c r="W222" s="139">
        <f t="shared" si="94"/>
        <v>0</v>
      </c>
      <c r="X222" s="139"/>
      <c r="Y222" s="139"/>
      <c r="Z222" s="139">
        <f t="shared" si="95"/>
        <v>0</v>
      </c>
      <c r="AA222" s="139"/>
      <c r="AB222" s="139"/>
      <c r="AC222" s="139">
        <f t="shared" si="96"/>
        <v>0</v>
      </c>
      <c r="AD222" s="35"/>
      <c r="AE222" s="35"/>
      <c r="AF222" s="35"/>
      <c r="AH222" s="33"/>
      <c r="AJ222" s="33"/>
      <c r="AK222" s="33"/>
      <c r="AL222" s="33">
        <f t="shared" si="92"/>
        <v>0</v>
      </c>
      <c r="AM222" s="189">
        <f t="shared" si="97"/>
        <v>0</v>
      </c>
      <c r="AN222" s="35"/>
      <c r="AO222" s="35"/>
      <c r="AP222" s="35">
        <f t="shared" si="98"/>
        <v>0</v>
      </c>
      <c r="AQ222" s="35"/>
      <c r="AR222" s="35"/>
      <c r="AS222" s="35">
        <f t="shared" si="99"/>
        <v>0</v>
      </c>
      <c r="AT222" s="35"/>
      <c r="AU222" s="35"/>
      <c r="AV222" s="35">
        <f t="shared" si="100"/>
        <v>0</v>
      </c>
      <c r="AW222" s="33"/>
      <c r="AX222" s="33"/>
      <c r="CM222" s="33"/>
      <c r="CN222" s="33"/>
      <c r="CO222" s="35"/>
      <c r="CQ222" s="35"/>
      <c r="CR222" s="35"/>
      <c r="CX222" s="33"/>
      <c r="CY222" s="33"/>
      <c r="CZ222" s="33"/>
      <c r="DA222" s="33"/>
      <c r="DB222" s="33"/>
      <c r="DC222" s="33"/>
      <c r="DD222" s="33"/>
      <c r="DE222" s="33">
        <f t="shared" si="101"/>
        <v>0</v>
      </c>
      <c r="DF222" s="33"/>
      <c r="EL222" s="34">
        <f t="shared" si="102"/>
        <v>0</v>
      </c>
      <c r="EO222" s="35"/>
      <c r="EP222" s="35"/>
      <c r="FE222" s="33"/>
      <c r="FF222" s="33"/>
      <c r="FG222" s="35"/>
      <c r="FH222" s="35"/>
      <c r="FI222" s="35"/>
      <c r="FU222" s="33"/>
      <c r="FV222" s="38"/>
      <c r="FW222" s="33"/>
      <c r="FX222" s="33"/>
      <c r="FY222" s="33"/>
      <c r="GD222" s="33"/>
      <c r="GE222" s="33"/>
      <c r="GF222" s="33"/>
      <c r="GG222" s="33"/>
      <c r="GH222" s="33"/>
      <c r="GI222" s="38"/>
      <c r="GJ222" s="33"/>
      <c r="GQ222" s="132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S222" s="33"/>
      <c r="HT222" s="33"/>
      <c r="HU222" s="33"/>
      <c r="HV222" s="33"/>
      <c r="HW222" s="33"/>
      <c r="IQ222" s="33"/>
      <c r="IR222" s="33"/>
      <c r="IS222" s="33"/>
      <c r="JT222" s="34">
        <f t="shared" si="103"/>
        <v>0</v>
      </c>
      <c r="JW222" s="34">
        <f t="shared" si="104"/>
        <v>0</v>
      </c>
      <c r="JZ222" s="34">
        <f t="shared" si="105"/>
        <v>0</v>
      </c>
      <c r="KA222" s="34">
        <f t="shared" si="106"/>
        <v>0</v>
      </c>
      <c r="KB222" s="34">
        <f t="shared" si="107"/>
        <v>0</v>
      </c>
      <c r="KC222" s="34">
        <f t="shared" si="108"/>
        <v>0</v>
      </c>
      <c r="KD222" s="34">
        <f t="shared" si="109"/>
        <v>0</v>
      </c>
      <c r="KV222" s="34">
        <f t="shared" si="110"/>
        <v>0</v>
      </c>
    </row>
    <row r="223" spans="1:308" ht="17.25" customHeight="1" x14ac:dyDescent="0.3">
      <c r="A223" s="9"/>
      <c r="B223" s="10"/>
      <c r="E223" s="142">
        <f t="shared" si="90"/>
        <v>0</v>
      </c>
      <c r="F223" s="142">
        <f t="shared" si="86"/>
        <v>0</v>
      </c>
      <c r="G223" s="142">
        <f t="shared" si="87"/>
        <v>0</v>
      </c>
      <c r="H223" s="142">
        <f t="shared" si="88"/>
        <v>0</v>
      </c>
      <c r="I223" s="142">
        <f t="shared" si="89"/>
        <v>0</v>
      </c>
      <c r="J223" s="34">
        <f t="shared" si="93"/>
        <v>0</v>
      </c>
      <c r="K223" s="35"/>
      <c r="U223" s="35"/>
      <c r="V223" s="139">
        <f t="shared" si="91"/>
        <v>0</v>
      </c>
      <c r="W223" s="139">
        <f t="shared" si="94"/>
        <v>0</v>
      </c>
      <c r="X223" s="139"/>
      <c r="Y223" s="139"/>
      <c r="Z223" s="139">
        <f t="shared" si="95"/>
        <v>0</v>
      </c>
      <c r="AA223" s="139"/>
      <c r="AB223" s="139"/>
      <c r="AC223" s="139">
        <f t="shared" si="96"/>
        <v>0</v>
      </c>
      <c r="AD223" s="35"/>
      <c r="AE223" s="35"/>
      <c r="AF223" s="35"/>
      <c r="AH223" s="33"/>
      <c r="AJ223" s="33"/>
      <c r="AK223" s="33"/>
      <c r="AL223" s="33">
        <f t="shared" si="92"/>
        <v>0</v>
      </c>
      <c r="AM223" s="189">
        <f t="shared" si="97"/>
        <v>0</v>
      </c>
      <c r="AN223" s="35"/>
      <c r="AO223" s="35"/>
      <c r="AP223" s="35">
        <f t="shared" si="98"/>
        <v>0</v>
      </c>
      <c r="AQ223" s="35"/>
      <c r="AR223" s="35"/>
      <c r="AS223" s="35">
        <f t="shared" si="99"/>
        <v>0</v>
      </c>
      <c r="AT223" s="35"/>
      <c r="AU223" s="35"/>
      <c r="AV223" s="35">
        <f t="shared" si="100"/>
        <v>0</v>
      </c>
      <c r="AW223" s="33"/>
      <c r="AX223" s="33"/>
      <c r="CM223" s="33"/>
      <c r="CN223" s="33"/>
      <c r="CO223" s="35"/>
      <c r="CQ223" s="35"/>
      <c r="CR223" s="35"/>
      <c r="CX223" s="33"/>
      <c r="CY223" s="33"/>
      <c r="CZ223" s="33"/>
      <c r="DA223" s="33"/>
      <c r="DB223" s="33"/>
      <c r="DC223" s="33"/>
      <c r="DD223" s="33"/>
      <c r="DE223" s="33">
        <f t="shared" si="101"/>
        <v>0</v>
      </c>
      <c r="DF223" s="33"/>
      <c r="EL223" s="34">
        <f t="shared" si="102"/>
        <v>0</v>
      </c>
      <c r="EO223" s="35"/>
      <c r="EP223" s="35"/>
      <c r="FE223" s="33"/>
      <c r="FF223" s="33"/>
      <c r="FG223" s="35"/>
      <c r="FH223" s="35"/>
      <c r="FI223" s="35"/>
      <c r="FU223" s="33"/>
      <c r="FV223" s="38"/>
      <c r="FW223" s="33"/>
      <c r="FX223" s="33"/>
      <c r="FY223" s="33"/>
      <c r="GD223" s="33"/>
      <c r="GE223" s="33"/>
      <c r="GF223" s="33"/>
      <c r="GG223" s="33"/>
      <c r="GH223" s="33"/>
      <c r="GI223" s="38"/>
      <c r="GJ223" s="33"/>
      <c r="GQ223" s="132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S223" s="33"/>
      <c r="HT223" s="33"/>
      <c r="HU223" s="33"/>
      <c r="HV223" s="33"/>
      <c r="HW223" s="33"/>
      <c r="IQ223" s="33"/>
      <c r="IR223" s="33"/>
      <c r="IS223" s="33"/>
      <c r="JT223" s="34">
        <f t="shared" si="103"/>
        <v>0</v>
      </c>
      <c r="JW223" s="34">
        <f t="shared" si="104"/>
        <v>0</v>
      </c>
      <c r="JZ223" s="34">
        <f t="shared" si="105"/>
        <v>0</v>
      </c>
      <c r="KA223" s="34">
        <f t="shared" si="106"/>
        <v>0</v>
      </c>
      <c r="KB223" s="34">
        <f t="shared" si="107"/>
        <v>0</v>
      </c>
      <c r="KC223" s="34">
        <f t="shared" si="108"/>
        <v>0</v>
      </c>
      <c r="KD223" s="34">
        <f t="shared" si="109"/>
        <v>0</v>
      </c>
      <c r="KV223" s="34">
        <f t="shared" si="110"/>
        <v>0</v>
      </c>
    </row>
    <row r="224" spans="1:308" ht="17.25" customHeight="1" x14ac:dyDescent="0.3">
      <c r="A224" s="9"/>
      <c r="B224" s="10"/>
      <c r="E224" s="142">
        <f t="shared" si="90"/>
        <v>0</v>
      </c>
      <c r="F224" s="142">
        <f t="shared" si="86"/>
        <v>0</v>
      </c>
      <c r="G224" s="142">
        <f t="shared" si="87"/>
        <v>0</v>
      </c>
      <c r="H224" s="142">
        <f t="shared" si="88"/>
        <v>0</v>
      </c>
      <c r="I224" s="142">
        <f t="shared" si="89"/>
        <v>0</v>
      </c>
      <c r="J224" s="34">
        <f t="shared" si="93"/>
        <v>0</v>
      </c>
      <c r="K224" s="35"/>
      <c r="U224" s="35"/>
      <c r="V224" s="139">
        <f t="shared" si="91"/>
        <v>0</v>
      </c>
      <c r="W224" s="139">
        <f t="shared" si="94"/>
        <v>0</v>
      </c>
      <c r="X224" s="139"/>
      <c r="Y224" s="139"/>
      <c r="Z224" s="139">
        <f t="shared" si="95"/>
        <v>0</v>
      </c>
      <c r="AA224" s="139"/>
      <c r="AB224" s="139"/>
      <c r="AC224" s="139">
        <f t="shared" si="96"/>
        <v>0</v>
      </c>
      <c r="AD224" s="35"/>
      <c r="AE224" s="35"/>
      <c r="AF224" s="35"/>
      <c r="AH224" s="33"/>
      <c r="AJ224" s="33"/>
      <c r="AK224" s="33"/>
      <c r="AL224" s="33">
        <f t="shared" si="92"/>
        <v>0</v>
      </c>
      <c r="AM224" s="189">
        <f t="shared" si="97"/>
        <v>0</v>
      </c>
      <c r="AN224" s="35"/>
      <c r="AO224" s="35"/>
      <c r="AP224" s="35">
        <f t="shared" si="98"/>
        <v>0</v>
      </c>
      <c r="AQ224" s="35"/>
      <c r="AR224" s="35"/>
      <c r="AS224" s="35">
        <f t="shared" si="99"/>
        <v>0</v>
      </c>
      <c r="AT224" s="35"/>
      <c r="AU224" s="35"/>
      <c r="AV224" s="35">
        <f t="shared" si="100"/>
        <v>0</v>
      </c>
      <c r="AW224" s="33"/>
      <c r="AX224" s="33"/>
      <c r="CM224" s="33"/>
      <c r="CN224" s="33"/>
      <c r="CO224" s="35"/>
      <c r="CQ224" s="35"/>
      <c r="CR224" s="35"/>
      <c r="CX224" s="33"/>
      <c r="CY224" s="33"/>
      <c r="CZ224" s="33"/>
      <c r="DA224" s="33"/>
      <c r="DB224" s="33"/>
      <c r="DC224" s="33"/>
      <c r="DD224" s="33"/>
      <c r="DE224" s="33">
        <f t="shared" si="101"/>
        <v>0</v>
      </c>
      <c r="DF224" s="33"/>
      <c r="EL224" s="34">
        <f t="shared" si="102"/>
        <v>0</v>
      </c>
      <c r="EO224" s="35"/>
      <c r="EP224" s="35"/>
      <c r="FE224" s="33"/>
      <c r="FF224" s="33"/>
      <c r="FG224" s="35"/>
      <c r="FH224" s="35"/>
      <c r="FI224" s="35"/>
      <c r="FU224" s="33"/>
      <c r="FV224" s="33"/>
      <c r="FW224" s="33"/>
      <c r="FX224" s="33"/>
      <c r="FY224" s="33"/>
      <c r="GD224" s="33"/>
      <c r="GE224" s="33"/>
      <c r="GF224" s="33"/>
      <c r="GG224" s="33"/>
      <c r="GH224" s="33"/>
      <c r="GI224" s="38"/>
      <c r="GJ224" s="33"/>
      <c r="GQ224" s="40"/>
      <c r="GR224" s="123"/>
      <c r="GS224" s="123"/>
      <c r="GT224" s="123"/>
      <c r="GU224" s="123"/>
      <c r="GV224" s="123"/>
      <c r="GW224" s="123"/>
      <c r="GX224" s="123"/>
      <c r="GY224" s="123"/>
      <c r="GZ224" s="123"/>
      <c r="HA224" s="123"/>
      <c r="HB224" s="123"/>
      <c r="HC224" s="123"/>
      <c r="HD224" s="123"/>
      <c r="HE224" s="123"/>
      <c r="HF224" s="123"/>
      <c r="HG224" s="123"/>
      <c r="HH224" s="123"/>
      <c r="HS224" s="33"/>
      <c r="HT224" s="33"/>
      <c r="HU224" s="33"/>
      <c r="HV224" s="33"/>
      <c r="HW224" s="33"/>
      <c r="IQ224" s="33"/>
      <c r="IR224" s="33"/>
      <c r="IS224" s="33"/>
      <c r="JT224" s="34">
        <f t="shared" si="103"/>
        <v>0</v>
      </c>
      <c r="JW224" s="34">
        <f t="shared" si="104"/>
        <v>0</v>
      </c>
      <c r="JZ224" s="34">
        <f t="shared" si="105"/>
        <v>0</v>
      </c>
      <c r="KA224" s="34">
        <f t="shared" si="106"/>
        <v>0</v>
      </c>
      <c r="KB224" s="34">
        <f t="shared" si="107"/>
        <v>0</v>
      </c>
      <c r="KC224" s="34">
        <f t="shared" si="108"/>
        <v>0</v>
      </c>
      <c r="KD224" s="34">
        <f t="shared" si="109"/>
        <v>0</v>
      </c>
      <c r="KV224" s="34">
        <f t="shared" si="110"/>
        <v>0</v>
      </c>
    </row>
    <row r="225" spans="1:308" ht="17.25" customHeight="1" x14ac:dyDescent="0.3">
      <c r="A225" s="9"/>
      <c r="B225" s="10"/>
      <c r="E225" s="142">
        <f t="shared" si="90"/>
        <v>0</v>
      </c>
      <c r="F225" s="142">
        <f t="shared" si="86"/>
        <v>0</v>
      </c>
      <c r="G225" s="142">
        <f t="shared" si="87"/>
        <v>0</v>
      </c>
      <c r="H225" s="142">
        <f t="shared" si="88"/>
        <v>0</v>
      </c>
      <c r="I225" s="142">
        <f t="shared" si="89"/>
        <v>0</v>
      </c>
      <c r="J225" s="34">
        <f t="shared" si="93"/>
        <v>0</v>
      </c>
      <c r="K225" s="35"/>
      <c r="U225" s="35"/>
      <c r="V225" s="139">
        <f t="shared" si="91"/>
        <v>0</v>
      </c>
      <c r="W225" s="139">
        <f t="shared" si="94"/>
        <v>0</v>
      </c>
      <c r="X225" s="139"/>
      <c r="Y225" s="139"/>
      <c r="Z225" s="139">
        <f t="shared" si="95"/>
        <v>0</v>
      </c>
      <c r="AA225" s="139"/>
      <c r="AB225" s="139"/>
      <c r="AC225" s="139">
        <f t="shared" si="96"/>
        <v>0</v>
      </c>
      <c r="AD225" s="35"/>
      <c r="AE225" s="35"/>
      <c r="AF225" s="35"/>
      <c r="AH225" s="33"/>
      <c r="AJ225" s="33"/>
      <c r="AK225" s="33"/>
      <c r="AL225" s="33">
        <f t="shared" si="92"/>
        <v>0</v>
      </c>
      <c r="AM225" s="189">
        <f t="shared" si="97"/>
        <v>0</v>
      </c>
      <c r="AN225" s="35"/>
      <c r="AO225" s="35"/>
      <c r="AP225" s="35">
        <f t="shared" si="98"/>
        <v>0</v>
      </c>
      <c r="AQ225" s="35"/>
      <c r="AR225" s="35"/>
      <c r="AS225" s="35">
        <f t="shared" si="99"/>
        <v>0</v>
      </c>
      <c r="AT225" s="35"/>
      <c r="AU225" s="35"/>
      <c r="AV225" s="35">
        <f t="shared" si="100"/>
        <v>0</v>
      </c>
      <c r="AW225" s="33"/>
      <c r="AX225" s="33"/>
      <c r="CM225" s="33"/>
      <c r="CN225" s="33"/>
      <c r="CO225" s="35"/>
      <c r="CQ225" s="35"/>
      <c r="CR225" s="35"/>
      <c r="CX225" s="33"/>
      <c r="CY225" s="33"/>
      <c r="CZ225" s="33"/>
      <c r="DA225" s="33"/>
      <c r="DB225" s="33"/>
      <c r="DC225" s="33"/>
      <c r="DD225" s="33"/>
      <c r="DE225" s="33">
        <f t="shared" si="101"/>
        <v>0</v>
      </c>
      <c r="DF225" s="33"/>
      <c r="EL225" s="34">
        <f t="shared" si="102"/>
        <v>0</v>
      </c>
      <c r="EO225" s="35"/>
      <c r="EP225" s="35"/>
      <c r="FE225" s="33"/>
      <c r="FF225" s="33"/>
      <c r="FG225" s="35"/>
      <c r="FH225" s="35"/>
      <c r="FI225" s="35"/>
      <c r="FU225" s="33"/>
      <c r="FV225" s="33"/>
      <c r="FW225" s="33"/>
      <c r="FX225" s="33"/>
      <c r="FY225" s="33"/>
      <c r="GD225" s="33"/>
      <c r="GE225" s="33"/>
      <c r="GF225" s="33"/>
      <c r="GG225" s="33"/>
      <c r="GH225" s="33"/>
      <c r="GI225" s="38"/>
      <c r="GJ225" s="33"/>
      <c r="GQ225" s="132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S225" s="33"/>
      <c r="HT225" s="33"/>
      <c r="HU225" s="33"/>
      <c r="HV225" s="33"/>
      <c r="HW225" s="33"/>
      <c r="IQ225" s="33"/>
      <c r="IR225" s="33"/>
      <c r="IS225" s="33"/>
      <c r="JT225" s="34">
        <f t="shared" si="103"/>
        <v>0</v>
      </c>
      <c r="JW225" s="34">
        <f t="shared" si="104"/>
        <v>0</v>
      </c>
      <c r="JZ225" s="34">
        <f t="shared" si="105"/>
        <v>0</v>
      </c>
      <c r="KA225" s="34">
        <f t="shared" si="106"/>
        <v>0</v>
      </c>
      <c r="KB225" s="34">
        <f t="shared" si="107"/>
        <v>0</v>
      </c>
      <c r="KC225" s="34">
        <f t="shared" si="108"/>
        <v>0</v>
      </c>
      <c r="KD225" s="34">
        <f t="shared" si="109"/>
        <v>0</v>
      </c>
      <c r="KV225" s="34">
        <f t="shared" si="110"/>
        <v>0</v>
      </c>
    </row>
    <row r="226" spans="1:308" ht="17.25" customHeight="1" x14ac:dyDescent="0.3">
      <c r="A226" s="9"/>
      <c r="B226" s="10"/>
      <c r="E226" s="142">
        <f t="shared" si="90"/>
        <v>0</v>
      </c>
      <c r="F226" s="142">
        <f t="shared" si="86"/>
        <v>0</v>
      </c>
      <c r="G226" s="142">
        <f t="shared" si="87"/>
        <v>0</v>
      </c>
      <c r="H226" s="142">
        <f t="shared" si="88"/>
        <v>0</v>
      </c>
      <c r="I226" s="142">
        <f t="shared" si="89"/>
        <v>0</v>
      </c>
      <c r="J226" s="34">
        <f t="shared" si="93"/>
        <v>0</v>
      </c>
      <c r="K226" s="35"/>
      <c r="U226" s="35"/>
      <c r="V226" s="139">
        <f t="shared" si="91"/>
        <v>0</v>
      </c>
      <c r="W226" s="139">
        <f t="shared" si="94"/>
        <v>0</v>
      </c>
      <c r="X226" s="139"/>
      <c r="Y226" s="139"/>
      <c r="Z226" s="139">
        <f t="shared" si="95"/>
        <v>0</v>
      </c>
      <c r="AA226" s="139"/>
      <c r="AB226" s="139"/>
      <c r="AC226" s="139">
        <f t="shared" si="96"/>
        <v>0</v>
      </c>
      <c r="AD226" s="35"/>
      <c r="AE226" s="35"/>
      <c r="AF226" s="35"/>
      <c r="AH226" s="33"/>
      <c r="AJ226" s="33"/>
      <c r="AK226" s="33"/>
      <c r="AL226" s="33">
        <f t="shared" si="92"/>
        <v>0</v>
      </c>
      <c r="AM226" s="189">
        <f t="shared" si="97"/>
        <v>0</v>
      </c>
      <c r="AN226" s="35"/>
      <c r="AO226" s="35"/>
      <c r="AP226" s="35">
        <f t="shared" si="98"/>
        <v>0</v>
      </c>
      <c r="AQ226" s="35"/>
      <c r="AR226" s="35"/>
      <c r="AS226" s="35">
        <f t="shared" si="99"/>
        <v>0</v>
      </c>
      <c r="AT226" s="35"/>
      <c r="AU226" s="35"/>
      <c r="AV226" s="35">
        <f t="shared" si="100"/>
        <v>0</v>
      </c>
      <c r="AW226" s="33"/>
      <c r="AX226" s="33"/>
      <c r="CM226" s="33"/>
      <c r="CN226" s="33"/>
      <c r="CO226" s="35"/>
      <c r="CQ226" s="35"/>
      <c r="CR226" s="35"/>
      <c r="CX226" s="33"/>
      <c r="CY226" s="33"/>
      <c r="CZ226" s="33"/>
      <c r="DA226" s="33"/>
      <c r="DB226" s="33"/>
      <c r="DC226" s="33"/>
      <c r="DD226" s="33"/>
      <c r="DE226" s="33">
        <f t="shared" si="101"/>
        <v>0</v>
      </c>
      <c r="DF226" s="33"/>
      <c r="EL226" s="34">
        <f t="shared" si="102"/>
        <v>0</v>
      </c>
      <c r="EO226" s="35"/>
      <c r="EP226" s="35"/>
      <c r="FE226" s="33"/>
      <c r="FF226" s="37"/>
      <c r="FG226" s="35"/>
      <c r="FH226" s="35"/>
      <c r="FI226" s="35"/>
      <c r="FU226" s="33"/>
      <c r="FV226" s="33"/>
      <c r="FW226" s="33"/>
      <c r="FX226" s="33"/>
      <c r="FY226" s="33"/>
      <c r="GD226" s="33"/>
      <c r="GE226" s="33"/>
      <c r="GF226" s="33"/>
      <c r="GG226" s="33"/>
      <c r="GH226" s="33"/>
      <c r="GI226" s="38"/>
      <c r="GJ226" s="33"/>
      <c r="GQ226" s="132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S226" s="33"/>
      <c r="HT226" s="33"/>
      <c r="HU226" s="33"/>
      <c r="HV226" s="33"/>
      <c r="HW226" s="33"/>
      <c r="IQ226" s="33"/>
      <c r="IR226" s="33"/>
      <c r="IS226" s="33"/>
      <c r="JT226" s="34">
        <f t="shared" si="103"/>
        <v>0</v>
      </c>
      <c r="JW226" s="34">
        <f t="shared" si="104"/>
        <v>0</v>
      </c>
      <c r="JZ226" s="34">
        <f t="shared" si="105"/>
        <v>0</v>
      </c>
      <c r="KA226" s="34">
        <f t="shared" si="106"/>
        <v>0</v>
      </c>
      <c r="KB226" s="34">
        <f t="shared" si="107"/>
        <v>0</v>
      </c>
      <c r="KC226" s="34">
        <f t="shared" si="108"/>
        <v>0</v>
      </c>
      <c r="KD226" s="34">
        <f t="shared" si="109"/>
        <v>0</v>
      </c>
      <c r="KV226" s="34">
        <f t="shared" si="110"/>
        <v>0</v>
      </c>
    </row>
    <row r="227" spans="1:308" ht="17.25" customHeight="1" x14ac:dyDescent="0.3">
      <c r="A227" s="9"/>
      <c r="B227" s="10"/>
      <c r="E227" s="142">
        <f t="shared" si="90"/>
        <v>0</v>
      </c>
      <c r="F227" s="142">
        <f t="shared" si="86"/>
        <v>0</v>
      </c>
      <c r="G227" s="142">
        <f t="shared" si="87"/>
        <v>0</v>
      </c>
      <c r="H227" s="142">
        <f t="shared" si="88"/>
        <v>0</v>
      </c>
      <c r="I227" s="142">
        <f t="shared" si="89"/>
        <v>0</v>
      </c>
      <c r="J227" s="34">
        <f t="shared" si="93"/>
        <v>0</v>
      </c>
      <c r="K227" s="35"/>
      <c r="U227" s="35"/>
      <c r="V227" s="139">
        <f t="shared" si="91"/>
        <v>0</v>
      </c>
      <c r="W227" s="139">
        <f t="shared" si="94"/>
        <v>0</v>
      </c>
      <c r="X227" s="139"/>
      <c r="Y227" s="139"/>
      <c r="Z227" s="139">
        <f t="shared" si="95"/>
        <v>0</v>
      </c>
      <c r="AA227" s="139"/>
      <c r="AB227" s="139"/>
      <c r="AC227" s="139">
        <f t="shared" si="96"/>
        <v>0</v>
      </c>
      <c r="AD227" s="35"/>
      <c r="AE227" s="35"/>
      <c r="AF227" s="35"/>
      <c r="AH227" s="33"/>
      <c r="AJ227" s="33"/>
      <c r="AK227" s="33"/>
      <c r="AL227" s="33">
        <f t="shared" si="92"/>
        <v>0</v>
      </c>
      <c r="AM227" s="189">
        <f t="shared" si="97"/>
        <v>0</v>
      </c>
      <c r="AN227" s="35"/>
      <c r="AO227" s="35"/>
      <c r="AP227" s="35">
        <f t="shared" si="98"/>
        <v>0</v>
      </c>
      <c r="AQ227" s="35"/>
      <c r="AR227" s="35"/>
      <c r="AS227" s="35">
        <f t="shared" si="99"/>
        <v>0</v>
      </c>
      <c r="AT227" s="35"/>
      <c r="AU227" s="35"/>
      <c r="AV227" s="35">
        <f t="shared" si="100"/>
        <v>0</v>
      </c>
      <c r="AW227" s="33"/>
      <c r="AX227" s="33"/>
      <c r="CM227" s="33"/>
      <c r="CN227" s="33"/>
      <c r="CO227" s="35"/>
      <c r="CQ227" s="35"/>
      <c r="CR227" s="35"/>
      <c r="CX227" s="33"/>
      <c r="CY227" s="33"/>
      <c r="CZ227" s="33"/>
      <c r="DA227" s="33"/>
      <c r="DB227" s="33"/>
      <c r="DC227" s="33"/>
      <c r="DD227" s="33"/>
      <c r="DE227" s="33">
        <f t="shared" si="101"/>
        <v>0</v>
      </c>
      <c r="DF227" s="33"/>
      <c r="EL227" s="34">
        <f t="shared" si="102"/>
        <v>0</v>
      </c>
      <c r="EO227" s="35"/>
      <c r="EP227" s="35"/>
      <c r="FE227" s="33"/>
      <c r="FF227" s="38"/>
      <c r="FG227" s="35"/>
      <c r="FH227" s="35"/>
      <c r="FI227" s="35"/>
      <c r="FU227" s="33"/>
      <c r="FV227" s="33"/>
      <c r="FW227" s="33"/>
      <c r="FX227" s="33"/>
      <c r="FY227" s="33"/>
      <c r="GD227" s="33"/>
      <c r="GE227" s="33"/>
      <c r="GF227" s="33"/>
      <c r="GG227" s="33"/>
      <c r="GH227" s="33"/>
      <c r="GI227" s="38"/>
      <c r="GJ227" s="33"/>
      <c r="GQ227" s="132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S227" s="33"/>
      <c r="HT227" s="33"/>
      <c r="HU227" s="33"/>
      <c r="HV227" s="33"/>
      <c r="HW227" s="33"/>
      <c r="IQ227" s="33"/>
      <c r="IR227" s="33"/>
      <c r="IS227" s="33"/>
      <c r="JT227" s="34">
        <f t="shared" si="103"/>
        <v>0</v>
      </c>
      <c r="JW227" s="34">
        <f t="shared" si="104"/>
        <v>0</v>
      </c>
      <c r="JZ227" s="34">
        <f t="shared" si="105"/>
        <v>0</v>
      </c>
      <c r="KA227" s="34">
        <f t="shared" si="106"/>
        <v>0</v>
      </c>
      <c r="KB227" s="34">
        <f t="shared" si="107"/>
        <v>0</v>
      </c>
      <c r="KC227" s="34">
        <f t="shared" si="108"/>
        <v>0</v>
      </c>
      <c r="KD227" s="34">
        <f t="shared" si="109"/>
        <v>0</v>
      </c>
      <c r="KV227" s="34">
        <f t="shared" si="110"/>
        <v>0</v>
      </c>
    </row>
    <row r="228" spans="1:308" ht="17.25" customHeight="1" x14ac:dyDescent="0.3">
      <c r="A228" s="9"/>
      <c r="B228" s="10"/>
      <c r="E228" s="142">
        <f t="shared" si="90"/>
        <v>0</v>
      </c>
      <c r="F228" s="142">
        <f t="shared" si="86"/>
        <v>0</v>
      </c>
      <c r="G228" s="142">
        <f t="shared" si="87"/>
        <v>0</v>
      </c>
      <c r="H228" s="142">
        <f t="shared" si="88"/>
        <v>0</v>
      </c>
      <c r="I228" s="142">
        <f t="shared" si="89"/>
        <v>0</v>
      </c>
      <c r="J228" s="34">
        <f t="shared" si="93"/>
        <v>0</v>
      </c>
      <c r="K228" s="35"/>
      <c r="U228" s="35"/>
      <c r="V228" s="139">
        <f t="shared" si="91"/>
        <v>0</v>
      </c>
      <c r="W228" s="139">
        <f t="shared" si="94"/>
        <v>0</v>
      </c>
      <c r="X228" s="139"/>
      <c r="Y228" s="139"/>
      <c r="Z228" s="139">
        <f t="shared" si="95"/>
        <v>0</v>
      </c>
      <c r="AA228" s="139"/>
      <c r="AB228" s="139"/>
      <c r="AC228" s="139">
        <f t="shared" si="96"/>
        <v>0</v>
      </c>
      <c r="AD228" s="35"/>
      <c r="AE228" s="35"/>
      <c r="AF228" s="35"/>
      <c r="AH228" s="33"/>
      <c r="AJ228" s="33"/>
      <c r="AK228" s="33"/>
      <c r="AL228" s="33">
        <f t="shared" si="92"/>
        <v>0</v>
      </c>
      <c r="AM228" s="189">
        <f t="shared" si="97"/>
        <v>0</v>
      </c>
      <c r="AN228" s="35"/>
      <c r="AO228" s="35"/>
      <c r="AP228" s="35">
        <f t="shared" si="98"/>
        <v>0</v>
      </c>
      <c r="AQ228" s="35"/>
      <c r="AR228" s="35"/>
      <c r="AS228" s="35">
        <f t="shared" si="99"/>
        <v>0</v>
      </c>
      <c r="AT228" s="35"/>
      <c r="AU228" s="35"/>
      <c r="AV228" s="35">
        <f t="shared" si="100"/>
        <v>0</v>
      </c>
      <c r="AW228" s="33"/>
      <c r="AX228" s="33"/>
      <c r="CM228" s="33"/>
      <c r="CN228" s="33"/>
      <c r="CO228" s="35"/>
      <c r="CQ228" s="35"/>
      <c r="CR228" s="35"/>
      <c r="CX228" s="33"/>
      <c r="CY228" s="33"/>
      <c r="CZ228" s="33"/>
      <c r="DA228" s="33"/>
      <c r="DB228" s="33"/>
      <c r="DC228" s="33"/>
      <c r="DD228" s="33"/>
      <c r="DE228" s="33">
        <f t="shared" si="101"/>
        <v>0</v>
      </c>
      <c r="DF228" s="33"/>
      <c r="EL228" s="34">
        <f t="shared" si="102"/>
        <v>0</v>
      </c>
      <c r="EO228" s="35"/>
      <c r="EP228" s="35"/>
      <c r="FE228" s="33"/>
      <c r="FF228" s="33"/>
      <c r="FG228" s="35"/>
      <c r="FH228" s="35"/>
      <c r="FI228" s="35"/>
      <c r="FU228" s="33"/>
      <c r="FV228" s="33"/>
      <c r="FW228" s="33"/>
      <c r="FX228" s="33"/>
      <c r="FY228" s="33"/>
      <c r="GD228" s="33"/>
      <c r="GE228" s="33"/>
      <c r="GF228" s="33"/>
      <c r="GG228" s="33"/>
      <c r="GH228" s="33"/>
      <c r="GI228" s="33"/>
      <c r="GJ228" s="33"/>
      <c r="GQ228" s="40"/>
      <c r="GR228" s="123"/>
      <c r="GS228" s="123"/>
      <c r="GT228" s="123"/>
      <c r="GU228" s="123"/>
      <c r="GV228" s="123"/>
      <c r="GW228" s="123"/>
      <c r="GX228" s="123"/>
      <c r="GY228" s="123"/>
      <c r="GZ228" s="123"/>
      <c r="HA228" s="123"/>
      <c r="HB228" s="123"/>
      <c r="HC228" s="123"/>
      <c r="HD228" s="123"/>
      <c r="HE228" s="123"/>
      <c r="HF228" s="123"/>
      <c r="HG228" s="123"/>
      <c r="HH228" s="123"/>
      <c r="HS228" s="33"/>
      <c r="HT228" s="33"/>
      <c r="HU228" s="33"/>
      <c r="HV228" s="33"/>
      <c r="HW228" s="33"/>
      <c r="IQ228" s="33"/>
      <c r="IR228" s="33"/>
      <c r="IS228" s="33"/>
      <c r="JT228" s="34">
        <f t="shared" si="103"/>
        <v>0</v>
      </c>
      <c r="JW228" s="34">
        <f t="shared" si="104"/>
        <v>0</v>
      </c>
      <c r="JZ228" s="34">
        <f t="shared" si="105"/>
        <v>0</v>
      </c>
      <c r="KA228" s="34">
        <f t="shared" si="106"/>
        <v>0</v>
      </c>
      <c r="KB228" s="34">
        <f t="shared" si="107"/>
        <v>0</v>
      </c>
      <c r="KC228" s="34">
        <f t="shared" si="108"/>
        <v>0</v>
      </c>
      <c r="KD228" s="34">
        <f t="shared" si="109"/>
        <v>0</v>
      </c>
      <c r="KV228" s="34">
        <f t="shared" si="110"/>
        <v>0</v>
      </c>
    </row>
    <row r="229" spans="1:308" ht="17.25" customHeight="1" x14ac:dyDescent="0.3">
      <c r="A229" s="9"/>
      <c r="B229" s="10"/>
      <c r="E229" s="142">
        <f t="shared" si="90"/>
        <v>0</v>
      </c>
      <c r="F229" s="142">
        <f t="shared" si="86"/>
        <v>0</v>
      </c>
      <c r="G229" s="142">
        <f t="shared" si="87"/>
        <v>0</v>
      </c>
      <c r="H229" s="142">
        <f t="shared" si="88"/>
        <v>0</v>
      </c>
      <c r="I229" s="142">
        <f t="shared" si="89"/>
        <v>0</v>
      </c>
      <c r="J229" s="34">
        <f t="shared" si="93"/>
        <v>0</v>
      </c>
      <c r="K229" s="35"/>
      <c r="U229" s="35"/>
      <c r="V229" s="139">
        <f t="shared" si="91"/>
        <v>0</v>
      </c>
      <c r="W229" s="139">
        <f t="shared" si="94"/>
        <v>0</v>
      </c>
      <c r="X229" s="139"/>
      <c r="Y229" s="139"/>
      <c r="Z229" s="139">
        <f t="shared" si="95"/>
        <v>0</v>
      </c>
      <c r="AA229" s="139"/>
      <c r="AB229" s="139"/>
      <c r="AC229" s="139">
        <f t="shared" si="96"/>
        <v>0</v>
      </c>
      <c r="AD229" s="35"/>
      <c r="AE229" s="35"/>
      <c r="AF229" s="35"/>
      <c r="AH229" s="33"/>
      <c r="AJ229" s="33"/>
      <c r="AK229" s="33"/>
      <c r="AL229" s="33">
        <f t="shared" si="92"/>
        <v>0</v>
      </c>
      <c r="AM229" s="189">
        <f t="shared" si="97"/>
        <v>0</v>
      </c>
      <c r="AN229" s="35"/>
      <c r="AO229" s="35"/>
      <c r="AP229" s="35">
        <f t="shared" si="98"/>
        <v>0</v>
      </c>
      <c r="AQ229" s="35"/>
      <c r="AR229" s="35"/>
      <c r="AS229" s="35">
        <f t="shared" si="99"/>
        <v>0</v>
      </c>
      <c r="AT229" s="35"/>
      <c r="AU229" s="35"/>
      <c r="AV229" s="35">
        <f t="shared" si="100"/>
        <v>0</v>
      </c>
      <c r="AW229" s="33"/>
      <c r="AX229" s="33"/>
      <c r="CM229" s="33"/>
      <c r="CN229" s="33"/>
      <c r="CO229" s="35"/>
      <c r="CQ229" s="35"/>
      <c r="CR229" s="35"/>
      <c r="CX229" s="33"/>
      <c r="CY229" s="33"/>
      <c r="CZ229" s="33"/>
      <c r="DA229" s="33"/>
      <c r="DB229" s="33"/>
      <c r="DC229" s="33"/>
      <c r="DD229" s="33"/>
      <c r="DE229" s="33">
        <f t="shared" si="101"/>
        <v>0</v>
      </c>
      <c r="DF229" s="33"/>
      <c r="EL229" s="34">
        <f t="shared" si="102"/>
        <v>0</v>
      </c>
      <c r="EO229" s="35"/>
      <c r="EP229" s="35"/>
      <c r="FE229" s="33"/>
      <c r="FF229" s="33"/>
      <c r="FG229" s="35"/>
      <c r="FH229" s="35"/>
      <c r="FI229" s="35"/>
      <c r="FU229" s="33"/>
      <c r="FV229" s="33"/>
      <c r="FW229" s="33"/>
      <c r="FX229" s="33"/>
      <c r="FY229" s="33"/>
      <c r="GD229" s="33"/>
      <c r="GE229" s="33"/>
      <c r="GF229" s="33"/>
      <c r="GG229" s="33"/>
      <c r="GH229" s="33"/>
      <c r="GI229" s="33"/>
      <c r="GJ229" s="33"/>
      <c r="GQ229" s="132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S229" s="33"/>
      <c r="HT229" s="33"/>
      <c r="HU229" s="33"/>
      <c r="HV229" s="33"/>
      <c r="HW229" s="33"/>
      <c r="IQ229" s="33"/>
      <c r="IR229" s="33"/>
      <c r="IS229" s="33"/>
      <c r="JT229" s="34">
        <f t="shared" si="103"/>
        <v>0</v>
      </c>
      <c r="JW229" s="34">
        <f t="shared" si="104"/>
        <v>0</v>
      </c>
      <c r="JZ229" s="34">
        <f t="shared" si="105"/>
        <v>0</v>
      </c>
      <c r="KA229" s="34">
        <f t="shared" si="106"/>
        <v>0</v>
      </c>
      <c r="KB229" s="34">
        <f t="shared" si="107"/>
        <v>0</v>
      </c>
      <c r="KC229" s="34">
        <f t="shared" si="108"/>
        <v>0</v>
      </c>
      <c r="KD229" s="34">
        <f t="shared" si="109"/>
        <v>0</v>
      </c>
      <c r="KV229" s="34">
        <f t="shared" si="110"/>
        <v>0</v>
      </c>
    </row>
    <row r="230" spans="1:308" ht="17.25" customHeight="1" x14ac:dyDescent="0.3">
      <c r="A230" s="9"/>
      <c r="B230" s="10"/>
      <c r="E230" s="142">
        <f t="shared" si="90"/>
        <v>0</v>
      </c>
      <c r="F230" s="142">
        <f t="shared" si="86"/>
        <v>0</v>
      </c>
      <c r="G230" s="142">
        <f t="shared" si="87"/>
        <v>0</v>
      </c>
      <c r="H230" s="142">
        <f t="shared" si="88"/>
        <v>0</v>
      </c>
      <c r="I230" s="142">
        <f t="shared" si="89"/>
        <v>0</v>
      </c>
      <c r="J230" s="34">
        <f t="shared" si="93"/>
        <v>0</v>
      </c>
      <c r="K230" s="35"/>
      <c r="U230" s="35"/>
      <c r="V230" s="139">
        <f t="shared" si="91"/>
        <v>0</v>
      </c>
      <c r="W230" s="139">
        <f t="shared" si="94"/>
        <v>0</v>
      </c>
      <c r="X230" s="139"/>
      <c r="Y230" s="139"/>
      <c r="Z230" s="139">
        <f t="shared" si="95"/>
        <v>0</v>
      </c>
      <c r="AA230" s="139"/>
      <c r="AB230" s="139"/>
      <c r="AC230" s="139">
        <f t="shared" si="96"/>
        <v>0</v>
      </c>
      <c r="AD230" s="35"/>
      <c r="AE230" s="35"/>
      <c r="AF230" s="35"/>
      <c r="AH230" s="33"/>
      <c r="AJ230" s="33"/>
      <c r="AK230" s="33"/>
      <c r="AL230" s="33">
        <f t="shared" si="92"/>
        <v>0</v>
      </c>
      <c r="AM230" s="189">
        <f t="shared" si="97"/>
        <v>0</v>
      </c>
      <c r="AN230" s="35"/>
      <c r="AO230" s="35"/>
      <c r="AP230" s="35">
        <f t="shared" si="98"/>
        <v>0</v>
      </c>
      <c r="AQ230" s="35"/>
      <c r="AR230" s="35"/>
      <c r="AS230" s="35">
        <f t="shared" si="99"/>
        <v>0</v>
      </c>
      <c r="AT230" s="35"/>
      <c r="AU230" s="35"/>
      <c r="AV230" s="35">
        <f t="shared" si="100"/>
        <v>0</v>
      </c>
      <c r="AW230" s="33"/>
      <c r="AX230" s="33"/>
      <c r="CM230" s="33"/>
      <c r="CN230" s="33"/>
      <c r="CO230" s="35"/>
      <c r="CQ230" s="35"/>
      <c r="CR230" s="35"/>
      <c r="CX230" s="33"/>
      <c r="CY230" s="33"/>
      <c r="CZ230" s="33"/>
      <c r="DA230" s="33"/>
      <c r="DB230" s="33"/>
      <c r="DC230" s="33"/>
      <c r="DD230" s="33"/>
      <c r="DE230" s="33">
        <f t="shared" si="101"/>
        <v>0</v>
      </c>
      <c r="DF230" s="33"/>
      <c r="EL230" s="34">
        <f t="shared" si="102"/>
        <v>0</v>
      </c>
      <c r="EO230" s="35"/>
      <c r="EP230" s="35"/>
      <c r="FE230" s="33"/>
      <c r="FF230" s="33"/>
      <c r="FG230" s="35"/>
      <c r="FH230" s="35"/>
      <c r="FI230" s="35"/>
      <c r="FU230" s="33"/>
      <c r="FV230" s="33"/>
      <c r="FW230" s="33"/>
      <c r="FX230" s="33"/>
      <c r="FY230" s="33"/>
      <c r="GD230" s="33"/>
      <c r="GE230" s="33"/>
      <c r="GF230" s="33"/>
      <c r="GG230" s="33"/>
      <c r="GH230" s="33"/>
      <c r="GI230" s="33"/>
      <c r="GJ230" s="33"/>
      <c r="GQ230" s="132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S230" s="33"/>
      <c r="HT230" s="33"/>
      <c r="HU230" s="33"/>
      <c r="HV230" s="33"/>
      <c r="HW230" s="33"/>
      <c r="IQ230" s="33"/>
      <c r="IR230" s="33"/>
      <c r="IS230" s="33"/>
      <c r="JT230" s="34">
        <f t="shared" si="103"/>
        <v>0</v>
      </c>
      <c r="JW230" s="34">
        <f t="shared" si="104"/>
        <v>0</v>
      </c>
      <c r="JZ230" s="34">
        <f t="shared" si="105"/>
        <v>0</v>
      </c>
      <c r="KA230" s="34">
        <f t="shared" si="106"/>
        <v>0</v>
      </c>
      <c r="KB230" s="34">
        <f t="shared" si="107"/>
        <v>0</v>
      </c>
      <c r="KC230" s="34">
        <f t="shared" si="108"/>
        <v>0</v>
      </c>
      <c r="KD230" s="34">
        <f t="shared" si="109"/>
        <v>0</v>
      </c>
      <c r="KV230" s="34">
        <f t="shared" si="110"/>
        <v>0</v>
      </c>
    </row>
    <row r="231" spans="1:308" ht="17.25" customHeight="1" x14ac:dyDescent="0.3">
      <c r="A231" s="9"/>
      <c r="B231" s="10"/>
      <c r="E231" s="142">
        <f t="shared" si="90"/>
        <v>0</v>
      </c>
      <c r="F231" s="142">
        <f t="shared" si="86"/>
        <v>0</v>
      </c>
      <c r="G231" s="142">
        <f t="shared" si="87"/>
        <v>0</v>
      </c>
      <c r="H231" s="142">
        <f t="shared" si="88"/>
        <v>0</v>
      </c>
      <c r="I231" s="142">
        <f t="shared" si="89"/>
        <v>0</v>
      </c>
      <c r="J231" s="34">
        <f t="shared" si="93"/>
        <v>0</v>
      </c>
      <c r="K231" s="35"/>
      <c r="U231" s="35"/>
      <c r="V231" s="139">
        <f t="shared" si="91"/>
        <v>0</v>
      </c>
      <c r="W231" s="139">
        <f t="shared" si="94"/>
        <v>0</v>
      </c>
      <c r="X231" s="139"/>
      <c r="Y231" s="139"/>
      <c r="Z231" s="139">
        <f t="shared" si="95"/>
        <v>0</v>
      </c>
      <c r="AA231" s="139"/>
      <c r="AB231" s="139"/>
      <c r="AC231" s="139">
        <f t="shared" si="96"/>
        <v>0</v>
      </c>
      <c r="AD231" s="35"/>
      <c r="AE231" s="35"/>
      <c r="AF231" s="35"/>
      <c r="AH231" s="33"/>
      <c r="AJ231" s="33"/>
      <c r="AK231" s="33"/>
      <c r="AL231" s="33">
        <f t="shared" si="92"/>
        <v>0</v>
      </c>
      <c r="AM231" s="189">
        <f t="shared" si="97"/>
        <v>0</v>
      </c>
      <c r="AN231" s="35"/>
      <c r="AO231" s="35"/>
      <c r="AP231" s="35">
        <f t="shared" si="98"/>
        <v>0</v>
      </c>
      <c r="AQ231" s="35"/>
      <c r="AR231" s="35"/>
      <c r="AS231" s="35">
        <f t="shared" si="99"/>
        <v>0</v>
      </c>
      <c r="AT231" s="35"/>
      <c r="AU231" s="35"/>
      <c r="AV231" s="35">
        <f t="shared" si="100"/>
        <v>0</v>
      </c>
      <c r="AW231" s="33"/>
      <c r="AX231" s="33"/>
      <c r="CM231" s="33"/>
      <c r="CN231" s="33"/>
      <c r="CO231" s="35"/>
      <c r="CQ231" s="35"/>
      <c r="CR231" s="35"/>
      <c r="CX231" s="33"/>
      <c r="CY231" s="33"/>
      <c r="CZ231" s="33"/>
      <c r="DA231" s="33"/>
      <c r="DB231" s="33"/>
      <c r="DC231" s="33"/>
      <c r="DD231" s="33"/>
      <c r="DE231" s="33">
        <f t="shared" si="101"/>
        <v>0</v>
      </c>
      <c r="DF231" s="33"/>
      <c r="EL231" s="34">
        <f t="shared" si="102"/>
        <v>0</v>
      </c>
      <c r="EO231" s="35"/>
      <c r="EP231" s="35"/>
      <c r="FE231" s="33"/>
      <c r="FF231" s="33"/>
      <c r="FG231" s="35"/>
      <c r="FH231" s="35"/>
      <c r="FI231" s="35"/>
      <c r="FU231" s="33"/>
      <c r="FV231" s="33"/>
      <c r="FW231" s="33"/>
      <c r="FX231" s="33"/>
      <c r="FY231" s="33"/>
      <c r="GD231" s="33"/>
      <c r="GE231" s="33"/>
      <c r="GF231" s="33"/>
      <c r="GG231" s="33"/>
      <c r="GH231" s="33"/>
      <c r="GI231" s="33"/>
      <c r="GJ231" s="33"/>
      <c r="GQ231" s="132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S231" s="33"/>
      <c r="HT231" s="33"/>
      <c r="HU231" s="33"/>
      <c r="HV231" s="33"/>
      <c r="HW231" s="33"/>
      <c r="IQ231" s="33"/>
      <c r="IR231" s="33"/>
      <c r="IS231" s="33"/>
      <c r="JT231" s="34">
        <f t="shared" si="103"/>
        <v>0</v>
      </c>
      <c r="JW231" s="34">
        <f t="shared" si="104"/>
        <v>0</v>
      </c>
      <c r="JZ231" s="34">
        <f t="shared" si="105"/>
        <v>0</v>
      </c>
      <c r="KA231" s="34">
        <f t="shared" si="106"/>
        <v>0</v>
      </c>
      <c r="KB231" s="34">
        <f t="shared" si="107"/>
        <v>0</v>
      </c>
      <c r="KC231" s="34">
        <f t="shared" si="108"/>
        <v>0</v>
      </c>
      <c r="KD231" s="34">
        <f t="shared" si="109"/>
        <v>0</v>
      </c>
      <c r="KV231" s="34">
        <f t="shared" si="110"/>
        <v>0</v>
      </c>
    </row>
    <row r="232" spans="1:308" ht="17.25" customHeight="1" x14ac:dyDescent="0.3">
      <c r="A232" s="9"/>
      <c r="B232" s="10"/>
      <c r="E232" s="142">
        <f t="shared" si="90"/>
        <v>0</v>
      </c>
      <c r="F232" s="142">
        <f t="shared" si="86"/>
        <v>0</v>
      </c>
      <c r="G232" s="142">
        <f t="shared" si="87"/>
        <v>0</v>
      </c>
      <c r="H232" s="142">
        <f t="shared" si="88"/>
        <v>0</v>
      </c>
      <c r="I232" s="142">
        <f t="shared" si="89"/>
        <v>0</v>
      </c>
      <c r="J232" s="34">
        <f t="shared" si="93"/>
        <v>0</v>
      </c>
      <c r="K232" s="35"/>
      <c r="U232" s="35"/>
      <c r="V232" s="139">
        <f t="shared" si="91"/>
        <v>0</v>
      </c>
      <c r="W232" s="139">
        <f t="shared" si="94"/>
        <v>0</v>
      </c>
      <c r="X232" s="139"/>
      <c r="Y232" s="139"/>
      <c r="Z232" s="139">
        <f t="shared" si="95"/>
        <v>0</v>
      </c>
      <c r="AA232" s="139"/>
      <c r="AB232" s="139"/>
      <c r="AC232" s="139">
        <f t="shared" si="96"/>
        <v>0</v>
      </c>
      <c r="AD232" s="35"/>
      <c r="AE232" s="35"/>
      <c r="AF232" s="35"/>
      <c r="AH232" s="33"/>
      <c r="AJ232" s="33"/>
      <c r="AK232" s="33"/>
      <c r="AL232" s="33">
        <f t="shared" si="92"/>
        <v>0</v>
      </c>
      <c r="AM232" s="189">
        <f t="shared" si="97"/>
        <v>0</v>
      </c>
      <c r="AN232" s="35"/>
      <c r="AO232" s="35"/>
      <c r="AP232" s="35">
        <f t="shared" si="98"/>
        <v>0</v>
      </c>
      <c r="AQ232" s="35"/>
      <c r="AR232" s="35"/>
      <c r="AS232" s="35">
        <f t="shared" si="99"/>
        <v>0</v>
      </c>
      <c r="AT232" s="35"/>
      <c r="AU232" s="35"/>
      <c r="AV232" s="35">
        <f t="shared" si="100"/>
        <v>0</v>
      </c>
      <c r="AW232" s="33"/>
      <c r="AX232" s="33"/>
      <c r="CM232" s="33"/>
      <c r="CN232" s="33"/>
      <c r="CO232" s="35"/>
      <c r="CQ232" s="35"/>
      <c r="CR232" s="35"/>
      <c r="CX232" s="33"/>
      <c r="CY232" s="33"/>
      <c r="CZ232" s="33"/>
      <c r="DA232" s="33"/>
      <c r="DB232" s="33"/>
      <c r="DC232" s="33"/>
      <c r="DD232" s="33"/>
      <c r="DE232" s="33">
        <f t="shared" si="101"/>
        <v>0</v>
      </c>
      <c r="DF232" s="33"/>
      <c r="EL232" s="34">
        <f t="shared" si="102"/>
        <v>0</v>
      </c>
      <c r="EO232" s="35"/>
      <c r="EP232" s="35"/>
      <c r="FE232" s="33"/>
      <c r="FF232" s="33"/>
      <c r="FG232" s="35"/>
      <c r="FH232" s="35"/>
      <c r="FI232" s="35"/>
      <c r="FU232" s="33"/>
      <c r="FV232" s="33"/>
      <c r="FW232" s="33"/>
      <c r="FX232" s="33"/>
      <c r="FY232" s="33"/>
      <c r="GD232" s="33"/>
      <c r="GE232" s="33"/>
      <c r="GF232" s="33"/>
      <c r="GG232" s="33"/>
      <c r="GH232" s="33"/>
      <c r="GI232" s="33"/>
      <c r="GJ232" s="33"/>
      <c r="GQ232" s="40"/>
      <c r="GR232" s="123"/>
      <c r="GS232" s="123"/>
      <c r="GT232" s="123"/>
      <c r="GU232" s="123"/>
      <c r="GV232" s="123"/>
      <c r="GW232" s="123"/>
      <c r="GX232" s="123"/>
      <c r="GY232" s="123"/>
      <c r="GZ232" s="123"/>
      <c r="HA232" s="123"/>
      <c r="HB232" s="123"/>
      <c r="HC232" s="123"/>
      <c r="HD232" s="123"/>
      <c r="HE232" s="123"/>
      <c r="HF232" s="123"/>
      <c r="HG232" s="123"/>
      <c r="HH232" s="123"/>
      <c r="HS232" s="33"/>
      <c r="HT232" s="33"/>
      <c r="HU232" s="33"/>
      <c r="HV232" s="33"/>
      <c r="HW232" s="33"/>
      <c r="IQ232" s="33"/>
      <c r="IR232" s="33"/>
      <c r="IS232" s="33"/>
      <c r="JT232" s="34">
        <f t="shared" si="103"/>
        <v>0</v>
      </c>
      <c r="JW232" s="34">
        <f t="shared" si="104"/>
        <v>0</v>
      </c>
      <c r="JZ232" s="34">
        <f t="shared" si="105"/>
        <v>0</v>
      </c>
      <c r="KA232" s="34">
        <f t="shared" si="106"/>
        <v>0</v>
      </c>
      <c r="KB232" s="34">
        <f t="shared" si="107"/>
        <v>0</v>
      </c>
      <c r="KC232" s="34">
        <f t="shared" si="108"/>
        <v>0</v>
      </c>
      <c r="KD232" s="34">
        <f t="shared" si="109"/>
        <v>0</v>
      </c>
      <c r="KV232" s="34">
        <f t="shared" si="110"/>
        <v>0</v>
      </c>
    </row>
    <row r="233" spans="1:308" ht="17.25" customHeight="1" x14ac:dyDescent="0.3">
      <c r="A233" s="9"/>
      <c r="B233" s="10"/>
      <c r="E233" s="142">
        <f t="shared" si="90"/>
        <v>0</v>
      </c>
      <c r="F233" s="142">
        <f t="shared" si="86"/>
        <v>0</v>
      </c>
      <c r="G233" s="142">
        <f t="shared" si="87"/>
        <v>0</v>
      </c>
      <c r="H233" s="142">
        <f t="shared" si="88"/>
        <v>0</v>
      </c>
      <c r="I233" s="142">
        <f t="shared" si="89"/>
        <v>0</v>
      </c>
      <c r="J233" s="34">
        <f t="shared" si="93"/>
        <v>0</v>
      </c>
      <c r="K233" s="35"/>
      <c r="U233" s="35"/>
      <c r="V233" s="139">
        <f t="shared" si="91"/>
        <v>0</v>
      </c>
      <c r="W233" s="139">
        <f t="shared" si="94"/>
        <v>0</v>
      </c>
      <c r="X233" s="139"/>
      <c r="Y233" s="139"/>
      <c r="Z233" s="139">
        <f t="shared" si="95"/>
        <v>0</v>
      </c>
      <c r="AA233" s="139"/>
      <c r="AB233" s="139"/>
      <c r="AC233" s="139">
        <f t="shared" si="96"/>
        <v>0</v>
      </c>
      <c r="AD233" s="35"/>
      <c r="AE233" s="35"/>
      <c r="AF233" s="35"/>
      <c r="AH233" s="33"/>
      <c r="AJ233" s="33"/>
      <c r="AK233" s="33"/>
      <c r="AL233" s="33">
        <f t="shared" si="92"/>
        <v>0</v>
      </c>
      <c r="AM233" s="189">
        <f t="shared" si="97"/>
        <v>0</v>
      </c>
      <c r="AN233" s="35"/>
      <c r="AO233" s="35"/>
      <c r="AP233" s="35">
        <f t="shared" si="98"/>
        <v>0</v>
      </c>
      <c r="AQ233" s="35"/>
      <c r="AR233" s="35"/>
      <c r="AS233" s="35">
        <f t="shared" si="99"/>
        <v>0</v>
      </c>
      <c r="AT233" s="35"/>
      <c r="AU233" s="35"/>
      <c r="AV233" s="35">
        <f t="shared" si="100"/>
        <v>0</v>
      </c>
      <c r="AW233" s="33"/>
      <c r="AX233" s="33"/>
      <c r="CM233" s="33"/>
      <c r="CN233" s="33"/>
      <c r="CO233" s="35"/>
      <c r="CQ233" s="35"/>
      <c r="CR233" s="35"/>
      <c r="CX233" s="33"/>
      <c r="CY233" s="33"/>
      <c r="CZ233" s="33"/>
      <c r="DA233" s="33"/>
      <c r="DB233" s="33"/>
      <c r="DC233" s="33"/>
      <c r="DD233" s="33"/>
      <c r="DE233" s="33">
        <f t="shared" si="101"/>
        <v>0</v>
      </c>
      <c r="DF233" s="33"/>
      <c r="EL233" s="34">
        <f t="shared" si="102"/>
        <v>0</v>
      </c>
      <c r="EO233" s="35"/>
      <c r="EP233" s="35"/>
      <c r="FE233" s="33"/>
      <c r="FF233" s="33"/>
      <c r="FG233" s="35"/>
      <c r="FH233" s="35"/>
      <c r="FI233" s="35"/>
      <c r="FU233" s="33"/>
      <c r="FV233" s="33"/>
      <c r="FW233" s="33"/>
      <c r="FX233" s="33"/>
      <c r="FY233" s="33"/>
      <c r="GD233" s="33"/>
      <c r="GE233" s="33"/>
      <c r="GF233" s="33"/>
      <c r="GG233" s="33"/>
      <c r="GH233" s="33"/>
      <c r="GI233" s="33"/>
      <c r="GJ233" s="33"/>
      <c r="GQ233" s="132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S233" s="33"/>
      <c r="HT233" s="33"/>
      <c r="HU233" s="33"/>
      <c r="HV233" s="33"/>
      <c r="HW233" s="33"/>
      <c r="IQ233" s="33"/>
      <c r="IR233" s="33"/>
      <c r="IS233" s="33"/>
      <c r="JT233" s="34">
        <f t="shared" si="103"/>
        <v>0</v>
      </c>
      <c r="JW233" s="34">
        <f t="shared" si="104"/>
        <v>0</v>
      </c>
      <c r="JZ233" s="34">
        <f t="shared" si="105"/>
        <v>0</v>
      </c>
      <c r="KA233" s="34">
        <f t="shared" si="106"/>
        <v>0</v>
      </c>
      <c r="KB233" s="34">
        <f t="shared" si="107"/>
        <v>0</v>
      </c>
      <c r="KC233" s="34">
        <f t="shared" si="108"/>
        <v>0</v>
      </c>
      <c r="KD233" s="34">
        <f t="shared" si="109"/>
        <v>0</v>
      </c>
      <c r="KV233" s="34">
        <f t="shared" si="110"/>
        <v>0</v>
      </c>
    </row>
    <row r="234" spans="1:308" ht="17.25" customHeight="1" x14ac:dyDescent="0.3">
      <c r="A234" s="9"/>
      <c r="B234" s="10"/>
      <c r="E234" s="142">
        <f t="shared" si="90"/>
        <v>0</v>
      </c>
      <c r="F234" s="142">
        <f t="shared" si="86"/>
        <v>0</v>
      </c>
      <c r="G234" s="142">
        <f t="shared" si="87"/>
        <v>0</v>
      </c>
      <c r="H234" s="142">
        <f t="shared" si="88"/>
        <v>0</v>
      </c>
      <c r="I234" s="142">
        <f t="shared" si="89"/>
        <v>0</v>
      </c>
      <c r="J234" s="34">
        <f t="shared" si="93"/>
        <v>0</v>
      </c>
      <c r="K234" s="35"/>
      <c r="U234" s="35"/>
      <c r="V234" s="139">
        <f t="shared" si="91"/>
        <v>0</v>
      </c>
      <c r="W234" s="139">
        <f t="shared" si="94"/>
        <v>0</v>
      </c>
      <c r="X234" s="139"/>
      <c r="Y234" s="139"/>
      <c r="Z234" s="139">
        <f t="shared" si="95"/>
        <v>0</v>
      </c>
      <c r="AA234" s="139"/>
      <c r="AB234" s="139"/>
      <c r="AC234" s="139">
        <f t="shared" si="96"/>
        <v>0</v>
      </c>
      <c r="AD234" s="35"/>
      <c r="AE234" s="35"/>
      <c r="AF234" s="35"/>
      <c r="AH234" s="33"/>
      <c r="AJ234" s="33"/>
      <c r="AK234" s="33"/>
      <c r="AL234" s="33">
        <f t="shared" si="92"/>
        <v>0</v>
      </c>
      <c r="AM234" s="189">
        <f t="shared" si="97"/>
        <v>0</v>
      </c>
      <c r="AN234" s="35"/>
      <c r="AO234" s="35"/>
      <c r="AP234" s="35">
        <f t="shared" si="98"/>
        <v>0</v>
      </c>
      <c r="AQ234" s="35"/>
      <c r="AR234" s="35"/>
      <c r="AS234" s="35">
        <f t="shared" si="99"/>
        <v>0</v>
      </c>
      <c r="AT234" s="35"/>
      <c r="AU234" s="35"/>
      <c r="AV234" s="35">
        <f t="shared" si="100"/>
        <v>0</v>
      </c>
      <c r="AW234" s="33"/>
      <c r="AX234" s="33"/>
      <c r="CM234" s="33"/>
      <c r="CN234" s="33"/>
      <c r="CO234" s="35"/>
      <c r="CQ234" s="35"/>
      <c r="CR234" s="35"/>
      <c r="CX234" s="33"/>
      <c r="CY234" s="33"/>
      <c r="CZ234" s="33"/>
      <c r="DA234" s="33"/>
      <c r="DB234" s="33"/>
      <c r="DC234" s="33"/>
      <c r="DD234" s="33"/>
      <c r="DE234" s="33">
        <f t="shared" si="101"/>
        <v>0</v>
      </c>
      <c r="DF234" s="33"/>
      <c r="EL234" s="34">
        <f t="shared" si="102"/>
        <v>0</v>
      </c>
      <c r="EO234" s="35"/>
      <c r="EP234" s="35"/>
      <c r="FE234" s="33"/>
      <c r="FF234" s="33"/>
      <c r="FG234" s="35"/>
      <c r="FH234" s="35"/>
      <c r="FI234" s="35"/>
      <c r="FU234" s="33"/>
      <c r="FV234" s="33"/>
      <c r="FW234" s="33"/>
      <c r="FX234" s="33"/>
      <c r="FY234" s="33"/>
      <c r="GD234" s="33"/>
      <c r="GE234" s="33"/>
      <c r="GF234" s="33"/>
      <c r="GG234" s="33"/>
      <c r="GH234" s="33"/>
      <c r="GI234" s="33"/>
      <c r="GJ234" s="33"/>
      <c r="GQ234" s="132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S234" s="33"/>
      <c r="HT234" s="33"/>
      <c r="HU234" s="33"/>
      <c r="HV234" s="33"/>
      <c r="HW234" s="33"/>
      <c r="IQ234" s="33"/>
      <c r="IR234" s="33"/>
      <c r="IS234" s="33"/>
      <c r="JT234" s="34">
        <f t="shared" si="103"/>
        <v>0</v>
      </c>
      <c r="JW234" s="34">
        <f t="shared" si="104"/>
        <v>0</v>
      </c>
      <c r="JZ234" s="34">
        <f t="shared" si="105"/>
        <v>0</v>
      </c>
      <c r="KA234" s="34">
        <f t="shared" si="106"/>
        <v>0</v>
      </c>
      <c r="KB234" s="34">
        <f t="shared" si="107"/>
        <v>0</v>
      </c>
      <c r="KC234" s="34">
        <f t="shared" si="108"/>
        <v>0</v>
      </c>
      <c r="KD234" s="34">
        <f t="shared" si="109"/>
        <v>0</v>
      </c>
      <c r="KV234" s="34">
        <f t="shared" si="110"/>
        <v>0</v>
      </c>
    </row>
    <row r="235" spans="1:308" ht="17.25" customHeight="1" x14ac:dyDescent="0.3">
      <c r="A235" s="9"/>
      <c r="B235" s="10"/>
      <c r="E235" s="142">
        <f t="shared" si="90"/>
        <v>0</v>
      </c>
      <c r="F235" s="142">
        <f t="shared" si="86"/>
        <v>0</v>
      </c>
      <c r="G235" s="142">
        <f t="shared" si="87"/>
        <v>0</v>
      </c>
      <c r="H235" s="142">
        <f t="shared" si="88"/>
        <v>0</v>
      </c>
      <c r="I235" s="142">
        <f t="shared" si="89"/>
        <v>0</v>
      </c>
      <c r="J235" s="34">
        <f t="shared" si="93"/>
        <v>0</v>
      </c>
      <c r="K235" s="35"/>
      <c r="U235" s="35"/>
      <c r="V235" s="139">
        <f t="shared" si="91"/>
        <v>0</v>
      </c>
      <c r="W235" s="139">
        <f t="shared" si="94"/>
        <v>0</v>
      </c>
      <c r="X235" s="139"/>
      <c r="Y235" s="139"/>
      <c r="Z235" s="139">
        <f t="shared" si="95"/>
        <v>0</v>
      </c>
      <c r="AA235" s="139"/>
      <c r="AB235" s="139"/>
      <c r="AC235" s="139">
        <f t="shared" si="96"/>
        <v>0</v>
      </c>
      <c r="AD235" s="35"/>
      <c r="AE235" s="35"/>
      <c r="AF235" s="35"/>
      <c r="AH235" s="33"/>
      <c r="AJ235" s="33"/>
      <c r="AK235" s="33"/>
      <c r="AL235" s="33">
        <f t="shared" si="92"/>
        <v>0</v>
      </c>
      <c r="AM235" s="189">
        <f t="shared" si="97"/>
        <v>0</v>
      </c>
      <c r="AN235" s="35"/>
      <c r="AO235" s="35"/>
      <c r="AP235" s="35">
        <f t="shared" si="98"/>
        <v>0</v>
      </c>
      <c r="AQ235" s="35"/>
      <c r="AR235" s="35"/>
      <c r="AS235" s="35">
        <f t="shared" si="99"/>
        <v>0</v>
      </c>
      <c r="AT235" s="35"/>
      <c r="AU235" s="35"/>
      <c r="AV235" s="35">
        <f t="shared" si="100"/>
        <v>0</v>
      </c>
      <c r="AW235" s="33"/>
      <c r="AX235" s="33"/>
      <c r="CM235" s="33"/>
      <c r="CN235" s="33"/>
      <c r="CO235" s="35"/>
      <c r="CQ235" s="35"/>
      <c r="CR235" s="35"/>
      <c r="CX235" s="33"/>
      <c r="CY235" s="33"/>
      <c r="CZ235" s="33"/>
      <c r="DA235" s="33"/>
      <c r="DB235" s="33"/>
      <c r="DC235" s="33"/>
      <c r="DD235" s="33"/>
      <c r="DE235" s="33">
        <f t="shared" si="101"/>
        <v>0</v>
      </c>
      <c r="DF235" s="33"/>
      <c r="EL235" s="34">
        <f t="shared" si="102"/>
        <v>0</v>
      </c>
      <c r="EO235" s="35"/>
      <c r="EP235" s="35"/>
      <c r="FE235" s="33"/>
      <c r="FF235" s="33"/>
      <c r="FG235" s="35"/>
      <c r="FH235" s="35"/>
      <c r="FI235" s="35"/>
      <c r="FU235" s="33"/>
      <c r="FV235" s="33"/>
      <c r="FW235" s="33"/>
      <c r="FX235" s="33"/>
      <c r="FY235" s="33"/>
      <c r="GD235" s="33"/>
      <c r="GE235" s="33"/>
      <c r="GF235" s="33"/>
      <c r="GG235" s="33"/>
      <c r="GH235" s="33"/>
      <c r="GI235" s="33"/>
      <c r="GJ235" s="33"/>
      <c r="GQ235" s="132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S235" s="33"/>
      <c r="HT235" s="33"/>
      <c r="HU235" s="33"/>
      <c r="HV235" s="33"/>
      <c r="HW235" s="33"/>
      <c r="IQ235" s="33"/>
      <c r="IR235" s="33"/>
      <c r="IS235" s="33"/>
      <c r="JT235" s="34">
        <f t="shared" si="103"/>
        <v>0</v>
      </c>
      <c r="JW235" s="34">
        <f t="shared" si="104"/>
        <v>0</v>
      </c>
      <c r="JZ235" s="34">
        <f t="shared" si="105"/>
        <v>0</v>
      </c>
      <c r="KA235" s="34">
        <f t="shared" si="106"/>
        <v>0</v>
      </c>
      <c r="KB235" s="34">
        <f t="shared" si="107"/>
        <v>0</v>
      </c>
      <c r="KC235" s="34">
        <f t="shared" si="108"/>
        <v>0</v>
      </c>
      <c r="KD235" s="34">
        <f t="shared" si="109"/>
        <v>0</v>
      </c>
      <c r="KV235" s="34">
        <f t="shared" si="110"/>
        <v>0</v>
      </c>
    </row>
    <row r="236" spans="1:308" ht="17.25" customHeight="1" x14ac:dyDescent="0.3">
      <c r="A236" s="9"/>
      <c r="B236" s="10"/>
      <c r="E236" s="142">
        <f t="shared" si="90"/>
        <v>0</v>
      </c>
      <c r="F236" s="142">
        <f t="shared" si="86"/>
        <v>0</v>
      </c>
      <c r="G236" s="142">
        <f t="shared" si="87"/>
        <v>0</v>
      </c>
      <c r="H236" s="142">
        <f t="shared" si="88"/>
        <v>0</v>
      </c>
      <c r="I236" s="142">
        <f t="shared" si="89"/>
        <v>0</v>
      </c>
      <c r="J236" s="34">
        <f t="shared" si="93"/>
        <v>0</v>
      </c>
      <c r="K236" s="35"/>
      <c r="U236" s="35"/>
      <c r="V236" s="139">
        <f t="shared" si="91"/>
        <v>0</v>
      </c>
      <c r="W236" s="139">
        <f t="shared" si="94"/>
        <v>0</v>
      </c>
      <c r="X236" s="139"/>
      <c r="Y236" s="139"/>
      <c r="Z236" s="139">
        <f t="shared" si="95"/>
        <v>0</v>
      </c>
      <c r="AA236" s="139"/>
      <c r="AB236" s="139"/>
      <c r="AC236" s="139">
        <f t="shared" si="96"/>
        <v>0</v>
      </c>
      <c r="AD236" s="35"/>
      <c r="AE236" s="35"/>
      <c r="AF236" s="35"/>
      <c r="AH236" s="33"/>
      <c r="AJ236" s="33"/>
      <c r="AK236" s="33"/>
      <c r="AL236" s="33">
        <f t="shared" si="92"/>
        <v>0</v>
      </c>
      <c r="AM236" s="189">
        <f t="shared" si="97"/>
        <v>0</v>
      </c>
      <c r="AN236" s="35"/>
      <c r="AO236" s="35"/>
      <c r="AP236" s="35">
        <f t="shared" si="98"/>
        <v>0</v>
      </c>
      <c r="AQ236" s="35"/>
      <c r="AR236" s="35"/>
      <c r="AS236" s="35">
        <f t="shared" si="99"/>
        <v>0</v>
      </c>
      <c r="AT236" s="35"/>
      <c r="AU236" s="35"/>
      <c r="AV236" s="35">
        <f t="shared" si="100"/>
        <v>0</v>
      </c>
      <c r="AW236" s="33"/>
      <c r="AX236" s="33"/>
      <c r="CM236" s="33"/>
      <c r="CN236" s="33"/>
      <c r="CO236" s="35"/>
      <c r="CQ236" s="35"/>
      <c r="CR236" s="35"/>
      <c r="CX236" s="33"/>
      <c r="CY236" s="33"/>
      <c r="CZ236" s="33"/>
      <c r="DA236" s="33"/>
      <c r="DB236" s="33"/>
      <c r="DC236" s="33"/>
      <c r="DD236" s="33"/>
      <c r="DE236" s="33">
        <f t="shared" si="101"/>
        <v>0</v>
      </c>
      <c r="DF236" s="33"/>
      <c r="EL236" s="34">
        <f t="shared" si="102"/>
        <v>0</v>
      </c>
      <c r="EO236" s="35"/>
      <c r="EP236" s="35"/>
      <c r="FE236" s="33"/>
      <c r="FF236" s="33"/>
      <c r="FG236" s="35"/>
      <c r="FH236" s="35"/>
      <c r="FI236" s="35"/>
      <c r="FU236" s="33"/>
      <c r="FV236" s="33"/>
      <c r="FW236" s="33"/>
      <c r="FX236" s="33"/>
      <c r="FY236" s="33"/>
      <c r="GD236" s="33"/>
      <c r="GE236" s="33"/>
      <c r="GF236" s="33"/>
      <c r="GG236" s="33"/>
      <c r="GH236" s="33"/>
      <c r="GI236" s="33"/>
      <c r="GJ236" s="33"/>
      <c r="GQ236" s="40"/>
      <c r="GR236" s="123"/>
      <c r="GS236" s="123"/>
      <c r="GT236" s="123"/>
      <c r="GU236" s="123"/>
      <c r="GV236" s="123"/>
      <c r="GW236" s="123"/>
      <c r="GX236" s="123"/>
      <c r="GY236" s="123"/>
      <c r="GZ236" s="123"/>
      <c r="HA236" s="123"/>
      <c r="HB236" s="123"/>
      <c r="HC236" s="123"/>
      <c r="HD236" s="123"/>
      <c r="HE236" s="123"/>
      <c r="HF236" s="123"/>
      <c r="HG236" s="123"/>
      <c r="HH236" s="123"/>
      <c r="HS236" s="33"/>
      <c r="HT236" s="33"/>
      <c r="HU236" s="33"/>
      <c r="HV236" s="33"/>
      <c r="HW236" s="33"/>
      <c r="IQ236" s="33"/>
      <c r="IR236" s="33"/>
      <c r="IS236" s="33"/>
      <c r="JT236" s="34">
        <f t="shared" si="103"/>
        <v>0</v>
      </c>
      <c r="JW236" s="34">
        <f t="shared" si="104"/>
        <v>0</v>
      </c>
      <c r="JZ236" s="34">
        <f t="shared" si="105"/>
        <v>0</v>
      </c>
      <c r="KA236" s="34">
        <f t="shared" si="106"/>
        <v>0</v>
      </c>
      <c r="KB236" s="34">
        <f t="shared" si="107"/>
        <v>0</v>
      </c>
      <c r="KC236" s="34">
        <f t="shared" si="108"/>
        <v>0</v>
      </c>
      <c r="KD236" s="34">
        <f t="shared" si="109"/>
        <v>0</v>
      </c>
      <c r="KV236" s="34">
        <f t="shared" si="110"/>
        <v>0</v>
      </c>
    </row>
    <row r="237" spans="1:308" ht="17.25" customHeight="1" x14ac:dyDescent="0.3">
      <c r="A237" s="9"/>
      <c r="B237" s="10"/>
      <c r="E237" s="142">
        <f t="shared" si="90"/>
        <v>0</v>
      </c>
      <c r="F237" s="142">
        <f t="shared" si="86"/>
        <v>0</v>
      </c>
      <c r="G237" s="142">
        <f t="shared" si="87"/>
        <v>0</v>
      </c>
      <c r="H237" s="142">
        <f t="shared" si="88"/>
        <v>0</v>
      </c>
      <c r="I237" s="142">
        <f t="shared" si="89"/>
        <v>0</v>
      </c>
      <c r="J237" s="34">
        <f t="shared" si="93"/>
        <v>0</v>
      </c>
      <c r="K237" s="35"/>
      <c r="U237" s="35"/>
      <c r="V237" s="139">
        <f t="shared" si="91"/>
        <v>0</v>
      </c>
      <c r="W237" s="139">
        <f t="shared" si="94"/>
        <v>0</v>
      </c>
      <c r="X237" s="139"/>
      <c r="Y237" s="139"/>
      <c r="Z237" s="139">
        <f t="shared" si="95"/>
        <v>0</v>
      </c>
      <c r="AA237" s="139"/>
      <c r="AB237" s="139"/>
      <c r="AC237" s="139">
        <f t="shared" si="96"/>
        <v>0</v>
      </c>
      <c r="AD237" s="35"/>
      <c r="AE237" s="35"/>
      <c r="AF237" s="35"/>
      <c r="AH237" s="33"/>
      <c r="AJ237" s="33"/>
      <c r="AK237" s="33"/>
      <c r="AL237" s="33">
        <f t="shared" si="92"/>
        <v>0</v>
      </c>
      <c r="AM237" s="189">
        <f t="shared" si="97"/>
        <v>0</v>
      </c>
      <c r="AN237" s="35"/>
      <c r="AO237" s="35"/>
      <c r="AP237" s="35">
        <f t="shared" si="98"/>
        <v>0</v>
      </c>
      <c r="AQ237" s="35"/>
      <c r="AR237" s="35"/>
      <c r="AS237" s="35">
        <f t="shared" si="99"/>
        <v>0</v>
      </c>
      <c r="AT237" s="35"/>
      <c r="AU237" s="35"/>
      <c r="AV237" s="35">
        <f t="shared" si="100"/>
        <v>0</v>
      </c>
      <c r="AW237" s="33"/>
      <c r="AX237" s="33"/>
      <c r="CM237" s="33"/>
      <c r="CN237" s="33"/>
      <c r="CO237" s="35"/>
      <c r="CQ237" s="35"/>
      <c r="CR237" s="35"/>
      <c r="CX237" s="33"/>
      <c r="CY237" s="33"/>
      <c r="CZ237" s="33"/>
      <c r="DA237" s="33"/>
      <c r="DB237" s="33"/>
      <c r="DC237" s="33"/>
      <c r="DD237" s="33"/>
      <c r="DE237" s="33">
        <f t="shared" si="101"/>
        <v>0</v>
      </c>
      <c r="DF237" s="33"/>
      <c r="EL237" s="34">
        <f t="shared" si="102"/>
        <v>0</v>
      </c>
      <c r="EO237" s="35"/>
      <c r="EP237" s="35"/>
      <c r="FE237" s="33"/>
      <c r="FF237" s="33"/>
      <c r="FG237" s="35"/>
      <c r="FH237" s="35"/>
      <c r="FI237" s="35"/>
      <c r="FU237" s="33"/>
      <c r="FV237" s="33"/>
      <c r="FW237" s="33"/>
      <c r="FX237" s="33"/>
      <c r="FY237" s="33"/>
      <c r="GD237" s="33"/>
      <c r="GE237" s="33"/>
      <c r="GF237" s="33"/>
      <c r="GG237" s="33"/>
      <c r="GH237" s="33"/>
      <c r="GI237" s="37"/>
      <c r="GJ237" s="33"/>
      <c r="GQ237" s="132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S237" s="33"/>
      <c r="HT237" s="33"/>
      <c r="HU237" s="33"/>
      <c r="HV237" s="33"/>
      <c r="HW237" s="33"/>
      <c r="IQ237" s="33"/>
      <c r="IR237" s="33"/>
      <c r="IS237" s="33"/>
      <c r="JT237" s="34">
        <f t="shared" si="103"/>
        <v>0</v>
      </c>
      <c r="JW237" s="34">
        <f t="shared" si="104"/>
        <v>0</v>
      </c>
      <c r="JZ237" s="34">
        <f t="shared" si="105"/>
        <v>0</v>
      </c>
      <c r="KA237" s="34">
        <f t="shared" si="106"/>
        <v>0</v>
      </c>
      <c r="KB237" s="34">
        <f t="shared" si="107"/>
        <v>0</v>
      </c>
      <c r="KC237" s="34">
        <f t="shared" si="108"/>
        <v>0</v>
      </c>
      <c r="KD237" s="34">
        <f t="shared" si="109"/>
        <v>0</v>
      </c>
      <c r="KV237" s="34">
        <f t="shared" si="110"/>
        <v>0</v>
      </c>
    </row>
    <row r="238" spans="1:308" ht="17.25" customHeight="1" x14ac:dyDescent="0.3">
      <c r="A238" s="9"/>
      <c r="B238" s="10"/>
      <c r="E238" s="142">
        <f t="shared" si="90"/>
        <v>0</v>
      </c>
      <c r="F238" s="142">
        <f t="shared" si="86"/>
        <v>0</v>
      </c>
      <c r="G238" s="142">
        <f t="shared" si="87"/>
        <v>0</v>
      </c>
      <c r="H238" s="142">
        <f t="shared" si="88"/>
        <v>0</v>
      </c>
      <c r="I238" s="142">
        <f t="shared" si="89"/>
        <v>0</v>
      </c>
      <c r="J238" s="34">
        <f t="shared" si="93"/>
        <v>0</v>
      </c>
      <c r="K238" s="35"/>
      <c r="U238" s="35"/>
      <c r="V238" s="139">
        <f t="shared" si="91"/>
        <v>0</v>
      </c>
      <c r="W238" s="139">
        <f t="shared" si="94"/>
        <v>0</v>
      </c>
      <c r="X238" s="139"/>
      <c r="Y238" s="139"/>
      <c r="Z238" s="139">
        <f t="shared" si="95"/>
        <v>0</v>
      </c>
      <c r="AA238" s="139"/>
      <c r="AB238" s="139"/>
      <c r="AC238" s="139">
        <f t="shared" si="96"/>
        <v>0</v>
      </c>
      <c r="AD238" s="35"/>
      <c r="AE238" s="35"/>
      <c r="AF238" s="35"/>
      <c r="AH238" s="33"/>
      <c r="AJ238" s="33"/>
      <c r="AK238" s="33"/>
      <c r="AL238" s="33">
        <f t="shared" si="92"/>
        <v>0</v>
      </c>
      <c r="AM238" s="189">
        <f t="shared" si="97"/>
        <v>0</v>
      </c>
      <c r="AN238" s="35"/>
      <c r="AO238" s="35"/>
      <c r="AP238" s="35">
        <f t="shared" si="98"/>
        <v>0</v>
      </c>
      <c r="AQ238" s="35"/>
      <c r="AR238" s="35"/>
      <c r="AS238" s="35">
        <f t="shared" si="99"/>
        <v>0</v>
      </c>
      <c r="AT238" s="35"/>
      <c r="AU238" s="35"/>
      <c r="AV238" s="35">
        <f t="shared" si="100"/>
        <v>0</v>
      </c>
      <c r="AW238" s="33"/>
      <c r="AX238" s="33"/>
      <c r="CM238" s="33"/>
      <c r="CN238" s="33"/>
      <c r="CO238" s="35"/>
      <c r="CQ238" s="35"/>
      <c r="CR238" s="35"/>
      <c r="CX238" s="33"/>
      <c r="CY238" s="33"/>
      <c r="CZ238" s="33"/>
      <c r="DA238" s="33"/>
      <c r="DB238" s="33"/>
      <c r="DC238" s="33"/>
      <c r="DD238" s="33"/>
      <c r="DE238" s="33">
        <f t="shared" si="101"/>
        <v>0</v>
      </c>
      <c r="DF238" s="33"/>
      <c r="EL238" s="34">
        <f t="shared" si="102"/>
        <v>0</v>
      </c>
      <c r="EO238" s="35"/>
      <c r="EP238" s="35"/>
      <c r="FE238" s="33"/>
      <c r="FF238" s="33"/>
      <c r="FG238" s="35"/>
      <c r="FH238" s="35"/>
      <c r="FI238" s="35"/>
      <c r="FU238" s="33"/>
      <c r="FV238" s="33"/>
      <c r="FW238" s="33"/>
      <c r="FX238" s="33"/>
      <c r="FY238" s="33"/>
      <c r="GD238" s="33"/>
      <c r="GE238" s="33"/>
      <c r="GF238" s="33"/>
      <c r="GG238" s="33"/>
      <c r="GH238" s="33"/>
      <c r="GI238" s="38"/>
      <c r="GJ238" s="33"/>
      <c r="GQ238" s="132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S238" s="33"/>
      <c r="HT238" s="33"/>
      <c r="HU238" s="33"/>
      <c r="HV238" s="33"/>
      <c r="HW238" s="33"/>
      <c r="IQ238" s="33"/>
      <c r="IR238" s="33"/>
      <c r="IS238" s="33"/>
      <c r="JT238" s="34">
        <f t="shared" si="103"/>
        <v>0</v>
      </c>
      <c r="JW238" s="34">
        <f t="shared" si="104"/>
        <v>0</v>
      </c>
      <c r="JZ238" s="34">
        <f t="shared" si="105"/>
        <v>0</v>
      </c>
      <c r="KA238" s="34">
        <f t="shared" si="106"/>
        <v>0</v>
      </c>
      <c r="KB238" s="34">
        <f t="shared" si="107"/>
        <v>0</v>
      </c>
      <c r="KC238" s="34">
        <f t="shared" si="108"/>
        <v>0</v>
      </c>
      <c r="KD238" s="34">
        <f t="shared" si="109"/>
        <v>0</v>
      </c>
      <c r="KV238" s="34">
        <f t="shared" si="110"/>
        <v>0</v>
      </c>
    </row>
    <row r="239" spans="1:308" ht="17.25" customHeight="1" x14ac:dyDescent="0.3">
      <c r="A239" s="9"/>
      <c r="B239" s="10"/>
      <c r="E239" s="142">
        <f t="shared" si="90"/>
        <v>0</v>
      </c>
      <c r="F239" s="142">
        <f t="shared" si="86"/>
        <v>0</v>
      </c>
      <c r="G239" s="142">
        <f t="shared" si="87"/>
        <v>0</v>
      </c>
      <c r="H239" s="142">
        <f t="shared" si="88"/>
        <v>0</v>
      </c>
      <c r="I239" s="142">
        <f t="shared" si="89"/>
        <v>0</v>
      </c>
      <c r="J239" s="34">
        <f t="shared" si="93"/>
        <v>0</v>
      </c>
      <c r="K239" s="35"/>
      <c r="U239" s="35"/>
      <c r="V239" s="139">
        <f t="shared" si="91"/>
        <v>0</v>
      </c>
      <c r="W239" s="139">
        <f t="shared" si="94"/>
        <v>0</v>
      </c>
      <c r="X239" s="139"/>
      <c r="Y239" s="139"/>
      <c r="Z239" s="139">
        <f t="shared" si="95"/>
        <v>0</v>
      </c>
      <c r="AA239" s="139"/>
      <c r="AB239" s="139"/>
      <c r="AC239" s="139">
        <f t="shared" si="96"/>
        <v>0</v>
      </c>
      <c r="AD239" s="35"/>
      <c r="AE239" s="35"/>
      <c r="AF239" s="35"/>
      <c r="AH239" s="33"/>
      <c r="AJ239" s="33"/>
      <c r="AK239" s="33"/>
      <c r="AL239" s="33">
        <f t="shared" si="92"/>
        <v>0</v>
      </c>
      <c r="AM239" s="189">
        <f t="shared" si="97"/>
        <v>0</v>
      </c>
      <c r="AN239" s="35"/>
      <c r="AO239" s="35"/>
      <c r="AP239" s="35">
        <f t="shared" si="98"/>
        <v>0</v>
      </c>
      <c r="AQ239" s="35"/>
      <c r="AR239" s="35"/>
      <c r="AS239" s="35">
        <f t="shared" si="99"/>
        <v>0</v>
      </c>
      <c r="AT239" s="35"/>
      <c r="AU239" s="35"/>
      <c r="AV239" s="35">
        <f t="shared" si="100"/>
        <v>0</v>
      </c>
      <c r="AW239" s="33"/>
      <c r="AX239" s="33"/>
      <c r="CM239" s="33"/>
      <c r="CN239" s="33"/>
      <c r="CO239" s="35"/>
      <c r="CQ239" s="35"/>
      <c r="CR239" s="35"/>
      <c r="CX239" s="33"/>
      <c r="CY239" s="33"/>
      <c r="CZ239" s="33"/>
      <c r="DA239" s="33"/>
      <c r="DB239" s="33"/>
      <c r="DC239" s="33"/>
      <c r="DD239" s="33"/>
      <c r="DE239" s="33">
        <f t="shared" si="101"/>
        <v>0</v>
      </c>
      <c r="DF239" s="33"/>
      <c r="EL239" s="34">
        <f t="shared" si="102"/>
        <v>0</v>
      </c>
      <c r="EO239" s="35"/>
      <c r="EP239" s="35"/>
      <c r="FE239" s="33"/>
      <c r="FF239" s="33"/>
      <c r="FG239" s="35"/>
      <c r="FH239" s="35"/>
      <c r="FI239" s="35"/>
      <c r="FU239" s="33"/>
      <c r="FV239" s="33"/>
      <c r="FW239" s="33"/>
      <c r="FX239" s="33"/>
      <c r="FY239" s="33"/>
      <c r="GD239" s="33"/>
      <c r="GE239" s="33"/>
      <c r="GF239" s="33"/>
      <c r="GG239" s="33"/>
      <c r="GH239" s="33"/>
      <c r="GI239" s="38"/>
      <c r="GJ239" s="33"/>
      <c r="GQ239" s="132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S239" s="33"/>
      <c r="HT239" s="33"/>
      <c r="HU239" s="33"/>
      <c r="HV239" s="33"/>
      <c r="HW239" s="33"/>
      <c r="IQ239" s="33"/>
      <c r="IR239" s="33"/>
      <c r="IS239" s="33"/>
      <c r="JT239" s="34">
        <f t="shared" si="103"/>
        <v>0</v>
      </c>
      <c r="JW239" s="34">
        <f t="shared" si="104"/>
        <v>0</v>
      </c>
      <c r="JZ239" s="34">
        <f t="shared" si="105"/>
        <v>0</v>
      </c>
      <c r="KA239" s="34">
        <f t="shared" si="106"/>
        <v>0</v>
      </c>
      <c r="KB239" s="34">
        <f t="shared" si="107"/>
        <v>0</v>
      </c>
      <c r="KC239" s="34">
        <f t="shared" si="108"/>
        <v>0</v>
      </c>
      <c r="KD239" s="34">
        <f t="shared" si="109"/>
        <v>0</v>
      </c>
      <c r="KV239" s="34">
        <f t="shared" si="110"/>
        <v>0</v>
      </c>
    </row>
    <row r="240" spans="1:308" ht="17.25" customHeight="1" x14ac:dyDescent="0.3">
      <c r="A240" s="9"/>
      <c r="B240" s="10"/>
      <c r="E240" s="142">
        <f t="shared" si="90"/>
        <v>0</v>
      </c>
      <c r="F240" s="142">
        <f t="shared" si="86"/>
        <v>0</v>
      </c>
      <c r="G240" s="142">
        <f t="shared" si="87"/>
        <v>0</v>
      </c>
      <c r="H240" s="142">
        <f t="shared" si="88"/>
        <v>0</v>
      </c>
      <c r="I240" s="142">
        <f t="shared" si="89"/>
        <v>0</v>
      </c>
      <c r="J240" s="34">
        <f t="shared" si="93"/>
        <v>0</v>
      </c>
      <c r="K240" s="35"/>
      <c r="U240" s="35"/>
      <c r="V240" s="139">
        <f t="shared" si="91"/>
        <v>0</v>
      </c>
      <c r="W240" s="139">
        <f t="shared" si="94"/>
        <v>0</v>
      </c>
      <c r="X240" s="139"/>
      <c r="Y240" s="139"/>
      <c r="Z240" s="139">
        <f t="shared" si="95"/>
        <v>0</v>
      </c>
      <c r="AA240" s="139"/>
      <c r="AB240" s="139"/>
      <c r="AC240" s="139">
        <f t="shared" si="96"/>
        <v>0</v>
      </c>
      <c r="AD240" s="35"/>
      <c r="AE240" s="35"/>
      <c r="AF240" s="35"/>
      <c r="AH240" s="33"/>
      <c r="AJ240" s="33"/>
      <c r="AK240" s="33"/>
      <c r="AL240" s="33">
        <f t="shared" si="92"/>
        <v>0</v>
      </c>
      <c r="AM240" s="189">
        <f t="shared" si="97"/>
        <v>0</v>
      </c>
      <c r="AN240" s="35"/>
      <c r="AO240" s="35"/>
      <c r="AP240" s="35">
        <f t="shared" si="98"/>
        <v>0</v>
      </c>
      <c r="AQ240" s="35"/>
      <c r="AR240" s="35"/>
      <c r="AS240" s="35">
        <f t="shared" si="99"/>
        <v>0</v>
      </c>
      <c r="AT240" s="35"/>
      <c r="AU240" s="35"/>
      <c r="AV240" s="35">
        <f t="shared" si="100"/>
        <v>0</v>
      </c>
      <c r="AW240" s="33"/>
      <c r="AX240" s="33"/>
      <c r="CM240" s="33"/>
      <c r="CN240" s="33"/>
      <c r="CO240" s="35"/>
      <c r="CQ240" s="35"/>
      <c r="CR240" s="35"/>
      <c r="CX240" s="33"/>
      <c r="CY240" s="33"/>
      <c r="CZ240" s="33"/>
      <c r="DA240" s="33"/>
      <c r="DB240" s="33"/>
      <c r="DC240" s="33"/>
      <c r="DD240" s="33"/>
      <c r="DE240" s="33">
        <f t="shared" si="101"/>
        <v>0</v>
      </c>
      <c r="DF240" s="33"/>
      <c r="EL240" s="34">
        <f t="shared" si="102"/>
        <v>0</v>
      </c>
      <c r="EO240" s="35"/>
      <c r="EP240" s="35"/>
      <c r="FE240" s="33"/>
      <c r="FF240" s="33"/>
      <c r="FG240" s="35"/>
      <c r="FH240" s="35"/>
      <c r="FI240" s="35"/>
      <c r="FU240" s="33"/>
      <c r="FV240" s="33"/>
      <c r="FW240" s="33"/>
      <c r="FX240" s="33"/>
      <c r="FY240" s="33"/>
      <c r="GD240" s="33"/>
      <c r="GE240" s="33"/>
      <c r="GF240" s="33"/>
      <c r="GG240" s="33"/>
      <c r="GH240" s="33"/>
      <c r="GI240" s="38"/>
      <c r="GJ240" s="33"/>
      <c r="GQ240" s="40"/>
      <c r="GR240" s="123"/>
      <c r="GS240" s="123"/>
      <c r="GT240" s="123"/>
      <c r="GU240" s="123"/>
      <c r="GV240" s="123"/>
      <c r="GW240" s="123"/>
      <c r="GX240" s="123"/>
      <c r="GY240" s="123"/>
      <c r="GZ240" s="123"/>
      <c r="HA240" s="123"/>
      <c r="HB240" s="123"/>
      <c r="HC240" s="123"/>
      <c r="HD240" s="123"/>
      <c r="HE240" s="123"/>
      <c r="HF240" s="123"/>
      <c r="HG240" s="123"/>
      <c r="HH240" s="123"/>
      <c r="HS240" s="33"/>
      <c r="HT240" s="33"/>
      <c r="HU240" s="33"/>
      <c r="HV240" s="33"/>
      <c r="HW240" s="33"/>
      <c r="IQ240" s="33"/>
      <c r="IR240" s="33"/>
      <c r="IS240" s="33"/>
      <c r="JT240" s="34">
        <f t="shared" si="103"/>
        <v>0</v>
      </c>
      <c r="JW240" s="34">
        <f t="shared" si="104"/>
        <v>0</v>
      </c>
      <c r="JZ240" s="34">
        <f t="shared" si="105"/>
        <v>0</v>
      </c>
      <c r="KA240" s="34">
        <f t="shared" si="106"/>
        <v>0</v>
      </c>
      <c r="KB240" s="34">
        <f t="shared" si="107"/>
        <v>0</v>
      </c>
      <c r="KC240" s="34">
        <f t="shared" si="108"/>
        <v>0</v>
      </c>
      <c r="KD240" s="34">
        <f t="shared" si="109"/>
        <v>0</v>
      </c>
      <c r="KV240" s="34">
        <f t="shared" si="110"/>
        <v>0</v>
      </c>
    </row>
    <row r="241" spans="1:308" ht="17.25" customHeight="1" x14ac:dyDescent="0.3">
      <c r="A241" s="9"/>
      <c r="B241" s="10"/>
      <c r="E241" s="142">
        <f t="shared" si="90"/>
        <v>0</v>
      </c>
      <c r="F241" s="142">
        <f t="shared" si="86"/>
        <v>0</v>
      </c>
      <c r="G241" s="142">
        <f t="shared" si="87"/>
        <v>0</v>
      </c>
      <c r="H241" s="142">
        <f t="shared" si="88"/>
        <v>0</v>
      </c>
      <c r="I241" s="142">
        <f t="shared" si="89"/>
        <v>0</v>
      </c>
      <c r="J241" s="34">
        <f t="shared" si="93"/>
        <v>0</v>
      </c>
      <c r="K241" s="35"/>
      <c r="U241" s="35"/>
      <c r="V241" s="139">
        <f t="shared" si="91"/>
        <v>0</v>
      </c>
      <c r="W241" s="139">
        <f t="shared" si="94"/>
        <v>0</v>
      </c>
      <c r="X241" s="139"/>
      <c r="Y241" s="139"/>
      <c r="Z241" s="139">
        <f t="shared" si="95"/>
        <v>0</v>
      </c>
      <c r="AA241" s="139"/>
      <c r="AB241" s="139"/>
      <c r="AC241" s="139">
        <f t="shared" si="96"/>
        <v>0</v>
      </c>
      <c r="AD241" s="35"/>
      <c r="AE241" s="35"/>
      <c r="AF241" s="35"/>
      <c r="AH241" s="33"/>
      <c r="AJ241" s="33"/>
      <c r="AK241" s="33"/>
      <c r="AL241" s="33">
        <f t="shared" si="92"/>
        <v>0</v>
      </c>
      <c r="AM241" s="189">
        <f t="shared" si="97"/>
        <v>0</v>
      </c>
      <c r="AN241" s="35"/>
      <c r="AO241" s="35"/>
      <c r="AP241" s="35">
        <f t="shared" si="98"/>
        <v>0</v>
      </c>
      <c r="AQ241" s="35"/>
      <c r="AR241" s="35"/>
      <c r="AS241" s="35">
        <f t="shared" si="99"/>
        <v>0</v>
      </c>
      <c r="AT241" s="35"/>
      <c r="AU241" s="35"/>
      <c r="AV241" s="35">
        <f t="shared" si="100"/>
        <v>0</v>
      </c>
      <c r="AW241" s="33"/>
      <c r="AX241" s="33"/>
      <c r="CM241" s="33"/>
      <c r="CN241" s="33"/>
      <c r="CO241" s="35"/>
      <c r="CQ241" s="35"/>
      <c r="CR241" s="35"/>
      <c r="CX241" s="33"/>
      <c r="CY241" s="33"/>
      <c r="CZ241" s="33"/>
      <c r="DA241" s="33"/>
      <c r="DB241" s="33"/>
      <c r="DC241" s="33"/>
      <c r="DD241" s="33"/>
      <c r="DE241" s="33">
        <f t="shared" si="101"/>
        <v>0</v>
      </c>
      <c r="DF241" s="33"/>
      <c r="EL241" s="34">
        <f t="shared" si="102"/>
        <v>0</v>
      </c>
      <c r="EO241" s="35"/>
      <c r="EP241" s="35"/>
      <c r="FE241" s="33"/>
      <c r="FF241" s="33"/>
      <c r="FG241" s="35"/>
      <c r="FH241" s="35"/>
      <c r="FI241" s="35"/>
      <c r="FU241" s="33"/>
      <c r="FV241" s="33"/>
      <c r="FW241" s="33"/>
      <c r="FX241" s="33"/>
      <c r="FY241" s="33"/>
      <c r="GD241" s="33"/>
      <c r="GE241" s="33"/>
      <c r="GF241" s="33"/>
      <c r="GG241" s="33"/>
      <c r="GH241" s="33"/>
      <c r="GI241" s="38"/>
      <c r="GJ241" s="33"/>
      <c r="GQ241" s="132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S241" s="33"/>
      <c r="HT241" s="33"/>
      <c r="HU241" s="33"/>
      <c r="HV241" s="33"/>
      <c r="HW241" s="33"/>
      <c r="IQ241" s="33"/>
      <c r="IR241" s="33"/>
      <c r="IS241" s="33"/>
      <c r="JT241" s="34">
        <f t="shared" si="103"/>
        <v>0</v>
      </c>
      <c r="JW241" s="34">
        <f t="shared" si="104"/>
        <v>0</v>
      </c>
      <c r="JZ241" s="34">
        <f t="shared" si="105"/>
        <v>0</v>
      </c>
      <c r="KA241" s="34">
        <f t="shared" si="106"/>
        <v>0</v>
      </c>
      <c r="KB241" s="34">
        <f t="shared" si="107"/>
        <v>0</v>
      </c>
      <c r="KC241" s="34">
        <f t="shared" si="108"/>
        <v>0</v>
      </c>
      <c r="KD241" s="34">
        <f t="shared" si="109"/>
        <v>0</v>
      </c>
      <c r="KV241" s="34">
        <f t="shared" si="110"/>
        <v>0</v>
      </c>
    </row>
    <row r="242" spans="1:308" ht="17.25" customHeight="1" x14ac:dyDescent="0.3">
      <c r="A242" s="9"/>
      <c r="B242" s="10"/>
      <c r="E242" s="142">
        <f t="shared" si="90"/>
        <v>0</v>
      </c>
      <c r="F242" s="142">
        <f t="shared" si="86"/>
        <v>0</v>
      </c>
      <c r="G242" s="142">
        <f t="shared" si="87"/>
        <v>0</v>
      </c>
      <c r="H242" s="142">
        <f t="shared" si="88"/>
        <v>0</v>
      </c>
      <c r="I242" s="142">
        <f t="shared" si="89"/>
        <v>0</v>
      </c>
      <c r="J242" s="34">
        <f t="shared" si="93"/>
        <v>0</v>
      </c>
      <c r="K242" s="35"/>
      <c r="U242" s="35"/>
      <c r="V242" s="139">
        <f t="shared" si="91"/>
        <v>0</v>
      </c>
      <c r="W242" s="139">
        <f t="shared" si="94"/>
        <v>0</v>
      </c>
      <c r="X242" s="139"/>
      <c r="Y242" s="139"/>
      <c r="Z242" s="139">
        <f t="shared" si="95"/>
        <v>0</v>
      </c>
      <c r="AA242" s="139"/>
      <c r="AB242" s="139"/>
      <c r="AC242" s="139">
        <f t="shared" si="96"/>
        <v>0</v>
      </c>
      <c r="AD242" s="35"/>
      <c r="AE242" s="35"/>
      <c r="AF242" s="35"/>
      <c r="AH242" s="33"/>
      <c r="AJ242" s="33"/>
      <c r="AK242" s="33"/>
      <c r="AL242" s="33">
        <f t="shared" si="92"/>
        <v>0</v>
      </c>
      <c r="AM242" s="189">
        <f t="shared" si="97"/>
        <v>0</v>
      </c>
      <c r="AN242" s="35"/>
      <c r="AO242" s="35"/>
      <c r="AP242" s="35">
        <f t="shared" si="98"/>
        <v>0</v>
      </c>
      <c r="AQ242" s="35"/>
      <c r="AR242" s="35"/>
      <c r="AS242" s="35">
        <f t="shared" si="99"/>
        <v>0</v>
      </c>
      <c r="AT242" s="35"/>
      <c r="AU242" s="35"/>
      <c r="AV242" s="35">
        <f t="shared" si="100"/>
        <v>0</v>
      </c>
      <c r="AW242" s="33"/>
      <c r="AX242" s="33"/>
      <c r="CM242" s="33"/>
      <c r="CN242" s="33"/>
      <c r="CO242" s="35"/>
      <c r="CQ242" s="35"/>
      <c r="CR242" s="35"/>
      <c r="CX242" s="33"/>
      <c r="CY242" s="33"/>
      <c r="CZ242" s="33"/>
      <c r="DA242" s="33"/>
      <c r="DB242" s="33"/>
      <c r="DC242" s="33"/>
      <c r="DD242" s="33"/>
      <c r="DE242" s="33">
        <f t="shared" si="101"/>
        <v>0</v>
      </c>
      <c r="DF242" s="33"/>
      <c r="EL242" s="34">
        <f t="shared" si="102"/>
        <v>0</v>
      </c>
      <c r="EO242" s="35"/>
      <c r="EP242" s="35"/>
      <c r="FE242" s="33"/>
      <c r="FF242" s="37"/>
      <c r="FG242" s="35"/>
      <c r="FH242" s="35"/>
      <c r="FI242" s="35"/>
      <c r="FU242" s="33"/>
      <c r="FV242" s="33"/>
      <c r="FW242" s="33"/>
      <c r="FX242" s="33"/>
      <c r="FY242" s="33"/>
      <c r="GD242" s="33"/>
      <c r="GE242" s="33"/>
      <c r="GF242" s="33"/>
      <c r="GG242" s="33"/>
      <c r="GH242" s="33"/>
      <c r="GI242" s="33"/>
      <c r="GJ242" s="33"/>
      <c r="GQ242" s="132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S242" s="33"/>
      <c r="HT242" s="33"/>
      <c r="HU242" s="33"/>
      <c r="HV242" s="33"/>
      <c r="HW242" s="33"/>
      <c r="IQ242" s="33"/>
      <c r="IR242" s="33"/>
      <c r="IS242" s="33"/>
      <c r="JT242" s="34">
        <f t="shared" si="103"/>
        <v>0</v>
      </c>
      <c r="JW242" s="34">
        <f t="shared" si="104"/>
        <v>0</v>
      </c>
      <c r="JZ242" s="34">
        <f t="shared" si="105"/>
        <v>0</v>
      </c>
      <c r="KA242" s="34">
        <f t="shared" si="106"/>
        <v>0</v>
      </c>
      <c r="KB242" s="34">
        <f t="shared" si="107"/>
        <v>0</v>
      </c>
      <c r="KC242" s="34">
        <f t="shared" si="108"/>
        <v>0</v>
      </c>
      <c r="KD242" s="34">
        <f t="shared" si="109"/>
        <v>0</v>
      </c>
      <c r="KV242" s="34">
        <f t="shared" si="110"/>
        <v>0</v>
      </c>
    </row>
    <row r="243" spans="1:308" ht="17.25" customHeight="1" x14ac:dyDescent="0.3">
      <c r="A243" s="9"/>
      <c r="B243" s="10"/>
      <c r="E243" s="142">
        <f t="shared" si="90"/>
        <v>0</v>
      </c>
      <c r="F243" s="142">
        <f t="shared" si="86"/>
        <v>0</v>
      </c>
      <c r="G243" s="142">
        <f t="shared" si="87"/>
        <v>0</v>
      </c>
      <c r="H243" s="142">
        <f t="shared" si="88"/>
        <v>0</v>
      </c>
      <c r="I243" s="142">
        <f t="shared" si="89"/>
        <v>0</v>
      </c>
      <c r="J243" s="34">
        <f t="shared" si="93"/>
        <v>0</v>
      </c>
      <c r="K243" s="35"/>
      <c r="U243" s="35"/>
      <c r="V243" s="139">
        <f t="shared" si="91"/>
        <v>0</v>
      </c>
      <c r="W243" s="139">
        <f t="shared" si="94"/>
        <v>0</v>
      </c>
      <c r="X243" s="139"/>
      <c r="Y243" s="139"/>
      <c r="Z243" s="139">
        <f t="shared" si="95"/>
        <v>0</v>
      </c>
      <c r="AA243" s="139"/>
      <c r="AB243" s="139"/>
      <c r="AC243" s="139">
        <f t="shared" si="96"/>
        <v>0</v>
      </c>
      <c r="AD243" s="35"/>
      <c r="AE243" s="35"/>
      <c r="AF243" s="35"/>
      <c r="AH243" s="33"/>
      <c r="AJ243" s="33"/>
      <c r="AK243" s="33"/>
      <c r="AL243" s="33">
        <f t="shared" si="92"/>
        <v>0</v>
      </c>
      <c r="AM243" s="189">
        <f t="shared" si="97"/>
        <v>0</v>
      </c>
      <c r="AN243" s="35"/>
      <c r="AO243" s="35"/>
      <c r="AP243" s="35">
        <f t="shared" si="98"/>
        <v>0</v>
      </c>
      <c r="AQ243" s="35"/>
      <c r="AR243" s="35"/>
      <c r="AS243" s="35">
        <f t="shared" si="99"/>
        <v>0</v>
      </c>
      <c r="AT243" s="35"/>
      <c r="AU243" s="35"/>
      <c r="AV243" s="35">
        <f t="shared" si="100"/>
        <v>0</v>
      </c>
      <c r="AW243" s="33"/>
      <c r="AX243" s="33"/>
      <c r="CM243" s="33"/>
      <c r="CN243" s="33"/>
      <c r="CO243" s="35"/>
      <c r="CQ243" s="35"/>
      <c r="CR243" s="35"/>
      <c r="CX243" s="33"/>
      <c r="CY243" s="33"/>
      <c r="CZ243" s="33"/>
      <c r="DA243" s="33"/>
      <c r="DB243" s="33"/>
      <c r="DC243" s="33"/>
      <c r="DD243" s="33"/>
      <c r="DE243" s="33">
        <f t="shared" si="101"/>
        <v>0</v>
      </c>
      <c r="DF243" s="33"/>
      <c r="EL243" s="34">
        <f t="shared" si="102"/>
        <v>0</v>
      </c>
      <c r="EO243" s="35"/>
      <c r="EP243" s="35"/>
      <c r="FE243" s="33"/>
      <c r="FF243" s="38"/>
      <c r="FG243" s="35"/>
      <c r="FH243" s="35"/>
      <c r="FI243" s="35"/>
      <c r="FU243" s="33"/>
      <c r="FV243" s="33"/>
      <c r="FW243" s="33"/>
      <c r="FX243" s="33"/>
      <c r="FY243" s="33"/>
      <c r="GD243" s="33"/>
      <c r="GE243" s="33"/>
      <c r="GF243" s="33"/>
      <c r="GG243" s="33"/>
      <c r="GH243" s="33"/>
      <c r="GI243" s="33"/>
      <c r="GJ243" s="33"/>
      <c r="GQ243" s="132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S243" s="33"/>
      <c r="HT243" s="33"/>
      <c r="HU243" s="33"/>
      <c r="HV243" s="33"/>
      <c r="HW243" s="33"/>
      <c r="IQ243" s="33"/>
      <c r="IR243" s="33"/>
      <c r="IS243" s="33"/>
      <c r="JT243" s="34">
        <f t="shared" si="103"/>
        <v>0</v>
      </c>
      <c r="JW243" s="34">
        <f t="shared" si="104"/>
        <v>0</v>
      </c>
      <c r="JZ243" s="34">
        <f t="shared" si="105"/>
        <v>0</v>
      </c>
      <c r="KA243" s="34">
        <f t="shared" si="106"/>
        <v>0</v>
      </c>
      <c r="KB243" s="34">
        <f t="shared" si="107"/>
        <v>0</v>
      </c>
      <c r="KC243" s="34">
        <f t="shared" si="108"/>
        <v>0</v>
      </c>
      <c r="KD243" s="34">
        <f t="shared" si="109"/>
        <v>0</v>
      </c>
      <c r="KV243" s="34">
        <f t="shared" si="110"/>
        <v>0</v>
      </c>
    </row>
    <row r="244" spans="1:308" ht="17.25" customHeight="1" x14ac:dyDescent="0.3">
      <c r="A244" s="9"/>
      <c r="B244" s="10"/>
      <c r="E244" s="142">
        <f t="shared" si="90"/>
        <v>0</v>
      </c>
      <c r="F244" s="142">
        <f t="shared" si="86"/>
        <v>0</v>
      </c>
      <c r="G244" s="142">
        <f t="shared" si="87"/>
        <v>0</v>
      </c>
      <c r="H244" s="142">
        <f t="shared" si="88"/>
        <v>0</v>
      </c>
      <c r="I244" s="142">
        <f t="shared" si="89"/>
        <v>0</v>
      </c>
      <c r="J244" s="34">
        <f t="shared" si="93"/>
        <v>0</v>
      </c>
      <c r="K244" s="35"/>
      <c r="U244" s="35"/>
      <c r="V244" s="139">
        <f t="shared" si="91"/>
        <v>0</v>
      </c>
      <c r="W244" s="139">
        <f t="shared" si="94"/>
        <v>0</v>
      </c>
      <c r="X244" s="139"/>
      <c r="Y244" s="139"/>
      <c r="Z244" s="139">
        <f t="shared" si="95"/>
        <v>0</v>
      </c>
      <c r="AA244" s="139"/>
      <c r="AB244" s="139"/>
      <c r="AC244" s="139">
        <f t="shared" si="96"/>
        <v>0</v>
      </c>
      <c r="AD244" s="35"/>
      <c r="AE244" s="35"/>
      <c r="AF244" s="35"/>
      <c r="AH244" s="33"/>
      <c r="AJ244" s="33"/>
      <c r="AK244" s="33"/>
      <c r="AL244" s="33">
        <f t="shared" si="92"/>
        <v>0</v>
      </c>
      <c r="AM244" s="189">
        <f t="shared" si="97"/>
        <v>0</v>
      </c>
      <c r="AN244" s="35"/>
      <c r="AO244" s="35"/>
      <c r="AP244" s="35">
        <f t="shared" si="98"/>
        <v>0</v>
      </c>
      <c r="AQ244" s="35"/>
      <c r="AR244" s="35"/>
      <c r="AS244" s="35">
        <f t="shared" si="99"/>
        <v>0</v>
      </c>
      <c r="AT244" s="35"/>
      <c r="AU244" s="35"/>
      <c r="AV244" s="35">
        <f t="shared" si="100"/>
        <v>0</v>
      </c>
      <c r="AW244" s="33"/>
      <c r="AX244" s="33"/>
      <c r="CM244" s="33"/>
      <c r="CN244" s="33"/>
      <c r="CO244" s="35"/>
      <c r="CQ244" s="35"/>
      <c r="CR244" s="35"/>
      <c r="CX244" s="33"/>
      <c r="CY244" s="33"/>
      <c r="CZ244" s="33"/>
      <c r="DA244" s="33"/>
      <c r="DB244" s="33"/>
      <c r="DC244" s="33"/>
      <c r="DD244" s="33"/>
      <c r="DE244" s="33">
        <f t="shared" si="101"/>
        <v>0</v>
      </c>
      <c r="DF244" s="33"/>
      <c r="EL244" s="34">
        <f t="shared" si="102"/>
        <v>0</v>
      </c>
      <c r="EO244" s="35"/>
      <c r="EP244" s="35"/>
      <c r="FE244" s="33"/>
      <c r="FF244" s="38"/>
      <c r="FG244" s="35"/>
      <c r="FH244" s="35"/>
      <c r="FI244" s="35"/>
      <c r="FU244" s="33"/>
      <c r="FV244" s="33"/>
      <c r="FW244" s="33"/>
      <c r="FX244" s="33"/>
      <c r="FY244" s="33"/>
      <c r="GD244" s="33"/>
      <c r="GE244" s="33"/>
      <c r="GF244" s="33"/>
      <c r="GG244" s="33"/>
      <c r="GH244" s="33"/>
      <c r="GI244" s="33"/>
      <c r="GJ244" s="33"/>
      <c r="GQ244" s="40"/>
      <c r="GR244" s="123"/>
      <c r="GS244" s="123"/>
      <c r="GT244" s="123"/>
      <c r="GU244" s="123"/>
      <c r="GV244" s="123"/>
      <c r="GW244" s="123"/>
      <c r="GX244" s="123"/>
      <c r="GY244" s="123"/>
      <c r="GZ244" s="123"/>
      <c r="HA244" s="123"/>
      <c r="HB244" s="123"/>
      <c r="HC244" s="123"/>
      <c r="HD244" s="123"/>
      <c r="HE244" s="123"/>
      <c r="HF244" s="123"/>
      <c r="HG244" s="123"/>
      <c r="HH244" s="123"/>
      <c r="HS244" s="33"/>
      <c r="HT244" s="33"/>
      <c r="HU244" s="33"/>
      <c r="HV244" s="33"/>
      <c r="HW244" s="33"/>
      <c r="IQ244" s="33"/>
      <c r="IR244" s="33"/>
      <c r="IS244" s="33"/>
      <c r="JT244" s="34">
        <f t="shared" si="103"/>
        <v>0</v>
      </c>
      <c r="JW244" s="34">
        <f t="shared" si="104"/>
        <v>0</v>
      </c>
      <c r="JZ244" s="34">
        <f t="shared" si="105"/>
        <v>0</v>
      </c>
      <c r="KA244" s="34">
        <f t="shared" si="106"/>
        <v>0</v>
      </c>
      <c r="KB244" s="34">
        <f t="shared" si="107"/>
        <v>0</v>
      </c>
      <c r="KC244" s="34">
        <f t="shared" si="108"/>
        <v>0</v>
      </c>
      <c r="KD244" s="34">
        <f t="shared" si="109"/>
        <v>0</v>
      </c>
      <c r="KV244" s="34">
        <f t="shared" si="110"/>
        <v>0</v>
      </c>
    </row>
    <row r="245" spans="1:308" ht="17.25" customHeight="1" x14ac:dyDescent="0.3">
      <c r="A245" s="9"/>
      <c r="B245" s="10"/>
      <c r="E245" s="142">
        <f t="shared" si="90"/>
        <v>0</v>
      </c>
      <c r="F245" s="142">
        <f t="shared" si="86"/>
        <v>0</v>
      </c>
      <c r="G245" s="142">
        <f t="shared" si="87"/>
        <v>0</v>
      </c>
      <c r="H245" s="142">
        <f t="shared" si="88"/>
        <v>0</v>
      </c>
      <c r="I245" s="142">
        <f t="shared" si="89"/>
        <v>0</v>
      </c>
      <c r="J245" s="34">
        <f t="shared" si="93"/>
        <v>0</v>
      </c>
      <c r="K245" s="35"/>
      <c r="U245" s="35"/>
      <c r="V245" s="139">
        <f t="shared" si="91"/>
        <v>0</v>
      </c>
      <c r="W245" s="139">
        <f t="shared" si="94"/>
        <v>0</v>
      </c>
      <c r="X245" s="139"/>
      <c r="Y245" s="139"/>
      <c r="Z245" s="139">
        <f t="shared" si="95"/>
        <v>0</v>
      </c>
      <c r="AA245" s="139"/>
      <c r="AB245" s="139"/>
      <c r="AC245" s="139">
        <f t="shared" si="96"/>
        <v>0</v>
      </c>
      <c r="AD245" s="35"/>
      <c r="AE245" s="35"/>
      <c r="AF245" s="35"/>
      <c r="AH245" s="33"/>
      <c r="AJ245" s="33"/>
      <c r="AK245" s="33"/>
      <c r="AL245" s="33">
        <f t="shared" si="92"/>
        <v>0</v>
      </c>
      <c r="AM245" s="189">
        <f t="shared" si="97"/>
        <v>0</v>
      </c>
      <c r="AN245" s="35"/>
      <c r="AO245" s="35"/>
      <c r="AP245" s="35">
        <f t="shared" si="98"/>
        <v>0</v>
      </c>
      <c r="AQ245" s="35"/>
      <c r="AR245" s="35"/>
      <c r="AS245" s="35">
        <f t="shared" si="99"/>
        <v>0</v>
      </c>
      <c r="AT245" s="35"/>
      <c r="AU245" s="35"/>
      <c r="AV245" s="35">
        <f t="shared" si="100"/>
        <v>0</v>
      </c>
      <c r="AW245" s="33"/>
      <c r="AX245" s="33"/>
      <c r="CM245" s="33"/>
      <c r="CN245" s="33"/>
      <c r="CO245" s="35"/>
      <c r="CQ245" s="35"/>
      <c r="CR245" s="35"/>
      <c r="CX245" s="33"/>
      <c r="CY245" s="33"/>
      <c r="CZ245" s="33"/>
      <c r="DA245" s="33"/>
      <c r="DB245" s="33"/>
      <c r="DC245" s="33"/>
      <c r="DD245" s="33"/>
      <c r="DE245" s="33">
        <f t="shared" si="101"/>
        <v>0</v>
      </c>
      <c r="DF245" s="33"/>
      <c r="EL245" s="34">
        <f t="shared" si="102"/>
        <v>0</v>
      </c>
      <c r="EO245" s="35"/>
      <c r="EP245" s="35"/>
      <c r="FE245" s="33"/>
      <c r="FF245" s="33"/>
      <c r="FG245" s="35"/>
      <c r="FH245" s="35"/>
      <c r="FI245" s="35"/>
      <c r="FU245" s="33"/>
      <c r="FV245" s="33"/>
      <c r="FW245" s="33"/>
      <c r="FX245" s="33"/>
      <c r="FY245" s="33"/>
      <c r="GD245" s="33"/>
      <c r="GE245" s="33"/>
      <c r="GF245" s="33"/>
      <c r="GG245" s="33"/>
      <c r="GH245" s="33"/>
      <c r="GI245" s="33"/>
      <c r="GJ245" s="33"/>
      <c r="GQ245" s="132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S245" s="33"/>
      <c r="HT245" s="33"/>
      <c r="HU245" s="33"/>
      <c r="HV245" s="33"/>
      <c r="HW245" s="33"/>
      <c r="IQ245" s="33"/>
      <c r="IR245" s="33"/>
      <c r="IS245" s="33"/>
      <c r="JT245" s="34">
        <f t="shared" si="103"/>
        <v>0</v>
      </c>
      <c r="JW245" s="34">
        <f t="shared" si="104"/>
        <v>0</v>
      </c>
      <c r="JZ245" s="34">
        <f t="shared" si="105"/>
        <v>0</v>
      </c>
      <c r="KA245" s="34">
        <f t="shared" si="106"/>
        <v>0</v>
      </c>
      <c r="KB245" s="34">
        <f t="shared" si="107"/>
        <v>0</v>
      </c>
      <c r="KC245" s="34">
        <f t="shared" si="108"/>
        <v>0</v>
      </c>
      <c r="KD245" s="34">
        <f t="shared" si="109"/>
        <v>0</v>
      </c>
      <c r="KV245" s="34">
        <f t="shared" si="110"/>
        <v>0</v>
      </c>
    </row>
    <row r="246" spans="1:308" ht="17.25" customHeight="1" x14ac:dyDescent="0.3">
      <c r="A246" s="9"/>
      <c r="B246" s="10"/>
      <c r="E246" s="142">
        <f t="shared" si="90"/>
        <v>0</v>
      </c>
      <c r="F246" s="142">
        <f t="shared" si="86"/>
        <v>0</v>
      </c>
      <c r="G246" s="142">
        <f t="shared" si="87"/>
        <v>0</v>
      </c>
      <c r="H246" s="142">
        <f t="shared" si="88"/>
        <v>0</v>
      </c>
      <c r="I246" s="142">
        <f t="shared" si="89"/>
        <v>0</v>
      </c>
      <c r="J246" s="34">
        <f t="shared" si="93"/>
        <v>0</v>
      </c>
      <c r="K246" s="35"/>
      <c r="U246" s="35"/>
      <c r="V246" s="139">
        <f t="shared" si="91"/>
        <v>0</v>
      </c>
      <c r="W246" s="139">
        <f t="shared" si="94"/>
        <v>0</v>
      </c>
      <c r="X246" s="139"/>
      <c r="Y246" s="139"/>
      <c r="Z246" s="139">
        <f t="shared" si="95"/>
        <v>0</v>
      </c>
      <c r="AA246" s="139"/>
      <c r="AB246" s="139"/>
      <c r="AC246" s="139">
        <f t="shared" si="96"/>
        <v>0</v>
      </c>
      <c r="AD246" s="35"/>
      <c r="AE246" s="35"/>
      <c r="AF246" s="35"/>
      <c r="AH246" s="33"/>
      <c r="AJ246" s="33"/>
      <c r="AK246" s="33"/>
      <c r="AL246" s="33">
        <f t="shared" si="92"/>
        <v>0</v>
      </c>
      <c r="AM246" s="189">
        <f t="shared" si="97"/>
        <v>0</v>
      </c>
      <c r="AN246" s="35"/>
      <c r="AO246" s="35"/>
      <c r="AP246" s="35">
        <f t="shared" si="98"/>
        <v>0</v>
      </c>
      <c r="AQ246" s="35"/>
      <c r="AR246" s="35"/>
      <c r="AS246" s="35">
        <f t="shared" si="99"/>
        <v>0</v>
      </c>
      <c r="AT246" s="35"/>
      <c r="AU246" s="35"/>
      <c r="AV246" s="35">
        <f t="shared" si="100"/>
        <v>0</v>
      </c>
      <c r="AW246" s="33"/>
      <c r="AX246" s="33"/>
      <c r="CM246" s="33"/>
      <c r="CN246" s="33"/>
      <c r="CO246" s="35"/>
      <c r="CQ246" s="35"/>
      <c r="CR246" s="35"/>
      <c r="CX246" s="33"/>
      <c r="CY246" s="33"/>
      <c r="CZ246" s="33"/>
      <c r="DA246" s="33"/>
      <c r="DB246" s="33"/>
      <c r="DC246" s="33"/>
      <c r="DD246" s="33"/>
      <c r="DE246" s="33">
        <f t="shared" si="101"/>
        <v>0</v>
      </c>
      <c r="DF246" s="33"/>
      <c r="EL246" s="34">
        <f t="shared" si="102"/>
        <v>0</v>
      </c>
      <c r="EO246" s="35"/>
      <c r="EP246" s="35"/>
      <c r="FE246" s="33"/>
      <c r="FF246" s="33"/>
      <c r="FG246" s="35"/>
      <c r="FH246" s="35"/>
      <c r="FI246" s="35"/>
      <c r="FU246" s="33"/>
      <c r="FV246" s="33"/>
      <c r="FW246" s="33"/>
      <c r="FX246" s="33"/>
      <c r="FY246" s="33"/>
      <c r="GD246" s="33"/>
      <c r="GE246" s="33"/>
      <c r="GF246" s="33"/>
      <c r="GG246" s="33"/>
      <c r="GH246" s="33"/>
      <c r="GI246" s="33"/>
      <c r="GJ246" s="33"/>
      <c r="GQ246" s="132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S246" s="33"/>
      <c r="HT246" s="33"/>
      <c r="HU246" s="33"/>
      <c r="HV246" s="33"/>
      <c r="HW246" s="33"/>
      <c r="IQ246" s="33"/>
      <c r="IR246" s="33"/>
      <c r="IS246" s="33"/>
      <c r="JT246" s="34">
        <f t="shared" si="103"/>
        <v>0</v>
      </c>
      <c r="JW246" s="34">
        <f t="shared" si="104"/>
        <v>0</v>
      </c>
      <c r="JZ246" s="34">
        <f t="shared" si="105"/>
        <v>0</v>
      </c>
      <c r="KA246" s="34">
        <f t="shared" si="106"/>
        <v>0</v>
      </c>
      <c r="KB246" s="34">
        <f t="shared" si="107"/>
        <v>0</v>
      </c>
      <c r="KC246" s="34">
        <f t="shared" si="108"/>
        <v>0</v>
      </c>
      <c r="KD246" s="34">
        <f t="shared" si="109"/>
        <v>0</v>
      </c>
      <c r="KV246" s="34">
        <f t="shared" si="110"/>
        <v>0</v>
      </c>
    </row>
    <row r="247" spans="1:308" ht="17.25" customHeight="1" x14ac:dyDescent="0.3">
      <c r="A247" s="9"/>
      <c r="B247" s="10"/>
      <c r="E247" s="142">
        <f t="shared" si="90"/>
        <v>0</v>
      </c>
      <c r="F247" s="142">
        <f t="shared" si="86"/>
        <v>0</v>
      </c>
      <c r="G247" s="142">
        <f t="shared" si="87"/>
        <v>0</v>
      </c>
      <c r="H247" s="142">
        <f t="shared" si="88"/>
        <v>0</v>
      </c>
      <c r="I247" s="142">
        <f t="shared" si="89"/>
        <v>0</v>
      </c>
      <c r="J247" s="34">
        <f t="shared" si="93"/>
        <v>0</v>
      </c>
      <c r="K247" s="35"/>
      <c r="U247" s="35"/>
      <c r="V247" s="139">
        <f t="shared" si="91"/>
        <v>0</v>
      </c>
      <c r="W247" s="139">
        <f t="shared" si="94"/>
        <v>0</v>
      </c>
      <c r="X247" s="139"/>
      <c r="Y247" s="139"/>
      <c r="Z247" s="139">
        <f t="shared" si="95"/>
        <v>0</v>
      </c>
      <c r="AA247" s="139"/>
      <c r="AB247" s="139"/>
      <c r="AC247" s="139">
        <f t="shared" si="96"/>
        <v>0</v>
      </c>
      <c r="AD247" s="35"/>
      <c r="AE247" s="35"/>
      <c r="AF247" s="35"/>
      <c r="AH247" s="33"/>
      <c r="AJ247" s="33"/>
      <c r="AK247" s="33"/>
      <c r="AL247" s="33">
        <f t="shared" si="92"/>
        <v>0</v>
      </c>
      <c r="AM247" s="189">
        <f t="shared" si="97"/>
        <v>0</v>
      </c>
      <c r="AN247" s="35"/>
      <c r="AO247" s="35"/>
      <c r="AP247" s="35">
        <f t="shared" si="98"/>
        <v>0</v>
      </c>
      <c r="AQ247" s="35"/>
      <c r="AR247" s="35"/>
      <c r="AS247" s="35">
        <f t="shared" si="99"/>
        <v>0</v>
      </c>
      <c r="AT247" s="35"/>
      <c r="AU247" s="35"/>
      <c r="AV247" s="35">
        <f t="shared" si="100"/>
        <v>0</v>
      </c>
      <c r="AW247" s="33"/>
      <c r="AX247" s="33"/>
      <c r="CM247" s="33"/>
      <c r="CN247" s="33"/>
      <c r="CO247" s="35"/>
      <c r="CQ247" s="35"/>
      <c r="CR247" s="35"/>
      <c r="CX247" s="33"/>
      <c r="CY247" s="33"/>
      <c r="CZ247" s="33"/>
      <c r="DA247" s="33"/>
      <c r="DB247" s="33"/>
      <c r="DC247" s="33"/>
      <c r="DD247" s="33"/>
      <c r="DE247" s="33">
        <f t="shared" si="101"/>
        <v>0</v>
      </c>
      <c r="DF247" s="33"/>
      <c r="EL247" s="34">
        <f t="shared" si="102"/>
        <v>0</v>
      </c>
      <c r="EO247" s="35"/>
      <c r="EP247" s="35"/>
      <c r="FE247" s="33"/>
      <c r="FF247" s="33"/>
      <c r="FG247" s="35"/>
      <c r="FH247" s="35"/>
      <c r="FI247" s="35"/>
      <c r="FU247" s="33"/>
      <c r="FV247" s="33"/>
      <c r="FW247" s="33"/>
      <c r="FX247" s="33"/>
      <c r="FY247" s="33"/>
      <c r="GD247" s="33"/>
      <c r="GE247" s="33"/>
      <c r="GF247" s="33"/>
      <c r="GG247" s="33"/>
      <c r="GH247" s="33"/>
      <c r="GI247" s="33"/>
      <c r="GJ247" s="33"/>
      <c r="GQ247" s="132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S247" s="33"/>
      <c r="HT247" s="33"/>
      <c r="HU247" s="33"/>
      <c r="HV247" s="33"/>
      <c r="HW247" s="33"/>
      <c r="IQ247" s="33"/>
      <c r="IR247" s="33"/>
      <c r="IS247" s="33"/>
      <c r="JT247" s="34">
        <f t="shared" si="103"/>
        <v>0</v>
      </c>
      <c r="JW247" s="34">
        <f t="shared" si="104"/>
        <v>0</v>
      </c>
      <c r="JZ247" s="34">
        <f t="shared" si="105"/>
        <v>0</v>
      </c>
      <c r="KA247" s="34">
        <f t="shared" si="106"/>
        <v>0</v>
      </c>
      <c r="KB247" s="34">
        <f t="shared" si="107"/>
        <v>0</v>
      </c>
      <c r="KC247" s="34">
        <f t="shared" si="108"/>
        <v>0</v>
      </c>
      <c r="KD247" s="34">
        <f t="shared" si="109"/>
        <v>0</v>
      </c>
      <c r="KV247" s="34">
        <f t="shared" si="110"/>
        <v>0</v>
      </c>
    </row>
    <row r="248" spans="1:308" ht="17.25" customHeight="1" x14ac:dyDescent="0.3">
      <c r="A248" s="9"/>
      <c r="B248" s="10"/>
      <c r="E248" s="142">
        <f t="shared" si="90"/>
        <v>0</v>
      </c>
      <c r="F248" s="142">
        <f t="shared" si="86"/>
        <v>0</v>
      </c>
      <c r="G248" s="142">
        <f t="shared" si="87"/>
        <v>0</v>
      </c>
      <c r="H248" s="142">
        <f t="shared" si="88"/>
        <v>0</v>
      </c>
      <c r="I248" s="142">
        <f t="shared" si="89"/>
        <v>0</v>
      </c>
      <c r="J248" s="34">
        <f t="shared" si="93"/>
        <v>0</v>
      </c>
      <c r="K248" s="35"/>
      <c r="U248" s="35"/>
      <c r="V248" s="139">
        <f t="shared" si="91"/>
        <v>0</v>
      </c>
      <c r="W248" s="139">
        <f t="shared" si="94"/>
        <v>0</v>
      </c>
      <c r="X248" s="139"/>
      <c r="Y248" s="139"/>
      <c r="Z248" s="139">
        <f t="shared" si="95"/>
        <v>0</v>
      </c>
      <c r="AA248" s="139"/>
      <c r="AB248" s="139"/>
      <c r="AC248" s="139">
        <f t="shared" si="96"/>
        <v>0</v>
      </c>
      <c r="AD248" s="35"/>
      <c r="AE248" s="35"/>
      <c r="AF248" s="35"/>
      <c r="AH248" s="33"/>
      <c r="AJ248" s="33"/>
      <c r="AK248" s="33"/>
      <c r="AL248" s="33">
        <f t="shared" si="92"/>
        <v>0</v>
      </c>
      <c r="AM248" s="189">
        <f t="shared" si="97"/>
        <v>0</v>
      </c>
      <c r="AN248" s="35"/>
      <c r="AO248" s="35"/>
      <c r="AP248" s="35">
        <f t="shared" si="98"/>
        <v>0</v>
      </c>
      <c r="AQ248" s="35"/>
      <c r="AR248" s="35"/>
      <c r="AS248" s="35">
        <f t="shared" si="99"/>
        <v>0</v>
      </c>
      <c r="AT248" s="35"/>
      <c r="AU248" s="35"/>
      <c r="AV248" s="35">
        <f t="shared" si="100"/>
        <v>0</v>
      </c>
      <c r="AW248" s="33"/>
      <c r="AX248" s="33"/>
      <c r="CM248" s="33"/>
      <c r="CN248" s="33"/>
      <c r="CO248" s="35"/>
      <c r="CQ248" s="35"/>
      <c r="CR248" s="35"/>
      <c r="CX248" s="33"/>
      <c r="CY248" s="33"/>
      <c r="CZ248" s="33"/>
      <c r="DA248" s="33"/>
      <c r="DB248" s="33"/>
      <c r="DC248" s="33"/>
      <c r="DD248" s="33"/>
      <c r="DE248" s="33">
        <f t="shared" si="101"/>
        <v>0</v>
      </c>
      <c r="DF248" s="33"/>
      <c r="EL248" s="34">
        <f t="shared" si="102"/>
        <v>0</v>
      </c>
      <c r="EO248" s="35"/>
      <c r="EP248" s="35"/>
      <c r="FE248" s="33"/>
      <c r="FF248" s="33"/>
      <c r="FG248" s="35"/>
      <c r="FH248" s="35"/>
      <c r="FI248" s="35"/>
      <c r="FU248" s="33"/>
      <c r="FV248" s="33"/>
      <c r="FW248" s="33"/>
      <c r="FX248" s="33"/>
      <c r="FY248" s="33"/>
      <c r="GD248" s="33"/>
      <c r="GE248" s="33"/>
      <c r="GF248" s="33"/>
      <c r="GG248" s="33"/>
      <c r="GH248" s="33"/>
      <c r="GI248" s="33"/>
      <c r="GJ248" s="33"/>
      <c r="GQ248" s="40"/>
      <c r="GR248" s="123"/>
      <c r="GS248" s="123"/>
      <c r="GT248" s="123"/>
      <c r="GU248" s="123"/>
      <c r="GV248" s="123"/>
      <c r="GW248" s="123"/>
      <c r="GX248" s="123"/>
      <c r="GY248" s="123"/>
      <c r="GZ248" s="123"/>
      <c r="HA248" s="123"/>
      <c r="HB248" s="123"/>
      <c r="HC248" s="123"/>
      <c r="HD248" s="123"/>
      <c r="HE248" s="123"/>
      <c r="HF248" s="123"/>
      <c r="HG248" s="123"/>
      <c r="HH248" s="123"/>
      <c r="HS248" s="33"/>
      <c r="HT248" s="33"/>
      <c r="HU248" s="33"/>
      <c r="HV248" s="33"/>
      <c r="HW248" s="33"/>
      <c r="IQ248" s="33"/>
      <c r="IR248" s="33"/>
      <c r="IS248" s="33"/>
      <c r="JT248" s="34">
        <f t="shared" si="103"/>
        <v>0</v>
      </c>
      <c r="JW248" s="34">
        <f t="shared" si="104"/>
        <v>0</v>
      </c>
      <c r="JZ248" s="34">
        <f t="shared" si="105"/>
        <v>0</v>
      </c>
      <c r="KA248" s="34">
        <f t="shared" si="106"/>
        <v>0</v>
      </c>
      <c r="KB248" s="34">
        <f t="shared" si="107"/>
        <v>0</v>
      </c>
      <c r="KC248" s="34">
        <f t="shared" si="108"/>
        <v>0</v>
      </c>
      <c r="KD248" s="34">
        <f t="shared" si="109"/>
        <v>0</v>
      </c>
      <c r="KV248" s="34">
        <f t="shared" si="110"/>
        <v>0</v>
      </c>
    </row>
    <row r="249" spans="1:308" ht="17.25" customHeight="1" x14ac:dyDescent="0.3">
      <c r="A249" s="9"/>
      <c r="B249" s="10"/>
      <c r="E249" s="142">
        <f t="shared" si="90"/>
        <v>0</v>
      </c>
      <c r="F249" s="142">
        <f t="shared" si="86"/>
        <v>0</v>
      </c>
      <c r="G249" s="142">
        <f t="shared" si="87"/>
        <v>0</v>
      </c>
      <c r="H249" s="142">
        <f t="shared" si="88"/>
        <v>0</v>
      </c>
      <c r="I249" s="142">
        <f t="shared" si="89"/>
        <v>0</v>
      </c>
      <c r="J249" s="34">
        <f t="shared" si="93"/>
        <v>0</v>
      </c>
      <c r="K249" s="35"/>
      <c r="U249" s="35"/>
      <c r="V249" s="139">
        <f t="shared" si="91"/>
        <v>0</v>
      </c>
      <c r="W249" s="139">
        <f t="shared" si="94"/>
        <v>0</v>
      </c>
      <c r="X249" s="139"/>
      <c r="Y249" s="139"/>
      <c r="Z249" s="139">
        <f t="shared" si="95"/>
        <v>0</v>
      </c>
      <c r="AA249" s="139"/>
      <c r="AB249" s="139"/>
      <c r="AC249" s="139">
        <f t="shared" si="96"/>
        <v>0</v>
      </c>
      <c r="AD249" s="35"/>
      <c r="AE249" s="35"/>
      <c r="AF249" s="35"/>
      <c r="AH249" s="33"/>
      <c r="AJ249" s="33"/>
      <c r="AK249" s="33"/>
      <c r="AL249" s="33">
        <f t="shared" si="92"/>
        <v>0</v>
      </c>
      <c r="AM249" s="189">
        <f t="shared" si="97"/>
        <v>0</v>
      </c>
      <c r="AN249" s="35"/>
      <c r="AO249" s="35"/>
      <c r="AP249" s="35">
        <f t="shared" si="98"/>
        <v>0</v>
      </c>
      <c r="AQ249" s="35"/>
      <c r="AR249" s="35"/>
      <c r="AS249" s="35">
        <f t="shared" si="99"/>
        <v>0</v>
      </c>
      <c r="AT249" s="35"/>
      <c r="AU249" s="35"/>
      <c r="AV249" s="35">
        <f t="shared" si="100"/>
        <v>0</v>
      </c>
      <c r="AW249" s="33"/>
      <c r="AX249" s="33"/>
      <c r="CM249" s="33"/>
      <c r="CN249" s="33"/>
      <c r="CO249" s="35"/>
      <c r="CQ249" s="35"/>
      <c r="CR249" s="35"/>
      <c r="CX249" s="33"/>
      <c r="CY249" s="33"/>
      <c r="CZ249" s="33"/>
      <c r="DA249" s="33"/>
      <c r="DB249" s="33"/>
      <c r="DC249" s="33"/>
      <c r="DD249" s="33"/>
      <c r="DE249" s="33">
        <f t="shared" si="101"/>
        <v>0</v>
      </c>
      <c r="DF249" s="33"/>
      <c r="EL249" s="34">
        <f t="shared" si="102"/>
        <v>0</v>
      </c>
      <c r="EO249" s="35"/>
      <c r="EP249" s="35"/>
      <c r="FE249" s="33"/>
      <c r="FF249" s="33"/>
      <c r="FG249" s="35"/>
      <c r="FH249" s="35"/>
      <c r="FI249" s="35"/>
      <c r="FU249" s="33"/>
      <c r="FV249" s="33"/>
      <c r="FW249" s="33"/>
      <c r="FX249" s="33"/>
      <c r="FY249" s="33"/>
      <c r="GD249" s="33"/>
      <c r="GE249" s="33"/>
      <c r="GF249" s="33"/>
      <c r="GG249" s="33"/>
      <c r="GH249" s="33"/>
      <c r="GI249" s="33"/>
      <c r="GJ249" s="33"/>
      <c r="GQ249" s="132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S249" s="33"/>
      <c r="HT249" s="33"/>
      <c r="HU249" s="33"/>
      <c r="HV249" s="33"/>
      <c r="HW249" s="33"/>
      <c r="IQ249" s="33"/>
      <c r="IR249" s="33"/>
      <c r="IS249" s="33"/>
      <c r="JT249" s="34">
        <f t="shared" si="103"/>
        <v>0</v>
      </c>
      <c r="JW249" s="34">
        <f t="shared" si="104"/>
        <v>0</v>
      </c>
      <c r="JZ249" s="34">
        <f t="shared" si="105"/>
        <v>0</v>
      </c>
      <c r="KA249" s="34">
        <f t="shared" si="106"/>
        <v>0</v>
      </c>
      <c r="KB249" s="34">
        <f t="shared" si="107"/>
        <v>0</v>
      </c>
      <c r="KC249" s="34">
        <f t="shared" si="108"/>
        <v>0</v>
      </c>
      <c r="KD249" s="34">
        <f t="shared" si="109"/>
        <v>0</v>
      </c>
      <c r="KV249" s="34">
        <f t="shared" si="110"/>
        <v>0</v>
      </c>
    </row>
    <row r="250" spans="1:308" ht="17.25" customHeight="1" x14ac:dyDescent="0.3">
      <c r="A250" s="9"/>
      <c r="B250" s="10"/>
      <c r="E250" s="142">
        <f t="shared" si="90"/>
        <v>0</v>
      </c>
      <c r="F250" s="142">
        <f t="shared" si="86"/>
        <v>0</v>
      </c>
      <c r="G250" s="142">
        <f t="shared" si="87"/>
        <v>0</v>
      </c>
      <c r="H250" s="142">
        <f t="shared" si="88"/>
        <v>0</v>
      </c>
      <c r="I250" s="142">
        <f t="shared" si="89"/>
        <v>0</v>
      </c>
      <c r="J250" s="34">
        <f t="shared" si="93"/>
        <v>0</v>
      </c>
      <c r="K250" s="35"/>
      <c r="U250" s="35"/>
      <c r="V250" s="139">
        <f t="shared" si="91"/>
        <v>0</v>
      </c>
      <c r="W250" s="139">
        <f t="shared" si="94"/>
        <v>0</v>
      </c>
      <c r="X250" s="139"/>
      <c r="Y250" s="139"/>
      <c r="Z250" s="139">
        <f t="shared" si="95"/>
        <v>0</v>
      </c>
      <c r="AA250" s="139"/>
      <c r="AB250" s="139"/>
      <c r="AC250" s="139">
        <f t="shared" si="96"/>
        <v>0</v>
      </c>
      <c r="AD250" s="35"/>
      <c r="AE250" s="35"/>
      <c r="AF250" s="35"/>
      <c r="AH250" s="33"/>
      <c r="AJ250" s="33"/>
      <c r="AK250" s="33"/>
      <c r="AL250" s="33">
        <f t="shared" si="92"/>
        <v>0</v>
      </c>
      <c r="AM250" s="189">
        <f t="shared" si="97"/>
        <v>0</v>
      </c>
      <c r="AN250" s="35"/>
      <c r="AO250" s="35"/>
      <c r="AP250" s="35">
        <f t="shared" si="98"/>
        <v>0</v>
      </c>
      <c r="AQ250" s="35"/>
      <c r="AR250" s="35"/>
      <c r="AS250" s="35">
        <f t="shared" si="99"/>
        <v>0</v>
      </c>
      <c r="AT250" s="35"/>
      <c r="AU250" s="35"/>
      <c r="AV250" s="35">
        <f t="shared" si="100"/>
        <v>0</v>
      </c>
      <c r="AW250" s="33"/>
      <c r="AX250" s="33"/>
      <c r="CM250" s="33"/>
      <c r="CN250" s="33"/>
      <c r="CO250" s="35"/>
      <c r="CQ250" s="35"/>
      <c r="CR250" s="35"/>
      <c r="CX250" s="33"/>
      <c r="CY250" s="33"/>
      <c r="CZ250" s="33"/>
      <c r="DA250" s="33"/>
      <c r="DB250" s="33"/>
      <c r="DC250" s="33"/>
      <c r="DD250" s="33"/>
      <c r="DE250" s="33">
        <f t="shared" si="101"/>
        <v>0</v>
      </c>
      <c r="DF250" s="33"/>
      <c r="EL250" s="34">
        <f t="shared" si="102"/>
        <v>0</v>
      </c>
      <c r="EO250" s="35"/>
      <c r="EP250" s="35"/>
      <c r="FE250" s="33"/>
      <c r="FF250" s="33"/>
      <c r="FG250" s="35"/>
      <c r="FH250" s="35"/>
      <c r="FI250" s="35"/>
      <c r="FU250" s="33"/>
      <c r="FV250" s="33"/>
      <c r="FW250" s="33"/>
      <c r="FX250" s="33"/>
      <c r="FY250" s="33"/>
      <c r="GD250" s="33"/>
      <c r="GE250" s="33"/>
      <c r="GF250" s="33"/>
      <c r="GG250" s="33"/>
      <c r="GH250" s="33"/>
      <c r="GI250" s="33"/>
      <c r="GJ250" s="33"/>
      <c r="GQ250" s="132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S250" s="33"/>
      <c r="HT250" s="33"/>
      <c r="HU250" s="33"/>
      <c r="HV250" s="33"/>
      <c r="HW250" s="33"/>
      <c r="IQ250" s="33"/>
      <c r="IR250" s="33"/>
      <c r="IS250" s="33"/>
      <c r="JT250" s="34">
        <f t="shared" si="103"/>
        <v>0</v>
      </c>
      <c r="JW250" s="34">
        <f t="shared" si="104"/>
        <v>0</v>
      </c>
      <c r="JZ250" s="34">
        <f t="shared" si="105"/>
        <v>0</v>
      </c>
      <c r="KA250" s="34">
        <f t="shared" si="106"/>
        <v>0</v>
      </c>
      <c r="KB250" s="34">
        <f t="shared" si="107"/>
        <v>0</v>
      </c>
      <c r="KC250" s="34">
        <f t="shared" si="108"/>
        <v>0</v>
      </c>
      <c r="KD250" s="34">
        <f t="shared" si="109"/>
        <v>0</v>
      </c>
      <c r="KV250" s="34">
        <f t="shared" si="110"/>
        <v>0</v>
      </c>
    </row>
    <row r="251" spans="1:308" ht="17.25" customHeight="1" x14ac:dyDescent="0.3">
      <c r="A251" s="9"/>
      <c r="B251" s="10"/>
      <c r="E251" s="142">
        <f t="shared" si="90"/>
        <v>0</v>
      </c>
      <c r="F251" s="142">
        <f t="shared" si="86"/>
        <v>0</v>
      </c>
      <c r="G251" s="142">
        <f t="shared" si="87"/>
        <v>0</v>
      </c>
      <c r="H251" s="142">
        <f t="shared" si="88"/>
        <v>0</v>
      </c>
      <c r="I251" s="142">
        <f t="shared" si="89"/>
        <v>0</v>
      </c>
      <c r="J251" s="34">
        <f t="shared" si="93"/>
        <v>0</v>
      </c>
      <c r="K251" s="35"/>
      <c r="U251" s="35"/>
      <c r="V251" s="139">
        <f t="shared" si="91"/>
        <v>0</v>
      </c>
      <c r="W251" s="139">
        <f t="shared" si="94"/>
        <v>0</v>
      </c>
      <c r="X251" s="139"/>
      <c r="Y251" s="139"/>
      <c r="Z251" s="139">
        <f t="shared" si="95"/>
        <v>0</v>
      </c>
      <c r="AA251" s="139"/>
      <c r="AB251" s="139"/>
      <c r="AC251" s="139">
        <f t="shared" si="96"/>
        <v>0</v>
      </c>
      <c r="AD251" s="35"/>
      <c r="AE251" s="35"/>
      <c r="AF251" s="35"/>
      <c r="AH251" s="33"/>
      <c r="AJ251" s="33"/>
      <c r="AK251" s="33"/>
      <c r="AL251" s="33">
        <f t="shared" si="92"/>
        <v>0</v>
      </c>
      <c r="AM251" s="189">
        <f t="shared" si="97"/>
        <v>0</v>
      </c>
      <c r="AN251" s="35"/>
      <c r="AO251" s="35"/>
      <c r="AP251" s="35">
        <f t="shared" si="98"/>
        <v>0</v>
      </c>
      <c r="AQ251" s="35"/>
      <c r="AR251" s="35"/>
      <c r="AS251" s="35">
        <f t="shared" si="99"/>
        <v>0</v>
      </c>
      <c r="AT251" s="35"/>
      <c r="AU251" s="35"/>
      <c r="AV251" s="35">
        <f t="shared" si="100"/>
        <v>0</v>
      </c>
      <c r="AW251" s="33"/>
      <c r="AX251" s="33"/>
      <c r="CM251" s="33"/>
      <c r="CN251" s="33"/>
      <c r="CO251" s="35"/>
      <c r="CQ251" s="35"/>
      <c r="CR251" s="35"/>
      <c r="CX251" s="33"/>
      <c r="CY251" s="33"/>
      <c r="CZ251" s="33"/>
      <c r="DA251" s="33"/>
      <c r="DB251" s="33"/>
      <c r="DC251" s="33"/>
      <c r="DD251" s="33"/>
      <c r="DE251" s="33">
        <f t="shared" si="101"/>
        <v>0</v>
      </c>
      <c r="DF251" s="33"/>
      <c r="EL251" s="34">
        <f t="shared" si="102"/>
        <v>0</v>
      </c>
      <c r="EO251" s="35"/>
      <c r="EP251" s="35"/>
      <c r="FE251" s="33"/>
      <c r="FF251" s="33"/>
      <c r="FG251" s="35"/>
      <c r="FH251" s="35"/>
      <c r="FI251" s="35"/>
      <c r="FU251" s="33"/>
      <c r="FV251" s="33"/>
      <c r="FW251" s="33"/>
      <c r="FX251" s="33"/>
      <c r="FY251" s="33"/>
      <c r="GD251" s="33"/>
      <c r="GE251" s="33"/>
      <c r="GF251" s="33"/>
      <c r="GG251" s="33"/>
      <c r="GH251" s="33"/>
      <c r="GI251" s="33"/>
      <c r="GJ251" s="33"/>
      <c r="GQ251" s="132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S251" s="33"/>
      <c r="HT251" s="33"/>
      <c r="HU251" s="33"/>
      <c r="HV251" s="33"/>
      <c r="HW251" s="33"/>
      <c r="IQ251" s="33"/>
      <c r="IR251" s="33"/>
      <c r="IS251" s="33"/>
      <c r="JT251" s="34">
        <f t="shared" si="103"/>
        <v>0</v>
      </c>
      <c r="JW251" s="34">
        <f t="shared" si="104"/>
        <v>0</v>
      </c>
      <c r="JZ251" s="34">
        <f t="shared" si="105"/>
        <v>0</v>
      </c>
      <c r="KA251" s="34">
        <f t="shared" si="106"/>
        <v>0</v>
      </c>
      <c r="KB251" s="34">
        <f t="shared" si="107"/>
        <v>0</v>
      </c>
      <c r="KC251" s="34">
        <f t="shared" si="108"/>
        <v>0</v>
      </c>
      <c r="KD251" s="34">
        <f t="shared" si="109"/>
        <v>0</v>
      </c>
      <c r="KV251" s="34">
        <f t="shared" si="110"/>
        <v>0</v>
      </c>
    </row>
    <row r="252" spans="1:308" ht="17.25" customHeight="1" x14ac:dyDescent="0.3">
      <c r="A252" s="9"/>
      <c r="B252" s="10"/>
      <c r="E252" s="142">
        <f t="shared" si="90"/>
        <v>0</v>
      </c>
      <c r="F252" s="142">
        <f t="shared" si="86"/>
        <v>0</v>
      </c>
      <c r="G252" s="142">
        <f t="shared" si="87"/>
        <v>0</v>
      </c>
      <c r="H252" s="142">
        <f t="shared" si="88"/>
        <v>0</v>
      </c>
      <c r="I252" s="142">
        <f t="shared" si="89"/>
        <v>0</v>
      </c>
      <c r="J252" s="34">
        <f t="shared" si="93"/>
        <v>0</v>
      </c>
      <c r="K252" s="35"/>
      <c r="U252" s="35"/>
      <c r="V252" s="139">
        <f t="shared" si="91"/>
        <v>0</v>
      </c>
      <c r="W252" s="139">
        <f t="shared" si="94"/>
        <v>0</v>
      </c>
      <c r="X252" s="139"/>
      <c r="Y252" s="139"/>
      <c r="Z252" s="139">
        <f t="shared" si="95"/>
        <v>0</v>
      </c>
      <c r="AA252" s="139"/>
      <c r="AB252" s="139"/>
      <c r="AC252" s="139">
        <f t="shared" si="96"/>
        <v>0</v>
      </c>
      <c r="AD252" s="35"/>
      <c r="AE252" s="35"/>
      <c r="AF252" s="35"/>
      <c r="AH252" s="33"/>
      <c r="AJ252" s="33"/>
      <c r="AK252" s="33"/>
      <c r="AL252" s="33">
        <f t="shared" si="92"/>
        <v>0</v>
      </c>
      <c r="AM252" s="189">
        <f t="shared" si="97"/>
        <v>0</v>
      </c>
      <c r="AN252" s="35"/>
      <c r="AO252" s="35"/>
      <c r="AP252" s="35">
        <f t="shared" si="98"/>
        <v>0</v>
      </c>
      <c r="AQ252" s="35"/>
      <c r="AR252" s="35"/>
      <c r="AS252" s="35">
        <f t="shared" si="99"/>
        <v>0</v>
      </c>
      <c r="AT252" s="35"/>
      <c r="AU252" s="35"/>
      <c r="AV252" s="35">
        <f t="shared" si="100"/>
        <v>0</v>
      </c>
      <c r="AW252" s="33"/>
      <c r="AX252" s="33"/>
      <c r="CM252" s="33"/>
      <c r="CN252" s="33"/>
      <c r="CO252" s="35"/>
      <c r="CQ252" s="35"/>
      <c r="CR252" s="35"/>
      <c r="CX252" s="33"/>
      <c r="CY252" s="33"/>
      <c r="CZ252" s="33"/>
      <c r="DA252" s="33"/>
      <c r="DB252" s="33"/>
      <c r="DC252" s="33"/>
      <c r="DD252" s="33"/>
      <c r="DE252" s="33">
        <f t="shared" si="101"/>
        <v>0</v>
      </c>
      <c r="DF252" s="33"/>
      <c r="EL252" s="34">
        <f t="shared" si="102"/>
        <v>0</v>
      </c>
      <c r="EO252" s="35"/>
      <c r="EP252" s="35"/>
      <c r="FE252" s="33"/>
      <c r="FF252" s="33"/>
      <c r="FG252" s="35"/>
      <c r="FH252" s="35"/>
      <c r="FI252" s="35"/>
      <c r="FU252" s="33"/>
      <c r="FV252" s="33"/>
      <c r="FW252" s="33"/>
      <c r="FX252" s="33"/>
      <c r="FY252" s="33"/>
      <c r="GD252" s="33"/>
      <c r="GE252" s="33"/>
      <c r="GF252" s="33"/>
      <c r="GG252" s="33"/>
      <c r="GH252" s="33"/>
      <c r="GI252" s="33"/>
      <c r="GJ252" s="33"/>
      <c r="GQ252" s="40"/>
      <c r="GR252" s="123"/>
      <c r="GS252" s="123"/>
      <c r="GT252" s="123"/>
      <c r="GU252" s="123"/>
      <c r="GV252" s="123"/>
      <c r="GW252" s="123"/>
      <c r="GX252" s="123"/>
      <c r="GY252" s="123"/>
      <c r="GZ252" s="123"/>
      <c r="HA252" s="123"/>
      <c r="HB252" s="123"/>
      <c r="HC252" s="123"/>
      <c r="HD252" s="123"/>
      <c r="HE252" s="123"/>
      <c r="HF252" s="123"/>
      <c r="HG252" s="123"/>
      <c r="HH252" s="123"/>
      <c r="HS252" s="33"/>
      <c r="HT252" s="33"/>
      <c r="HU252" s="33"/>
      <c r="HV252" s="33"/>
      <c r="HW252" s="33"/>
      <c r="IQ252" s="33"/>
      <c r="IR252" s="33"/>
      <c r="IS252" s="33"/>
      <c r="JT252" s="34">
        <f t="shared" si="103"/>
        <v>0</v>
      </c>
      <c r="JW252" s="34">
        <f t="shared" si="104"/>
        <v>0</v>
      </c>
      <c r="JZ252" s="34">
        <f t="shared" si="105"/>
        <v>0</v>
      </c>
      <c r="KA252" s="34">
        <f t="shared" si="106"/>
        <v>0</v>
      </c>
      <c r="KB252" s="34">
        <f t="shared" si="107"/>
        <v>0</v>
      </c>
      <c r="KC252" s="34">
        <f t="shared" si="108"/>
        <v>0</v>
      </c>
      <c r="KD252" s="34">
        <f t="shared" si="109"/>
        <v>0</v>
      </c>
      <c r="KV252" s="34">
        <f t="shared" si="110"/>
        <v>0</v>
      </c>
    </row>
    <row r="253" spans="1:308" ht="17.25" customHeight="1" x14ac:dyDescent="0.3">
      <c r="A253" s="9"/>
      <c r="B253" s="10"/>
      <c r="E253" s="142">
        <f t="shared" si="90"/>
        <v>0</v>
      </c>
      <c r="F253" s="142">
        <f t="shared" si="86"/>
        <v>0</v>
      </c>
      <c r="G253" s="142">
        <f t="shared" si="87"/>
        <v>0</v>
      </c>
      <c r="H253" s="142">
        <f t="shared" si="88"/>
        <v>0</v>
      </c>
      <c r="I253" s="142">
        <f t="shared" si="89"/>
        <v>0</v>
      </c>
      <c r="J253" s="34">
        <f t="shared" si="93"/>
        <v>0</v>
      </c>
      <c r="K253" s="35"/>
      <c r="U253" s="35"/>
      <c r="V253" s="139">
        <f t="shared" si="91"/>
        <v>0</v>
      </c>
      <c r="W253" s="139">
        <f t="shared" si="94"/>
        <v>0</v>
      </c>
      <c r="X253" s="139"/>
      <c r="Y253" s="139"/>
      <c r="Z253" s="139">
        <f t="shared" si="95"/>
        <v>0</v>
      </c>
      <c r="AA253" s="139"/>
      <c r="AB253" s="139"/>
      <c r="AC253" s="139">
        <f t="shared" si="96"/>
        <v>0</v>
      </c>
      <c r="AD253" s="35"/>
      <c r="AE253" s="35"/>
      <c r="AF253" s="35"/>
      <c r="AH253" s="33"/>
      <c r="AJ253" s="33"/>
      <c r="AK253" s="33"/>
      <c r="AL253" s="33">
        <f t="shared" si="92"/>
        <v>0</v>
      </c>
      <c r="AM253" s="189">
        <f t="shared" si="97"/>
        <v>0</v>
      </c>
      <c r="AN253" s="35"/>
      <c r="AO253" s="35"/>
      <c r="AP253" s="35">
        <f t="shared" si="98"/>
        <v>0</v>
      </c>
      <c r="AQ253" s="35"/>
      <c r="AR253" s="35"/>
      <c r="AS253" s="35">
        <f t="shared" si="99"/>
        <v>0</v>
      </c>
      <c r="AT253" s="35"/>
      <c r="AU253" s="35"/>
      <c r="AV253" s="35">
        <f t="shared" si="100"/>
        <v>0</v>
      </c>
      <c r="AW253" s="33"/>
      <c r="AX253" s="33"/>
      <c r="CM253" s="33"/>
      <c r="CN253" s="33"/>
      <c r="CO253" s="35"/>
      <c r="CQ253" s="35"/>
      <c r="CR253" s="35"/>
      <c r="CX253" s="33"/>
      <c r="CY253" s="33"/>
      <c r="CZ253" s="33"/>
      <c r="DA253" s="33"/>
      <c r="DB253" s="33"/>
      <c r="DC253" s="33"/>
      <c r="DD253" s="33"/>
      <c r="DE253" s="33">
        <f t="shared" si="101"/>
        <v>0</v>
      </c>
      <c r="DF253" s="33"/>
      <c r="EL253" s="34">
        <f t="shared" si="102"/>
        <v>0</v>
      </c>
      <c r="EO253" s="35"/>
      <c r="EP253" s="35"/>
      <c r="FE253" s="33"/>
      <c r="FF253" s="33"/>
      <c r="FG253" s="35"/>
      <c r="FH253" s="35"/>
      <c r="FI253" s="35"/>
      <c r="FU253" s="33"/>
      <c r="FV253" s="33"/>
      <c r="FW253" s="33"/>
      <c r="FX253" s="33"/>
      <c r="FY253" s="33"/>
      <c r="GD253" s="33"/>
      <c r="GE253" s="33"/>
      <c r="GF253" s="33"/>
      <c r="GG253" s="33"/>
      <c r="GH253" s="33"/>
      <c r="GI253" s="33"/>
      <c r="GJ253" s="33"/>
      <c r="GQ253" s="132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S253" s="33"/>
      <c r="HT253" s="33"/>
      <c r="HU253" s="33"/>
      <c r="HV253" s="33"/>
      <c r="HW253" s="33"/>
      <c r="IQ253" s="33"/>
      <c r="IR253" s="33"/>
      <c r="IS253" s="33"/>
      <c r="JT253" s="34">
        <f t="shared" si="103"/>
        <v>0</v>
      </c>
      <c r="JW253" s="34">
        <f t="shared" si="104"/>
        <v>0</v>
      </c>
      <c r="JZ253" s="34">
        <f t="shared" si="105"/>
        <v>0</v>
      </c>
      <c r="KA253" s="34">
        <f t="shared" si="106"/>
        <v>0</v>
      </c>
      <c r="KB253" s="34">
        <f t="shared" si="107"/>
        <v>0</v>
      </c>
      <c r="KC253" s="34">
        <f t="shared" si="108"/>
        <v>0</v>
      </c>
      <c r="KD253" s="34">
        <f t="shared" si="109"/>
        <v>0</v>
      </c>
      <c r="KV253" s="34">
        <f t="shared" si="110"/>
        <v>0</v>
      </c>
    </row>
    <row r="254" spans="1:308" ht="17.25" customHeight="1" x14ac:dyDescent="0.3">
      <c r="A254" s="9"/>
      <c r="B254" s="10"/>
      <c r="E254" s="142">
        <f t="shared" si="90"/>
        <v>0</v>
      </c>
      <c r="F254" s="142">
        <f t="shared" si="86"/>
        <v>0</v>
      </c>
      <c r="G254" s="142">
        <f t="shared" si="87"/>
        <v>0</v>
      </c>
      <c r="H254" s="142">
        <f t="shared" si="88"/>
        <v>0</v>
      </c>
      <c r="I254" s="142">
        <f t="shared" si="89"/>
        <v>0</v>
      </c>
      <c r="J254" s="34">
        <f t="shared" si="93"/>
        <v>0</v>
      </c>
      <c r="K254" s="35"/>
      <c r="U254" s="35"/>
      <c r="V254" s="139">
        <f t="shared" si="91"/>
        <v>0</v>
      </c>
      <c r="W254" s="139">
        <f t="shared" si="94"/>
        <v>0</v>
      </c>
      <c r="X254" s="139"/>
      <c r="Y254" s="139"/>
      <c r="Z254" s="139">
        <f t="shared" si="95"/>
        <v>0</v>
      </c>
      <c r="AA254" s="139"/>
      <c r="AB254" s="139"/>
      <c r="AC254" s="139">
        <f t="shared" si="96"/>
        <v>0</v>
      </c>
      <c r="AD254" s="35"/>
      <c r="AE254" s="35"/>
      <c r="AF254" s="35"/>
      <c r="AH254" s="33"/>
      <c r="AJ254" s="33"/>
      <c r="AK254" s="33"/>
      <c r="AL254" s="33">
        <f t="shared" si="92"/>
        <v>0</v>
      </c>
      <c r="AM254" s="189">
        <f t="shared" si="97"/>
        <v>0</v>
      </c>
      <c r="AN254" s="35"/>
      <c r="AO254" s="35"/>
      <c r="AP254" s="35">
        <f t="shared" si="98"/>
        <v>0</v>
      </c>
      <c r="AQ254" s="35"/>
      <c r="AR254" s="35"/>
      <c r="AS254" s="35">
        <f t="shared" si="99"/>
        <v>0</v>
      </c>
      <c r="AT254" s="35"/>
      <c r="AU254" s="35"/>
      <c r="AV254" s="35">
        <f t="shared" si="100"/>
        <v>0</v>
      </c>
      <c r="AW254" s="33"/>
      <c r="AX254" s="33"/>
      <c r="CM254" s="33"/>
      <c r="CN254" s="33"/>
      <c r="CO254" s="35"/>
      <c r="CQ254" s="35"/>
      <c r="CR254" s="35"/>
      <c r="CX254" s="33"/>
      <c r="CY254" s="33"/>
      <c r="CZ254" s="33"/>
      <c r="DA254" s="33"/>
      <c r="DB254" s="33"/>
      <c r="DC254" s="33"/>
      <c r="DD254" s="33"/>
      <c r="DE254" s="33">
        <f t="shared" si="101"/>
        <v>0</v>
      </c>
      <c r="DF254" s="33"/>
      <c r="EL254" s="34">
        <f t="shared" si="102"/>
        <v>0</v>
      </c>
      <c r="EO254" s="35"/>
      <c r="EP254" s="35"/>
      <c r="FE254" s="33"/>
      <c r="FF254" s="33"/>
      <c r="FG254" s="35"/>
      <c r="FH254" s="35"/>
      <c r="FI254" s="35"/>
      <c r="FU254" s="33"/>
      <c r="FV254" s="37"/>
      <c r="FW254" s="33"/>
      <c r="FX254" s="33"/>
      <c r="FY254" s="33"/>
      <c r="GD254" s="33"/>
      <c r="GE254" s="33"/>
      <c r="GF254" s="33"/>
      <c r="GG254" s="33"/>
      <c r="GH254" s="33"/>
      <c r="GI254" s="33"/>
      <c r="GJ254" s="33"/>
      <c r="GQ254" s="132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U254" s="33"/>
      <c r="HV254" s="33"/>
      <c r="HW254" s="33"/>
      <c r="IQ254" s="33"/>
      <c r="IR254" s="33"/>
      <c r="IS254" s="33"/>
      <c r="JT254" s="34">
        <f t="shared" si="103"/>
        <v>0</v>
      </c>
      <c r="JW254" s="34">
        <f t="shared" si="104"/>
        <v>0</v>
      </c>
      <c r="JZ254" s="34">
        <f t="shared" si="105"/>
        <v>0</v>
      </c>
      <c r="KA254" s="34">
        <f t="shared" si="106"/>
        <v>0</v>
      </c>
      <c r="KB254" s="34">
        <f t="shared" si="107"/>
        <v>0</v>
      </c>
      <c r="KC254" s="34">
        <f t="shared" si="108"/>
        <v>0</v>
      </c>
      <c r="KD254" s="34">
        <f t="shared" si="109"/>
        <v>0</v>
      </c>
      <c r="KV254" s="34">
        <f t="shared" si="110"/>
        <v>0</v>
      </c>
    </row>
    <row r="255" spans="1:308" ht="17.25" customHeight="1" x14ac:dyDescent="0.3">
      <c r="A255" s="9"/>
      <c r="B255" s="10"/>
      <c r="E255" s="142">
        <f t="shared" si="90"/>
        <v>0</v>
      </c>
      <c r="F255" s="142">
        <f t="shared" si="86"/>
        <v>0</v>
      </c>
      <c r="G255" s="142">
        <f t="shared" si="87"/>
        <v>0</v>
      </c>
      <c r="H255" s="142">
        <f t="shared" si="88"/>
        <v>0</v>
      </c>
      <c r="I255" s="142">
        <f t="shared" si="89"/>
        <v>0</v>
      </c>
      <c r="J255" s="34">
        <f t="shared" si="93"/>
        <v>0</v>
      </c>
      <c r="K255" s="35"/>
      <c r="U255" s="35"/>
      <c r="V255" s="139">
        <f t="shared" si="91"/>
        <v>0</v>
      </c>
      <c r="W255" s="139">
        <f t="shared" si="94"/>
        <v>0</v>
      </c>
      <c r="X255" s="139"/>
      <c r="Y255" s="139"/>
      <c r="Z255" s="139">
        <f t="shared" si="95"/>
        <v>0</v>
      </c>
      <c r="AA255" s="139"/>
      <c r="AB255" s="139"/>
      <c r="AC255" s="139">
        <f t="shared" si="96"/>
        <v>0</v>
      </c>
      <c r="AD255" s="35"/>
      <c r="AE255" s="35"/>
      <c r="AF255" s="35"/>
      <c r="AH255" s="33"/>
      <c r="AJ255" s="33"/>
      <c r="AK255" s="33"/>
      <c r="AL255" s="33">
        <f t="shared" si="92"/>
        <v>0</v>
      </c>
      <c r="AM255" s="189">
        <f t="shared" si="97"/>
        <v>0</v>
      </c>
      <c r="AN255" s="35"/>
      <c r="AO255" s="35"/>
      <c r="AP255" s="35">
        <f t="shared" si="98"/>
        <v>0</v>
      </c>
      <c r="AQ255" s="35"/>
      <c r="AR255" s="35"/>
      <c r="AS255" s="35">
        <f t="shared" si="99"/>
        <v>0</v>
      </c>
      <c r="AT255" s="35"/>
      <c r="AU255" s="35"/>
      <c r="AV255" s="35">
        <f t="shared" si="100"/>
        <v>0</v>
      </c>
      <c r="AW255" s="33"/>
      <c r="AX255" s="33"/>
      <c r="CM255" s="33"/>
      <c r="CN255" s="33"/>
      <c r="CO255" s="35"/>
      <c r="CQ255" s="35"/>
      <c r="CR255" s="35"/>
      <c r="CX255" s="33"/>
      <c r="CY255" s="33"/>
      <c r="CZ255" s="33"/>
      <c r="DA255" s="33"/>
      <c r="DB255" s="33"/>
      <c r="DC255" s="33"/>
      <c r="DD255" s="33"/>
      <c r="DE255" s="33">
        <f t="shared" si="101"/>
        <v>0</v>
      </c>
      <c r="DF255" s="33"/>
      <c r="EL255" s="34">
        <f t="shared" si="102"/>
        <v>0</v>
      </c>
      <c r="EO255" s="35"/>
      <c r="EP255" s="35"/>
      <c r="FE255" s="33"/>
      <c r="FF255" s="33"/>
      <c r="FG255" s="35"/>
      <c r="FH255" s="35"/>
      <c r="FI255" s="35"/>
      <c r="FU255" s="33"/>
      <c r="FV255" s="38"/>
      <c r="FW255" s="33"/>
      <c r="FX255" s="33"/>
      <c r="FY255" s="33"/>
      <c r="GD255" s="33"/>
      <c r="GE255" s="33"/>
      <c r="GF255" s="33"/>
      <c r="GG255" s="33"/>
      <c r="GH255" s="33"/>
      <c r="GI255" s="33"/>
      <c r="GJ255" s="33"/>
      <c r="GQ255" s="132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U255" s="33"/>
      <c r="HV255" s="33"/>
      <c r="HW255" s="33"/>
      <c r="IQ255" s="33"/>
      <c r="IR255" s="33"/>
      <c r="IS255" s="33"/>
      <c r="JT255" s="34">
        <f t="shared" si="103"/>
        <v>0</v>
      </c>
      <c r="JW255" s="34">
        <f t="shared" si="104"/>
        <v>0</v>
      </c>
      <c r="JZ255" s="34">
        <f t="shared" si="105"/>
        <v>0</v>
      </c>
      <c r="KA255" s="34">
        <f t="shared" si="106"/>
        <v>0</v>
      </c>
      <c r="KB255" s="34">
        <f t="shared" si="107"/>
        <v>0</v>
      </c>
      <c r="KC255" s="34">
        <f t="shared" si="108"/>
        <v>0</v>
      </c>
      <c r="KD255" s="34">
        <f t="shared" si="109"/>
        <v>0</v>
      </c>
      <c r="KV255" s="34">
        <f t="shared" si="110"/>
        <v>0</v>
      </c>
    </row>
    <row r="256" spans="1:308" ht="17.25" customHeight="1" x14ac:dyDescent="0.3">
      <c r="A256" s="9"/>
      <c r="B256" s="10"/>
      <c r="E256" s="142">
        <f t="shared" si="90"/>
        <v>0</v>
      </c>
      <c r="F256" s="142">
        <f t="shared" si="86"/>
        <v>0</v>
      </c>
      <c r="G256" s="142">
        <f t="shared" si="87"/>
        <v>0</v>
      </c>
      <c r="H256" s="142">
        <f t="shared" si="88"/>
        <v>0</v>
      </c>
      <c r="I256" s="142">
        <f t="shared" si="89"/>
        <v>0</v>
      </c>
      <c r="J256" s="34">
        <f t="shared" si="93"/>
        <v>0</v>
      </c>
      <c r="K256" s="35"/>
      <c r="U256" s="35"/>
      <c r="V256" s="139">
        <f t="shared" si="91"/>
        <v>0</v>
      </c>
      <c r="W256" s="139">
        <f t="shared" si="94"/>
        <v>0</v>
      </c>
      <c r="X256" s="139"/>
      <c r="Y256" s="139"/>
      <c r="Z256" s="139">
        <f t="shared" si="95"/>
        <v>0</v>
      </c>
      <c r="AA256" s="139"/>
      <c r="AB256" s="139"/>
      <c r="AC256" s="139">
        <f t="shared" si="96"/>
        <v>0</v>
      </c>
      <c r="AD256" s="35"/>
      <c r="AE256" s="35"/>
      <c r="AF256" s="35"/>
      <c r="AH256" s="33"/>
      <c r="AJ256" s="33"/>
      <c r="AK256" s="33"/>
      <c r="AL256" s="33">
        <f t="shared" si="92"/>
        <v>0</v>
      </c>
      <c r="AM256" s="189">
        <f t="shared" si="97"/>
        <v>0</v>
      </c>
      <c r="AN256" s="35"/>
      <c r="AO256" s="35"/>
      <c r="AP256" s="35">
        <f t="shared" si="98"/>
        <v>0</v>
      </c>
      <c r="AQ256" s="35"/>
      <c r="AR256" s="35"/>
      <c r="AS256" s="35">
        <f t="shared" si="99"/>
        <v>0</v>
      </c>
      <c r="AT256" s="35"/>
      <c r="AU256" s="35"/>
      <c r="AV256" s="35">
        <f t="shared" si="100"/>
        <v>0</v>
      </c>
      <c r="AW256" s="33"/>
      <c r="AX256" s="33"/>
      <c r="CM256" s="33"/>
      <c r="CN256" s="33"/>
      <c r="CO256" s="35"/>
      <c r="CQ256" s="35"/>
      <c r="CR256" s="35"/>
      <c r="CX256" s="33"/>
      <c r="CY256" s="33"/>
      <c r="CZ256" s="33"/>
      <c r="DA256" s="33"/>
      <c r="DB256" s="33"/>
      <c r="DC256" s="33"/>
      <c r="DD256" s="33"/>
      <c r="DE256" s="33">
        <f t="shared" si="101"/>
        <v>0</v>
      </c>
      <c r="DF256" s="33"/>
      <c r="EL256" s="34">
        <f t="shared" si="102"/>
        <v>0</v>
      </c>
      <c r="EO256" s="35"/>
      <c r="EP256" s="35"/>
      <c r="FE256" s="33"/>
      <c r="FF256" s="33"/>
      <c r="FG256" s="35"/>
      <c r="FH256" s="35"/>
      <c r="FI256" s="35"/>
      <c r="FU256" s="33"/>
      <c r="FV256" s="38"/>
      <c r="FW256" s="33"/>
      <c r="FX256" s="33"/>
      <c r="FY256" s="33"/>
      <c r="GD256" s="33"/>
      <c r="GE256" s="33"/>
      <c r="GF256" s="33"/>
      <c r="GG256" s="33"/>
      <c r="GH256" s="33"/>
      <c r="GI256" s="33"/>
      <c r="GJ256" s="33"/>
      <c r="GQ256" s="40"/>
      <c r="GR256" s="123"/>
      <c r="GS256" s="123"/>
      <c r="GT256" s="123"/>
      <c r="GU256" s="123"/>
      <c r="GV256" s="123"/>
      <c r="GW256" s="123"/>
      <c r="GX256" s="123"/>
      <c r="GY256" s="123"/>
      <c r="GZ256" s="123"/>
      <c r="HA256" s="123"/>
      <c r="HB256" s="123"/>
      <c r="HC256" s="123"/>
      <c r="HD256" s="123"/>
      <c r="HE256" s="123"/>
      <c r="HF256" s="123"/>
      <c r="HG256" s="123"/>
      <c r="HH256" s="123"/>
      <c r="HU256" s="33"/>
      <c r="HV256" s="33"/>
      <c r="HW256" s="33"/>
      <c r="IQ256" s="33"/>
      <c r="IR256" s="33"/>
      <c r="IS256" s="33"/>
      <c r="JT256" s="34">
        <f t="shared" si="103"/>
        <v>0</v>
      </c>
      <c r="JW256" s="34">
        <f t="shared" si="104"/>
        <v>0</v>
      </c>
      <c r="JZ256" s="34">
        <f t="shared" si="105"/>
        <v>0</v>
      </c>
      <c r="KA256" s="34">
        <f t="shared" si="106"/>
        <v>0</v>
      </c>
      <c r="KB256" s="34">
        <f t="shared" si="107"/>
        <v>0</v>
      </c>
      <c r="KC256" s="34">
        <f t="shared" si="108"/>
        <v>0</v>
      </c>
      <c r="KD256" s="34">
        <f t="shared" si="109"/>
        <v>0</v>
      </c>
      <c r="KV256" s="34">
        <f t="shared" si="110"/>
        <v>0</v>
      </c>
    </row>
    <row r="257" spans="1:308" ht="17.25" customHeight="1" x14ac:dyDescent="0.3">
      <c r="A257" s="9"/>
      <c r="B257" s="10"/>
      <c r="E257" s="142">
        <f t="shared" si="90"/>
        <v>0</v>
      </c>
      <c r="F257" s="142">
        <f t="shared" si="86"/>
        <v>0</v>
      </c>
      <c r="G257" s="142">
        <f t="shared" si="87"/>
        <v>0</v>
      </c>
      <c r="H257" s="142">
        <f t="shared" si="88"/>
        <v>0</v>
      </c>
      <c r="I257" s="142">
        <f t="shared" si="89"/>
        <v>0</v>
      </c>
      <c r="J257" s="34">
        <f t="shared" si="93"/>
        <v>0</v>
      </c>
      <c r="K257" s="35"/>
      <c r="U257" s="35"/>
      <c r="V257" s="139">
        <f t="shared" si="91"/>
        <v>0</v>
      </c>
      <c r="W257" s="139">
        <f t="shared" si="94"/>
        <v>0</v>
      </c>
      <c r="X257" s="139"/>
      <c r="Y257" s="139"/>
      <c r="Z257" s="139">
        <f t="shared" si="95"/>
        <v>0</v>
      </c>
      <c r="AA257" s="139"/>
      <c r="AB257" s="139"/>
      <c r="AC257" s="139">
        <f t="shared" si="96"/>
        <v>0</v>
      </c>
      <c r="AD257" s="35"/>
      <c r="AE257" s="35"/>
      <c r="AF257" s="35"/>
      <c r="AH257" s="33"/>
      <c r="AJ257" s="33"/>
      <c r="AK257" s="33"/>
      <c r="AL257" s="33">
        <f t="shared" si="92"/>
        <v>0</v>
      </c>
      <c r="AM257" s="189">
        <f t="shared" si="97"/>
        <v>0</v>
      </c>
      <c r="AN257" s="35"/>
      <c r="AO257" s="35"/>
      <c r="AP257" s="35">
        <f t="shared" si="98"/>
        <v>0</v>
      </c>
      <c r="AQ257" s="35"/>
      <c r="AR257" s="35"/>
      <c r="AS257" s="35">
        <f t="shared" si="99"/>
        <v>0</v>
      </c>
      <c r="AT257" s="35"/>
      <c r="AU257" s="35"/>
      <c r="AV257" s="35">
        <f t="shared" si="100"/>
        <v>0</v>
      </c>
      <c r="AW257" s="33"/>
      <c r="AX257" s="33"/>
      <c r="CM257" s="33"/>
      <c r="CN257" s="33"/>
      <c r="CO257" s="35"/>
      <c r="CQ257" s="35"/>
      <c r="CR257" s="35"/>
      <c r="CX257" s="33"/>
      <c r="CY257" s="33"/>
      <c r="CZ257" s="33"/>
      <c r="DA257" s="33"/>
      <c r="DB257" s="33"/>
      <c r="DC257" s="33"/>
      <c r="DD257" s="33"/>
      <c r="DE257" s="33">
        <f t="shared" si="101"/>
        <v>0</v>
      </c>
      <c r="DF257" s="33"/>
      <c r="EL257" s="34">
        <f t="shared" si="102"/>
        <v>0</v>
      </c>
      <c r="EO257" s="35"/>
      <c r="EP257" s="35"/>
      <c r="FE257" s="33"/>
      <c r="FF257" s="33"/>
      <c r="FG257" s="35"/>
      <c r="FH257" s="35"/>
      <c r="FI257" s="35"/>
      <c r="FU257" s="33"/>
      <c r="FV257" s="38"/>
      <c r="FW257" s="33"/>
      <c r="FX257" s="33"/>
      <c r="FY257" s="33"/>
      <c r="GD257" s="33"/>
      <c r="GE257" s="33"/>
      <c r="GF257" s="33"/>
      <c r="GG257" s="33"/>
      <c r="GH257" s="33"/>
      <c r="GI257" s="33"/>
      <c r="GJ257" s="33"/>
      <c r="GQ257" s="132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U257" s="33"/>
      <c r="HV257" s="33"/>
      <c r="HW257" s="33"/>
      <c r="IQ257" s="33"/>
      <c r="IR257" s="33"/>
      <c r="IS257" s="33"/>
      <c r="JT257" s="34">
        <f t="shared" si="103"/>
        <v>0</v>
      </c>
      <c r="JW257" s="34">
        <f t="shared" si="104"/>
        <v>0</v>
      </c>
      <c r="JZ257" s="34">
        <f t="shared" si="105"/>
        <v>0</v>
      </c>
      <c r="KA257" s="34">
        <f t="shared" si="106"/>
        <v>0</v>
      </c>
      <c r="KB257" s="34">
        <f t="shared" si="107"/>
        <v>0</v>
      </c>
      <c r="KC257" s="34">
        <f t="shared" si="108"/>
        <v>0</v>
      </c>
      <c r="KD257" s="34">
        <f t="shared" si="109"/>
        <v>0</v>
      </c>
      <c r="KV257" s="34">
        <f t="shared" si="110"/>
        <v>0</v>
      </c>
    </row>
    <row r="258" spans="1:308" ht="17.25" customHeight="1" x14ac:dyDescent="0.3">
      <c r="A258" s="9"/>
      <c r="B258" s="10"/>
      <c r="E258" s="142">
        <f t="shared" si="90"/>
        <v>0</v>
      </c>
      <c r="F258" s="142">
        <f t="shared" si="86"/>
        <v>0</v>
      </c>
      <c r="G258" s="142">
        <f t="shared" si="87"/>
        <v>0</v>
      </c>
      <c r="H258" s="142">
        <f t="shared" si="88"/>
        <v>0</v>
      </c>
      <c r="I258" s="142">
        <f t="shared" si="89"/>
        <v>0</v>
      </c>
      <c r="J258" s="34">
        <f t="shared" si="93"/>
        <v>0</v>
      </c>
      <c r="K258" s="35"/>
      <c r="U258" s="35"/>
      <c r="V258" s="139">
        <f t="shared" si="91"/>
        <v>0</v>
      </c>
      <c r="W258" s="139">
        <f t="shared" si="94"/>
        <v>0</v>
      </c>
      <c r="X258" s="139"/>
      <c r="Y258" s="139"/>
      <c r="Z258" s="139">
        <f t="shared" si="95"/>
        <v>0</v>
      </c>
      <c r="AA258" s="139"/>
      <c r="AB258" s="139"/>
      <c r="AC258" s="139">
        <f t="shared" si="96"/>
        <v>0</v>
      </c>
      <c r="AD258" s="35"/>
      <c r="AE258" s="35"/>
      <c r="AF258" s="35"/>
      <c r="AH258" s="33"/>
      <c r="AJ258" s="33"/>
      <c r="AK258" s="33"/>
      <c r="AL258" s="33">
        <f t="shared" si="92"/>
        <v>0</v>
      </c>
      <c r="AM258" s="189">
        <f t="shared" si="97"/>
        <v>0</v>
      </c>
      <c r="AN258" s="35"/>
      <c r="AO258" s="35"/>
      <c r="AP258" s="35">
        <f t="shared" si="98"/>
        <v>0</v>
      </c>
      <c r="AQ258" s="35"/>
      <c r="AR258" s="35"/>
      <c r="AS258" s="35">
        <f t="shared" si="99"/>
        <v>0</v>
      </c>
      <c r="AT258" s="35"/>
      <c r="AU258" s="35"/>
      <c r="AV258" s="35">
        <f t="shared" si="100"/>
        <v>0</v>
      </c>
      <c r="AW258" s="33"/>
      <c r="AX258" s="33"/>
      <c r="CM258" s="33"/>
      <c r="CN258" s="33"/>
      <c r="CO258" s="35"/>
      <c r="CQ258" s="35"/>
      <c r="CR258" s="35"/>
      <c r="CX258" s="33"/>
      <c r="CY258" s="33"/>
      <c r="CZ258" s="33"/>
      <c r="DA258" s="33"/>
      <c r="DB258" s="33"/>
      <c r="DC258" s="33"/>
      <c r="DD258" s="33"/>
      <c r="DE258" s="33">
        <f t="shared" si="101"/>
        <v>0</v>
      </c>
      <c r="DF258" s="33"/>
      <c r="EL258" s="34">
        <f t="shared" si="102"/>
        <v>0</v>
      </c>
      <c r="EO258" s="35"/>
      <c r="EP258" s="35"/>
      <c r="FE258" s="33"/>
      <c r="FF258" s="33"/>
      <c r="FG258" s="35"/>
      <c r="FH258" s="35"/>
      <c r="FI258" s="35"/>
      <c r="FU258" s="33"/>
      <c r="FV258" s="38"/>
      <c r="FW258" s="33"/>
      <c r="FX258" s="33"/>
      <c r="FY258" s="33"/>
      <c r="GD258" s="33"/>
      <c r="GE258" s="33"/>
      <c r="GF258" s="33"/>
      <c r="GG258" s="33"/>
      <c r="GH258" s="33"/>
      <c r="GI258" s="33"/>
      <c r="GJ258" s="33"/>
      <c r="GQ258" s="132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U258" s="33"/>
      <c r="HV258" s="33"/>
      <c r="HW258" s="33"/>
      <c r="IQ258" s="33"/>
      <c r="IR258" s="33"/>
      <c r="IS258" s="33"/>
      <c r="JT258" s="34">
        <f t="shared" si="103"/>
        <v>0</v>
      </c>
      <c r="JW258" s="34">
        <f t="shared" si="104"/>
        <v>0</v>
      </c>
      <c r="JZ258" s="34">
        <f t="shared" si="105"/>
        <v>0</v>
      </c>
      <c r="KA258" s="34">
        <f t="shared" si="106"/>
        <v>0</v>
      </c>
      <c r="KB258" s="34">
        <f t="shared" si="107"/>
        <v>0</v>
      </c>
      <c r="KC258" s="34">
        <f t="shared" si="108"/>
        <v>0</v>
      </c>
      <c r="KD258" s="34">
        <f t="shared" si="109"/>
        <v>0</v>
      </c>
      <c r="KV258" s="34">
        <f t="shared" si="110"/>
        <v>0</v>
      </c>
    </row>
    <row r="259" spans="1:308" ht="17.25" customHeight="1" x14ac:dyDescent="0.3">
      <c r="A259" s="9"/>
      <c r="B259" s="10"/>
      <c r="E259" s="142">
        <f t="shared" si="90"/>
        <v>0</v>
      </c>
      <c r="F259" s="142">
        <f t="shared" si="86"/>
        <v>0</v>
      </c>
      <c r="G259" s="142">
        <f t="shared" si="87"/>
        <v>0</v>
      </c>
      <c r="H259" s="142">
        <f t="shared" si="88"/>
        <v>0</v>
      </c>
      <c r="I259" s="142">
        <f t="shared" si="89"/>
        <v>0</v>
      </c>
      <c r="J259" s="34">
        <f t="shared" si="93"/>
        <v>0</v>
      </c>
      <c r="K259" s="35"/>
      <c r="U259" s="35"/>
      <c r="V259" s="139">
        <f t="shared" si="91"/>
        <v>0</v>
      </c>
      <c r="W259" s="139">
        <f t="shared" si="94"/>
        <v>0</v>
      </c>
      <c r="X259" s="139"/>
      <c r="Y259" s="139"/>
      <c r="Z259" s="139">
        <f t="shared" si="95"/>
        <v>0</v>
      </c>
      <c r="AA259" s="139"/>
      <c r="AB259" s="139"/>
      <c r="AC259" s="139">
        <f t="shared" si="96"/>
        <v>0</v>
      </c>
      <c r="AD259" s="35"/>
      <c r="AE259" s="35"/>
      <c r="AF259" s="35"/>
      <c r="AH259" s="33"/>
      <c r="AJ259" s="33"/>
      <c r="AK259" s="33"/>
      <c r="AL259" s="33">
        <f t="shared" si="92"/>
        <v>0</v>
      </c>
      <c r="AM259" s="189">
        <f t="shared" si="97"/>
        <v>0</v>
      </c>
      <c r="AN259" s="35"/>
      <c r="AO259" s="35"/>
      <c r="AP259" s="35">
        <f t="shared" si="98"/>
        <v>0</v>
      </c>
      <c r="AQ259" s="35"/>
      <c r="AR259" s="35"/>
      <c r="AS259" s="35">
        <f t="shared" si="99"/>
        <v>0</v>
      </c>
      <c r="AT259" s="35"/>
      <c r="AU259" s="35"/>
      <c r="AV259" s="35">
        <f t="shared" si="100"/>
        <v>0</v>
      </c>
      <c r="AW259" s="33"/>
      <c r="AX259" s="33"/>
      <c r="CM259" s="33"/>
      <c r="CN259" s="33"/>
      <c r="CO259" s="35"/>
      <c r="CQ259" s="35"/>
      <c r="CR259" s="35"/>
      <c r="CX259" s="33"/>
      <c r="CY259" s="33"/>
      <c r="CZ259" s="33"/>
      <c r="DA259" s="33"/>
      <c r="DB259" s="33"/>
      <c r="DC259" s="33"/>
      <c r="DD259" s="33"/>
      <c r="DE259" s="33">
        <f t="shared" si="101"/>
        <v>0</v>
      </c>
      <c r="DF259" s="33"/>
      <c r="EL259" s="34">
        <f t="shared" si="102"/>
        <v>0</v>
      </c>
      <c r="EO259" s="35"/>
      <c r="EP259" s="35"/>
      <c r="FE259" s="33"/>
      <c r="FF259" s="33"/>
      <c r="FG259" s="35"/>
      <c r="FH259" s="35"/>
      <c r="FI259" s="35"/>
      <c r="FU259" s="33"/>
      <c r="FV259" s="38"/>
      <c r="FW259" s="33"/>
      <c r="FX259" s="33"/>
      <c r="FY259" s="33"/>
      <c r="GD259" s="33"/>
      <c r="GE259" s="33"/>
      <c r="GF259" s="33"/>
      <c r="GG259" s="33"/>
      <c r="GH259" s="33"/>
      <c r="GI259" s="33"/>
      <c r="GJ259" s="33"/>
      <c r="GQ259" s="132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U259" s="33"/>
      <c r="HV259" s="33"/>
      <c r="HW259" s="33"/>
      <c r="IQ259" s="33"/>
      <c r="IR259" s="33"/>
      <c r="IS259" s="33"/>
      <c r="JT259" s="34">
        <f t="shared" si="103"/>
        <v>0</v>
      </c>
      <c r="JW259" s="34">
        <f t="shared" si="104"/>
        <v>0</v>
      </c>
      <c r="JZ259" s="34">
        <f t="shared" si="105"/>
        <v>0</v>
      </c>
      <c r="KA259" s="34">
        <f t="shared" si="106"/>
        <v>0</v>
      </c>
      <c r="KB259" s="34">
        <f t="shared" si="107"/>
        <v>0</v>
      </c>
      <c r="KC259" s="34">
        <f t="shared" si="108"/>
        <v>0</v>
      </c>
      <c r="KD259" s="34">
        <f t="shared" si="109"/>
        <v>0</v>
      </c>
      <c r="KV259" s="34">
        <f t="shared" si="110"/>
        <v>0</v>
      </c>
    </row>
    <row r="260" spans="1:308" ht="17.25" customHeight="1" x14ac:dyDescent="0.3">
      <c r="A260" s="9"/>
      <c r="B260" s="10"/>
      <c r="E260" s="142">
        <f t="shared" si="90"/>
        <v>0</v>
      </c>
      <c r="F260" s="142">
        <f t="shared" si="86"/>
        <v>0</v>
      </c>
      <c r="G260" s="142">
        <f t="shared" si="87"/>
        <v>0</v>
      </c>
      <c r="H260" s="142">
        <f t="shared" si="88"/>
        <v>0</v>
      </c>
      <c r="I260" s="142">
        <f t="shared" si="89"/>
        <v>0</v>
      </c>
      <c r="J260" s="34">
        <f t="shared" si="93"/>
        <v>0</v>
      </c>
      <c r="K260" s="35"/>
      <c r="U260" s="35"/>
      <c r="V260" s="139">
        <f t="shared" si="91"/>
        <v>0</v>
      </c>
      <c r="W260" s="139">
        <f t="shared" si="94"/>
        <v>0</v>
      </c>
      <c r="X260" s="139"/>
      <c r="Y260" s="139"/>
      <c r="Z260" s="139">
        <f t="shared" si="95"/>
        <v>0</v>
      </c>
      <c r="AA260" s="139"/>
      <c r="AB260" s="139"/>
      <c r="AC260" s="139">
        <f t="shared" si="96"/>
        <v>0</v>
      </c>
      <c r="AD260" s="35"/>
      <c r="AE260" s="35"/>
      <c r="AF260" s="35"/>
      <c r="AH260" s="33"/>
      <c r="AJ260" s="33"/>
      <c r="AK260" s="33"/>
      <c r="AL260" s="33">
        <f t="shared" si="92"/>
        <v>0</v>
      </c>
      <c r="AM260" s="189">
        <f t="shared" si="97"/>
        <v>0</v>
      </c>
      <c r="AN260" s="35"/>
      <c r="AO260" s="35"/>
      <c r="AP260" s="35">
        <f t="shared" si="98"/>
        <v>0</v>
      </c>
      <c r="AQ260" s="35"/>
      <c r="AR260" s="35"/>
      <c r="AS260" s="35">
        <f t="shared" si="99"/>
        <v>0</v>
      </c>
      <c r="AT260" s="35"/>
      <c r="AU260" s="35"/>
      <c r="AV260" s="35">
        <f t="shared" si="100"/>
        <v>0</v>
      </c>
      <c r="AW260" s="33"/>
      <c r="AX260" s="33"/>
      <c r="CM260" s="33"/>
      <c r="CN260" s="33"/>
      <c r="CO260" s="35"/>
      <c r="CQ260" s="35"/>
      <c r="CR260" s="35"/>
      <c r="CX260" s="33"/>
      <c r="CY260" s="33"/>
      <c r="CZ260" s="33"/>
      <c r="DA260" s="33"/>
      <c r="DB260" s="33"/>
      <c r="DC260" s="33"/>
      <c r="DD260" s="33"/>
      <c r="DE260" s="33">
        <f t="shared" si="101"/>
        <v>0</v>
      </c>
      <c r="DF260" s="33"/>
      <c r="EL260" s="34">
        <f t="shared" si="102"/>
        <v>0</v>
      </c>
      <c r="EO260" s="35"/>
      <c r="EP260" s="35"/>
      <c r="FE260" s="33"/>
      <c r="FF260" s="33"/>
      <c r="FG260" s="35"/>
      <c r="FH260" s="35"/>
      <c r="FI260" s="35"/>
      <c r="FU260" s="33"/>
      <c r="FV260" s="33"/>
      <c r="FW260" s="33"/>
      <c r="FX260" s="33"/>
      <c r="FY260" s="33"/>
      <c r="GD260" s="33"/>
      <c r="GE260" s="33"/>
      <c r="GF260" s="33"/>
      <c r="GG260" s="33"/>
      <c r="GH260" s="33"/>
      <c r="GI260" s="33"/>
      <c r="GJ260" s="33"/>
      <c r="GQ260" s="40"/>
      <c r="GR260" s="123"/>
      <c r="GS260" s="123"/>
      <c r="GT260" s="123"/>
      <c r="GU260" s="123"/>
      <c r="GV260" s="123"/>
      <c r="GW260" s="123"/>
      <c r="GX260" s="123"/>
      <c r="GY260" s="123"/>
      <c r="GZ260" s="123"/>
      <c r="HA260" s="123"/>
      <c r="HB260" s="123"/>
      <c r="HC260" s="123"/>
      <c r="HD260" s="123"/>
      <c r="HE260" s="123"/>
      <c r="HF260" s="123"/>
      <c r="HG260" s="123"/>
      <c r="HH260" s="123"/>
      <c r="HU260" s="33"/>
      <c r="HV260" s="33"/>
      <c r="HW260" s="33"/>
      <c r="IQ260" s="33"/>
      <c r="IR260" s="33"/>
      <c r="IS260" s="33"/>
      <c r="JT260" s="34">
        <f t="shared" si="103"/>
        <v>0</v>
      </c>
      <c r="JW260" s="34">
        <f t="shared" si="104"/>
        <v>0</v>
      </c>
      <c r="JZ260" s="34">
        <f t="shared" si="105"/>
        <v>0</v>
      </c>
      <c r="KA260" s="34">
        <f t="shared" si="106"/>
        <v>0</v>
      </c>
      <c r="KB260" s="34">
        <f t="shared" si="107"/>
        <v>0</v>
      </c>
      <c r="KC260" s="34">
        <f t="shared" si="108"/>
        <v>0</v>
      </c>
      <c r="KD260" s="34">
        <f t="shared" si="109"/>
        <v>0</v>
      </c>
      <c r="KV260" s="34">
        <f t="shared" si="110"/>
        <v>0</v>
      </c>
    </row>
    <row r="261" spans="1:308" ht="17.25" customHeight="1" x14ac:dyDescent="0.3">
      <c r="A261" s="9"/>
      <c r="B261" s="10"/>
      <c r="E261" s="142">
        <f t="shared" si="90"/>
        <v>0</v>
      </c>
      <c r="F261" s="142">
        <f t="shared" si="86"/>
        <v>0</v>
      </c>
      <c r="G261" s="142">
        <f t="shared" si="87"/>
        <v>0</v>
      </c>
      <c r="H261" s="142">
        <f t="shared" si="88"/>
        <v>0</v>
      </c>
      <c r="I261" s="142">
        <f t="shared" si="89"/>
        <v>0</v>
      </c>
      <c r="J261" s="34">
        <f t="shared" si="93"/>
        <v>0</v>
      </c>
      <c r="K261" s="35"/>
      <c r="U261" s="35"/>
      <c r="V261" s="139">
        <f t="shared" si="91"/>
        <v>0</v>
      </c>
      <c r="W261" s="139">
        <f t="shared" si="94"/>
        <v>0</v>
      </c>
      <c r="X261" s="139"/>
      <c r="Y261" s="139"/>
      <c r="Z261" s="139">
        <f t="shared" si="95"/>
        <v>0</v>
      </c>
      <c r="AA261" s="139"/>
      <c r="AB261" s="139"/>
      <c r="AC261" s="139">
        <f t="shared" si="96"/>
        <v>0</v>
      </c>
      <c r="AD261" s="35"/>
      <c r="AE261" s="35"/>
      <c r="AF261" s="35"/>
      <c r="AH261" s="33"/>
      <c r="AJ261" s="33"/>
      <c r="AK261" s="33"/>
      <c r="AL261" s="33">
        <f t="shared" si="92"/>
        <v>0</v>
      </c>
      <c r="AM261" s="189">
        <f t="shared" si="97"/>
        <v>0</v>
      </c>
      <c r="AN261" s="35"/>
      <c r="AO261" s="35"/>
      <c r="AP261" s="35">
        <f t="shared" si="98"/>
        <v>0</v>
      </c>
      <c r="AQ261" s="35"/>
      <c r="AR261" s="35"/>
      <c r="AS261" s="35">
        <f t="shared" si="99"/>
        <v>0</v>
      </c>
      <c r="AT261" s="35"/>
      <c r="AU261" s="35"/>
      <c r="AV261" s="35">
        <f t="shared" si="100"/>
        <v>0</v>
      </c>
      <c r="AW261" s="33"/>
      <c r="AX261" s="33"/>
      <c r="CM261" s="33"/>
      <c r="CN261" s="33"/>
      <c r="CO261" s="35"/>
      <c r="CQ261" s="35"/>
      <c r="CR261" s="35"/>
      <c r="CX261" s="33"/>
      <c r="CY261" s="33"/>
      <c r="CZ261" s="33"/>
      <c r="DA261" s="33"/>
      <c r="DB261" s="33"/>
      <c r="DC261" s="33"/>
      <c r="DD261" s="33"/>
      <c r="DE261" s="33">
        <f t="shared" si="101"/>
        <v>0</v>
      </c>
      <c r="DF261" s="33"/>
      <c r="EL261" s="34">
        <f t="shared" si="102"/>
        <v>0</v>
      </c>
      <c r="EO261" s="35"/>
      <c r="EP261" s="35"/>
      <c r="FE261" s="33"/>
      <c r="FF261" s="33"/>
      <c r="FG261" s="35"/>
      <c r="FH261" s="35"/>
      <c r="FI261" s="35"/>
      <c r="FU261" s="33"/>
      <c r="FV261" s="33"/>
      <c r="FW261" s="33"/>
      <c r="FX261" s="33"/>
      <c r="FY261" s="33"/>
      <c r="GD261" s="33"/>
      <c r="GE261" s="33"/>
      <c r="GF261" s="33"/>
      <c r="GG261" s="33"/>
      <c r="GH261" s="33"/>
      <c r="GI261" s="33"/>
      <c r="GJ261" s="33"/>
      <c r="GQ261" s="132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U261" s="33"/>
      <c r="HV261" s="33"/>
      <c r="HW261" s="33"/>
      <c r="IQ261" s="33"/>
      <c r="IR261" s="33"/>
      <c r="IS261" s="33"/>
      <c r="JT261" s="34">
        <f t="shared" si="103"/>
        <v>0</v>
      </c>
      <c r="JW261" s="34">
        <f t="shared" si="104"/>
        <v>0</v>
      </c>
      <c r="JZ261" s="34">
        <f t="shared" si="105"/>
        <v>0</v>
      </c>
      <c r="KA261" s="34">
        <f t="shared" si="106"/>
        <v>0</v>
      </c>
      <c r="KB261" s="34">
        <f t="shared" si="107"/>
        <v>0</v>
      </c>
      <c r="KC261" s="34">
        <f t="shared" si="108"/>
        <v>0</v>
      </c>
      <c r="KD261" s="34">
        <f t="shared" si="109"/>
        <v>0</v>
      </c>
      <c r="KV261" s="34">
        <f t="shared" si="110"/>
        <v>0</v>
      </c>
    </row>
    <row r="262" spans="1:308" ht="17.25" customHeight="1" x14ac:dyDescent="0.3">
      <c r="A262" s="9"/>
      <c r="B262" s="10"/>
      <c r="E262" s="142">
        <f t="shared" si="90"/>
        <v>0</v>
      </c>
      <c r="F262" s="142">
        <f t="shared" si="86"/>
        <v>0</v>
      </c>
      <c r="G262" s="142">
        <f t="shared" si="87"/>
        <v>0</v>
      </c>
      <c r="H262" s="142">
        <f t="shared" si="88"/>
        <v>0</v>
      </c>
      <c r="I262" s="142">
        <f t="shared" si="89"/>
        <v>0</v>
      </c>
      <c r="J262" s="34">
        <f t="shared" si="93"/>
        <v>0</v>
      </c>
      <c r="K262" s="35"/>
      <c r="U262" s="35"/>
      <c r="V262" s="139">
        <f t="shared" si="91"/>
        <v>0</v>
      </c>
      <c r="W262" s="139">
        <f t="shared" si="94"/>
        <v>0</v>
      </c>
      <c r="X262" s="139"/>
      <c r="Y262" s="139"/>
      <c r="Z262" s="139">
        <f t="shared" si="95"/>
        <v>0</v>
      </c>
      <c r="AA262" s="139"/>
      <c r="AB262" s="139"/>
      <c r="AC262" s="139">
        <f t="shared" si="96"/>
        <v>0</v>
      </c>
      <c r="AD262" s="35"/>
      <c r="AE262" s="35"/>
      <c r="AF262" s="35"/>
      <c r="AH262" s="33"/>
      <c r="AJ262" s="33"/>
      <c r="AK262" s="33"/>
      <c r="AL262" s="33">
        <f t="shared" si="92"/>
        <v>0</v>
      </c>
      <c r="AM262" s="189">
        <f t="shared" si="97"/>
        <v>0</v>
      </c>
      <c r="AN262" s="35"/>
      <c r="AO262" s="35"/>
      <c r="AP262" s="35">
        <f t="shared" si="98"/>
        <v>0</v>
      </c>
      <c r="AQ262" s="35"/>
      <c r="AR262" s="35"/>
      <c r="AS262" s="35">
        <f t="shared" si="99"/>
        <v>0</v>
      </c>
      <c r="AT262" s="35"/>
      <c r="AU262" s="35"/>
      <c r="AV262" s="35">
        <f t="shared" si="100"/>
        <v>0</v>
      </c>
      <c r="AW262" s="33"/>
      <c r="AX262" s="33"/>
      <c r="CM262" s="33"/>
      <c r="CN262" s="33"/>
      <c r="CO262" s="35"/>
      <c r="CQ262" s="35"/>
      <c r="CR262" s="35"/>
      <c r="CX262" s="33"/>
      <c r="CY262" s="33"/>
      <c r="CZ262" s="33"/>
      <c r="DA262" s="33"/>
      <c r="DB262" s="33"/>
      <c r="DC262" s="33"/>
      <c r="DD262" s="33"/>
      <c r="DE262" s="33">
        <f t="shared" si="101"/>
        <v>0</v>
      </c>
      <c r="DF262" s="33"/>
      <c r="EL262" s="34">
        <f t="shared" si="102"/>
        <v>0</v>
      </c>
      <c r="EO262" s="35"/>
      <c r="EP262" s="35"/>
      <c r="FE262" s="33"/>
      <c r="FF262" s="33"/>
      <c r="FG262" s="35"/>
      <c r="FH262" s="35"/>
      <c r="FI262" s="35"/>
      <c r="FU262" s="33"/>
      <c r="FV262" s="33"/>
      <c r="FW262" s="33"/>
      <c r="FX262" s="33"/>
      <c r="FY262" s="33"/>
      <c r="GD262" s="33"/>
      <c r="GE262" s="33"/>
      <c r="GF262" s="33"/>
      <c r="GG262" s="33"/>
      <c r="GH262" s="33"/>
      <c r="GI262" s="33"/>
      <c r="GJ262" s="33"/>
      <c r="GQ262" s="132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U262" s="33"/>
      <c r="HV262" s="33"/>
      <c r="HW262" s="33"/>
      <c r="IQ262" s="33"/>
      <c r="IR262" s="33"/>
      <c r="IS262" s="33"/>
      <c r="JT262" s="34">
        <f t="shared" si="103"/>
        <v>0</v>
      </c>
      <c r="JW262" s="34">
        <f t="shared" si="104"/>
        <v>0</v>
      </c>
      <c r="JZ262" s="34">
        <f t="shared" si="105"/>
        <v>0</v>
      </c>
      <c r="KA262" s="34">
        <f t="shared" si="106"/>
        <v>0</v>
      </c>
      <c r="KB262" s="34">
        <f t="shared" si="107"/>
        <v>0</v>
      </c>
      <c r="KC262" s="34">
        <f t="shared" si="108"/>
        <v>0</v>
      </c>
      <c r="KD262" s="34">
        <f t="shared" si="109"/>
        <v>0</v>
      </c>
      <c r="KV262" s="34">
        <f t="shared" si="110"/>
        <v>0</v>
      </c>
    </row>
    <row r="263" spans="1:308" ht="17.25" customHeight="1" x14ac:dyDescent="0.3">
      <c r="A263" s="9"/>
      <c r="B263" s="10"/>
      <c r="E263" s="142">
        <f t="shared" si="90"/>
        <v>0</v>
      </c>
      <c r="F263" s="142">
        <f t="shared" si="86"/>
        <v>0</v>
      </c>
      <c r="G263" s="142">
        <f t="shared" si="87"/>
        <v>0</v>
      </c>
      <c r="H263" s="142">
        <f t="shared" si="88"/>
        <v>0</v>
      </c>
      <c r="I263" s="142">
        <f t="shared" si="89"/>
        <v>0</v>
      </c>
      <c r="J263" s="34">
        <f t="shared" si="93"/>
        <v>0</v>
      </c>
      <c r="K263" s="35"/>
      <c r="U263" s="35"/>
      <c r="V263" s="139">
        <f t="shared" si="91"/>
        <v>0</v>
      </c>
      <c r="W263" s="139">
        <f t="shared" si="94"/>
        <v>0</v>
      </c>
      <c r="X263" s="139"/>
      <c r="Y263" s="139"/>
      <c r="Z263" s="139">
        <f t="shared" si="95"/>
        <v>0</v>
      </c>
      <c r="AA263" s="139"/>
      <c r="AB263" s="139"/>
      <c r="AC263" s="139">
        <f t="shared" si="96"/>
        <v>0</v>
      </c>
      <c r="AD263" s="35"/>
      <c r="AE263" s="35"/>
      <c r="AF263" s="35"/>
      <c r="AH263" s="33"/>
      <c r="AJ263" s="33"/>
      <c r="AK263" s="33"/>
      <c r="AL263" s="33">
        <f t="shared" si="92"/>
        <v>0</v>
      </c>
      <c r="AM263" s="189">
        <f t="shared" si="97"/>
        <v>0</v>
      </c>
      <c r="AN263" s="35"/>
      <c r="AO263" s="35"/>
      <c r="AP263" s="35">
        <f t="shared" si="98"/>
        <v>0</v>
      </c>
      <c r="AQ263" s="35"/>
      <c r="AR263" s="35"/>
      <c r="AS263" s="35">
        <f t="shared" si="99"/>
        <v>0</v>
      </c>
      <c r="AT263" s="35"/>
      <c r="AU263" s="35"/>
      <c r="AV263" s="35">
        <f t="shared" si="100"/>
        <v>0</v>
      </c>
      <c r="AW263" s="33"/>
      <c r="AX263" s="33"/>
      <c r="CM263" s="33"/>
      <c r="CN263" s="33"/>
      <c r="CO263" s="35"/>
      <c r="CQ263" s="35"/>
      <c r="CR263" s="35"/>
      <c r="CX263" s="33"/>
      <c r="CY263" s="33"/>
      <c r="CZ263" s="33"/>
      <c r="DA263" s="33"/>
      <c r="DB263" s="33"/>
      <c r="DC263" s="33"/>
      <c r="DD263" s="33"/>
      <c r="DE263" s="33">
        <f t="shared" si="101"/>
        <v>0</v>
      </c>
      <c r="DF263" s="33"/>
      <c r="EL263" s="34">
        <f t="shared" si="102"/>
        <v>0</v>
      </c>
      <c r="EO263" s="35"/>
      <c r="EP263" s="35"/>
      <c r="FE263" s="33"/>
      <c r="FF263" s="33"/>
      <c r="FG263" s="35"/>
      <c r="FH263" s="35"/>
      <c r="FI263" s="35"/>
      <c r="FU263" s="33"/>
      <c r="FV263" s="33"/>
      <c r="FW263" s="33"/>
      <c r="FX263" s="33"/>
      <c r="FY263" s="33"/>
      <c r="GD263" s="33"/>
      <c r="GE263" s="33"/>
      <c r="GF263" s="33"/>
      <c r="GG263" s="33"/>
      <c r="GH263" s="33"/>
      <c r="GI263" s="33"/>
      <c r="GJ263" s="33"/>
      <c r="GQ263" s="132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U263" s="33"/>
      <c r="HV263" s="33"/>
      <c r="HW263" s="33"/>
      <c r="IQ263" s="33"/>
      <c r="IR263" s="33"/>
      <c r="IS263" s="33"/>
      <c r="JT263" s="34">
        <f t="shared" si="103"/>
        <v>0</v>
      </c>
      <c r="JW263" s="34">
        <f t="shared" si="104"/>
        <v>0</v>
      </c>
      <c r="JZ263" s="34">
        <f t="shared" si="105"/>
        <v>0</v>
      </c>
      <c r="KA263" s="34">
        <f t="shared" si="106"/>
        <v>0</v>
      </c>
      <c r="KB263" s="34">
        <f t="shared" si="107"/>
        <v>0</v>
      </c>
      <c r="KC263" s="34">
        <f t="shared" si="108"/>
        <v>0</v>
      </c>
      <c r="KD263" s="34">
        <f t="shared" si="109"/>
        <v>0</v>
      </c>
      <c r="KV263" s="34">
        <f t="shared" si="110"/>
        <v>0</v>
      </c>
    </row>
    <row r="264" spans="1:308" ht="17.25" customHeight="1" x14ac:dyDescent="0.3">
      <c r="A264" s="9"/>
      <c r="B264" s="10"/>
      <c r="E264" s="142">
        <f t="shared" si="90"/>
        <v>0</v>
      </c>
      <c r="F264" s="142">
        <f t="shared" si="86"/>
        <v>0</v>
      </c>
      <c r="G264" s="142">
        <f t="shared" si="87"/>
        <v>0</v>
      </c>
      <c r="H264" s="142">
        <f t="shared" si="88"/>
        <v>0</v>
      </c>
      <c r="I264" s="142">
        <f t="shared" si="89"/>
        <v>0</v>
      </c>
      <c r="J264" s="34">
        <f t="shared" si="93"/>
        <v>0</v>
      </c>
      <c r="K264" s="35"/>
      <c r="U264" s="35"/>
      <c r="V264" s="139">
        <f t="shared" si="91"/>
        <v>0</v>
      </c>
      <c r="W264" s="139">
        <f t="shared" si="94"/>
        <v>0</v>
      </c>
      <c r="X264" s="139"/>
      <c r="Y264" s="139"/>
      <c r="Z264" s="139">
        <f t="shared" si="95"/>
        <v>0</v>
      </c>
      <c r="AA264" s="139"/>
      <c r="AB264" s="139"/>
      <c r="AC264" s="139">
        <f t="shared" si="96"/>
        <v>0</v>
      </c>
      <c r="AD264" s="35"/>
      <c r="AE264" s="35"/>
      <c r="AF264" s="35"/>
      <c r="AH264" s="33"/>
      <c r="AJ264" s="33"/>
      <c r="AK264" s="33"/>
      <c r="AL264" s="33">
        <f t="shared" si="92"/>
        <v>0</v>
      </c>
      <c r="AM264" s="189">
        <f t="shared" si="97"/>
        <v>0</v>
      </c>
      <c r="AN264" s="35"/>
      <c r="AO264" s="35"/>
      <c r="AP264" s="35">
        <f t="shared" si="98"/>
        <v>0</v>
      </c>
      <c r="AQ264" s="35"/>
      <c r="AR264" s="35"/>
      <c r="AS264" s="35">
        <f t="shared" si="99"/>
        <v>0</v>
      </c>
      <c r="AT264" s="35"/>
      <c r="AU264" s="35"/>
      <c r="AV264" s="35">
        <f t="shared" si="100"/>
        <v>0</v>
      </c>
      <c r="AW264" s="33"/>
      <c r="AX264" s="33"/>
      <c r="CM264" s="33"/>
      <c r="CN264" s="33"/>
      <c r="CO264" s="35"/>
      <c r="CQ264" s="35"/>
      <c r="CR264" s="35"/>
      <c r="CX264" s="33"/>
      <c r="CY264" s="33"/>
      <c r="CZ264" s="33"/>
      <c r="DA264" s="33"/>
      <c r="DB264" s="33"/>
      <c r="DC264" s="33"/>
      <c r="DD264" s="33"/>
      <c r="DE264" s="33">
        <f t="shared" si="101"/>
        <v>0</v>
      </c>
      <c r="DF264" s="33"/>
      <c r="EL264" s="34">
        <f t="shared" si="102"/>
        <v>0</v>
      </c>
      <c r="EO264" s="35"/>
      <c r="EP264" s="35"/>
      <c r="FE264" s="33"/>
      <c r="FF264" s="33"/>
      <c r="FG264" s="35"/>
      <c r="FH264" s="35"/>
      <c r="FI264" s="35"/>
      <c r="FU264" s="33"/>
      <c r="FV264" s="33"/>
      <c r="FW264" s="33"/>
      <c r="FX264" s="33"/>
      <c r="FY264" s="33"/>
      <c r="GD264" s="33"/>
      <c r="GE264" s="33"/>
      <c r="GF264" s="33"/>
      <c r="GG264" s="33"/>
      <c r="GH264" s="33"/>
      <c r="GI264" s="33"/>
      <c r="GJ264" s="33"/>
      <c r="GQ264" s="40"/>
      <c r="GR264" s="123"/>
      <c r="GS264" s="123"/>
      <c r="GT264" s="123"/>
      <c r="GU264" s="123"/>
      <c r="GV264" s="123"/>
      <c r="GW264" s="123"/>
      <c r="GX264" s="123"/>
      <c r="GY264" s="123"/>
      <c r="GZ264" s="123"/>
      <c r="HA264" s="123"/>
      <c r="HB264" s="123"/>
      <c r="HC264" s="123"/>
      <c r="HD264" s="123"/>
      <c r="HE264" s="123"/>
      <c r="HF264" s="123"/>
      <c r="HG264" s="123"/>
      <c r="HH264" s="123"/>
      <c r="HU264" s="33"/>
      <c r="HV264" s="33"/>
      <c r="HW264" s="33"/>
      <c r="IQ264" s="33"/>
      <c r="IR264" s="33"/>
      <c r="IS264" s="33"/>
      <c r="JT264" s="34">
        <f t="shared" si="103"/>
        <v>0</v>
      </c>
      <c r="JW264" s="34">
        <f t="shared" si="104"/>
        <v>0</v>
      </c>
      <c r="JZ264" s="34">
        <f t="shared" si="105"/>
        <v>0</v>
      </c>
      <c r="KA264" s="34">
        <f t="shared" si="106"/>
        <v>0</v>
      </c>
      <c r="KB264" s="34">
        <f t="shared" si="107"/>
        <v>0</v>
      </c>
      <c r="KC264" s="34">
        <f t="shared" si="108"/>
        <v>0</v>
      </c>
      <c r="KD264" s="34">
        <f t="shared" si="109"/>
        <v>0</v>
      </c>
      <c r="KV264" s="34">
        <f t="shared" si="110"/>
        <v>0</v>
      </c>
    </row>
    <row r="265" spans="1:308" ht="17.25" customHeight="1" x14ac:dyDescent="0.3">
      <c r="A265" s="9"/>
      <c r="B265" s="10"/>
      <c r="E265" s="142">
        <f t="shared" si="90"/>
        <v>0</v>
      </c>
      <c r="F265" s="142">
        <f t="shared" si="86"/>
        <v>0</v>
      </c>
      <c r="G265" s="142">
        <f t="shared" si="87"/>
        <v>0</v>
      </c>
      <c r="H265" s="142">
        <f t="shared" si="88"/>
        <v>0</v>
      </c>
      <c r="I265" s="142">
        <f t="shared" si="89"/>
        <v>0</v>
      </c>
      <c r="J265" s="34">
        <f t="shared" si="93"/>
        <v>0</v>
      </c>
      <c r="K265" s="35"/>
      <c r="U265" s="35"/>
      <c r="V265" s="139">
        <f t="shared" si="91"/>
        <v>0</v>
      </c>
      <c r="W265" s="139">
        <f t="shared" si="94"/>
        <v>0</v>
      </c>
      <c r="X265" s="139"/>
      <c r="Y265" s="139"/>
      <c r="Z265" s="139">
        <f t="shared" si="95"/>
        <v>0</v>
      </c>
      <c r="AA265" s="139"/>
      <c r="AB265" s="139"/>
      <c r="AC265" s="139">
        <f t="shared" si="96"/>
        <v>0</v>
      </c>
      <c r="AD265" s="35"/>
      <c r="AE265" s="35"/>
      <c r="AF265" s="35"/>
      <c r="AH265" s="33"/>
      <c r="AJ265" s="33"/>
      <c r="AK265" s="33"/>
      <c r="AL265" s="33">
        <f t="shared" si="92"/>
        <v>0</v>
      </c>
      <c r="AM265" s="189">
        <f t="shared" si="97"/>
        <v>0</v>
      </c>
      <c r="AN265" s="35"/>
      <c r="AO265" s="35"/>
      <c r="AP265" s="35">
        <f t="shared" si="98"/>
        <v>0</v>
      </c>
      <c r="AQ265" s="35"/>
      <c r="AR265" s="35"/>
      <c r="AS265" s="35">
        <f t="shared" si="99"/>
        <v>0</v>
      </c>
      <c r="AT265" s="35"/>
      <c r="AU265" s="35"/>
      <c r="AV265" s="35">
        <f t="shared" si="100"/>
        <v>0</v>
      </c>
      <c r="AW265" s="33"/>
      <c r="AX265" s="33"/>
      <c r="CM265" s="33"/>
      <c r="CN265" s="33"/>
      <c r="CO265" s="35"/>
      <c r="CQ265" s="35"/>
      <c r="CR265" s="35"/>
      <c r="CX265" s="33"/>
      <c r="CY265" s="33"/>
      <c r="CZ265" s="33"/>
      <c r="DA265" s="33"/>
      <c r="DB265" s="33"/>
      <c r="DC265" s="33"/>
      <c r="DD265" s="33"/>
      <c r="DE265" s="33">
        <f t="shared" si="101"/>
        <v>0</v>
      </c>
      <c r="DF265" s="33"/>
      <c r="EL265" s="34">
        <f t="shared" si="102"/>
        <v>0</v>
      </c>
      <c r="EO265" s="35"/>
      <c r="EP265" s="35"/>
      <c r="FE265" s="33"/>
      <c r="FF265" s="33"/>
      <c r="FG265" s="35"/>
      <c r="FH265" s="35"/>
      <c r="FI265" s="35"/>
      <c r="FU265" s="33"/>
      <c r="FV265" s="33"/>
      <c r="FW265" s="33"/>
      <c r="FX265" s="33"/>
      <c r="FY265" s="33"/>
      <c r="GD265" s="33"/>
      <c r="GE265" s="33"/>
      <c r="GF265" s="33"/>
      <c r="GG265" s="33"/>
      <c r="GH265" s="33"/>
      <c r="GI265" s="33"/>
      <c r="GJ265" s="33"/>
      <c r="GQ265" s="132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U265" s="33"/>
      <c r="HV265" s="33"/>
      <c r="HW265" s="33"/>
      <c r="IQ265" s="33"/>
      <c r="IR265" s="33"/>
      <c r="IS265" s="33"/>
      <c r="JT265" s="34">
        <f t="shared" si="103"/>
        <v>0</v>
      </c>
      <c r="JW265" s="34">
        <f t="shared" si="104"/>
        <v>0</v>
      </c>
      <c r="JZ265" s="34">
        <f t="shared" si="105"/>
        <v>0</v>
      </c>
      <c r="KA265" s="34">
        <f t="shared" si="106"/>
        <v>0</v>
      </c>
      <c r="KB265" s="34">
        <f t="shared" si="107"/>
        <v>0</v>
      </c>
      <c r="KC265" s="34">
        <f t="shared" si="108"/>
        <v>0</v>
      </c>
      <c r="KD265" s="34">
        <f t="shared" si="109"/>
        <v>0</v>
      </c>
      <c r="KV265" s="34">
        <f t="shared" si="110"/>
        <v>0</v>
      </c>
    </row>
    <row r="266" spans="1:308" ht="17.25" customHeight="1" x14ac:dyDescent="0.3">
      <c r="A266" s="9"/>
      <c r="B266" s="10"/>
      <c r="E266" s="142">
        <f t="shared" si="90"/>
        <v>0</v>
      </c>
      <c r="F266" s="142">
        <f t="shared" si="86"/>
        <v>0</v>
      </c>
      <c r="G266" s="142">
        <f t="shared" si="87"/>
        <v>0</v>
      </c>
      <c r="H266" s="142">
        <f t="shared" si="88"/>
        <v>0</v>
      </c>
      <c r="I266" s="142">
        <f t="shared" si="89"/>
        <v>0</v>
      </c>
      <c r="J266" s="34">
        <f t="shared" si="93"/>
        <v>0</v>
      </c>
      <c r="K266" s="35"/>
      <c r="U266" s="35"/>
      <c r="V266" s="139">
        <f t="shared" si="91"/>
        <v>0</v>
      </c>
      <c r="W266" s="139">
        <f t="shared" si="94"/>
        <v>0</v>
      </c>
      <c r="X266" s="139"/>
      <c r="Y266" s="139"/>
      <c r="Z266" s="139">
        <f t="shared" si="95"/>
        <v>0</v>
      </c>
      <c r="AA266" s="139"/>
      <c r="AB266" s="139"/>
      <c r="AC266" s="139">
        <f t="shared" si="96"/>
        <v>0</v>
      </c>
      <c r="AD266" s="35"/>
      <c r="AE266" s="35"/>
      <c r="AF266" s="35"/>
      <c r="AH266" s="33"/>
      <c r="AJ266" s="33"/>
      <c r="AK266" s="33"/>
      <c r="AL266" s="33">
        <f t="shared" si="92"/>
        <v>0</v>
      </c>
      <c r="AM266" s="189">
        <f t="shared" si="97"/>
        <v>0</v>
      </c>
      <c r="AN266" s="35"/>
      <c r="AO266" s="35"/>
      <c r="AP266" s="35">
        <f t="shared" si="98"/>
        <v>0</v>
      </c>
      <c r="AQ266" s="35"/>
      <c r="AR266" s="35"/>
      <c r="AS266" s="35">
        <f t="shared" si="99"/>
        <v>0</v>
      </c>
      <c r="AT266" s="35"/>
      <c r="AU266" s="35"/>
      <c r="AV266" s="35">
        <f t="shared" si="100"/>
        <v>0</v>
      </c>
      <c r="AW266" s="33"/>
      <c r="AX266" s="33"/>
      <c r="CM266" s="33"/>
      <c r="CN266" s="33"/>
      <c r="CO266" s="35"/>
      <c r="CQ266" s="35"/>
      <c r="CR266" s="35"/>
      <c r="CX266" s="33"/>
      <c r="CY266" s="33"/>
      <c r="CZ266" s="33"/>
      <c r="DA266" s="33"/>
      <c r="DB266" s="33"/>
      <c r="DC266" s="33"/>
      <c r="DD266" s="33"/>
      <c r="DE266" s="33">
        <f t="shared" si="101"/>
        <v>0</v>
      </c>
      <c r="DF266" s="33"/>
      <c r="EL266" s="34">
        <f t="shared" si="102"/>
        <v>0</v>
      </c>
      <c r="EO266" s="35"/>
      <c r="EP266" s="35"/>
      <c r="FE266" s="33"/>
      <c r="FF266" s="33"/>
      <c r="FG266" s="35"/>
      <c r="FH266" s="35"/>
      <c r="FI266" s="35"/>
      <c r="FU266" s="33"/>
      <c r="FV266" s="33"/>
      <c r="FW266" s="33"/>
      <c r="FX266" s="33"/>
      <c r="FY266" s="33"/>
      <c r="GD266" s="33"/>
      <c r="GE266" s="33"/>
      <c r="GF266" s="33"/>
      <c r="GG266" s="33"/>
      <c r="GH266" s="33"/>
      <c r="GI266" s="33"/>
      <c r="GJ266" s="33"/>
      <c r="GQ266" s="132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U266" s="33"/>
      <c r="HV266" s="33"/>
      <c r="HW266" s="33"/>
      <c r="IQ266" s="33"/>
      <c r="IR266" s="33"/>
      <c r="IS266" s="33"/>
      <c r="JT266" s="34">
        <f t="shared" si="103"/>
        <v>0</v>
      </c>
      <c r="JW266" s="34">
        <f t="shared" si="104"/>
        <v>0</v>
      </c>
      <c r="JZ266" s="34">
        <f t="shared" si="105"/>
        <v>0</v>
      </c>
      <c r="KA266" s="34">
        <f t="shared" si="106"/>
        <v>0</v>
      </c>
      <c r="KB266" s="34">
        <f t="shared" si="107"/>
        <v>0</v>
      </c>
      <c r="KC266" s="34">
        <f t="shared" si="108"/>
        <v>0</v>
      </c>
      <c r="KD266" s="34">
        <f t="shared" si="109"/>
        <v>0</v>
      </c>
      <c r="KV266" s="34">
        <f t="shared" si="110"/>
        <v>0</v>
      </c>
    </row>
    <row r="267" spans="1:308" ht="17.25" customHeight="1" x14ac:dyDescent="0.3">
      <c r="A267" s="9"/>
      <c r="B267" s="10"/>
      <c r="E267" s="142">
        <f t="shared" si="90"/>
        <v>0</v>
      </c>
      <c r="F267" s="142">
        <f t="shared" ref="F267:F330" si="111">SUM(M267,Q267,BC267,BG267,DH267,DL267,EO267,ES267,FE267,FI267,FY267,FZ267,GA267,GK267,GL267,GM267,HY267,IC267,IX267,JB267,LS267,LW267,KF267,LH267)</f>
        <v>0</v>
      </c>
      <c r="G267" s="142">
        <f t="shared" ref="G267:G330" si="112">SUM(N267,R267,BD267,BH267,DI267,DM267,EP267,ET267,FF267,FJ267,GB267,GC267,GD267,GN267,GO267,GP267,HZ267,ID267,IY267,JC267,LT267,LX267,KH267,LJ267)</f>
        <v>0</v>
      </c>
      <c r="H267" s="142">
        <f t="shared" ref="H267:H330" si="113">SUM(O267,S267,AF267,AH267,AJ267,BE267,BI267,BV267,BX267,BZ267,CM267,CO267,CQ267,CK267,GW267,GX267,GY267,HC267,HD267,DJ267,DN267,EQ267,EU267,FG267,FK267,GE267,GF267,GG267,GQ267,GR267,GS267,IA267,IE267,IZ267,JD267,JF267,JH267,JJ267,JL267,LU267,LY267,MA267,MC267,ME267,MG267,HE267,HI267,HJ267,HK267,HO267,HP267,HQ267,IG267,II267,IK267,IM267,IO267,JN267,MI267,MK267,EW267,EY267,FA267,FC267,JR267,FM267,FO267,FQ267,FS267,JP267+X267+AA267+AD267+BN267+BQ267+BT267+KJ267+KR267+KW267+KY267+LA267+LD267+LL267,CW267,DA267,KN267)</f>
        <v>0</v>
      </c>
      <c r="I267" s="142">
        <f t="shared" ref="I267:I330" si="114">SUM(P267,T267,Y267,AB267,AE267,AG267,AI267,AK267,BF267,BJ267,BO267,BR267,BU267,BW267,BY267,CA267,CL267,CN267,CP267,CR267,CX267,DB267,DK267,DO267,ER267,EV267,EX267,EZ267,FB267,FD267,FH267,FL267,FN267,FP267,FR267,FT267,GH267:GJ267,GT267:GV267,GZ267:HB267,HF267:HH267,HL267:HN267,HR267:HT267,IB267,IF267,IH267,IJ267,IL267,IN267,IP267,JA267,JE267,JG267,JI267,JK267,JM379,JM267,JO267,JQ267,JS267,KL267,KT267,KX267,KZ267,LB267,LF267,LN267,LV267,LZ267,MB267,MD267,MF267,MH267,MJ267,ML267,KP267)</f>
        <v>0</v>
      </c>
      <c r="J267" s="34">
        <f t="shared" si="93"/>
        <v>0</v>
      </c>
      <c r="K267" s="35"/>
      <c r="U267" s="35"/>
      <c r="V267" s="139">
        <f t="shared" si="91"/>
        <v>0</v>
      </c>
      <c r="W267" s="139">
        <f t="shared" si="94"/>
        <v>0</v>
      </c>
      <c r="X267" s="139"/>
      <c r="Y267" s="139"/>
      <c r="Z267" s="139">
        <f t="shared" si="95"/>
        <v>0</v>
      </c>
      <c r="AA267" s="139"/>
      <c r="AB267" s="139"/>
      <c r="AC267" s="139">
        <f t="shared" si="96"/>
        <v>0</v>
      </c>
      <c r="AD267" s="35"/>
      <c r="AE267" s="35"/>
      <c r="AF267" s="35"/>
      <c r="AH267" s="33"/>
      <c r="AJ267" s="33"/>
      <c r="AK267" s="33"/>
      <c r="AL267" s="33">
        <f t="shared" si="92"/>
        <v>0</v>
      </c>
      <c r="AM267" s="189">
        <f t="shared" si="97"/>
        <v>0</v>
      </c>
      <c r="AN267" s="35"/>
      <c r="AO267" s="35"/>
      <c r="AP267" s="35">
        <f t="shared" si="98"/>
        <v>0</v>
      </c>
      <c r="AQ267" s="35"/>
      <c r="AR267" s="35"/>
      <c r="AS267" s="35">
        <f t="shared" si="99"/>
        <v>0</v>
      </c>
      <c r="AT267" s="35"/>
      <c r="AU267" s="35"/>
      <c r="AV267" s="35">
        <f t="shared" si="100"/>
        <v>0</v>
      </c>
      <c r="AW267" s="33"/>
      <c r="AX267" s="33"/>
      <c r="CM267" s="33"/>
      <c r="CN267" s="33"/>
      <c r="CO267" s="35"/>
      <c r="CQ267" s="35"/>
      <c r="CR267" s="35"/>
      <c r="CX267" s="33"/>
      <c r="CY267" s="33"/>
      <c r="CZ267" s="33"/>
      <c r="DA267" s="33"/>
      <c r="DB267" s="33"/>
      <c r="DC267" s="33"/>
      <c r="DD267" s="33"/>
      <c r="DE267" s="33">
        <f t="shared" si="101"/>
        <v>0</v>
      </c>
      <c r="DF267" s="33"/>
      <c r="EL267" s="34">
        <f t="shared" si="102"/>
        <v>0</v>
      </c>
      <c r="EO267" s="35"/>
      <c r="EP267" s="35"/>
      <c r="FE267" s="33"/>
      <c r="FF267" s="33"/>
      <c r="FG267" s="35"/>
      <c r="FH267" s="35"/>
      <c r="FI267" s="35"/>
      <c r="FU267" s="33"/>
      <c r="FV267" s="33"/>
      <c r="FW267" s="33"/>
      <c r="FX267" s="33"/>
      <c r="FY267" s="33"/>
      <c r="GD267" s="33"/>
      <c r="GE267" s="33"/>
      <c r="GF267" s="33"/>
      <c r="GG267" s="33"/>
      <c r="GH267" s="33"/>
      <c r="GI267" s="33"/>
      <c r="GJ267" s="33"/>
      <c r="GQ267" s="132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U267" s="33"/>
      <c r="HV267" s="33"/>
      <c r="HW267" s="33"/>
      <c r="IQ267" s="33"/>
      <c r="IR267" s="33"/>
      <c r="IS267" s="33"/>
      <c r="JT267" s="34">
        <f t="shared" si="103"/>
        <v>0</v>
      </c>
      <c r="JW267" s="34">
        <f t="shared" si="104"/>
        <v>0</v>
      </c>
      <c r="JZ267" s="34">
        <f t="shared" si="105"/>
        <v>0</v>
      </c>
      <c r="KA267" s="34">
        <f t="shared" si="106"/>
        <v>0</v>
      </c>
      <c r="KB267" s="34">
        <f t="shared" si="107"/>
        <v>0</v>
      </c>
      <c r="KC267" s="34">
        <f t="shared" si="108"/>
        <v>0</v>
      </c>
      <c r="KD267" s="34">
        <f t="shared" si="109"/>
        <v>0</v>
      </c>
      <c r="KV267" s="34">
        <f t="shared" si="110"/>
        <v>0</v>
      </c>
    </row>
    <row r="268" spans="1:308" ht="17.25" customHeight="1" x14ac:dyDescent="0.3">
      <c r="A268" s="9"/>
      <c r="B268" s="10"/>
      <c r="E268" s="142">
        <f t="shared" ref="E268:E331" si="115">SUM(F268,G268,H268,I268)</f>
        <v>0</v>
      </c>
      <c r="F268" s="142">
        <f t="shared" si="111"/>
        <v>0</v>
      </c>
      <c r="G268" s="142">
        <f t="shared" si="112"/>
        <v>0</v>
      </c>
      <c r="H268" s="142">
        <f t="shared" si="113"/>
        <v>0</v>
      </c>
      <c r="I268" s="142">
        <f t="shared" si="114"/>
        <v>0</v>
      </c>
      <c r="J268" s="34">
        <f t="shared" si="93"/>
        <v>0</v>
      </c>
      <c r="K268" s="35"/>
      <c r="U268" s="35"/>
      <c r="V268" s="139">
        <f t="shared" ref="V268:V331" si="116">SUM(W268,Z268,AC268)</f>
        <v>0</v>
      </c>
      <c r="W268" s="139">
        <f t="shared" si="94"/>
        <v>0</v>
      </c>
      <c r="X268" s="139"/>
      <c r="Y268" s="139"/>
      <c r="Z268" s="139">
        <f t="shared" si="95"/>
        <v>0</v>
      </c>
      <c r="AA268" s="139"/>
      <c r="AB268" s="139"/>
      <c r="AC268" s="139">
        <f t="shared" si="96"/>
        <v>0</v>
      </c>
      <c r="AD268" s="35"/>
      <c r="AE268" s="35"/>
      <c r="AF268" s="35"/>
      <c r="AH268" s="33"/>
      <c r="AJ268" s="33"/>
      <c r="AK268" s="33"/>
      <c r="AL268" s="33">
        <f t="shared" ref="AL268:AL331" si="117">AM268+AP268+AS268+AV268</f>
        <v>0</v>
      </c>
      <c r="AM268" s="189">
        <f t="shared" si="97"/>
        <v>0</v>
      </c>
      <c r="AN268" s="35"/>
      <c r="AO268" s="35"/>
      <c r="AP268" s="35">
        <f t="shared" si="98"/>
        <v>0</v>
      </c>
      <c r="AQ268" s="35"/>
      <c r="AR268" s="35"/>
      <c r="AS268" s="35">
        <f t="shared" si="99"/>
        <v>0</v>
      </c>
      <c r="AT268" s="35"/>
      <c r="AU268" s="35"/>
      <c r="AV268" s="35">
        <f t="shared" si="100"/>
        <v>0</v>
      </c>
      <c r="AW268" s="33"/>
      <c r="AX268" s="33"/>
      <c r="CM268" s="33"/>
      <c r="CN268" s="33"/>
      <c r="CO268" s="35"/>
      <c r="CQ268" s="35"/>
      <c r="CR268" s="35"/>
      <c r="CX268" s="33"/>
      <c r="CY268" s="33"/>
      <c r="CZ268" s="33"/>
      <c r="DA268" s="33"/>
      <c r="DB268" s="33"/>
      <c r="DC268" s="33"/>
      <c r="DD268" s="33"/>
      <c r="DE268" s="33">
        <f t="shared" si="101"/>
        <v>0</v>
      </c>
      <c r="DF268" s="33"/>
      <c r="EL268" s="34">
        <f t="shared" si="102"/>
        <v>0</v>
      </c>
      <c r="EO268" s="35"/>
      <c r="EP268" s="35"/>
      <c r="FE268" s="33"/>
      <c r="FF268" s="33"/>
      <c r="FG268" s="35"/>
      <c r="FH268" s="35"/>
      <c r="FI268" s="35"/>
      <c r="FU268" s="33"/>
      <c r="FV268" s="33"/>
      <c r="FW268" s="33"/>
      <c r="FX268" s="33"/>
      <c r="FY268" s="33"/>
      <c r="GD268" s="33"/>
      <c r="GE268" s="33"/>
      <c r="GF268" s="33"/>
      <c r="GG268" s="33"/>
      <c r="GH268" s="33"/>
      <c r="GI268" s="33"/>
      <c r="GJ268" s="33"/>
      <c r="GQ268" s="40"/>
      <c r="GR268" s="123"/>
      <c r="GS268" s="123"/>
      <c r="GT268" s="123"/>
      <c r="GU268" s="123"/>
      <c r="GV268" s="123"/>
      <c r="GW268" s="123"/>
      <c r="GX268" s="123"/>
      <c r="GY268" s="123"/>
      <c r="GZ268" s="123"/>
      <c r="HA268" s="123"/>
      <c r="HB268" s="123"/>
      <c r="HC268" s="123"/>
      <c r="HD268" s="123"/>
      <c r="HE268" s="123"/>
      <c r="HF268" s="123"/>
      <c r="HG268" s="123"/>
      <c r="HH268" s="123"/>
      <c r="HU268" s="33"/>
      <c r="HV268" s="33"/>
      <c r="HW268" s="33"/>
      <c r="IQ268" s="33"/>
      <c r="IR268" s="33"/>
      <c r="IS268" s="33"/>
      <c r="JT268" s="34">
        <f t="shared" si="103"/>
        <v>0</v>
      </c>
      <c r="JW268" s="34">
        <f t="shared" si="104"/>
        <v>0</v>
      </c>
      <c r="JZ268" s="34">
        <f t="shared" si="105"/>
        <v>0</v>
      </c>
      <c r="KA268" s="34">
        <f t="shared" si="106"/>
        <v>0</v>
      </c>
      <c r="KB268" s="34">
        <f t="shared" si="107"/>
        <v>0</v>
      </c>
      <c r="KC268" s="34">
        <f t="shared" si="108"/>
        <v>0</v>
      </c>
      <c r="KD268" s="34">
        <f t="shared" si="109"/>
        <v>0</v>
      </c>
      <c r="KV268" s="34">
        <f t="shared" si="110"/>
        <v>0</v>
      </c>
    </row>
    <row r="269" spans="1:308" ht="17.25" customHeight="1" x14ac:dyDescent="0.3">
      <c r="A269" s="9"/>
      <c r="B269" s="10"/>
      <c r="E269" s="142">
        <f t="shared" si="115"/>
        <v>0</v>
      </c>
      <c r="F269" s="142">
        <f t="shared" si="111"/>
        <v>0</v>
      </c>
      <c r="G269" s="142">
        <f t="shared" si="112"/>
        <v>0</v>
      </c>
      <c r="H269" s="142">
        <f t="shared" si="113"/>
        <v>0</v>
      </c>
      <c r="I269" s="142">
        <f t="shared" si="114"/>
        <v>0</v>
      </c>
      <c r="J269" s="34">
        <f t="shared" ref="J269:J332" si="118">K269+L269</f>
        <v>0</v>
      </c>
      <c r="K269" s="35"/>
      <c r="U269" s="35"/>
      <c r="V269" s="139">
        <f t="shared" si="116"/>
        <v>0</v>
      </c>
      <c r="W269" s="139">
        <f t="shared" ref="W269:W332" si="119">X269+Y269</f>
        <v>0</v>
      </c>
      <c r="X269" s="139"/>
      <c r="Y269" s="139"/>
      <c r="Z269" s="139">
        <f t="shared" ref="Z269:Z332" si="120">AA269+AB269</f>
        <v>0</v>
      </c>
      <c r="AA269" s="139"/>
      <c r="AB269" s="139"/>
      <c r="AC269" s="139">
        <f t="shared" ref="AC269:AC332" si="121">AD269+AE269</f>
        <v>0</v>
      </c>
      <c r="AD269" s="35"/>
      <c r="AE269" s="35"/>
      <c r="AF269" s="35"/>
      <c r="AH269" s="33"/>
      <c r="AJ269" s="33"/>
      <c r="AK269" s="33"/>
      <c r="AL269" s="33">
        <f t="shared" si="117"/>
        <v>0</v>
      </c>
      <c r="AM269" s="189">
        <f t="shared" ref="AM269:AM332" si="122">AN269+AO269</f>
        <v>0</v>
      </c>
      <c r="AN269" s="35"/>
      <c r="AO269" s="35"/>
      <c r="AP269" s="35">
        <f t="shared" ref="AP269:AP332" si="123">AQ269+AR269</f>
        <v>0</v>
      </c>
      <c r="AQ269" s="35"/>
      <c r="AR269" s="35"/>
      <c r="AS269" s="35">
        <f t="shared" ref="AS269:AS332" si="124">AT269+AU269</f>
        <v>0</v>
      </c>
      <c r="AT269" s="35"/>
      <c r="AU269" s="35"/>
      <c r="AV269" s="35">
        <f t="shared" ref="AV269:AV332" si="125">AW269+AX269</f>
        <v>0</v>
      </c>
      <c r="AW269" s="33"/>
      <c r="AX269" s="33"/>
      <c r="CM269" s="33"/>
      <c r="CN269" s="33"/>
      <c r="CO269" s="35"/>
      <c r="CQ269" s="35"/>
      <c r="CR269" s="35"/>
      <c r="CX269" s="33"/>
      <c r="CY269" s="33"/>
      <c r="CZ269" s="33"/>
      <c r="DA269" s="33"/>
      <c r="DB269" s="33"/>
      <c r="DC269" s="33"/>
      <c r="DD269" s="33"/>
      <c r="DE269" s="33">
        <f t="shared" ref="DE269:DE332" si="126">DF269+DG269</f>
        <v>0</v>
      </c>
      <c r="DF269" s="33"/>
      <c r="EL269" s="34">
        <f t="shared" ref="EL269:EL332" si="127">EM269+EN269</f>
        <v>0</v>
      </c>
      <c r="EO269" s="35"/>
      <c r="EP269" s="35"/>
      <c r="FE269" s="33"/>
      <c r="FF269" s="33"/>
      <c r="FG269" s="35"/>
      <c r="FH269" s="35"/>
      <c r="FI269" s="35"/>
      <c r="FU269" s="33"/>
      <c r="FV269" s="33"/>
      <c r="FW269" s="33"/>
      <c r="FX269" s="33"/>
      <c r="FY269" s="33"/>
      <c r="GD269" s="33"/>
      <c r="GE269" s="33"/>
      <c r="GF269" s="33"/>
      <c r="GG269" s="33"/>
      <c r="GH269" s="33"/>
      <c r="GI269" s="33"/>
      <c r="GJ269" s="33"/>
      <c r="GQ269" s="132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U269" s="33"/>
      <c r="HV269" s="33"/>
      <c r="HW269" s="33"/>
      <c r="IQ269" s="33"/>
      <c r="IR269" s="33"/>
      <c r="IS269" s="33"/>
      <c r="JT269" s="34">
        <f t="shared" ref="JT269:JT332" si="128">JU269+JV269</f>
        <v>0</v>
      </c>
      <c r="JW269" s="34">
        <f t="shared" ref="JW269:JW332" si="129">JX269+JY269</f>
        <v>0</v>
      </c>
      <c r="JZ269" s="34">
        <f t="shared" ref="JZ269:JZ332" si="130">SUM(KA269:KD269)</f>
        <v>0</v>
      </c>
      <c r="KA269" s="34">
        <f t="shared" ref="KA269:KA332" si="131">SUM(KF269,LH269)</f>
        <v>0</v>
      </c>
      <c r="KB269" s="34">
        <f t="shared" ref="KB269:KB332" si="132">SUM(KH269,LJ269)</f>
        <v>0</v>
      </c>
      <c r="KC269" s="34">
        <f t="shared" ref="KC269:KC332" si="133">SUM(KJ269,KN269,KR269,KW269,KY269,LA269,LD269,LL269)</f>
        <v>0</v>
      </c>
      <c r="KD269" s="34">
        <f t="shared" ref="KD269:KD332" si="134">SUM(KL269,KP269,KT269,KX269,KZ269,LB269,LF269,LN269)</f>
        <v>0</v>
      </c>
      <c r="KV269" s="34">
        <f t="shared" ref="KV269:KV332" si="135">SUM(KW269:LB269)</f>
        <v>0</v>
      </c>
    </row>
    <row r="270" spans="1:308" ht="17.25" customHeight="1" x14ac:dyDescent="0.3">
      <c r="A270" s="9"/>
      <c r="B270" s="10"/>
      <c r="E270" s="142">
        <f t="shared" si="115"/>
        <v>0</v>
      </c>
      <c r="F270" s="142">
        <f t="shared" si="111"/>
        <v>0</v>
      </c>
      <c r="G270" s="142">
        <f t="shared" si="112"/>
        <v>0</v>
      </c>
      <c r="H270" s="142">
        <f t="shared" si="113"/>
        <v>0</v>
      </c>
      <c r="I270" s="142">
        <f t="shared" si="114"/>
        <v>0</v>
      </c>
      <c r="J270" s="34">
        <f t="shared" si="118"/>
        <v>0</v>
      </c>
      <c r="K270" s="35"/>
      <c r="U270" s="35"/>
      <c r="V270" s="139">
        <f t="shared" si="116"/>
        <v>0</v>
      </c>
      <c r="W270" s="139">
        <f t="shared" si="119"/>
        <v>0</v>
      </c>
      <c r="X270" s="139"/>
      <c r="Y270" s="139"/>
      <c r="Z270" s="139">
        <f t="shared" si="120"/>
        <v>0</v>
      </c>
      <c r="AA270" s="139"/>
      <c r="AB270" s="139"/>
      <c r="AC270" s="139">
        <f t="shared" si="121"/>
        <v>0</v>
      </c>
      <c r="AD270" s="35"/>
      <c r="AE270" s="35"/>
      <c r="AF270" s="35"/>
      <c r="AH270" s="33"/>
      <c r="AJ270" s="33"/>
      <c r="AK270" s="33"/>
      <c r="AL270" s="33">
        <f t="shared" si="117"/>
        <v>0</v>
      </c>
      <c r="AM270" s="189">
        <f t="shared" si="122"/>
        <v>0</v>
      </c>
      <c r="AN270" s="35"/>
      <c r="AO270" s="35"/>
      <c r="AP270" s="35">
        <f t="shared" si="123"/>
        <v>0</v>
      </c>
      <c r="AQ270" s="35"/>
      <c r="AR270" s="35"/>
      <c r="AS270" s="35">
        <f t="shared" si="124"/>
        <v>0</v>
      </c>
      <c r="AT270" s="35"/>
      <c r="AU270" s="35"/>
      <c r="AV270" s="35">
        <f t="shared" si="125"/>
        <v>0</v>
      </c>
      <c r="AW270" s="33"/>
      <c r="AX270" s="33"/>
      <c r="CM270" s="33"/>
      <c r="CN270" s="33"/>
      <c r="CO270" s="35"/>
      <c r="CQ270" s="35"/>
      <c r="CR270" s="35"/>
      <c r="CX270" s="33"/>
      <c r="CY270" s="33"/>
      <c r="CZ270" s="33"/>
      <c r="DA270" s="33"/>
      <c r="DB270" s="33"/>
      <c r="DC270" s="33"/>
      <c r="DD270" s="33"/>
      <c r="DE270" s="33">
        <f t="shared" si="126"/>
        <v>0</v>
      </c>
      <c r="DF270" s="33"/>
      <c r="EL270" s="34">
        <f t="shared" si="127"/>
        <v>0</v>
      </c>
      <c r="EO270" s="35"/>
      <c r="EP270" s="35"/>
      <c r="FE270" s="33"/>
      <c r="FF270" s="33"/>
      <c r="FG270" s="35"/>
      <c r="FH270" s="35"/>
      <c r="FI270" s="35"/>
      <c r="FU270" s="33"/>
      <c r="FV270" s="33"/>
      <c r="FW270" s="33"/>
      <c r="FX270" s="33"/>
      <c r="FY270" s="33"/>
      <c r="GD270" s="33"/>
      <c r="GE270" s="33"/>
      <c r="GF270" s="33"/>
      <c r="GG270" s="33"/>
      <c r="GH270" s="33"/>
      <c r="GI270" s="33"/>
      <c r="GJ270" s="33"/>
      <c r="GQ270" s="132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U270" s="33"/>
      <c r="HV270" s="33"/>
      <c r="HW270" s="33"/>
      <c r="IQ270" s="33"/>
      <c r="IR270" s="33"/>
      <c r="IS270" s="33"/>
      <c r="JT270" s="34">
        <f t="shared" si="128"/>
        <v>0</v>
      </c>
      <c r="JW270" s="34">
        <f t="shared" si="129"/>
        <v>0</v>
      </c>
      <c r="JZ270" s="34">
        <f t="shared" si="130"/>
        <v>0</v>
      </c>
      <c r="KA270" s="34">
        <f t="shared" si="131"/>
        <v>0</v>
      </c>
      <c r="KB270" s="34">
        <f t="shared" si="132"/>
        <v>0</v>
      </c>
      <c r="KC270" s="34">
        <f t="shared" si="133"/>
        <v>0</v>
      </c>
      <c r="KD270" s="34">
        <f t="shared" si="134"/>
        <v>0</v>
      </c>
      <c r="KV270" s="34">
        <f t="shared" si="135"/>
        <v>0</v>
      </c>
    </row>
    <row r="271" spans="1:308" ht="17.25" customHeight="1" x14ac:dyDescent="0.3">
      <c r="A271" s="9"/>
      <c r="B271" s="10"/>
      <c r="E271" s="142">
        <f t="shared" si="115"/>
        <v>0</v>
      </c>
      <c r="F271" s="142">
        <f t="shared" si="111"/>
        <v>0</v>
      </c>
      <c r="G271" s="142">
        <f t="shared" si="112"/>
        <v>0</v>
      </c>
      <c r="H271" s="142">
        <f t="shared" si="113"/>
        <v>0</v>
      </c>
      <c r="I271" s="142">
        <f t="shared" si="114"/>
        <v>0</v>
      </c>
      <c r="J271" s="34">
        <f t="shared" si="118"/>
        <v>0</v>
      </c>
      <c r="K271" s="35"/>
      <c r="U271" s="35"/>
      <c r="V271" s="139">
        <f t="shared" si="116"/>
        <v>0</v>
      </c>
      <c r="W271" s="139">
        <f t="shared" si="119"/>
        <v>0</v>
      </c>
      <c r="X271" s="139"/>
      <c r="Y271" s="139"/>
      <c r="Z271" s="139">
        <f t="shared" si="120"/>
        <v>0</v>
      </c>
      <c r="AA271" s="139"/>
      <c r="AB271" s="139"/>
      <c r="AC271" s="139">
        <f t="shared" si="121"/>
        <v>0</v>
      </c>
      <c r="AD271" s="35"/>
      <c r="AE271" s="35"/>
      <c r="AF271" s="35"/>
      <c r="AH271" s="33"/>
      <c r="AJ271" s="33"/>
      <c r="AK271" s="33"/>
      <c r="AL271" s="33">
        <f t="shared" si="117"/>
        <v>0</v>
      </c>
      <c r="AM271" s="189">
        <f t="shared" si="122"/>
        <v>0</v>
      </c>
      <c r="AN271" s="35"/>
      <c r="AO271" s="35"/>
      <c r="AP271" s="35">
        <f t="shared" si="123"/>
        <v>0</v>
      </c>
      <c r="AQ271" s="35"/>
      <c r="AR271" s="35"/>
      <c r="AS271" s="35">
        <f t="shared" si="124"/>
        <v>0</v>
      </c>
      <c r="AT271" s="35"/>
      <c r="AU271" s="35"/>
      <c r="AV271" s="35">
        <f t="shared" si="125"/>
        <v>0</v>
      </c>
      <c r="AW271" s="33"/>
      <c r="AX271" s="33"/>
      <c r="CM271" s="33"/>
      <c r="CN271" s="33"/>
      <c r="CO271" s="35"/>
      <c r="CQ271" s="35"/>
      <c r="CR271" s="35"/>
      <c r="CX271" s="33"/>
      <c r="CY271" s="33"/>
      <c r="CZ271" s="33"/>
      <c r="DA271" s="33"/>
      <c r="DB271" s="33"/>
      <c r="DC271" s="33"/>
      <c r="DD271" s="33"/>
      <c r="DE271" s="33">
        <f t="shared" si="126"/>
        <v>0</v>
      </c>
      <c r="DF271" s="33"/>
      <c r="EL271" s="34">
        <f t="shared" si="127"/>
        <v>0</v>
      </c>
      <c r="EO271" s="35"/>
      <c r="EP271" s="35"/>
      <c r="FE271" s="33"/>
      <c r="FF271" s="33"/>
      <c r="FG271" s="35"/>
      <c r="FH271" s="35"/>
      <c r="FI271" s="35"/>
      <c r="FU271" s="33"/>
      <c r="FV271" s="33"/>
      <c r="FW271" s="33"/>
      <c r="FX271" s="33"/>
      <c r="FY271" s="33"/>
      <c r="GD271" s="33"/>
      <c r="GE271" s="33"/>
      <c r="GF271" s="33"/>
      <c r="GG271" s="33"/>
      <c r="GH271" s="33"/>
      <c r="GI271" s="33"/>
      <c r="GJ271" s="33"/>
      <c r="GQ271" s="132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U271" s="33"/>
      <c r="HV271" s="33"/>
      <c r="HW271" s="33"/>
      <c r="IQ271" s="33"/>
      <c r="IR271" s="33"/>
      <c r="IS271" s="33"/>
      <c r="JT271" s="34">
        <f t="shared" si="128"/>
        <v>0</v>
      </c>
      <c r="JW271" s="34">
        <f t="shared" si="129"/>
        <v>0</v>
      </c>
      <c r="JZ271" s="34">
        <f t="shared" si="130"/>
        <v>0</v>
      </c>
      <c r="KA271" s="34">
        <f t="shared" si="131"/>
        <v>0</v>
      </c>
      <c r="KB271" s="34">
        <f t="shared" si="132"/>
        <v>0</v>
      </c>
      <c r="KC271" s="34">
        <f t="shared" si="133"/>
        <v>0</v>
      </c>
      <c r="KD271" s="34">
        <f t="shared" si="134"/>
        <v>0</v>
      </c>
      <c r="KV271" s="34">
        <f t="shared" si="135"/>
        <v>0</v>
      </c>
    </row>
    <row r="272" spans="1:308" ht="17.25" customHeight="1" x14ac:dyDescent="0.3">
      <c r="A272" s="9"/>
      <c r="B272" s="10"/>
      <c r="E272" s="142">
        <f t="shared" si="115"/>
        <v>0</v>
      </c>
      <c r="F272" s="142">
        <f t="shared" si="111"/>
        <v>0</v>
      </c>
      <c r="G272" s="142">
        <f t="shared" si="112"/>
        <v>0</v>
      </c>
      <c r="H272" s="142">
        <f t="shared" si="113"/>
        <v>0</v>
      </c>
      <c r="I272" s="142">
        <f t="shared" si="114"/>
        <v>0</v>
      </c>
      <c r="J272" s="34">
        <f t="shared" si="118"/>
        <v>0</v>
      </c>
      <c r="K272" s="35"/>
      <c r="U272" s="35"/>
      <c r="V272" s="139">
        <f t="shared" si="116"/>
        <v>0</v>
      </c>
      <c r="W272" s="139">
        <f t="shared" si="119"/>
        <v>0</v>
      </c>
      <c r="X272" s="139"/>
      <c r="Y272" s="139"/>
      <c r="Z272" s="139">
        <f t="shared" si="120"/>
        <v>0</v>
      </c>
      <c r="AA272" s="139"/>
      <c r="AB272" s="139"/>
      <c r="AC272" s="139">
        <f t="shared" si="121"/>
        <v>0</v>
      </c>
      <c r="AD272" s="35"/>
      <c r="AE272" s="35"/>
      <c r="AF272" s="35"/>
      <c r="AH272" s="33"/>
      <c r="AJ272" s="33"/>
      <c r="AK272" s="33"/>
      <c r="AL272" s="33">
        <f t="shared" si="117"/>
        <v>0</v>
      </c>
      <c r="AM272" s="189">
        <f t="shared" si="122"/>
        <v>0</v>
      </c>
      <c r="AN272" s="35"/>
      <c r="AO272" s="35"/>
      <c r="AP272" s="35">
        <f t="shared" si="123"/>
        <v>0</v>
      </c>
      <c r="AQ272" s="35"/>
      <c r="AR272" s="35"/>
      <c r="AS272" s="35">
        <f t="shared" si="124"/>
        <v>0</v>
      </c>
      <c r="AT272" s="35"/>
      <c r="AU272" s="35"/>
      <c r="AV272" s="35">
        <f t="shared" si="125"/>
        <v>0</v>
      </c>
      <c r="AW272" s="33"/>
      <c r="AX272" s="33"/>
      <c r="CM272" s="33"/>
      <c r="CN272" s="33"/>
      <c r="CO272" s="35"/>
      <c r="CQ272" s="35"/>
      <c r="CR272" s="35"/>
      <c r="CX272" s="33"/>
      <c r="CY272" s="33"/>
      <c r="CZ272" s="33"/>
      <c r="DA272" s="33"/>
      <c r="DB272" s="33"/>
      <c r="DC272" s="33"/>
      <c r="DD272" s="33"/>
      <c r="DE272" s="33">
        <f t="shared" si="126"/>
        <v>0</v>
      </c>
      <c r="DF272" s="33"/>
      <c r="EL272" s="34">
        <f t="shared" si="127"/>
        <v>0</v>
      </c>
      <c r="EO272" s="35"/>
      <c r="EP272" s="35"/>
      <c r="FE272" s="33"/>
      <c r="FF272" s="37"/>
      <c r="FG272" s="35"/>
      <c r="FH272" s="35"/>
      <c r="FI272" s="35"/>
      <c r="FU272" s="33"/>
      <c r="FV272" s="37"/>
      <c r="FW272" s="33"/>
      <c r="FX272" s="37"/>
      <c r="FY272" s="33"/>
      <c r="GD272" s="33"/>
      <c r="GE272" s="33"/>
      <c r="GF272" s="33"/>
      <c r="GG272" s="33"/>
      <c r="GH272" s="33"/>
      <c r="GI272" s="33"/>
      <c r="GJ272" s="33"/>
      <c r="GQ272" s="40"/>
      <c r="GR272" s="123"/>
      <c r="GS272" s="123"/>
      <c r="GT272" s="123"/>
      <c r="GU272" s="123"/>
      <c r="GV272" s="123"/>
      <c r="GW272" s="123"/>
      <c r="GX272" s="123"/>
      <c r="GY272" s="123"/>
      <c r="GZ272" s="123"/>
      <c r="HA272" s="123"/>
      <c r="HB272" s="123"/>
      <c r="HC272" s="123"/>
      <c r="HD272" s="123"/>
      <c r="HE272" s="123"/>
      <c r="HF272" s="123"/>
      <c r="HG272" s="123"/>
      <c r="HH272" s="123"/>
      <c r="HU272" s="33"/>
      <c r="HV272" s="33"/>
      <c r="HW272" s="33"/>
      <c r="IQ272" s="33"/>
      <c r="IR272" s="33"/>
      <c r="IS272" s="33"/>
      <c r="JT272" s="34">
        <f t="shared" si="128"/>
        <v>0</v>
      </c>
      <c r="JW272" s="34">
        <f t="shared" si="129"/>
        <v>0</v>
      </c>
      <c r="JZ272" s="34">
        <f t="shared" si="130"/>
        <v>0</v>
      </c>
      <c r="KA272" s="34">
        <f t="shared" si="131"/>
        <v>0</v>
      </c>
      <c r="KB272" s="34">
        <f t="shared" si="132"/>
        <v>0</v>
      </c>
      <c r="KC272" s="34">
        <f t="shared" si="133"/>
        <v>0</v>
      </c>
      <c r="KD272" s="34">
        <f t="shared" si="134"/>
        <v>0</v>
      </c>
      <c r="KV272" s="34">
        <f t="shared" si="135"/>
        <v>0</v>
      </c>
    </row>
    <row r="273" spans="1:308" ht="17.25" customHeight="1" x14ac:dyDescent="0.3">
      <c r="A273" s="9"/>
      <c r="B273" s="10"/>
      <c r="E273" s="142">
        <f t="shared" si="115"/>
        <v>0</v>
      </c>
      <c r="F273" s="142">
        <f t="shared" si="111"/>
        <v>0</v>
      </c>
      <c r="G273" s="142">
        <f t="shared" si="112"/>
        <v>0</v>
      </c>
      <c r="H273" s="142">
        <f t="shared" si="113"/>
        <v>0</v>
      </c>
      <c r="I273" s="142">
        <f t="shared" si="114"/>
        <v>0</v>
      </c>
      <c r="J273" s="34">
        <f t="shared" si="118"/>
        <v>0</v>
      </c>
      <c r="K273" s="35"/>
      <c r="U273" s="35"/>
      <c r="V273" s="139">
        <f t="shared" si="116"/>
        <v>0</v>
      </c>
      <c r="W273" s="139">
        <f t="shared" si="119"/>
        <v>0</v>
      </c>
      <c r="X273" s="139"/>
      <c r="Y273" s="139"/>
      <c r="Z273" s="139">
        <f t="shared" si="120"/>
        <v>0</v>
      </c>
      <c r="AA273" s="139"/>
      <c r="AB273" s="139"/>
      <c r="AC273" s="139">
        <f t="shared" si="121"/>
        <v>0</v>
      </c>
      <c r="AD273" s="35"/>
      <c r="AE273" s="35"/>
      <c r="AF273" s="35"/>
      <c r="AH273" s="33"/>
      <c r="AJ273" s="33"/>
      <c r="AK273" s="33"/>
      <c r="AL273" s="33">
        <f t="shared" si="117"/>
        <v>0</v>
      </c>
      <c r="AM273" s="189">
        <f t="shared" si="122"/>
        <v>0</v>
      </c>
      <c r="AN273" s="35"/>
      <c r="AO273" s="35"/>
      <c r="AP273" s="35">
        <f t="shared" si="123"/>
        <v>0</v>
      </c>
      <c r="AQ273" s="35"/>
      <c r="AR273" s="35"/>
      <c r="AS273" s="35">
        <f t="shared" si="124"/>
        <v>0</v>
      </c>
      <c r="AT273" s="35"/>
      <c r="AU273" s="35"/>
      <c r="AV273" s="35">
        <f t="shared" si="125"/>
        <v>0</v>
      </c>
      <c r="AW273" s="33"/>
      <c r="AX273" s="33"/>
      <c r="CM273" s="33"/>
      <c r="CN273" s="33"/>
      <c r="CO273" s="35"/>
      <c r="CQ273" s="35"/>
      <c r="CR273" s="35"/>
      <c r="CX273" s="33"/>
      <c r="CY273" s="33"/>
      <c r="CZ273" s="33"/>
      <c r="DA273" s="33"/>
      <c r="DB273" s="33"/>
      <c r="DC273" s="33"/>
      <c r="DD273" s="33"/>
      <c r="DE273" s="33">
        <f t="shared" si="126"/>
        <v>0</v>
      </c>
      <c r="DF273" s="33"/>
      <c r="EL273" s="34">
        <f t="shared" si="127"/>
        <v>0</v>
      </c>
      <c r="EO273" s="35"/>
      <c r="EP273" s="35"/>
      <c r="FE273" s="33"/>
      <c r="FF273" s="38"/>
      <c r="FG273" s="35"/>
      <c r="FH273" s="35"/>
      <c r="FI273" s="35"/>
      <c r="FU273" s="33"/>
      <c r="FV273" s="38"/>
      <c r="FW273" s="33"/>
      <c r="FX273" s="38"/>
      <c r="FY273" s="33"/>
      <c r="GD273" s="33"/>
      <c r="GE273" s="33"/>
      <c r="GF273" s="33"/>
      <c r="GG273" s="33"/>
      <c r="GH273" s="33"/>
      <c r="GI273" s="33"/>
      <c r="GJ273" s="33"/>
      <c r="GQ273" s="132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U273" s="33"/>
      <c r="HV273" s="33"/>
      <c r="HW273" s="33"/>
      <c r="IQ273" s="33"/>
      <c r="IR273" s="33"/>
      <c r="IS273" s="33"/>
      <c r="JT273" s="34">
        <f t="shared" si="128"/>
        <v>0</v>
      </c>
      <c r="JW273" s="34">
        <f t="shared" si="129"/>
        <v>0</v>
      </c>
      <c r="JZ273" s="34">
        <f t="shared" si="130"/>
        <v>0</v>
      </c>
      <c r="KA273" s="34">
        <f t="shared" si="131"/>
        <v>0</v>
      </c>
      <c r="KB273" s="34">
        <f t="shared" si="132"/>
        <v>0</v>
      </c>
      <c r="KC273" s="34">
        <f t="shared" si="133"/>
        <v>0</v>
      </c>
      <c r="KD273" s="34">
        <f t="shared" si="134"/>
        <v>0</v>
      </c>
      <c r="KV273" s="34">
        <f t="shared" si="135"/>
        <v>0</v>
      </c>
    </row>
    <row r="274" spans="1:308" ht="17.25" customHeight="1" x14ac:dyDescent="0.3">
      <c r="A274" s="9"/>
      <c r="B274" s="10"/>
      <c r="E274" s="142">
        <f t="shared" si="115"/>
        <v>0</v>
      </c>
      <c r="F274" s="142">
        <f t="shared" si="111"/>
        <v>0</v>
      </c>
      <c r="G274" s="142">
        <f t="shared" si="112"/>
        <v>0</v>
      </c>
      <c r="H274" s="142">
        <f t="shared" si="113"/>
        <v>0</v>
      </c>
      <c r="I274" s="142">
        <f t="shared" si="114"/>
        <v>0</v>
      </c>
      <c r="J274" s="34">
        <f t="shared" si="118"/>
        <v>0</v>
      </c>
      <c r="K274" s="35"/>
      <c r="U274" s="35"/>
      <c r="V274" s="139">
        <f t="shared" si="116"/>
        <v>0</v>
      </c>
      <c r="W274" s="139">
        <f t="shared" si="119"/>
        <v>0</v>
      </c>
      <c r="X274" s="139"/>
      <c r="Y274" s="139"/>
      <c r="Z274" s="139">
        <f t="shared" si="120"/>
        <v>0</v>
      </c>
      <c r="AA274" s="139"/>
      <c r="AB274" s="139"/>
      <c r="AC274" s="139">
        <f t="shared" si="121"/>
        <v>0</v>
      </c>
      <c r="AD274" s="35"/>
      <c r="AE274" s="35"/>
      <c r="AF274" s="35"/>
      <c r="AH274" s="33"/>
      <c r="AJ274" s="33"/>
      <c r="AK274" s="33"/>
      <c r="AL274" s="33">
        <f t="shared" si="117"/>
        <v>0</v>
      </c>
      <c r="AM274" s="189">
        <f t="shared" si="122"/>
        <v>0</v>
      </c>
      <c r="AN274" s="35"/>
      <c r="AO274" s="35"/>
      <c r="AP274" s="35">
        <f t="shared" si="123"/>
        <v>0</v>
      </c>
      <c r="AQ274" s="35"/>
      <c r="AR274" s="35"/>
      <c r="AS274" s="35">
        <f t="shared" si="124"/>
        <v>0</v>
      </c>
      <c r="AT274" s="35"/>
      <c r="AU274" s="35"/>
      <c r="AV274" s="35">
        <f t="shared" si="125"/>
        <v>0</v>
      </c>
      <c r="AW274" s="33"/>
      <c r="AX274" s="33"/>
      <c r="CM274" s="33"/>
      <c r="CN274" s="33"/>
      <c r="CO274" s="35"/>
      <c r="CQ274" s="35"/>
      <c r="CR274" s="35"/>
      <c r="CX274" s="33"/>
      <c r="CY274" s="33"/>
      <c r="CZ274" s="33"/>
      <c r="DA274" s="33"/>
      <c r="DB274" s="33"/>
      <c r="DC274" s="33"/>
      <c r="DD274" s="33"/>
      <c r="DE274" s="33">
        <f t="shared" si="126"/>
        <v>0</v>
      </c>
      <c r="DF274" s="33"/>
      <c r="EL274" s="34">
        <f t="shared" si="127"/>
        <v>0</v>
      </c>
      <c r="EO274" s="35"/>
      <c r="EP274" s="35"/>
      <c r="FE274" s="33"/>
      <c r="FF274" s="38"/>
      <c r="FG274" s="35"/>
      <c r="FH274" s="35"/>
      <c r="FI274" s="35"/>
      <c r="FU274" s="33"/>
      <c r="FV274" s="38"/>
      <c r="FW274" s="33"/>
      <c r="FX274" s="38"/>
      <c r="FY274" s="33"/>
      <c r="GD274" s="33"/>
      <c r="GE274" s="33"/>
      <c r="GF274" s="33"/>
      <c r="GG274" s="33"/>
      <c r="GH274" s="33"/>
      <c r="GI274" s="33"/>
      <c r="GJ274" s="33"/>
      <c r="GQ274" s="132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U274" s="33"/>
      <c r="HV274" s="33"/>
      <c r="HW274" s="33"/>
      <c r="IQ274" s="33"/>
      <c r="IR274" s="33"/>
      <c r="IS274" s="33"/>
      <c r="JT274" s="34">
        <f t="shared" si="128"/>
        <v>0</v>
      </c>
      <c r="JW274" s="34">
        <f t="shared" si="129"/>
        <v>0</v>
      </c>
      <c r="JZ274" s="34">
        <f t="shared" si="130"/>
        <v>0</v>
      </c>
      <c r="KA274" s="34">
        <f t="shared" si="131"/>
        <v>0</v>
      </c>
      <c r="KB274" s="34">
        <f t="shared" si="132"/>
        <v>0</v>
      </c>
      <c r="KC274" s="34">
        <f t="shared" si="133"/>
        <v>0</v>
      </c>
      <c r="KD274" s="34">
        <f t="shared" si="134"/>
        <v>0</v>
      </c>
      <c r="KV274" s="34">
        <f t="shared" si="135"/>
        <v>0</v>
      </c>
    </row>
    <row r="275" spans="1:308" ht="17.25" customHeight="1" x14ac:dyDescent="0.3">
      <c r="A275" s="9"/>
      <c r="B275" s="10"/>
      <c r="E275" s="142">
        <f t="shared" si="115"/>
        <v>0</v>
      </c>
      <c r="F275" s="142">
        <f t="shared" si="111"/>
        <v>0</v>
      </c>
      <c r="G275" s="142">
        <f t="shared" si="112"/>
        <v>0</v>
      </c>
      <c r="H275" s="142">
        <f t="shared" si="113"/>
        <v>0</v>
      </c>
      <c r="I275" s="142">
        <f t="shared" si="114"/>
        <v>0</v>
      </c>
      <c r="J275" s="34">
        <f t="shared" si="118"/>
        <v>0</v>
      </c>
      <c r="K275" s="35"/>
      <c r="U275" s="35"/>
      <c r="V275" s="139">
        <f t="shared" si="116"/>
        <v>0</v>
      </c>
      <c r="W275" s="139">
        <f t="shared" si="119"/>
        <v>0</v>
      </c>
      <c r="X275" s="139"/>
      <c r="Y275" s="139"/>
      <c r="Z275" s="139">
        <f t="shared" si="120"/>
        <v>0</v>
      </c>
      <c r="AA275" s="139"/>
      <c r="AB275" s="139"/>
      <c r="AC275" s="139">
        <f t="shared" si="121"/>
        <v>0</v>
      </c>
      <c r="AD275" s="35"/>
      <c r="AE275" s="35"/>
      <c r="AF275" s="35"/>
      <c r="AH275" s="33"/>
      <c r="AJ275" s="33"/>
      <c r="AK275" s="33"/>
      <c r="AL275" s="33">
        <f t="shared" si="117"/>
        <v>0</v>
      </c>
      <c r="AM275" s="189">
        <f t="shared" si="122"/>
        <v>0</v>
      </c>
      <c r="AN275" s="35"/>
      <c r="AO275" s="35"/>
      <c r="AP275" s="35">
        <f t="shared" si="123"/>
        <v>0</v>
      </c>
      <c r="AQ275" s="35"/>
      <c r="AR275" s="35"/>
      <c r="AS275" s="35">
        <f t="shared" si="124"/>
        <v>0</v>
      </c>
      <c r="AT275" s="35"/>
      <c r="AU275" s="35"/>
      <c r="AV275" s="35">
        <f t="shared" si="125"/>
        <v>0</v>
      </c>
      <c r="AW275" s="33"/>
      <c r="AX275" s="33"/>
      <c r="CM275" s="33"/>
      <c r="CN275" s="33"/>
      <c r="CO275" s="35"/>
      <c r="CQ275" s="35"/>
      <c r="CR275" s="35"/>
      <c r="CX275" s="33"/>
      <c r="CY275" s="33"/>
      <c r="CZ275" s="33"/>
      <c r="DA275" s="33"/>
      <c r="DB275" s="33"/>
      <c r="DC275" s="33"/>
      <c r="DD275" s="33"/>
      <c r="DE275" s="33">
        <f t="shared" si="126"/>
        <v>0</v>
      </c>
      <c r="DF275" s="33"/>
      <c r="EL275" s="34">
        <f t="shared" si="127"/>
        <v>0</v>
      </c>
      <c r="EO275" s="35"/>
      <c r="EP275" s="35"/>
      <c r="FE275" s="33"/>
      <c r="FF275" s="38"/>
      <c r="FG275" s="35"/>
      <c r="FH275" s="35"/>
      <c r="FI275" s="35"/>
      <c r="FU275" s="33"/>
      <c r="FV275" s="38"/>
      <c r="FW275" s="33"/>
      <c r="FX275" s="38"/>
      <c r="FY275" s="33"/>
      <c r="GD275" s="33"/>
      <c r="GE275" s="33"/>
      <c r="GF275" s="33"/>
      <c r="GG275" s="33"/>
      <c r="GH275" s="33"/>
      <c r="GI275" s="33"/>
      <c r="GJ275" s="33"/>
      <c r="GQ275" s="132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U275" s="33"/>
      <c r="HV275" s="33"/>
      <c r="HW275" s="33"/>
      <c r="IQ275" s="33"/>
      <c r="IR275" s="33"/>
      <c r="IS275" s="33"/>
      <c r="JT275" s="34">
        <f t="shared" si="128"/>
        <v>0</v>
      </c>
      <c r="JW275" s="34">
        <f t="shared" si="129"/>
        <v>0</v>
      </c>
      <c r="JZ275" s="34">
        <f t="shared" si="130"/>
        <v>0</v>
      </c>
      <c r="KA275" s="34">
        <f t="shared" si="131"/>
        <v>0</v>
      </c>
      <c r="KB275" s="34">
        <f t="shared" si="132"/>
        <v>0</v>
      </c>
      <c r="KC275" s="34">
        <f t="shared" si="133"/>
        <v>0</v>
      </c>
      <c r="KD275" s="34">
        <f t="shared" si="134"/>
        <v>0</v>
      </c>
      <c r="KV275" s="34">
        <f t="shared" si="135"/>
        <v>0</v>
      </c>
    </row>
    <row r="276" spans="1:308" ht="17.25" customHeight="1" x14ac:dyDescent="0.3">
      <c r="A276" s="9"/>
      <c r="B276" s="10"/>
      <c r="E276" s="142">
        <f t="shared" si="115"/>
        <v>0</v>
      </c>
      <c r="F276" s="142">
        <f t="shared" si="111"/>
        <v>0</v>
      </c>
      <c r="G276" s="142">
        <f t="shared" si="112"/>
        <v>0</v>
      </c>
      <c r="H276" s="142">
        <f t="shared" si="113"/>
        <v>0</v>
      </c>
      <c r="I276" s="142">
        <f t="shared" si="114"/>
        <v>0</v>
      </c>
      <c r="J276" s="34">
        <f t="shared" si="118"/>
        <v>0</v>
      </c>
      <c r="K276" s="35"/>
      <c r="U276" s="35"/>
      <c r="V276" s="139">
        <f t="shared" si="116"/>
        <v>0</v>
      </c>
      <c r="W276" s="139">
        <f t="shared" si="119"/>
        <v>0</v>
      </c>
      <c r="X276" s="139"/>
      <c r="Y276" s="139"/>
      <c r="Z276" s="139">
        <f t="shared" si="120"/>
        <v>0</v>
      </c>
      <c r="AA276" s="139"/>
      <c r="AB276" s="139"/>
      <c r="AC276" s="139">
        <f t="shared" si="121"/>
        <v>0</v>
      </c>
      <c r="AD276" s="35"/>
      <c r="AE276" s="35"/>
      <c r="AF276" s="35"/>
      <c r="AH276" s="33"/>
      <c r="AJ276" s="33"/>
      <c r="AK276" s="33"/>
      <c r="AL276" s="33">
        <f t="shared" si="117"/>
        <v>0</v>
      </c>
      <c r="AM276" s="189">
        <f t="shared" si="122"/>
        <v>0</v>
      </c>
      <c r="AN276" s="35"/>
      <c r="AO276" s="35"/>
      <c r="AP276" s="35">
        <f t="shared" si="123"/>
        <v>0</v>
      </c>
      <c r="AQ276" s="35"/>
      <c r="AR276" s="35"/>
      <c r="AS276" s="35">
        <f t="shared" si="124"/>
        <v>0</v>
      </c>
      <c r="AT276" s="35"/>
      <c r="AU276" s="35"/>
      <c r="AV276" s="35">
        <f t="shared" si="125"/>
        <v>0</v>
      </c>
      <c r="AW276" s="33"/>
      <c r="AX276" s="33"/>
      <c r="CM276" s="33"/>
      <c r="CN276" s="33"/>
      <c r="CO276" s="35"/>
      <c r="CQ276" s="35"/>
      <c r="CR276" s="35"/>
      <c r="CX276" s="33"/>
      <c r="CY276" s="33"/>
      <c r="CZ276" s="33"/>
      <c r="DA276" s="33"/>
      <c r="DB276" s="33"/>
      <c r="DC276" s="33"/>
      <c r="DD276" s="33"/>
      <c r="DE276" s="33">
        <f t="shared" si="126"/>
        <v>0</v>
      </c>
      <c r="DF276" s="33"/>
      <c r="EL276" s="34">
        <f t="shared" si="127"/>
        <v>0</v>
      </c>
      <c r="EO276" s="35"/>
      <c r="EP276" s="35"/>
      <c r="FE276" s="33"/>
      <c r="FF276" s="33"/>
      <c r="FG276" s="35"/>
      <c r="FH276" s="35"/>
      <c r="FI276" s="35"/>
      <c r="FU276" s="33"/>
      <c r="FV276" s="33"/>
      <c r="FW276" s="33"/>
      <c r="FX276" s="33"/>
      <c r="FY276" s="33"/>
      <c r="GD276" s="33"/>
      <c r="GE276" s="33"/>
      <c r="GF276" s="33"/>
      <c r="GG276" s="33"/>
      <c r="GH276" s="33"/>
      <c r="GI276" s="33"/>
      <c r="GJ276" s="33"/>
      <c r="GQ276" s="40"/>
      <c r="GR276" s="123"/>
      <c r="GS276" s="123"/>
      <c r="GT276" s="123"/>
      <c r="GU276" s="123"/>
      <c r="GV276" s="123"/>
      <c r="GW276" s="123"/>
      <c r="GX276" s="123"/>
      <c r="GY276" s="123"/>
      <c r="GZ276" s="123"/>
      <c r="HA276" s="123"/>
      <c r="HB276" s="123"/>
      <c r="HC276" s="123"/>
      <c r="HD276" s="123"/>
      <c r="HE276" s="123"/>
      <c r="HF276" s="123"/>
      <c r="HG276" s="123"/>
      <c r="HH276" s="123"/>
      <c r="HU276" s="33"/>
      <c r="HV276" s="33"/>
      <c r="HW276" s="33"/>
      <c r="IQ276" s="33"/>
      <c r="IR276" s="33"/>
      <c r="IS276" s="33"/>
      <c r="JT276" s="34">
        <f t="shared" si="128"/>
        <v>0</v>
      </c>
      <c r="JW276" s="34">
        <f t="shared" si="129"/>
        <v>0</v>
      </c>
      <c r="JZ276" s="34">
        <f t="shared" si="130"/>
        <v>0</v>
      </c>
      <c r="KA276" s="34">
        <f t="shared" si="131"/>
        <v>0</v>
      </c>
      <c r="KB276" s="34">
        <f t="shared" si="132"/>
        <v>0</v>
      </c>
      <c r="KC276" s="34">
        <f t="shared" si="133"/>
        <v>0</v>
      </c>
      <c r="KD276" s="34">
        <f t="shared" si="134"/>
        <v>0</v>
      </c>
      <c r="KV276" s="34">
        <f t="shared" si="135"/>
        <v>0</v>
      </c>
    </row>
    <row r="277" spans="1:308" ht="17.25" customHeight="1" x14ac:dyDescent="0.3">
      <c r="A277" s="9"/>
      <c r="B277" s="10"/>
      <c r="E277" s="142">
        <f t="shared" si="115"/>
        <v>0</v>
      </c>
      <c r="F277" s="142">
        <f t="shared" si="111"/>
        <v>0</v>
      </c>
      <c r="G277" s="142">
        <f t="shared" si="112"/>
        <v>0</v>
      </c>
      <c r="H277" s="142">
        <f t="shared" si="113"/>
        <v>0</v>
      </c>
      <c r="I277" s="142">
        <f t="shared" si="114"/>
        <v>0</v>
      </c>
      <c r="J277" s="34">
        <f t="shared" si="118"/>
        <v>0</v>
      </c>
      <c r="K277" s="35"/>
      <c r="U277" s="35"/>
      <c r="V277" s="139">
        <f t="shared" si="116"/>
        <v>0</v>
      </c>
      <c r="W277" s="139">
        <f t="shared" si="119"/>
        <v>0</v>
      </c>
      <c r="X277" s="139"/>
      <c r="Y277" s="139"/>
      <c r="Z277" s="139">
        <f t="shared" si="120"/>
        <v>0</v>
      </c>
      <c r="AA277" s="139"/>
      <c r="AB277" s="139"/>
      <c r="AC277" s="139">
        <f t="shared" si="121"/>
        <v>0</v>
      </c>
      <c r="AD277" s="35"/>
      <c r="AE277" s="35"/>
      <c r="AF277" s="35"/>
      <c r="AH277" s="33"/>
      <c r="AJ277" s="33"/>
      <c r="AK277" s="33"/>
      <c r="AL277" s="33">
        <f t="shared" si="117"/>
        <v>0</v>
      </c>
      <c r="AM277" s="189">
        <f t="shared" si="122"/>
        <v>0</v>
      </c>
      <c r="AN277" s="35"/>
      <c r="AO277" s="35"/>
      <c r="AP277" s="35">
        <f t="shared" si="123"/>
        <v>0</v>
      </c>
      <c r="AQ277" s="35"/>
      <c r="AR277" s="35"/>
      <c r="AS277" s="35">
        <f t="shared" si="124"/>
        <v>0</v>
      </c>
      <c r="AT277" s="35"/>
      <c r="AU277" s="35"/>
      <c r="AV277" s="35">
        <f t="shared" si="125"/>
        <v>0</v>
      </c>
      <c r="AW277" s="33"/>
      <c r="AX277" s="33"/>
      <c r="CM277" s="33"/>
      <c r="CN277" s="33"/>
      <c r="CO277" s="35"/>
      <c r="CQ277" s="35"/>
      <c r="CR277" s="35"/>
      <c r="CX277" s="33"/>
      <c r="CY277" s="33"/>
      <c r="CZ277" s="33"/>
      <c r="DA277" s="33"/>
      <c r="DB277" s="33"/>
      <c r="DC277" s="33"/>
      <c r="DD277" s="33"/>
      <c r="DE277" s="33">
        <f t="shared" si="126"/>
        <v>0</v>
      </c>
      <c r="DF277" s="33"/>
      <c r="EL277" s="34">
        <f t="shared" si="127"/>
        <v>0</v>
      </c>
      <c r="EO277" s="35"/>
      <c r="EP277" s="35"/>
      <c r="FE277" s="33"/>
      <c r="FF277" s="33"/>
      <c r="FG277" s="35"/>
      <c r="FH277" s="35"/>
      <c r="FI277" s="35"/>
      <c r="FU277" s="33"/>
      <c r="FV277" s="33"/>
      <c r="FW277" s="33"/>
      <c r="FX277" s="33"/>
      <c r="FY277" s="33"/>
      <c r="GD277" s="33"/>
      <c r="GE277" s="33"/>
      <c r="GF277" s="33"/>
      <c r="GG277" s="33"/>
      <c r="GH277" s="33"/>
      <c r="GI277" s="33"/>
      <c r="GJ277" s="33"/>
      <c r="GQ277" s="132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U277" s="33"/>
      <c r="HV277" s="33"/>
      <c r="HW277" s="33"/>
      <c r="IQ277" s="33"/>
      <c r="IR277" s="33"/>
      <c r="IS277" s="33"/>
      <c r="JT277" s="34">
        <f t="shared" si="128"/>
        <v>0</v>
      </c>
      <c r="JW277" s="34">
        <f t="shared" si="129"/>
        <v>0</v>
      </c>
      <c r="JZ277" s="34">
        <f t="shared" si="130"/>
        <v>0</v>
      </c>
      <c r="KA277" s="34">
        <f t="shared" si="131"/>
        <v>0</v>
      </c>
      <c r="KB277" s="34">
        <f t="shared" si="132"/>
        <v>0</v>
      </c>
      <c r="KC277" s="34">
        <f t="shared" si="133"/>
        <v>0</v>
      </c>
      <c r="KD277" s="34">
        <f t="shared" si="134"/>
        <v>0</v>
      </c>
      <c r="KV277" s="34">
        <f t="shared" si="135"/>
        <v>0</v>
      </c>
    </row>
    <row r="278" spans="1:308" ht="17.25" customHeight="1" x14ac:dyDescent="0.3">
      <c r="A278" s="9"/>
      <c r="B278" s="10"/>
      <c r="E278" s="142">
        <f t="shared" si="115"/>
        <v>0</v>
      </c>
      <c r="F278" s="142">
        <f t="shared" si="111"/>
        <v>0</v>
      </c>
      <c r="G278" s="142">
        <f t="shared" si="112"/>
        <v>0</v>
      </c>
      <c r="H278" s="142">
        <f t="shared" si="113"/>
        <v>0</v>
      </c>
      <c r="I278" s="142">
        <f t="shared" si="114"/>
        <v>0</v>
      </c>
      <c r="J278" s="34">
        <f t="shared" si="118"/>
        <v>0</v>
      </c>
      <c r="K278" s="35"/>
      <c r="U278" s="35"/>
      <c r="V278" s="139">
        <f t="shared" si="116"/>
        <v>0</v>
      </c>
      <c r="W278" s="139">
        <f t="shared" si="119"/>
        <v>0</v>
      </c>
      <c r="X278" s="139"/>
      <c r="Y278" s="139"/>
      <c r="Z278" s="139">
        <f t="shared" si="120"/>
        <v>0</v>
      </c>
      <c r="AA278" s="139"/>
      <c r="AB278" s="139"/>
      <c r="AC278" s="139">
        <f t="shared" si="121"/>
        <v>0</v>
      </c>
      <c r="AD278" s="35"/>
      <c r="AE278" s="35"/>
      <c r="AF278" s="35"/>
      <c r="AH278" s="33"/>
      <c r="AJ278" s="33"/>
      <c r="AK278" s="33"/>
      <c r="AL278" s="33">
        <f t="shared" si="117"/>
        <v>0</v>
      </c>
      <c r="AM278" s="189">
        <f t="shared" si="122"/>
        <v>0</v>
      </c>
      <c r="AN278" s="35"/>
      <c r="AO278" s="35"/>
      <c r="AP278" s="35">
        <f t="shared" si="123"/>
        <v>0</v>
      </c>
      <c r="AQ278" s="35"/>
      <c r="AR278" s="35"/>
      <c r="AS278" s="35">
        <f t="shared" si="124"/>
        <v>0</v>
      </c>
      <c r="AT278" s="35"/>
      <c r="AU278" s="35"/>
      <c r="AV278" s="35">
        <f t="shared" si="125"/>
        <v>0</v>
      </c>
      <c r="AW278" s="33"/>
      <c r="AX278" s="33"/>
      <c r="CM278" s="33"/>
      <c r="CN278" s="33"/>
      <c r="CO278" s="35"/>
      <c r="CQ278" s="35"/>
      <c r="CR278" s="35"/>
      <c r="CX278" s="33"/>
      <c r="CY278" s="33"/>
      <c r="CZ278" s="33"/>
      <c r="DA278" s="33"/>
      <c r="DB278" s="33"/>
      <c r="DC278" s="33"/>
      <c r="DD278" s="33"/>
      <c r="DE278" s="33">
        <f t="shared" si="126"/>
        <v>0</v>
      </c>
      <c r="DF278" s="33"/>
      <c r="EL278" s="34">
        <f t="shared" si="127"/>
        <v>0</v>
      </c>
      <c r="EO278" s="35"/>
      <c r="EP278" s="35"/>
      <c r="FE278" s="33"/>
      <c r="FF278" s="33"/>
      <c r="FG278" s="35"/>
      <c r="FH278" s="35"/>
      <c r="FI278" s="35"/>
      <c r="FU278" s="33"/>
      <c r="FV278" s="33"/>
      <c r="FW278" s="33"/>
      <c r="FX278" s="33"/>
      <c r="FY278" s="33"/>
      <c r="GD278" s="33"/>
      <c r="GE278" s="33"/>
      <c r="GF278" s="33"/>
      <c r="GG278" s="33"/>
      <c r="GH278" s="33"/>
      <c r="GI278" s="33"/>
      <c r="GJ278" s="33"/>
      <c r="GQ278" s="132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U278" s="33"/>
      <c r="HV278" s="33"/>
      <c r="HW278" s="33"/>
      <c r="IQ278" s="33"/>
      <c r="IR278" s="33"/>
      <c r="IS278" s="33"/>
      <c r="JT278" s="34">
        <f t="shared" si="128"/>
        <v>0</v>
      </c>
      <c r="JW278" s="34">
        <f t="shared" si="129"/>
        <v>0</v>
      </c>
      <c r="JZ278" s="34">
        <f t="shared" si="130"/>
        <v>0</v>
      </c>
      <c r="KA278" s="34">
        <f t="shared" si="131"/>
        <v>0</v>
      </c>
      <c r="KB278" s="34">
        <f t="shared" si="132"/>
        <v>0</v>
      </c>
      <c r="KC278" s="34">
        <f t="shared" si="133"/>
        <v>0</v>
      </c>
      <c r="KD278" s="34">
        <f t="shared" si="134"/>
        <v>0</v>
      </c>
      <c r="KV278" s="34">
        <f t="shared" si="135"/>
        <v>0</v>
      </c>
    </row>
    <row r="279" spans="1:308" ht="17.25" customHeight="1" x14ac:dyDescent="0.3">
      <c r="A279" s="9"/>
      <c r="B279" s="10"/>
      <c r="E279" s="142">
        <f t="shared" si="115"/>
        <v>0</v>
      </c>
      <c r="F279" s="142">
        <f t="shared" si="111"/>
        <v>0</v>
      </c>
      <c r="G279" s="142">
        <f t="shared" si="112"/>
        <v>0</v>
      </c>
      <c r="H279" s="142">
        <f t="shared" si="113"/>
        <v>0</v>
      </c>
      <c r="I279" s="142">
        <f t="shared" si="114"/>
        <v>0</v>
      </c>
      <c r="J279" s="34">
        <f t="shared" si="118"/>
        <v>0</v>
      </c>
      <c r="K279" s="35"/>
      <c r="U279" s="35"/>
      <c r="V279" s="139">
        <f t="shared" si="116"/>
        <v>0</v>
      </c>
      <c r="W279" s="139">
        <f t="shared" si="119"/>
        <v>0</v>
      </c>
      <c r="X279" s="139"/>
      <c r="Y279" s="139"/>
      <c r="Z279" s="139">
        <f t="shared" si="120"/>
        <v>0</v>
      </c>
      <c r="AA279" s="139"/>
      <c r="AB279" s="139"/>
      <c r="AC279" s="139">
        <f t="shared" si="121"/>
        <v>0</v>
      </c>
      <c r="AD279" s="35"/>
      <c r="AE279" s="35"/>
      <c r="AF279" s="35"/>
      <c r="AH279" s="33"/>
      <c r="AJ279" s="33"/>
      <c r="AK279" s="33"/>
      <c r="AL279" s="33">
        <f t="shared" si="117"/>
        <v>0</v>
      </c>
      <c r="AM279" s="189">
        <f t="shared" si="122"/>
        <v>0</v>
      </c>
      <c r="AN279" s="35"/>
      <c r="AO279" s="35"/>
      <c r="AP279" s="35">
        <f t="shared" si="123"/>
        <v>0</v>
      </c>
      <c r="AQ279" s="35"/>
      <c r="AR279" s="35"/>
      <c r="AS279" s="35">
        <f t="shared" si="124"/>
        <v>0</v>
      </c>
      <c r="AT279" s="35"/>
      <c r="AU279" s="35"/>
      <c r="AV279" s="35">
        <f t="shared" si="125"/>
        <v>0</v>
      </c>
      <c r="AW279" s="33"/>
      <c r="AX279" s="33"/>
      <c r="CM279" s="33"/>
      <c r="CN279" s="33"/>
      <c r="CO279" s="35"/>
      <c r="CQ279" s="35"/>
      <c r="CR279" s="35"/>
      <c r="CX279" s="33"/>
      <c r="CY279" s="33"/>
      <c r="CZ279" s="33"/>
      <c r="DA279" s="33"/>
      <c r="DB279" s="33"/>
      <c r="DC279" s="33"/>
      <c r="DD279" s="33"/>
      <c r="DE279" s="33">
        <f t="shared" si="126"/>
        <v>0</v>
      </c>
      <c r="DF279" s="33"/>
      <c r="EL279" s="34">
        <f t="shared" si="127"/>
        <v>0</v>
      </c>
      <c r="EO279" s="35"/>
      <c r="EP279" s="35"/>
      <c r="FE279" s="33"/>
      <c r="FF279" s="33"/>
      <c r="FG279" s="35"/>
      <c r="FH279" s="35"/>
      <c r="FI279" s="35"/>
      <c r="FU279" s="33"/>
      <c r="FV279" s="33"/>
      <c r="FW279" s="33"/>
      <c r="FX279" s="33"/>
      <c r="FY279" s="33"/>
      <c r="GD279" s="33"/>
      <c r="GE279" s="33"/>
      <c r="GF279" s="33"/>
      <c r="GG279" s="33"/>
      <c r="GH279" s="33"/>
      <c r="GI279" s="33"/>
      <c r="GJ279" s="33"/>
      <c r="GQ279" s="132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U279" s="33"/>
      <c r="HV279" s="33"/>
      <c r="HW279" s="33"/>
      <c r="IQ279" s="33"/>
      <c r="IR279" s="33"/>
      <c r="IS279" s="33"/>
      <c r="JT279" s="34">
        <f t="shared" si="128"/>
        <v>0</v>
      </c>
      <c r="JW279" s="34">
        <f t="shared" si="129"/>
        <v>0</v>
      </c>
      <c r="JZ279" s="34">
        <f t="shared" si="130"/>
        <v>0</v>
      </c>
      <c r="KA279" s="34">
        <f t="shared" si="131"/>
        <v>0</v>
      </c>
      <c r="KB279" s="34">
        <f t="shared" si="132"/>
        <v>0</v>
      </c>
      <c r="KC279" s="34">
        <f t="shared" si="133"/>
        <v>0</v>
      </c>
      <c r="KD279" s="34">
        <f t="shared" si="134"/>
        <v>0</v>
      </c>
      <c r="KV279" s="34">
        <f t="shared" si="135"/>
        <v>0</v>
      </c>
    </row>
    <row r="280" spans="1:308" ht="17.25" customHeight="1" x14ac:dyDescent="0.3">
      <c r="A280" s="9"/>
      <c r="B280" s="10"/>
      <c r="E280" s="142">
        <f t="shared" si="115"/>
        <v>0</v>
      </c>
      <c r="F280" s="142">
        <f t="shared" si="111"/>
        <v>0</v>
      </c>
      <c r="G280" s="142">
        <f t="shared" si="112"/>
        <v>0</v>
      </c>
      <c r="H280" s="142">
        <f t="shared" si="113"/>
        <v>0</v>
      </c>
      <c r="I280" s="142">
        <f t="shared" si="114"/>
        <v>0</v>
      </c>
      <c r="J280" s="34">
        <f t="shared" si="118"/>
        <v>0</v>
      </c>
      <c r="K280" s="35"/>
      <c r="U280" s="35"/>
      <c r="V280" s="139">
        <f t="shared" si="116"/>
        <v>0</v>
      </c>
      <c r="W280" s="139">
        <f t="shared" si="119"/>
        <v>0</v>
      </c>
      <c r="X280" s="139"/>
      <c r="Y280" s="139"/>
      <c r="Z280" s="139">
        <f t="shared" si="120"/>
        <v>0</v>
      </c>
      <c r="AA280" s="139"/>
      <c r="AB280" s="139"/>
      <c r="AC280" s="139">
        <f t="shared" si="121"/>
        <v>0</v>
      </c>
      <c r="AD280" s="35"/>
      <c r="AE280" s="35"/>
      <c r="AF280" s="35"/>
      <c r="AH280" s="33"/>
      <c r="AJ280" s="33"/>
      <c r="AK280" s="33"/>
      <c r="AL280" s="33">
        <f t="shared" si="117"/>
        <v>0</v>
      </c>
      <c r="AM280" s="189">
        <f t="shared" si="122"/>
        <v>0</v>
      </c>
      <c r="AN280" s="35"/>
      <c r="AO280" s="35"/>
      <c r="AP280" s="35">
        <f t="shared" si="123"/>
        <v>0</v>
      </c>
      <c r="AQ280" s="35"/>
      <c r="AR280" s="35"/>
      <c r="AS280" s="35">
        <f t="shared" si="124"/>
        <v>0</v>
      </c>
      <c r="AT280" s="35"/>
      <c r="AU280" s="35"/>
      <c r="AV280" s="35">
        <f t="shared" si="125"/>
        <v>0</v>
      </c>
      <c r="AW280" s="33"/>
      <c r="AX280" s="33"/>
      <c r="CM280" s="33"/>
      <c r="CN280" s="33"/>
      <c r="CO280" s="35"/>
      <c r="CQ280" s="35"/>
      <c r="CR280" s="35"/>
      <c r="CX280" s="33"/>
      <c r="CY280" s="33"/>
      <c r="CZ280" s="33"/>
      <c r="DA280" s="33"/>
      <c r="DB280" s="33"/>
      <c r="DC280" s="33"/>
      <c r="DD280" s="33"/>
      <c r="DE280" s="33">
        <f t="shared" si="126"/>
        <v>0</v>
      </c>
      <c r="DF280" s="33"/>
      <c r="EL280" s="34">
        <f t="shared" si="127"/>
        <v>0</v>
      </c>
      <c r="EO280" s="35"/>
      <c r="EP280" s="35"/>
      <c r="FE280" s="33"/>
      <c r="FF280" s="33"/>
      <c r="FG280" s="35"/>
      <c r="FH280" s="35"/>
      <c r="FI280" s="35"/>
      <c r="FU280" s="33"/>
      <c r="FV280" s="33"/>
      <c r="FW280" s="33"/>
      <c r="FX280" s="33"/>
      <c r="FY280" s="33"/>
      <c r="GD280" s="33"/>
      <c r="GE280" s="33"/>
      <c r="GF280" s="33"/>
      <c r="GG280" s="33"/>
      <c r="GH280" s="33"/>
      <c r="GI280" s="33"/>
      <c r="GJ280" s="33"/>
      <c r="GQ280" s="40"/>
      <c r="GR280" s="123"/>
      <c r="GS280" s="123"/>
      <c r="GT280" s="123"/>
      <c r="GU280" s="123"/>
      <c r="GV280" s="123"/>
      <c r="GW280" s="123"/>
      <c r="GX280" s="123"/>
      <c r="GY280" s="123"/>
      <c r="GZ280" s="123"/>
      <c r="HA280" s="123"/>
      <c r="HB280" s="123"/>
      <c r="HC280" s="123"/>
      <c r="HD280" s="123"/>
      <c r="HE280" s="123"/>
      <c r="HF280" s="123"/>
      <c r="HG280" s="123"/>
      <c r="HH280" s="123"/>
      <c r="HU280" s="33"/>
      <c r="HV280" s="33"/>
      <c r="HW280" s="33"/>
      <c r="IQ280" s="33"/>
      <c r="IR280" s="33"/>
      <c r="IS280" s="33"/>
      <c r="JT280" s="34">
        <f t="shared" si="128"/>
        <v>0</v>
      </c>
      <c r="JW280" s="34">
        <f t="shared" si="129"/>
        <v>0</v>
      </c>
      <c r="JZ280" s="34">
        <f t="shared" si="130"/>
        <v>0</v>
      </c>
      <c r="KA280" s="34">
        <f t="shared" si="131"/>
        <v>0</v>
      </c>
      <c r="KB280" s="34">
        <f t="shared" si="132"/>
        <v>0</v>
      </c>
      <c r="KC280" s="34">
        <f t="shared" si="133"/>
        <v>0</v>
      </c>
      <c r="KD280" s="34">
        <f t="shared" si="134"/>
        <v>0</v>
      </c>
      <c r="KV280" s="34">
        <f t="shared" si="135"/>
        <v>0</v>
      </c>
    </row>
    <row r="281" spans="1:308" ht="17.25" customHeight="1" x14ac:dyDescent="0.3">
      <c r="A281" s="9"/>
      <c r="B281" s="10"/>
      <c r="E281" s="142">
        <f t="shared" si="115"/>
        <v>0</v>
      </c>
      <c r="F281" s="142">
        <f t="shared" si="111"/>
        <v>0</v>
      </c>
      <c r="G281" s="142">
        <f t="shared" si="112"/>
        <v>0</v>
      </c>
      <c r="H281" s="142">
        <f t="shared" si="113"/>
        <v>0</v>
      </c>
      <c r="I281" s="142">
        <f t="shared" si="114"/>
        <v>0</v>
      </c>
      <c r="J281" s="34">
        <f t="shared" si="118"/>
        <v>0</v>
      </c>
      <c r="K281" s="35"/>
      <c r="U281" s="35"/>
      <c r="V281" s="139">
        <f t="shared" si="116"/>
        <v>0</v>
      </c>
      <c r="W281" s="139">
        <f t="shared" si="119"/>
        <v>0</v>
      </c>
      <c r="X281" s="139"/>
      <c r="Y281" s="139"/>
      <c r="Z281" s="139">
        <f t="shared" si="120"/>
        <v>0</v>
      </c>
      <c r="AA281" s="139"/>
      <c r="AB281" s="139"/>
      <c r="AC281" s="139">
        <f t="shared" si="121"/>
        <v>0</v>
      </c>
      <c r="AD281" s="35"/>
      <c r="AE281" s="35"/>
      <c r="AF281" s="35"/>
      <c r="AH281" s="33"/>
      <c r="AJ281" s="33"/>
      <c r="AK281" s="33"/>
      <c r="AL281" s="33">
        <f t="shared" si="117"/>
        <v>0</v>
      </c>
      <c r="AM281" s="189">
        <f t="shared" si="122"/>
        <v>0</v>
      </c>
      <c r="AN281" s="35"/>
      <c r="AO281" s="35"/>
      <c r="AP281" s="35">
        <f t="shared" si="123"/>
        <v>0</v>
      </c>
      <c r="AQ281" s="35"/>
      <c r="AR281" s="35"/>
      <c r="AS281" s="35">
        <f t="shared" si="124"/>
        <v>0</v>
      </c>
      <c r="AT281" s="35"/>
      <c r="AU281" s="35"/>
      <c r="AV281" s="35">
        <f t="shared" si="125"/>
        <v>0</v>
      </c>
      <c r="AW281" s="33"/>
      <c r="AX281" s="33"/>
      <c r="CM281" s="33"/>
      <c r="CN281" s="33"/>
      <c r="CO281" s="35"/>
      <c r="CQ281" s="35"/>
      <c r="CR281" s="35"/>
      <c r="CX281" s="33"/>
      <c r="CY281" s="33"/>
      <c r="CZ281" s="33"/>
      <c r="DA281" s="33"/>
      <c r="DB281" s="33"/>
      <c r="DC281" s="33"/>
      <c r="DD281" s="33"/>
      <c r="DE281" s="33">
        <f t="shared" si="126"/>
        <v>0</v>
      </c>
      <c r="DF281" s="33"/>
      <c r="EL281" s="34">
        <f t="shared" si="127"/>
        <v>0</v>
      </c>
      <c r="EO281" s="35"/>
      <c r="EP281" s="35"/>
      <c r="FE281" s="33"/>
      <c r="FF281" s="33"/>
      <c r="FG281" s="35"/>
      <c r="FH281" s="35"/>
      <c r="FI281" s="35"/>
      <c r="FU281" s="33"/>
      <c r="FV281" s="33"/>
      <c r="FW281" s="33"/>
      <c r="FX281" s="33"/>
      <c r="FY281" s="33"/>
      <c r="GD281" s="33"/>
      <c r="GE281" s="33"/>
      <c r="GF281" s="33"/>
      <c r="GG281" s="33"/>
      <c r="GH281" s="33"/>
      <c r="GI281" s="33"/>
      <c r="GJ281" s="33"/>
      <c r="GQ281" s="132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U281" s="33"/>
      <c r="HV281" s="33"/>
      <c r="HW281" s="33"/>
      <c r="IQ281" s="33"/>
      <c r="IR281" s="33"/>
      <c r="IS281" s="33"/>
      <c r="JT281" s="34">
        <f t="shared" si="128"/>
        <v>0</v>
      </c>
      <c r="JW281" s="34">
        <f t="shared" si="129"/>
        <v>0</v>
      </c>
      <c r="JZ281" s="34">
        <f t="shared" si="130"/>
        <v>0</v>
      </c>
      <c r="KA281" s="34">
        <f t="shared" si="131"/>
        <v>0</v>
      </c>
      <c r="KB281" s="34">
        <f t="shared" si="132"/>
        <v>0</v>
      </c>
      <c r="KC281" s="34">
        <f t="shared" si="133"/>
        <v>0</v>
      </c>
      <c r="KD281" s="34">
        <f t="shared" si="134"/>
        <v>0</v>
      </c>
      <c r="KV281" s="34">
        <f t="shared" si="135"/>
        <v>0</v>
      </c>
    </row>
    <row r="282" spans="1:308" ht="17.25" customHeight="1" x14ac:dyDescent="0.3">
      <c r="A282" s="9"/>
      <c r="B282" s="10"/>
      <c r="E282" s="142">
        <f t="shared" si="115"/>
        <v>0</v>
      </c>
      <c r="F282" s="142">
        <f t="shared" si="111"/>
        <v>0</v>
      </c>
      <c r="G282" s="142">
        <f t="shared" si="112"/>
        <v>0</v>
      </c>
      <c r="H282" s="142">
        <f t="shared" si="113"/>
        <v>0</v>
      </c>
      <c r="I282" s="142">
        <f t="shared" si="114"/>
        <v>0</v>
      </c>
      <c r="J282" s="34">
        <f t="shared" si="118"/>
        <v>0</v>
      </c>
      <c r="K282" s="35"/>
      <c r="U282" s="35"/>
      <c r="V282" s="139">
        <f t="shared" si="116"/>
        <v>0</v>
      </c>
      <c r="W282" s="139">
        <f t="shared" si="119"/>
        <v>0</v>
      </c>
      <c r="X282" s="139"/>
      <c r="Y282" s="139"/>
      <c r="Z282" s="139">
        <f t="shared" si="120"/>
        <v>0</v>
      </c>
      <c r="AA282" s="139"/>
      <c r="AB282" s="139"/>
      <c r="AC282" s="139">
        <f t="shared" si="121"/>
        <v>0</v>
      </c>
      <c r="AD282" s="35"/>
      <c r="AE282" s="35"/>
      <c r="AF282" s="35"/>
      <c r="AH282" s="33"/>
      <c r="AJ282" s="33"/>
      <c r="AK282" s="33"/>
      <c r="AL282" s="33">
        <f t="shared" si="117"/>
        <v>0</v>
      </c>
      <c r="AM282" s="189">
        <f t="shared" si="122"/>
        <v>0</v>
      </c>
      <c r="AN282" s="35"/>
      <c r="AO282" s="35"/>
      <c r="AP282" s="35">
        <f t="shared" si="123"/>
        <v>0</v>
      </c>
      <c r="AQ282" s="35"/>
      <c r="AR282" s="35"/>
      <c r="AS282" s="35">
        <f t="shared" si="124"/>
        <v>0</v>
      </c>
      <c r="AT282" s="35"/>
      <c r="AU282" s="35"/>
      <c r="AV282" s="35">
        <f t="shared" si="125"/>
        <v>0</v>
      </c>
      <c r="AW282" s="33"/>
      <c r="AX282" s="33"/>
      <c r="CM282" s="33"/>
      <c r="CN282" s="33"/>
      <c r="CO282" s="35"/>
      <c r="CQ282" s="35"/>
      <c r="CR282" s="35"/>
      <c r="CX282" s="33"/>
      <c r="CY282" s="33"/>
      <c r="CZ282" s="33"/>
      <c r="DA282" s="33"/>
      <c r="DB282" s="33"/>
      <c r="DC282" s="33"/>
      <c r="DD282" s="33"/>
      <c r="DE282" s="33">
        <f t="shared" si="126"/>
        <v>0</v>
      </c>
      <c r="DF282" s="33"/>
      <c r="EL282" s="34">
        <f t="shared" si="127"/>
        <v>0</v>
      </c>
      <c r="EO282" s="35"/>
      <c r="EP282" s="35"/>
      <c r="FE282" s="33"/>
      <c r="FF282" s="33"/>
      <c r="FG282" s="35"/>
      <c r="FH282" s="35"/>
      <c r="FI282" s="35"/>
      <c r="FU282" s="33"/>
      <c r="FV282" s="33"/>
      <c r="FW282" s="33"/>
      <c r="FX282" s="33"/>
      <c r="FY282" s="33"/>
      <c r="GD282" s="33"/>
      <c r="GE282" s="33"/>
      <c r="GF282" s="33"/>
      <c r="GG282" s="33"/>
      <c r="GH282" s="33"/>
      <c r="GI282" s="33"/>
      <c r="GJ282" s="33"/>
      <c r="GQ282" s="132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U282" s="33"/>
      <c r="HV282" s="33"/>
      <c r="HW282" s="33"/>
      <c r="IQ282" s="33"/>
      <c r="IR282" s="33"/>
      <c r="IS282" s="33"/>
      <c r="JT282" s="34">
        <f t="shared" si="128"/>
        <v>0</v>
      </c>
      <c r="JW282" s="34">
        <f t="shared" si="129"/>
        <v>0</v>
      </c>
      <c r="JZ282" s="34">
        <f t="shared" si="130"/>
        <v>0</v>
      </c>
      <c r="KA282" s="34">
        <f t="shared" si="131"/>
        <v>0</v>
      </c>
      <c r="KB282" s="34">
        <f t="shared" si="132"/>
        <v>0</v>
      </c>
      <c r="KC282" s="34">
        <f t="shared" si="133"/>
        <v>0</v>
      </c>
      <c r="KD282" s="34">
        <f t="shared" si="134"/>
        <v>0</v>
      </c>
      <c r="KV282" s="34">
        <f t="shared" si="135"/>
        <v>0</v>
      </c>
    </row>
    <row r="283" spans="1:308" ht="17.25" customHeight="1" x14ac:dyDescent="0.3">
      <c r="A283" s="9"/>
      <c r="B283" s="10"/>
      <c r="E283" s="142">
        <f t="shared" si="115"/>
        <v>0</v>
      </c>
      <c r="F283" s="142">
        <f t="shared" si="111"/>
        <v>0</v>
      </c>
      <c r="G283" s="142">
        <f t="shared" si="112"/>
        <v>0</v>
      </c>
      <c r="H283" s="142">
        <f t="shared" si="113"/>
        <v>0</v>
      </c>
      <c r="I283" s="142">
        <f t="shared" si="114"/>
        <v>0</v>
      </c>
      <c r="J283" s="34">
        <f t="shared" si="118"/>
        <v>0</v>
      </c>
      <c r="K283" s="35"/>
      <c r="U283" s="35"/>
      <c r="V283" s="139">
        <f t="shared" si="116"/>
        <v>0</v>
      </c>
      <c r="W283" s="139">
        <f t="shared" si="119"/>
        <v>0</v>
      </c>
      <c r="X283" s="139"/>
      <c r="Y283" s="139"/>
      <c r="Z283" s="139">
        <f t="shared" si="120"/>
        <v>0</v>
      </c>
      <c r="AA283" s="139"/>
      <c r="AB283" s="139"/>
      <c r="AC283" s="139">
        <f t="shared" si="121"/>
        <v>0</v>
      </c>
      <c r="AD283" s="35"/>
      <c r="AE283" s="35"/>
      <c r="AF283" s="35"/>
      <c r="AH283" s="33"/>
      <c r="AJ283" s="33"/>
      <c r="AK283" s="33"/>
      <c r="AL283" s="33">
        <f t="shared" si="117"/>
        <v>0</v>
      </c>
      <c r="AM283" s="189">
        <f t="shared" si="122"/>
        <v>0</v>
      </c>
      <c r="AN283" s="35"/>
      <c r="AO283" s="35"/>
      <c r="AP283" s="35">
        <f t="shared" si="123"/>
        <v>0</v>
      </c>
      <c r="AQ283" s="35"/>
      <c r="AR283" s="35"/>
      <c r="AS283" s="35">
        <f t="shared" si="124"/>
        <v>0</v>
      </c>
      <c r="AT283" s="35"/>
      <c r="AU283" s="35"/>
      <c r="AV283" s="35">
        <f t="shared" si="125"/>
        <v>0</v>
      </c>
      <c r="AW283" s="33"/>
      <c r="AX283" s="33"/>
      <c r="CM283" s="33"/>
      <c r="CN283" s="33"/>
      <c r="CO283" s="35"/>
      <c r="CQ283" s="35"/>
      <c r="CR283" s="35"/>
      <c r="CX283" s="33"/>
      <c r="CY283" s="33"/>
      <c r="CZ283" s="33"/>
      <c r="DA283" s="33"/>
      <c r="DB283" s="33"/>
      <c r="DC283" s="33"/>
      <c r="DD283" s="33"/>
      <c r="DE283" s="33">
        <f t="shared" si="126"/>
        <v>0</v>
      </c>
      <c r="DF283" s="33"/>
      <c r="EL283" s="34">
        <f t="shared" si="127"/>
        <v>0</v>
      </c>
      <c r="EO283" s="35"/>
      <c r="EP283" s="35"/>
      <c r="FE283" s="33"/>
      <c r="FF283" s="33"/>
      <c r="FG283" s="35"/>
      <c r="FH283" s="35"/>
      <c r="FI283" s="35"/>
      <c r="FU283" s="33"/>
      <c r="FV283" s="33"/>
      <c r="FW283" s="33"/>
      <c r="FX283" s="33"/>
      <c r="FY283" s="33"/>
      <c r="GD283" s="33"/>
      <c r="GE283" s="33"/>
      <c r="GF283" s="33"/>
      <c r="GG283" s="33"/>
      <c r="GH283" s="33"/>
      <c r="GI283" s="33"/>
      <c r="GJ283" s="33"/>
      <c r="GQ283" s="132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U283" s="33"/>
      <c r="HV283" s="33"/>
      <c r="HW283" s="33"/>
      <c r="IQ283" s="33"/>
      <c r="IR283" s="33"/>
      <c r="IS283" s="33"/>
      <c r="JT283" s="34">
        <f t="shared" si="128"/>
        <v>0</v>
      </c>
      <c r="JW283" s="34">
        <f t="shared" si="129"/>
        <v>0</v>
      </c>
      <c r="JZ283" s="34">
        <f t="shared" si="130"/>
        <v>0</v>
      </c>
      <c r="KA283" s="34">
        <f t="shared" si="131"/>
        <v>0</v>
      </c>
      <c r="KB283" s="34">
        <f t="shared" si="132"/>
        <v>0</v>
      </c>
      <c r="KC283" s="34">
        <f t="shared" si="133"/>
        <v>0</v>
      </c>
      <c r="KD283" s="34">
        <f t="shared" si="134"/>
        <v>0</v>
      </c>
      <c r="KV283" s="34">
        <f t="shared" si="135"/>
        <v>0</v>
      </c>
    </row>
    <row r="284" spans="1:308" ht="17.25" customHeight="1" x14ac:dyDescent="0.3">
      <c r="A284" s="9"/>
      <c r="B284" s="10"/>
      <c r="E284" s="142">
        <f t="shared" si="115"/>
        <v>0</v>
      </c>
      <c r="F284" s="142">
        <f t="shared" si="111"/>
        <v>0</v>
      </c>
      <c r="G284" s="142">
        <f t="shared" si="112"/>
        <v>0</v>
      </c>
      <c r="H284" s="142">
        <f t="shared" si="113"/>
        <v>0</v>
      </c>
      <c r="I284" s="142">
        <f t="shared" si="114"/>
        <v>0</v>
      </c>
      <c r="J284" s="34">
        <f t="shared" si="118"/>
        <v>0</v>
      </c>
      <c r="K284" s="35"/>
      <c r="U284" s="35"/>
      <c r="V284" s="139">
        <f t="shared" si="116"/>
        <v>0</v>
      </c>
      <c r="W284" s="139">
        <f t="shared" si="119"/>
        <v>0</v>
      </c>
      <c r="X284" s="139"/>
      <c r="Y284" s="139"/>
      <c r="Z284" s="139">
        <f t="shared" si="120"/>
        <v>0</v>
      </c>
      <c r="AA284" s="139"/>
      <c r="AB284" s="139"/>
      <c r="AC284" s="139">
        <f t="shared" si="121"/>
        <v>0</v>
      </c>
      <c r="AD284" s="35"/>
      <c r="AE284" s="35"/>
      <c r="AF284" s="35"/>
      <c r="AH284" s="33"/>
      <c r="AJ284" s="33"/>
      <c r="AK284" s="33"/>
      <c r="AL284" s="33">
        <f t="shared" si="117"/>
        <v>0</v>
      </c>
      <c r="AM284" s="189">
        <f t="shared" si="122"/>
        <v>0</v>
      </c>
      <c r="AN284" s="35"/>
      <c r="AO284" s="35"/>
      <c r="AP284" s="35">
        <f t="shared" si="123"/>
        <v>0</v>
      </c>
      <c r="AQ284" s="35"/>
      <c r="AR284" s="35"/>
      <c r="AS284" s="35">
        <f t="shared" si="124"/>
        <v>0</v>
      </c>
      <c r="AT284" s="35"/>
      <c r="AU284" s="35"/>
      <c r="AV284" s="35">
        <f t="shared" si="125"/>
        <v>0</v>
      </c>
      <c r="AW284" s="33"/>
      <c r="AX284" s="33"/>
      <c r="CM284" s="33"/>
      <c r="CN284" s="33"/>
      <c r="CO284" s="35"/>
      <c r="CQ284" s="35"/>
      <c r="CR284" s="35"/>
      <c r="CX284" s="33"/>
      <c r="CY284" s="33"/>
      <c r="CZ284" s="33"/>
      <c r="DA284" s="33"/>
      <c r="DB284" s="33"/>
      <c r="DC284" s="33"/>
      <c r="DD284" s="33"/>
      <c r="DE284" s="33">
        <f t="shared" si="126"/>
        <v>0</v>
      </c>
      <c r="DF284" s="33"/>
      <c r="EL284" s="34">
        <f t="shared" si="127"/>
        <v>0</v>
      </c>
      <c r="EO284" s="35"/>
      <c r="EP284" s="35"/>
      <c r="FE284" s="33"/>
      <c r="FF284" s="33"/>
      <c r="FG284" s="35"/>
      <c r="FH284" s="35"/>
      <c r="FI284" s="35"/>
      <c r="FU284" s="33"/>
      <c r="FV284" s="33"/>
      <c r="FW284" s="33"/>
      <c r="FX284" s="33"/>
      <c r="FY284" s="33"/>
      <c r="GD284" s="33"/>
      <c r="GE284" s="33"/>
      <c r="GF284" s="33"/>
      <c r="GG284" s="33"/>
      <c r="GH284" s="33"/>
      <c r="GI284" s="33"/>
      <c r="GJ284" s="33"/>
      <c r="GQ284" s="40"/>
      <c r="GR284" s="123"/>
      <c r="GS284" s="123"/>
      <c r="GT284" s="123"/>
      <c r="GU284" s="123"/>
      <c r="GV284" s="123"/>
      <c r="GW284" s="123"/>
      <c r="GX284" s="123"/>
      <c r="GY284" s="123"/>
      <c r="GZ284" s="123"/>
      <c r="HA284" s="123"/>
      <c r="HB284" s="123"/>
      <c r="HC284" s="123"/>
      <c r="HD284" s="123"/>
      <c r="HE284" s="123"/>
      <c r="HF284" s="123"/>
      <c r="HG284" s="123"/>
      <c r="HH284" s="123"/>
      <c r="HU284" s="33"/>
      <c r="HV284" s="33"/>
      <c r="HW284" s="33"/>
      <c r="IQ284" s="33"/>
      <c r="IR284" s="33"/>
      <c r="IS284" s="33"/>
      <c r="JT284" s="34">
        <f t="shared" si="128"/>
        <v>0</v>
      </c>
      <c r="JW284" s="34">
        <f t="shared" si="129"/>
        <v>0</v>
      </c>
      <c r="JZ284" s="34">
        <f t="shared" si="130"/>
        <v>0</v>
      </c>
      <c r="KA284" s="34">
        <f t="shared" si="131"/>
        <v>0</v>
      </c>
      <c r="KB284" s="34">
        <f t="shared" si="132"/>
        <v>0</v>
      </c>
      <c r="KC284" s="34">
        <f t="shared" si="133"/>
        <v>0</v>
      </c>
      <c r="KD284" s="34">
        <f t="shared" si="134"/>
        <v>0</v>
      </c>
      <c r="KV284" s="34">
        <f t="shared" si="135"/>
        <v>0</v>
      </c>
    </row>
    <row r="285" spans="1:308" ht="17.25" customHeight="1" x14ac:dyDescent="0.3">
      <c r="A285" s="9"/>
      <c r="B285" s="10"/>
      <c r="E285" s="142">
        <f t="shared" si="115"/>
        <v>0</v>
      </c>
      <c r="F285" s="142">
        <f t="shared" si="111"/>
        <v>0</v>
      </c>
      <c r="G285" s="142">
        <f t="shared" si="112"/>
        <v>0</v>
      </c>
      <c r="H285" s="142">
        <f t="shared" si="113"/>
        <v>0</v>
      </c>
      <c r="I285" s="142">
        <f t="shared" si="114"/>
        <v>0</v>
      </c>
      <c r="J285" s="34">
        <f t="shared" si="118"/>
        <v>0</v>
      </c>
      <c r="K285" s="35"/>
      <c r="U285" s="35"/>
      <c r="V285" s="139">
        <f t="shared" si="116"/>
        <v>0</v>
      </c>
      <c r="W285" s="139">
        <f t="shared" si="119"/>
        <v>0</v>
      </c>
      <c r="X285" s="139"/>
      <c r="Y285" s="139"/>
      <c r="Z285" s="139">
        <f t="shared" si="120"/>
        <v>0</v>
      </c>
      <c r="AA285" s="139"/>
      <c r="AB285" s="139"/>
      <c r="AC285" s="139">
        <f t="shared" si="121"/>
        <v>0</v>
      </c>
      <c r="AD285" s="35"/>
      <c r="AE285" s="35"/>
      <c r="AF285" s="35"/>
      <c r="AH285" s="33"/>
      <c r="AJ285" s="33"/>
      <c r="AK285" s="33"/>
      <c r="AL285" s="33">
        <f t="shared" si="117"/>
        <v>0</v>
      </c>
      <c r="AM285" s="189">
        <f t="shared" si="122"/>
        <v>0</v>
      </c>
      <c r="AN285" s="35"/>
      <c r="AO285" s="35"/>
      <c r="AP285" s="35">
        <f t="shared" si="123"/>
        <v>0</v>
      </c>
      <c r="AQ285" s="35"/>
      <c r="AR285" s="35"/>
      <c r="AS285" s="35">
        <f t="shared" si="124"/>
        <v>0</v>
      </c>
      <c r="AT285" s="35"/>
      <c r="AU285" s="35"/>
      <c r="AV285" s="35">
        <f t="shared" si="125"/>
        <v>0</v>
      </c>
      <c r="AW285" s="33"/>
      <c r="AX285" s="33"/>
      <c r="CM285" s="33"/>
      <c r="CN285" s="33"/>
      <c r="CO285" s="35"/>
      <c r="CQ285" s="35"/>
      <c r="CR285" s="35"/>
      <c r="CX285" s="33"/>
      <c r="CY285" s="33"/>
      <c r="CZ285" s="33"/>
      <c r="DA285" s="33"/>
      <c r="DB285" s="33"/>
      <c r="DC285" s="33"/>
      <c r="DD285" s="33"/>
      <c r="DE285" s="33">
        <f t="shared" si="126"/>
        <v>0</v>
      </c>
      <c r="DF285" s="33"/>
      <c r="EL285" s="34">
        <f t="shared" si="127"/>
        <v>0</v>
      </c>
      <c r="EO285" s="35"/>
      <c r="EP285" s="35"/>
      <c r="FE285" s="33"/>
      <c r="FF285" s="33"/>
      <c r="FG285" s="35"/>
      <c r="FH285" s="35"/>
      <c r="FI285" s="35"/>
      <c r="FU285" s="33"/>
      <c r="FV285" s="33"/>
      <c r="FW285" s="33"/>
      <c r="FX285" s="33"/>
      <c r="FY285" s="33"/>
      <c r="GD285" s="33"/>
      <c r="GE285" s="33"/>
      <c r="GF285" s="33"/>
      <c r="GG285" s="33"/>
      <c r="GH285" s="33"/>
      <c r="GI285" s="33"/>
      <c r="GJ285" s="33"/>
      <c r="GQ285" s="132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U285" s="33"/>
      <c r="HV285" s="33"/>
      <c r="HW285" s="33"/>
      <c r="IQ285" s="33"/>
      <c r="IR285" s="33"/>
      <c r="IS285" s="33"/>
      <c r="JT285" s="34">
        <f t="shared" si="128"/>
        <v>0</v>
      </c>
      <c r="JW285" s="34">
        <f t="shared" si="129"/>
        <v>0</v>
      </c>
      <c r="JZ285" s="34">
        <f t="shared" si="130"/>
        <v>0</v>
      </c>
      <c r="KA285" s="34">
        <f t="shared" si="131"/>
        <v>0</v>
      </c>
      <c r="KB285" s="34">
        <f t="shared" si="132"/>
        <v>0</v>
      </c>
      <c r="KC285" s="34">
        <f t="shared" si="133"/>
        <v>0</v>
      </c>
      <c r="KD285" s="34">
        <f t="shared" si="134"/>
        <v>0</v>
      </c>
      <c r="KV285" s="34">
        <f t="shared" si="135"/>
        <v>0</v>
      </c>
    </row>
    <row r="286" spans="1:308" ht="17.25" customHeight="1" x14ac:dyDescent="0.3">
      <c r="A286" s="9"/>
      <c r="B286" s="10"/>
      <c r="E286" s="142">
        <f t="shared" si="115"/>
        <v>0</v>
      </c>
      <c r="F286" s="142">
        <f t="shared" si="111"/>
        <v>0</v>
      </c>
      <c r="G286" s="142">
        <f t="shared" si="112"/>
        <v>0</v>
      </c>
      <c r="H286" s="142">
        <f t="shared" si="113"/>
        <v>0</v>
      </c>
      <c r="I286" s="142">
        <f t="shared" si="114"/>
        <v>0</v>
      </c>
      <c r="J286" s="34">
        <f t="shared" si="118"/>
        <v>0</v>
      </c>
      <c r="K286" s="35"/>
      <c r="U286" s="35"/>
      <c r="V286" s="139">
        <f t="shared" si="116"/>
        <v>0</v>
      </c>
      <c r="W286" s="139">
        <f t="shared" si="119"/>
        <v>0</v>
      </c>
      <c r="X286" s="139"/>
      <c r="Y286" s="139"/>
      <c r="Z286" s="139">
        <f t="shared" si="120"/>
        <v>0</v>
      </c>
      <c r="AA286" s="139"/>
      <c r="AB286" s="139"/>
      <c r="AC286" s="139">
        <f t="shared" si="121"/>
        <v>0</v>
      </c>
      <c r="AD286" s="35"/>
      <c r="AE286" s="35"/>
      <c r="AF286" s="35"/>
      <c r="AH286" s="33"/>
      <c r="AJ286" s="33"/>
      <c r="AK286" s="33"/>
      <c r="AL286" s="33">
        <f t="shared" si="117"/>
        <v>0</v>
      </c>
      <c r="AM286" s="189">
        <f t="shared" si="122"/>
        <v>0</v>
      </c>
      <c r="AN286" s="35"/>
      <c r="AO286" s="35"/>
      <c r="AP286" s="35">
        <f t="shared" si="123"/>
        <v>0</v>
      </c>
      <c r="AQ286" s="35"/>
      <c r="AR286" s="35"/>
      <c r="AS286" s="35">
        <f t="shared" si="124"/>
        <v>0</v>
      </c>
      <c r="AT286" s="35"/>
      <c r="AU286" s="35"/>
      <c r="AV286" s="35">
        <f t="shared" si="125"/>
        <v>0</v>
      </c>
      <c r="AW286" s="33"/>
      <c r="AX286" s="33"/>
      <c r="CM286" s="33"/>
      <c r="CN286" s="33"/>
      <c r="CO286" s="35"/>
      <c r="CQ286" s="35"/>
      <c r="CR286" s="35"/>
      <c r="CX286" s="33"/>
      <c r="CY286" s="33"/>
      <c r="CZ286" s="33"/>
      <c r="DA286" s="33"/>
      <c r="DB286" s="33"/>
      <c r="DC286" s="33"/>
      <c r="DD286" s="33"/>
      <c r="DE286" s="33">
        <f t="shared" si="126"/>
        <v>0</v>
      </c>
      <c r="DF286" s="33"/>
      <c r="EL286" s="34">
        <f t="shared" si="127"/>
        <v>0</v>
      </c>
      <c r="EO286" s="35"/>
      <c r="EP286" s="35"/>
      <c r="FE286" s="33"/>
      <c r="FF286" s="33"/>
      <c r="FG286" s="35"/>
      <c r="FH286" s="35"/>
      <c r="FI286" s="35"/>
      <c r="FU286" s="33"/>
      <c r="FV286" s="33"/>
      <c r="FW286" s="33"/>
      <c r="FX286" s="33"/>
      <c r="FY286" s="33"/>
      <c r="GD286" s="33"/>
      <c r="GE286" s="33"/>
      <c r="GF286" s="33"/>
      <c r="GG286" s="33"/>
      <c r="GH286" s="33"/>
      <c r="GI286" s="33"/>
      <c r="GJ286" s="33"/>
      <c r="GQ286" s="132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U286" s="33"/>
      <c r="HV286" s="33"/>
      <c r="HW286" s="33"/>
      <c r="IQ286" s="33"/>
      <c r="IR286" s="33"/>
      <c r="IS286" s="33"/>
      <c r="JT286" s="34">
        <f t="shared" si="128"/>
        <v>0</v>
      </c>
      <c r="JW286" s="34">
        <f t="shared" si="129"/>
        <v>0</v>
      </c>
      <c r="JZ286" s="34">
        <f t="shared" si="130"/>
        <v>0</v>
      </c>
      <c r="KA286" s="34">
        <f t="shared" si="131"/>
        <v>0</v>
      </c>
      <c r="KB286" s="34">
        <f t="shared" si="132"/>
        <v>0</v>
      </c>
      <c r="KC286" s="34">
        <f t="shared" si="133"/>
        <v>0</v>
      </c>
      <c r="KD286" s="34">
        <f t="shared" si="134"/>
        <v>0</v>
      </c>
      <c r="KV286" s="34">
        <f t="shared" si="135"/>
        <v>0</v>
      </c>
    </row>
    <row r="287" spans="1:308" ht="17.25" customHeight="1" x14ac:dyDescent="0.3">
      <c r="A287" s="9"/>
      <c r="B287" s="10"/>
      <c r="E287" s="142">
        <f t="shared" si="115"/>
        <v>0</v>
      </c>
      <c r="F287" s="142">
        <f t="shared" si="111"/>
        <v>0</v>
      </c>
      <c r="G287" s="142">
        <f t="shared" si="112"/>
        <v>0</v>
      </c>
      <c r="H287" s="142">
        <f t="shared" si="113"/>
        <v>0</v>
      </c>
      <c r="I287" s="142">
        <f t="shared" si="114"/>
        <v>0</v>
      </c>
      <c r="J287" s="34">
        <f t="shared" si="118"/>
        <v>0</v>
      </c>
      <c r="K287" s="35"/>
      <c r="U287" s="35"/>
      <c r="V287" s="139">
        <f t="shared" si="116"/>
        <v>0</v>
      </c>
      <c r="W287" s="139">
        <f t="shared" si="119"/>
        <v>0</v>
      </c>
      <c r="X287" s="139"/>
      <c r="Y287" s="139"/>
      <c r="Z287" s="139">
        <f t="shared" si="120"/>
        <v>0</v>
      </c>
      <c r="AA287" s="139"/>
      <c r="AB287" s="139"/>
      <c r="AC287" s="139">
        <f t="shared" si="121"/>
        <v>0</v>
      </c>
      <c r="AD287" s="35"/>
      <c r="AE287" s="35"/>
      <c r="AF287" s="35"/>
      <c r="AH287" s="33"/>
      <c r="AJ287" s="33"/>
      <c r="AK287" s="33"/>
      <c r="AL287" s="33">
        <f t="shared" si="117"/>
        <v>0</v>
      </c>
      <c r="AM287" s="189">
        <f t="shared" si="122"/>
        <v>0</v>
      </c>
      <c r="AN287" s="35"/>
      <c r="AO287" s="35"/>
      <c r="AP287" s="35">
        <f t="shared" si="123"/>
        <v>0</v>
      </c>
      <c r="AQ287" s="35"/>
      <c r="AR287" s="35"/>
      <c r="AS287" s="35">
        <f t="shared" si="124"/>
        <v>0</v>
      </c>
      <c r="AT287" s="35"/>
      <c r="AU287" s="35"/>
      <c r="AV287" s="35">
        <f t="shared" si="125"/>
        <v>0</v>
      </c>
      <c r="AW287" s="33"/>
      <c r="AX287" s="33"/>
      <c r="CM287" s="33"/>
      <c r="CN287" s="33"/>
      <c r="CO287" s="35"/>
      <c r="CQ287" s="35"/>
      <c r="CR287" s="35"/>
      <c r="CX287" s="33"/>
      <c r="CY287" s="33"/>
      <c r="CZ287" s="33"/>
      <c r="DA287" s="33"/>
      <c r="DB287" s="33"/>
      <c r="DC287" s="33"/>
      <c r="DD287" s="33"/>
      <c r="DE287" s="33">
        <f t="shared" si="126"/>
        <v>0</v>
      </c>
      <c r="DF287" s="33"/>
      <c r="EL287" s="34">
        <f t="shared" si="127"/>
        <v>0</v>
      </c>
      <c r="EO287" s="35"/>
      <c r="EP287" s="35"/>
      <c r="FE287" s="33"/>
      <c r="FF287" s="33"/>
      <c r="FG287" s="35"/>
      <c r="FH287" s="35"/>
      <c r="FI287" s="35"/>
      <c r="FU287" s="33"/>
      <c r="FV287" s="33"/>
      <c r="FW287" s="33"/>
      <c r="FX287" s="33"/>
      <c r="FY287" s="33"/>
      <c r="GD287" s="33"/>
      <c r="GE287" s="33"/>
      <c r="GF287" s="33"/>
      <c r="GG287" s="33"/>
      <c r="GH287" s="33"/>
      <c r="GI287" s="33"/>
      <c r="GJ287" s="33"/>
      <c r="GQ287" s="132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U287" s="33"/>
      <c r="HV287" s="33"/>
      <c r="HW287" s="33"/>
      <c r="IQ287" s="33"/>
      <c r="IR287" s="33"/>
      <c r="IS287" s="33"/>
      <c r="JT287" s="34">
        <f t="shared" si="128"/>
        <v>0</v>
      </c>
      <c r="JW287" s="34">
        <f t="shared" si="129"/>
        <v>0</v>
      </c>
      <c r="JZ287" s="34">
        <f t="shared" si="130"/>
        <v>0</v>
      </c>
      <c r="KA287" s="34">
        <f t="shared" si="131"/>
        <v>0</v>
      </c>
      <c r="KB287" s="34">
        <f t="shared" si="132"/>
        <v>0</v>
      </c>
      <c r="KC287" s="34">
        <f t="shared" si="133"/>
        <v>0</v>
      </c>
      <c r="KD287" s="34">
        <f t="shared" si="134"/>
        <v>0</v>
      </c>
      <c r="KV287" s="34">
        <f t="shared" si="135"/>
        <v>0</v>
      </c>
    </row>
    <row r="288" spans="1:308" ht="17.25" customHeight="1" x14ac:dyDescent="0.3">
      <c r="A288" s="9"/>
      <c r="B288" s="10"/>
      <c r="E288" s="142">
        <f t="shared" si="115"/>
        <v>0</v>
      </c>
      <c r="F288" s="142">
        <f t="shared" si="111"/>
        <v>0</v>
      </c>
      <c r="G288" s="142">
        <f t="shared" si="112"/>
        <v>0</v>
      </c>
      <c r="H288" s="142">
        <f t="shared" si="113"/>
        <v>0</v>
      </c>
      <c r="I288" s="142">
        <f t="shared" si="114"/>
        <v>0</v>
      </c>
      <c r="J288" s="34">
        <f t="shared" si="118"/>
        <v>0</v>
      </c>
      <c r="K288" s="35"/>
      <c r="U288" s="35"/>
      <c r="V288" s="139">
        <f t="shared" si="116"/>
        <v>0</v>
      </c>
      <c r="W288" s="139">
        <f t="shared" si="119"/>
        <v>0</v>
      </c>
      <c r="X288" s="139"/>
      <c r="Y288" s="139"/>
      <c r="Z288" s="139">
        <f t="shared" si="120"/>
        <v>0</v>
      </c>
      <c r="AA288" s="139"/>
      <c r="AB288" s="139"/>
      <c r="AC288" s="139">
        <f t="shared" si="121"/>
        <v>0</v>
      </c>
      <c r="AD288" s="35"/>
      <c r="AE288" s="35"/>
      <c r="AF288" s="35"/>
      <c r="AH288" s="33"/>
      <c r="AJ288" s="33"/>
      <c r="AK288" s="33"/>
      <c r="AL288" s="33">
        <f t="shared" si="117"/>
        <v>0</v>
      </c>
      <c r="AM288" s="189">
        <f t="shared" si="122"/>
        <v>0</v>
      </c>
      <c r="AN288" s="35"/>
      <c r="AO288" s="35"/>
      <c r="AP288" s="35">
        <f t="shared" si="123"/>
        <v>0</v>
      </c>
      <c r="AQ288" s="35"/>
      <c r="AR288" s="35"/>
      <c r="AS288" s="35">
        <f t="shared" si="124"/>
        <v>0</v>
      </c>
      <c r="AT288" s="35"/>
      <c r="AU288" s="35"/>
      <c r="AV288" s="35">
        <f t="shared" si="125"/>
        <v>0</v>
      </c>
      <c r="AW288" s="33"/>
      <c r="AX288" s="33"/>
      <c r="CM288" s="33"/>
      <c r="CN288" s="33"/>
      <c r="CO288" s="35"/>
      <c r="CQ288" s="35"/>
      <c r="CR288" s="35"/>
      <c r="CX288" s="33"/>
      <c r="CY288" s="33"/>
      <c r="CZ288" s="33"/>
      <c r="DA288" s="33"/>
      <c r="DB288" s="33"/>
      <c r="DC288" s="33"/>
      <c r="DD288" s="33"/>
      <c r="DE288" s="33">
        <f t="shared" si="126"/>
        <v>0</v>
      </c>
      <c r="DF288" s="33"/>
      <c r="EL288" s="34">
        <f t="shared" si="127"/>
        <v>0</v>
      </c>
      <c r="EO288" s="35"/>
      <c r="EP288" s="35"/>
      <c r="FE288" s="33"/>
      <c r="FF288" s="33"/>
      <c r="FG288" s="35"/>
      <c r="FH288" s="35"/>
      <c r="FI288" s="35"/>
      <c r="FU288" s="33"/>
      <c r="FV288" s="33"/>
      <c r="FW288" s="33"/>
      <c r="FX288" s="33"/>
      <c r="FY288" s="33"/>
      <c r="GD288" s="33"/>
      <c r="GE288" s="33"/>
      <c r="GF288" s="33"/>
      <c r="GG288" s="33"/>
      <c r="GH288" s="33"/>
      <c r="GI288" s="33"/>
      <c r="GJ288" s="33"/>
      <c r="GQ288" s="40"/>
      <c r="GR288" s="123"/>
      <c r="GS288" s="123"/>
      <c r="GT288" s="123"/>
      <c r="GU288" s="123"/>
      <c r="GV288" s="123"/>
      <c r="GW288" s="123"/>
      <c r="GX288" s="123"/>
      <c r="GY288" s="123"/>
      <c r="GZ288" s="123"/>
      <c r="HA288" s="123"/>
      <c r="HB288" s="123"/>
      <c r="HC288" s="123"/>
      <c r="HD288" s="123"/>
      <c r="HE288" s="123"/>
      <c r="HF288" s="123"/>
      <c r="HG288" s="123"/>
      <c r="HH288" s="123"/>
      <c r="HU288" s="33"/>
      <c r="HV288" s="33"/>
      <c r="HW288" s="33"/>
      <c r="IQ288" s="33"/>
      <c r="IR288" s="33"/>
      <c r="IS288" s="33"/>
      <c r="JT288" s="34">
        <f t="shared" si="128"/>
        <v>0</v>
      </c>
      <c r="JW288" s="34">
        <f t="shared" si="129"/>
        <v>0</v>
      </c>
      <c r="JZ288" s="34">
        <f t="shared" si="130"/>
        <v>0</v>
      </c>
      <c r="KA288" s="34">
        <f t="shared" si="131"/>
        <v>0</v>
      </c>
      <c r="KB288" s="34">
        <f t="shared" si="132"/>
        <v>0</v>
      </c>
      <c r="KC288" s="34">
        <f t="shared" si="133"/>
        <v>0</v>
      </c>
      <c r="KD288" s="34">
        <f t="shared" si="134"/>
        <v>0</v>
      </c>
      <c r="KV288" s="34">
        <f t="shared" si="135"/>
        <v>0</v>
      </c>
    </row>
    <row r="289" spans="1:308" ht="17.25" customHeight="1" x14ac:dyDescent="0.3">
      <c r="A289" s="9"/>
      <c r="B289" s="10"/>
      <c r="E289" s="142">
        <f t="shared" si="115"/>
        <v>0</v>
      </c>
      <c r="F289" s="142">
        <f t="shared" si="111"/>
        <v>0</v>
      </c>
      <c r="G289" s="142">
        <f t="shared" si="112"/>
        <v>0</v>
      </c>
      <c r="H289" s="142">
        <f t="shared" si="113"/>
        <v>0</v>
      </c>
      <c r="I289" s="142">
        <f t="shared" si="114"/>
        <v>0</v>
      </c>
      <c r="J289" s="34">
        <f t="shared" si="118"/>
        <v>0</v>
      </c>
      <c r="K289" s="35"/>
      <c r="U289" s="35"/>
      <c r="V289" s="139">
        <f t="shared" si="116"/>
        <v>0</v>
      </c>
      <c r="W289" s="139">
        <f t="shared" si="119"/>
        <v>0</v>
      </c>
      <c r="X289" s="139"/>
      <c r="Y289" s="139"/>
      <c r="Z289" s="139">
        <f t="shared" si="120"/>
        <v>0</v>
      </c>
      <c r="AA289" s="139"/>
      <c r="AB289" s="139"/>
      <c r="AC289" s="139">
        <f t="shared" si="121"/>
        <v>0</v>
      </c>
      <c r="AD289" s="35"/>
      <c r="AE289" s="35"/>
      <c r="AF289" s="35"/>
      <c r="AH289" s="33"/>
      <c r="AJ289" s="33"/>
      <c r="AK289" s="33"/>
      <c r="AL289" s="33">
        <f t="shared" si="117"/>
        <v>0</v>
      </c>
      <c r="AM289" s="189">
        <f t="shared" si="122"/>
        <v>0</v>
      </c>
      <c r="AN289" s="35"/>
      <c r="AO289" s="35"/>
      <c r="AP289" s="35">
        <f t="shared" si="123"/>
        <v>0</v>
      </c>
      <c r="AQ289" s="35"/>
      <c r="AR289" s="35"/>
      <c r="AS289" s="35">
        <f t="shared" si="124"/>
        <v>0</v>
      </c>
      <c r="AT289" s="35"/>
      <c r="AU289" s="35"/>
      <c r="AV289" s="35">
        <f t="shared" si="125"/>
        <v>0</v>
      </c>
      <c r="AW289" s="33"/>
      <c r="AX289" s="33"/>
      <c r="CM289" s="33"/>
      <c r="CN289" s="33"/>
      <c r="CO289" s="35"/>
      <c r="CQ289" s="35"/>
      <c r="CR289" s="35"/>
      <c r="CX289" s="33"/>
      <c r="CY289" s="33"/>
      <c r="CZ289" s="33"/>
      <c r="DA289" s="33"/>
      <c r="DB289" s="33"/>
      <c r="DC289" s="33"/>
      <c r="DD289" s="33"/>
      <c r="DE289" s="33">
        <f t="shared" si="126"/>
        <v>0</v>
      </c>
      <c r="DF289" s="33"/>
      <c r="EL289" s="34">
        <f t="shared" si="127"/>
        <v>0</v>
      </c>
      <c r="EO289" s="35"/>
      <c r="EP289" s="35"/>
      <c r="FE289" s="33"/>
      <c r="FF289" s="33"/>
      <c r="FG289" s="35"/>
      <c r="FH289" s="35"/>
      <c r="FI289" s="35"/>
      <c r="FU289" s="33"/>
      <c r="FV289" s="33"/>
      <c r="FW289" s="33"/>
      <c r="FX289" s="33"/>
      <c r="FY289" s="33"/>
      <c r="GD289" s="33"/>
      <c r="GE289" s="33"/>
      <c r="GF289" s="33"/>
      <c r="GG289" s="33"/>
      <c r="GH289" s="33"/>
      <c r="GI289" s="33"/>
      <c r="GJ289" s="33"/>
      <c r="GQ289" s="132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U289" s="33"/>
      <c r="HV289" s="33"/>
      <c r="HW289" s="33"/>
      <c r="IQ289" s="33"/>
      <c r="IR289" s="33"/>
      <c r="IS289" s="33"/>
      <c r="JT289" s="34">
        <f t="shared" si="128"/>
        <v>0</v>
      </c>
      <c r="JW289" s="34">
        <f t="shared" si="129"/>
        <v>0</v>
      </c>
      <c r="JZ289" s="34">
        <f t="shared" si="130"/>
        <v>0</v>
      </c>
      <c r="KA289" s="34">
        <f t="shared" si="131"/>
        <v>0</v>
      </c>
      <c r="KB289" s="34">
        <f t="shared" si="132"/>
        <v>0</v>
      </c>
      <c r="KC289" s="34">
        <f t="shared" si="133"/>
        <v>0</v>
      </c>
      <c r="KD289" s="34">
        <f t="shared" si="134"/>
        <v>0</v>
      </c>
      <c r="KV289" s="34">
        <f t="shared" si="135"/>
        <v>0</v>
      </c>
    </row>
    <row r="290" spans="1:308" ht="17.25" customHeight="1" x14ac:dyDescent="0.3">
      <c r="A290" s="9"/>
      <c r="B290" s="10"/>
      <c r="E290" s="142">
        <f t="shared" si="115"/>
        <v>0</v>
      </c>
      <c r="F290" s="142">
        <f t="shared" si="111"/>
        <v>0</v>
      </c>
      <c r="G290" s="142">
        <f t="shared" si="112"/>
        <v>0</v>
      </c>
      <c r="H290" s="142">
        <f t="shared" si="113"/>
        <v>0</v>
      </c>
      <c r="I290" s="142">
        <f t="shared" si="114"/>
        <v>0</v>
      </c>
      <c r="J290" s="34">
        <f t="shared" si="118"/>
        <v>0</v>
      </c>
      <c r="K290" s="35"/>
      <c r="U290" s="35"/>
      <c r="V290" s="139">
        <f t="shared" si="116"/>
        <v>0</v>
      </c>
      <c r="W290" s="139">
        <f t="shared" si="119"/>
        <v>0</v>
      </c>
      <c r="X290" s="139"/>
      <c r="Y290" s="139"/>
      <c r="Z290" s="139">
        <f t="shared" si="120"/>
        <v>0</v>
      </c>
      <c r="AA290" s="139"/>
      <c r="AB290" s="139"/>
      <c r="AC290" s="139">
        <f t="shared" si="121"/>
        <v>0</v>
      </c>
      <c r="AD290" s="35"/>
      <c r="AE290" s="35"/>
      <c r="AF290" s="35"/>
      <c r="AH290" s="33"/>
      <c r="AJ290" s="33"/>
      <c r="AK290" s="33"/>
      <c r="AL290" s="33">
        <f t="shared" si="117"/>
        <v>0</v>
      </c>
      <c r="AM290" s="189">
        <f t="shared" si="122"/>
        <v>0</v>
      </c>
      <c r="AN290" s="35"/>
      <c r="AO290" s="35"/>
      <c r="AP290" s="35">
        <f t="shared" si="123"/>
        <v>0</v>
      </c>
      <c r="AQ290" s="35"/>
      <c r="AR290" s="35"/>
      <c r="AS290" s="35">
        <f t="shared" si="124"/>
        <v>0</v>
      </c>
      <c r="AT290" s="35"/>
      <c r="AU290" s="35"/>
      <c r="AV290" s="35">
        <f t="shared" si="125"/>
        <v>0</v>
      </c>
      <c r="AW290" s="33"/>
      <c r="AX290" s="33"/>
      <c r="CM290" s="33"/>
      <c r="CN290" s="33"/>
      <c r="CO290" s="35"/>
      <c r="CQ290" s="35"/>
      <c r="CR290" s="35"/>
      <c r="CX290" s="33"/>
      <c r="CY290" s="33"/>
      <c r="CZ290" s="33"/>
      <c r="DA290" s="33"/>
      <c r="DB290" s="33"/>
      <c r="DC290" s="33"/>
      <c r="DD290" s="33"/>
      <c r="DE290" s="33">
        <f t="shared" si="126"/>
        <v>0</v>
      </c>
      <c r="DF290" s="33"/>
      <c r="EL290" s="34">
        <f t="shared" si="127"/>
        <v>0</v>
      </c>
      <c r="EO290" s="35"/>
      <c r="EP290" s="35"/>
      <c r="FE290" s="33"/>
      <c r="FF290" s="33"/>
      <c r="FG290" s="35"/>
      <c r="FH290" s="35"/>
      <c r="FI290" s="35"/>
      <c r="FU290" s="33"/>
      <c r="FV290" s="33"/>
      <c r="FW290" s="33"/>
      <c r="FX290" s="33"/>
      <c r="FY290" s="33"/>
      <c r="GD290" s="33"/>
      <c r="GE290" s="33"/>
      <c r="GF290" s="33"/>
      <c r="GG290" s="33"/>
      <c r="GH290" s="33"/>
      <c r="GI290" s="33"/>
      <c r="GJ290" s="33"/>
      <c r="GQ290" s="132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U290" s="33"/>
      <c r="HV290" s="33"/>
      <c r="HW290" s="33"/>
      <c r="IQ290" s="33"/>
      <c r="IR290" s="33"/>
      <c r="IS290" s="33"/>
      <c r="JT290" s="34">
        <f t="shared" si="128"/>
        <v>0</v>
      </c>
      <c r="JW290" s="34">
        <f t="shared" si="129"/>
        <v>0</v>
      </c>
      <c r="JZ290" s="34">
        <f t="shared" si="130"/>
        <v>0</v>
      </c>
      <c r="KA290" s="34">
        <f t="shared" si="131"/>
        <v>0</v>
      </c>
      <c r="KB290" s="34">
        <f t="shared" si="132"/>
        <v>0</v>
      </c>
      <c r="KC290" s="34">
        <f t="shared" si="133"/>
        <v>0</v>
      </c>
      <c r="KD290" s="34">
        <f t="shared" si="134"/>
        <v>0</v>
      </c>
      <c r="KV290" s="34">
        <f t="shared" si="135"/>
        <v>0</v>
      </c>
    </row>
    <row r="291" spans="1:308" ht="17.25" customHeight="1" x14ac:dyDescent="0.3">
      <c r="A291" s="9"/>
      <c r="B291" s="10"/>
      <c r="E291" s="142">
        <f t="shared" si="115"/>
        <v>0</v>
      </c>
      <c r="F291" s="142">
        <f t="shared" si="111"/>
        <v>0</v>
      </c>
      <c r="G291" s="142">
        <f t="shared" si="112"/>
        <v>0</v>
      </c>
      <c r="H291" s="142">
        <f t="shared" si="113"/>
        <v>0</v>
      </c>
      <c r="I291" s="142">
        <f t="shared" si="114"/>
        <v>0</v>
      </c>
      <c r="J291" s="34">
        <f t="shared" si="118"/>
        <v>0</v>
      </c>
      <c r="K291" s="35"/>
      <c r="U291" s="35"/>
      <c r="V291" s="139">
        <f t="shared" si="116"/>
        <v>0</v>
      </c>
      <c r="W291" s="139">
        <f t="shared" si="119"/>
        <v>0</v>
      </c>
      <c r="X291" s="139"/>
      <c r="Y291" s="139"/>
      <c r="Z291" s="139">
        <f t="shared" si="120"/>
        <v>0</v>
      </c>
      <c r="AA291" s="139"/>
      <c r="AB291" s="139"/>
      <c r="AC291" s="139">
        <f t="shared" si="121"/>
        <v>0</v>
      </c>
      <c r="AD291" s="35"/>
      <c r="AE291" s="35"/>
      <c r="AF291" s="35"/>
      <c r="AH291" s="33"/>
      <c r="AJ291" s="33"/>
      <c r="AK291" s="33"/>
      <c r="AL291" s="33">
        <f t="shared" si="117"/>
        <v>0</v>
      </c>
      <c r="AM291" s="189">
        <f t="shared" si="122"/>
        <v>0</v>
      </c>
      <c r="AN291" s="35"/>
      <c r="AO291" s="35"/>
      <c r="AP291" s="35">
        <f t="shared" si="123"/>
        <v>0</v>
      </c>
      <c r="AQ291" s="35"/>
      <c r="AR291" s="35"/>
      <c r="AS291" s="35">
        <f t="shared" si="124"/>
        <v>0</v>
      </c>
      <c r="AT291" s="35"/>
      <c r="AU291" s="35"/>
      <c r="AV291" s="35">
        <f t="shared" si="125"/>
        <v>0</v>
      </c>
      <c r="AW291" s="33"/>
      <c r="AX291" s="33"/>
      <c r="CM291" s="33"/>
      <c r="CN291" s="33"/>
      <c r="CO291" s="35"/>
      <c r="CQ291" s="35"/>
      <c r="CR291" s="35"/>
      <c r="CX291" s="33"/>
      <c r="CY291" s="33"/>
      <c r="CZ291" s="33"/>
      <c r="DA291" s="33"/>
      <c r="DB291" s="33"/>
      <c r="DC291" s="33"/>
      <c r="DD291" s="33"/>
      <c r="DE291" s="33">
        <f t="shared" si="126"/>
        <v>0</v>
      </c>
      <c r="DF291" s="33"/>
      <c r="EL291" s="34">
        <f t="shared" si="127"/>
        <v>0</v>
      </c>
      <c r="EO291" s="35"/>
      <c r="EP291" s="35"/>
      <c r="FE291" s="33"/>
      <c r="FF291" s="33"/>
      <c r="FG291" s="35"/>
      <c r="FH291" s="35"/>
      <c r="FI291" s="35"/>
      <c r="FU291" s="33"/>
      <c r="FV291" s="33"/>
      <c r="FW291" s="33"/>
      <c r="FX291" s="33"/>
      <c r="FY291" s="33"/>
      <c r="GD291" s="33"/>
      <c r="GE291" s="33"/>
      <c r="GF291" s="33"/>
      <c r="GG291" s="33"/>
      <c r="GH291" s="33"/>
      <c r="GI291" s="33"/>
      <c r="GJ291" s="33"/>
      <c r="GQ291" s="132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U291" s="33"/>
      <c r="HV291" s="33"/>
      <c r="HW291" s="33"/>
      <c r="IQ291" s="33"/>
      <c r="IR291" s="33"/>
      <c r="IS291" s="33"/>
      <c r="JT291" s="34">
        <f t="shared" si="128"/>
        <v>0</v>
      </c>
      <c r="JW291" s="34">
        <f t="shared" si="129"/>
        <v>0</v>
      </c>
      <c r="JZ291" s="34">
        <f t="shared" si="130"/>
        <v>0</v>
      </c>
      <c r="KA291" s="34">
        <f t="shared" si="131"/>
        <v>0</v>
      </c>
      <c r="KB291" s="34">
        <f t="shared" si="132"/>
        <v>0</v>
      </c>
      <c r="KC291" s="34">
        <f t="shared" si="133"/>
        <v>0</v>
      </c>
      <c r="KD291" s="34">
        <f t="shared" si="134"/>
        <v>0</v>
      </c>
      <c r="KV291" s="34">
        <f t="shared" si="135"/>
        <v>0</v>
      </c>
    </row>
    <row r="292" spans="1:308" ht="17.25" customHeight="1" x14ac:dyDescent="0.3">
      <c r="A292" s="9"/>
      <c r="B292" s="10"/>
      <c r="E292" s="142">
        <f t="shared" si="115"/>
        <v>0</v>
      </c>
      <c r="F292" s="142">
        <f t="shared" si="111"/>
        <v>0</v>
      </c>
      <c r="G292" s="142">
        <f t="shared" si="112"/>
        <v>0</v>
      </c>
      <c r="H292" s="142">
        <f t="shared" si="113"/>
        <v>0</v>
      </c>
      <c r="I292" s="142">
        <f t="shared" si="114"/>
        <v>0</v>
      </c>
      <c r="J292" s="34">
        <f t="shared" si="118"/>
        <v>0</v>
      </c>
      <c r="K292" s="35"/>
      <c r="U292" s="35"/>
      <c r="V292" s="139">
        <f t="shared" si="116"/>
        <v>0</v>
      </c>
      <c r="W292" s="139">
        <f t="shared" si="119"/>
        <v>0</v>
      </c>
      <c r="X292" s="139"/>
      <c r="Y292" s="139"/>
      <c r="Z292" s="139">
        <f t="shared" si="120"/>
        <v>0</v>
      </c>
      <c r="AA292" s="139"/>
      <c r="AB292" s="139"/>
      <c r="AC292" s="139">
        <f t="shared" si="121"/>
        <v>0</v>
      </c>
      <c r="AD292" s="35"/>
      <c r="AE292" s="35"/>
      <c r="AF292" s="35"/>
      <c r="AH292" s="33"/>
      <c r="AJ292" s="33"/>
      <c r="AK292" s="33"/>
      <c r="AL292" s="33">
        <f t="shared" si="117"/>
        <v>0</v>
      </c>
      <c r="AM292" s="189">
        <f t="shared" si="122"/>
        <v>0</v>
      </c>
      <c r="AN292" s="35"/>
      <c r="AO292" s="35"/>
      <c r="AP292" s="35">
        <f t="shared" si="123"/>
        <v>0</v>
      </c>
      <c r="AQ292" s="35"/>
      <c r="AR292" s="35"/>
      <c r="AS292" s="35">
        <f t="shared" si="124"/>
        <v>0</v>
      </c>
      <c r="AT292" s="35"/>
      <c r="AU292" s="35"/>
      <c r="AV292" s="35">
        <f t="shared" si="125"/>
        <v>0</v>
      </c>
      <c r="AW292" s="33"/>
      <c r="AX292" s="33"/>
      <c r="CM292" s="33"/>
      <c r="CN292" s="33"/>
      <c r="CO292" s="35"/>
      <c r="CQ292" s="35"/>
      <c r="CR292" s="35"/>
      <c r="CX292" s="33"/>
      <c r="CY292" s="33"/>
      <c r="CZ292" s="33"/>
      <c r="DA292" s="33"/>
      <c r="DB292" s="33"/>
      <c r="DC292" s="33"/>
      <c r="DD292" s="33"/>
      <c r="DE292" s="33">
        <f t="shared" si="126"/>
        <v>0</v>
      </c>
      <c r="DF292" s="33"/>
      <c r="EL292" s="34">
        <f t="shared" si="127"/>
        <v>0</v>
      </c>
      <c r="EO292" s="35"/>
      <c r="EP292" s="35"/>
      <c r="FE292" s="33"/>
      <c r="FF292" s="33"/>
      <c r="FG292" s="35"/>
      <c r="FH292" s="35"/>
      <c r="FI292" s="35"/>
      <c r="FU292" s="33"/>
      <c r="FV292" s="33"/>
      <c r="FW292" s="33"/>
      <c r="FX292" s="33"/>
      <c r="FY292" s="33"/>
      <c r="GD292" s="33"/>
      <c r="GE292" s="33"/>
      <c r="GF292" s="33"/>
      <c r="GG292" s="33"/>
      <c r="GH292" s="33"/>
      <c r="GI292" s="33"/>
      <c r="GJ292" s="33"/>
      <c r="GQ292" s="40"/>
      <c r="GR292" s="123"/>
      <c r="GS292" s="123"/>
      <c r="GT292" s="123"/>
      <c r="GU292" s="123"/>
      <c r="GV292" s="123"/>
      <c r="GW292" s="123"/>
      <c r="GX292" s="123"/>
      <c r="GY292" s="123"/>
      <c r="GZ292" s="123"/>
      <c r="HA292" s="123"/>
      <c r="HB292" s="123"/>
      <c r="HC292" s="123"/>
      <c r="HD292" s="123"/>
      <c r="HE292" s="123"/>
      <c r="HF292" s="123"/>
      <c r="HG292" s="123"/>
      <c r="HH292" s="123"/>
      <c r="HU292" s="33"/>
      <c r="HV292" s="33"/>
      <c r="HW292" s="33"/>
      <c r="IQ292" s="33"/>
      <c r="IR292" s="33"/>
      <c r="IS292" s="33"/>
      <c r="JT292" s="34">
        <f t="shared" si="128"/>
        <v>0</v>
      </c>
      <c r="JW292" s="34">
        <f t="shared" si="129"/>
        <v>0</v>
      </c>
      <c r="JZ292" s="34">
        <f t="shared" si="130"/>
        <v>0</v>
      </c>
      <c r="KA292" s="34">
        <f t="shared" si="131"/>
        <v>0</v>
      </c>
      <c r="KB292" s="34">
        <f t="shared" si="132"/>
        <v>0</v>
      </c>
      <c r="KC292" s="34">
        <f t="shared" si="133"/>
        <v>0</v>
      </c>
      <c r="KD292" s="34">
        <f t="shared" si="134"/>
        <v>0</v>
      </c>
      <c r="KV292" s="34">
        <f t="shared" si="135"/>
        <v>0</v>
      </c>
    </row>
    <row r="293" spans="1:308" ht="17.25" customHeight="1" x14ac:dyDescent="0.3">
      <c r="A293" s="9"/>
      <c r="B293" s="10"/>
      <c r="E293" s="142">
        <f t="shared" si="115"/>
        <v>0</v>
      </c>
      <c r="F293" s="142">
        <f t="shared" si="111"/>
        <v>0</v>
      </c>
      <c r="G293" s="142">
        <f t="shared" si="112"/>
        <v>0</v>
      </c>
      <c r="H293" s="142">
        <f t="shared" si="113"/>
        <v>0</v>
      </c>
      <c r="I293" s="142">
        <f t="shared" si="114"/>
        <v>0</v>
      </c>
      <c r="J293" s="34">
        <f t="shared" si="118"/>
        <v>0</v>
      </c>
      <c r="K293" s="35"/>
      <c r="U293" s="35"/>
      <c r="V293" s="139">
        <f t="shared" si="116"/>
        <v>0</v>
      </c>
      <c r="W293" s="139">
        <f t="shared" si="119"/>
        <v>0</v>
      </c>
      <c r="X293" s="139"/>
      <c r="Y293" s="139"/>
      <c r="Z293" s="139">
        <f t="shared" si="120"/>
        <v>0</v>
      </c>
      <c r="AA293" s="139"/>
      <c r="AB293" s="139"/>
      <c r="AC293" s="139">
        <f t="shared" si="121"/>
        <v>0</v>
      </c>
      <c r="AD293" s="35"/>
      <c r="AE293" s="35"/>
      <c r="AF293" s="35"/>
      <c r="AH293" s="33"/>
      <c r="AJ293" s="33"/>
      <c r="AK293" s="33"/>
      <c r="AL293" s="33">
        <f t="shared" si="117"/>
        <v>0</v>
      </c>
      <c r="AM293" s="189">
        <f t="shared" si="122"/>
        <v>0</v>
      </c>
      <c r="AN293" s="35"/>
      <c r="AO293" s="35"/>
      <c r="AP293" s="35">
        <f t="shared" si="123"/>
        <v>0</v>
      </c>
      <c r="AQ293" s="35"/>
      <c r="AR293" s="35"/>
      <c r="AS293" s="35">
        <f t="shared" si="124"/>
        <v>0</v>
      </c>
      <c r="AT293" s="35"/>
      <c r="AU293" s="35"/>
      <c r="AV293" s="35">
        <f t="shared" si="125"/>
        <v>0</v>
      </c>
      <c r="AW293" s="33"/>
      <c r="AX293" s="33"/>
      <c r="CM293" s="33"/>
      <c r="CN293" s="33"/>
      <c r="CO293" s="35"/>
      <c r="CQ293" s="35"/>
      <c r="CR293" s="35"/>
      <c r="CX293" s="33"/>
      <c r="CY293" s="33"/>
      <c r="CZ293" s="33"/>
      <c r="DA293" s="33"/>
      <c r="DB293" s="33"/>
      <c r="DC293" s="33"/>
      <c r="DD293" s="33"/>
      <c r="DE293" s="33">
        <f t="shared" si="126"/>
        <v>0</v>
      </c>
      <c r="DF293" s="33"/>
      <c r="EL293" s="34">
        <f t="shared" si="127"/>
        <v>0</v>
      </c>
      <c r="EO293" s="35"/>
      <c r="EP293" s="35"/>
      <c r="FE293" s="33"/>
      <c r="FF293" s="33"/>
      <c r="FG293" s="35"/>
      <c r="FH293" s="35"/>
      <c r="FI293" s="35"/>
      <c r="FU293" s="33"/>
      <c r="FV293" s="33"/>
      <c r="FW293" s="33"/>
      <c r="FX293" s="33"/>
      <c r="FY293" s="33"/>
      <c r="GD293" s="33"/>
      <c r="GE293" s="33"/>
      <c r="GF293" s="33"/>
      <c r="GG293" s="33"/>
      <c r="GH293" s="33"/>
      <c r="GI293" s="33"/>
      <c r="GJ293" s="33"/>
      <c r="GQ293" s="132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U293" s="33"/>
      <c r="HV293" s="33"/>
      <c r="HW293" s="33"/>
      <c r="IQ293" s="33"/>
      <c r="IR293" s="33"/>
      <c r="IS293" s="33"/>
      <c r="JT293" s="34">
        <f t="shared" si="128"/>
        <v>0</v>
      </c>
      <c r="JW293" s="34">
        <f t="shared" si="129"/>
        <v>0</v>
      </c>
      <c r="JZ293" s="34">
        <f t="shared" si="130"/>
        <v>0</v>
      </c>
      <c r="KA293" s="34">
        <f t="shared" si="131"/>
        <v>0</v>
      </c>
      <c r="KB293" s="34">
        <f t="shared" si="132"/>
        <v>0</v>
      </c>
      <c r="KC293" s="34">
        <f t="shared" si="133"/>
        <v>0</v>
      </c>
      <c r="KD293" s="34">
        <f t="shared" si="134"/>
        <v>0</v>
      </c>
      <c r="KV293" s="34">
        <f t="shared" si="135"/>
        <v>0</v>
      </c>
    </row>
    <row r="294" spans="1:308" ht="17.25" customHeight="1" x14ac:dyDescent="0.3">
      <c r="A294" s="9"/>
      <c r="B294" s="10"/>
      <c r="E294" s="142">
        <f t="shared" si="115"/>
        <v>0</v>
      </c>
      <c r="F294" s="142">
        <f t="shared" si="111"/>
        <v>0</v>
      </c>
      <c r="G294" s="142">
        <f t="shared" si="112"/>
        <v>0</v>
      </c>
      <c r="H294" s="142">
        <f t="shared" si="113"/>
        <v>0</v>
      </c>
      <c r="I294" s="142">
        <f t="shared" si="114"/>
        <v>0</v>
      </c>
      <c r="J294" s="34">
        <f t="shared" si="118"/>
        <v>0</v>
      </c>
      <c r="K294" s="35"/>
      <c r="U294" s="35"/>
      <c r="V294" s="139">
        <f t="shared" si="116"/>
        <v>0</v>
      </c>
      <c r="W294" s="139">
        <f t="shared" si="119"/>
        <v>0</v>
      </c>
      <c r="X294" s="139"/>
      <c r="Y294" s="139"/>
      <c r="Z294" s="139">
        <f t="shared" si="120"/>
        <v>0</v>
      </c>
      <c r="AA294" s="139"/>
      <c r="AB294" s="139"/>
      <c r="AC294" s="139">
        <f t="shared" si="121"/>
        <v>0</v>
      </c>
      <c r="AD294" s="35"/>
      <c r="AE294" s="35"/>
      <c r="AF294" s="35"/>
      <c r="AH294" s="33"/>
      <c r="AJ294" s="33"/>
      <c r="AK294" s="33"/>
      <c r="AL294" s="33">
        <f t="shared" si="117"/>
        <v>0</v>
      </c>
      <c r="AM294" s="189">
        <f t="shared" si="122"/>
        <v>0</v>
      </c>
      <c r="AN294" s="35"/>
      <c r="AO294" s="35"/>
      <c r="AP294" s="35">
        <f t="shared" si="123"/>
        <v>0</v>
      </c>
      <c r="AQ294" s="35"/>
      <c r="AR294" s="35"/>
      <c r="AS294" s="35">
        <f t="shared" si="124"/>
        <v>0</v>
      </c>
      <c r="AT294" s="35"/>
      <c r="AU294" s="35"/>
      <c r="AV294" s="35">
        <f t="shared" si="125"/>
        <v>0</v>
      </c>
      <c r="AW294" s="33"/>
      <c r="AX294" s="33"/>
      <c r="CM294" s="33"/>
      <c r="CN294" s="33"/>
      <c r="CO294" s="35"/>
      <c r="CQ294" s="35"/>
      <c r="CR294" s="35"/>
      <c r="CX294" s="33"/>
      <c r="CY294" s="33"/>
      <c r="CZ294" s="33"/>
      <c r="DA294" s="33"/>
      <c r="DB294" s="33"/>
      <c r="DC294" s="33"/>
      <c r="DD294" s="33"/>
      <c r="DE294" s="33">
        <f t="shared" si="126"/>
        <v>0</v>
      </c>
      <c r="DF294" s="33"/>
      <c r="EL294" s="34">
        <f t="shared" si="127"/>
        <v>0</v>
      </c>
      <c r="EO294" s="35"/>
      <c r="EP294" s="35"/>
      <c r="FE294" s="33"/>
      <c r="FF294" s="33"/>
      <c r="FG294" s="35"/>
      <c r="FH294" s="35"/>
      <c r="FI294" s="35"/>
      <c r="FU294" s="33"/>
      <c r="FV294" s="33"/>
      <c r="FW294" s="33"/>
      <c r="FX294" s="33"/>
      <c r="FY294" s="33"/>
      <c r="GD294" s="33"/>
      <c r="GE294" s="33"/>
      <c r="GF294" s="33"/>
      <c r="GG294" s="33"/>
      <c r="GH294" s="33"/>
      <c r="GI294" s="33"/>
      <c r="GJ294" s="33"/>
      <c r="GQ294" s="132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U294" s="33"/>
      <c r="HV294" s="33"/>
      <c r="HW294" s="33"/>
      <c r="IQ294" s="33"/>
      <c r="IR294" s="33"/>
      <c r="IS294" s="33"/>
      <c r="JT294" s="34">
        <f t="shared" si="128"/>
        <v>0</v>
      </c>
      <c r="JW294" s="34">
        <f t="shared" si="129"/>
        <v>0</v>
      </c>
      <c r="JZ294" s="34">
        <f t="shared" si="130"/>
        <v>0</v>
      </c>
      <c r="KA294" s="34">
        <f t="shared" si="131"/>
        <v>0</v>
      </c>
      <c r="KB294" s="34">
        <f t="shared" si="132"/>
        <v>0</v>
      </c>
      <c r="KC294" s="34">
        <f t="shared" si="133"/>
        <v>0</v>
      </c>
      <c r="KD294" s="34">
        <f t="shared" si="134"/>
        <v>0</v>
      </c>
      <c r="KV294" s="34">
        <f t="shared" si="135"/>
        <v>0</v>
      </c>
    </row>
    <row r="295" spans="1:308" ht="17.25" customHeight="1" x14ac:dyDescent="0.3">
      <c r="A295" s="9"/>
      <c r="B295" s="10"/>
      <c r="E295" s="142">
        <f t="shared" si="115"/>
        <v>0</v>
      </c>
      <c r="F295" s="142">
        <f t="shared" si="111"/>
        <v>0</v>
      </c>
      <c r="G295" s="142">
        <f t="shared" si="112"/>
        <v>0</v>
      </c>
      <c r="H295" s="142">
        <f t="shared" si="113"/>
        <v>0</v>
      </c>
      <c r="I295" s="142">
        <f t="shared" si="114"/>
        <v>0</v>
      </c>
      <c r="J295" s="34">
        <f t="shared" si="118"/>
        <v>0</v>
      </c>
      <c r="K295" s="35"/>
      <c r="U295" s="35"/>
      <c r="V295" s="139">
        <f t="shared" si="116"/>
        <v>0</v>
      </c>
      <c r="W295" s="139">
        <f t="shared" si="119"/>
        <v>0</v>
      </c>
      <c r="X295" s="139"/>
      <c r="Y295" s="139"/>
      <c r="Z295" s="139">
        <f t="shared" si="120"/>
        <v>0</v>
      </c>
      <c r="AA295" s="139"/>
      <c r="AB295" s="139"/>
      <c r="AC295" s="139">
        <f t="shared" si="121"/>
        <v>0</v>
      </c>
      <c r="AD295" s="35"/>
      <c r="AE295" s="35"/>
      <c r="AF295" s="35"/>
      <c r="AH295" s="33"/>
      <c r="AJ295" s="33"/>
      <c r="AK295" s="33"/>
      <c r="AL295" s="33">
        <f t="shared" si="117"/>
        <v>0</v>
      </c>
      <c r="AM295" s="189">
        <f t="shared" si="122"/>
        <v>0</v>
      </c>
      <c r="AN295" s="35"/>
      <c r="AO295" s="35"/>
      <c r="AP295" s="35">
        <f t="shared" si="123"/>
        <v>0</v>
      </c>
      <c r="AQ295" s="35"/>
      <c r="AR295" s="35"/>
      <c r="AS295" s="35">
        <f t="shared" si="124"/>
        <v>0</v>
      </c>
      <c r="AT295" s="35"/>
      <c r="AU295" s="35"/>
      <c r="AV295" s="35">
        <f t="shared" si="125"/>
        <v>0</v>
      </c>
      <c r="AW295" s="33"/>
      <c r="AX295" s="33"/>
      <c r="CM295" s="33"/>
      <c r="CN295" s="33"/>
      <c r="CO295" s="35"/>
      <c r="CQ295" s="35"/>
      <c r="CR295" s="35"/>
      <c r="CX295" s="33"/>
      <c r="CY295" s="33"/>
      <c r="CZ295" s="33"/>
      <c r="DA295" s="33"/>
      <c r="DB295" s="33"/>
      <c r="DC295" s="33"/>
      <c r="DD295" s="33"/>
      <c r="DE295" s="33">
        <f t="shared" si="126"/>
        <v>0</v>
      </c>
      <c r="DF295" s="33"/>
      <c r="EL295" s="34">
        <f t="shared" si="127"/>
        <v>0</v>
      </c>
      <c r="EO295" s="35"/>
      <c r="EP295" s="35"/>
      <c r="FE295" s="33"/>
      <c r="FF295" s="33"/>
      <c r="FG295" s="35"/>
      <c r="FH295" s="35"/>
      <c r="FI295" s="35"/>
      <c r="FU295" s="33"/>
      <c r="FV295" s="33"/>
      <c r="FW295" s="33"/>
      <c r="FX295" s="33"/>
      <c r="GD295" s="33"/>
      <c r="GE295" s="33"/>
      <c r="GF295" s="33"/>
      <c r="GG295" s="33"/>
      <c r="GH295" s="33"/>
      <c r="GI295" s="33"/>
      <c r="GJ295" s="33"/>
      <c r="GQ295" s="132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U295" s="33"/>
      <c r="HV295" s="33"/>
      <c r="HW295" s="33"/>
      <c r="IQ295" s="33"/>
      <c r="IR295" s="33"/>
      <c r="IS295" s="33"/>
      <c r="JT295" s="34">
        <f t="shared" si="128"/>
        <v>0</v>
      </c>
      <c r="JW295" s="34">
        <f t="shared" si="129"/>
        <v>0</v>
      </c>
      <c r="JZ295" s="34">
        <f t="shared" si="130"/>
        <v>0</v>
      </c>
      <c r="KA295" s="34">
        <f t="shared" si="131"/>
        <v>0</v>
      </c>
      <c r="KB295" s="34">
        <f t="shared" si="132"/>
        <v>0</v>
      </c>
      <c r="KC295" s="34">
        <f t="shared" si="133"/>
        <v>0</v>
      </c>
      <c r="KD295" s="34">
        <f t="shared" si="134"/>
        <v>0</v>
      </c>
      <c r="KV295" s="34">
        <f t="shared" si="135"/>
        <v>0</v>
      </c>
    </row>
    <row r="296" spans="1:308" ht="17.25" customHeight="1" x14ac:dyDescent="0.3">
      <c r="A296" s="9"/>
      <c r="B296" s="10"/>
      <c r="E296" s="142">
        <f t="shared" si="115"/>
        <v>0</v>
      </c>
      <c r="F296" s="142">
        <f t="shared" si="111"/>
        <v>0</v>
      </c>
      <c r="G296" s="142">
        <f t="shared" si="112"/>
        <v>0</v>
      </c>
      <c r="H296" s="142">
        <f t="shared" si="113"/>
        <v>0</v>
      </c>
      <c r="I296" s="142">
        <f t="shared" si="114"/>
        <v>0</v>
      </c>
      <c r="J296" s="34">
        <f t="shared" si="118"/>
        <v>0</v>
      </c>
      <c r="K296" s="35"/>
      <c r="U296" s="35"/>
      <c r="V296" s="139">
        <f t="shared" si="116"/>
        <v>0</v>
      </c>
      <c r="W296" s="139">
        <f t="shared" si="119"/>
        <v>0</v>
      </c>
      <c r="X296" s="139"/>
      <c r="Y296" s="139"/>
      <c r="Z296" s="139">
        <f t="shared" si="120"/>
        <v>0</v>
      </c>
      <c r="AA296" s="139"/>
      <c r="AB296" s="139"/>
      <c r="AC296" s="139">
        <f t="shared" si="121"/>
        <v>0</v>
      </c>
      <c r="AD296" s="35"/>
      <c r="AE296" s="35"/>
      <c r="AF296" s="35"/>
      <c r="AH296" s="33"/>
      <c r="AJ296" s="33"/>
      <c r="AK296" s="33"/>
      <c r="AL296" s="33">
        <f t="shared" si="117"/>
        <v>0</v>
      </c>
      <c r="AM296" s="189">
        <f t="shared" si="122"/>
        <v>0</v>
      </c>
      <c r="AN296" s="35"/>
      <c r="AO296" s="35"/>
      <c r="AP296" s="35">
        <f t="shared" si="123"/>
        <v>0</v>
      </c>
      <c r="AQ296" s="35"/>
      <c r="AR296" s="35"/>
      <c r="AS296" s="35">
        <f t="shared" si="124"/>
        <v>0</v>
      </c>
      <c r="AT296" s="35"/>
      <c r="AU296" s="35"/>
      <c r="AV296" s="35">
        <f t="shared" si="125"/>
        <v>0</v>
      </c>
      <c r="AW296" s="33"/>
      <c r="AX296" s="33"/>
      <c r="CM296" s="33"/>
      <c r="CN296" s="33"/>
      <c r="CO296" s="35"/>
      <c r="CQ296" s="35"/>
      <c r="CR296" s="35"/>
      <c r="CX296" s="33"/>
      <c r="CY296" s="33"/>
      <c r="CZ296" s="33"/>
      <c r="DA296" s="33"/>
      <c r="DB296" s="33"/>
      <c r="DC296" s="33"/>
      <c r="DD296" s="33"/>
      <c r="DE296" s="33">
        <f t="shared" si="126"/>
        <v>0</v>
      </c>
      <c r="DF296" s="33"/>
      <c r="EL296" s="34">
        <f t="shared" si="127"/>
        <v>0</v>
      </c>
      <c r="EO296" s="35"/>
      <c r="EP296" s="35"/>
      <c r="FE296" s="33"/>
      <c r="FF296" s="33"/>
      <c r="FG296" s="35"/>
      <c r="FH296" s="35"/>
      <c r="FI296" s="35"/>
      <c r="FU296" s="33"/>
      <c r="FV296" s="33"/>
      <c r="FW296" s="33"/>
      <c r="FX296" s="33"/>
      <c r="GD296" s="33"/>
      <c r="GE296" s="33"/>
      <c r="GF296" s="33"/>
      <c r="GG296" s="33"/>
      <c r="GH296" s="33"/>
      <c r="GI296" s="33"/>
      <c r="GJ296" s="33"/>
      <c r="GQ296" s="40"/>
      <c r="GR296" s="123"/>
      <c r="GS296" s="123"/>
      <c r="GT296" s="123"/>
      <c r="GU296" s="123"/>
      <c r="GV296" s="123"/>
      <c r="GW296" s="123"/>
      <c r="GX296" s="123"/>
      <c r="GY296" s="123"/>
      <c r="GZ296" s="123"/>
      <c r="HA296" s="123"/>
      <c r="HB296" s="123"/>
      <c r="HC296" s="123"/>
      <c r="HD296" s="123"/>
      <c r="HE296" s="123"/>
      <c r="HF296" s="123"/>
      <c r="HG296" s="123"/>
      <c r="HH296" s="123"/>
      <c r="HU296" s="33"/>
      <c r="HV296" s="33"/>
      <c r="HW296" s="33"/>
      <c r="IQ296" s="33"/>
      <c r="IR296" s="33"/>
      <c r="IS296" s="33"/>
      <c r="JT296" s="34">
        <f t="shared" si="128"/>
        <v>0</v>
      </c>
      <c r="JW296" s="34">
        <f t="shared" si="129"/>
        <v>0</v>
      </c>
      <c r="JZ296" s="34">
        <f t="shared" si="130"/>
        <v>0</v>
      </c>
      <c r="KA296" s="34">
        <f t="shared" si="131"/>
        <v>0</v>
      </c>
      <c r="KB296" s="34">
        <f t="shared" si="132"/>
        <v>0</v>
      </c>
      <c r="KC296" s="34">
        <f t="shared" si="133"/>
        <v>0</v>
      </c>
      <c r="KD296" s="34">
        <f t="shared" si="134"/>
        <v>0</v>
      </c>
      <c r="KV296" s="34">
        <f t="shared" si="135"/>
        <v>0</v>
      </c>
    </row>
    <row r="297" spans="1:308" ht="17.25" customHeight="1" x14ac:dyDescent="0.3">
      <c r="A297" s="9"/>
      <c r="B297" s="10"/>
      <c r="E297" s="142">
        <f t="shared" si="115"/>
        <v>0</v>
      </c>
      <c r="F297" s="142">
        <f t="shared" si="111"/>
        <v>0</v>
      </c>
      <c r="G297" s="142">
        <f t="shared" si="112"/>
        <v>0</v>
      </c>
      <c r="H297" s="142">
        <f t="shared" si="113"/>
        <v>0</v>
      </c>
      <c r="I297" s="142">
        <f t="shared" si="114"/>
        <v>0</v>
      </c>
      <c r="J297" s="34">
        <f t="shared" si="118"/>
        <v>0</v>
      </c>
      <c r="K297" s="35"/>
      <c r="U297" s="35"/>
      <c r="V297" s="139">
        <f t="shared" si="116"/>
        <v>0</v>
      </c>
      <c r="W297" s="139">
        <f t="shared" si="119"/>
        <v>0</v>
      </c>
      <c r="X297" s="139"/>
      <c r="Y297" s="139"/>
      <c r="Z297" s="139">
        <f t="shared" si="120"/>
        <v>0</v>
      </c>
      <c r="AA297" s="139"/>
      <c r="AB297" s="139"/>
      <c r="AC297" s="139">
        <f t="shared" si="121"/>
        <v>0</v>
      </c>
      <c r="AD297" s="35"/>
      <c r="AE297" s="35"/>
      <c r="AF297" s="35"/>
      <c r="AH297" s="33"/>
      <c r="AJ297" s="33"/>
      <c r="AK297" s="33"/>
      <c r="AL297" s="33">
        <f t="shared" si="117"/>
        <v>0</v>
      </c>
      <c r="AM297" s="189">
        <f t="shared" si="122"/>
        <v>0</v>
      </c>
      <c r="AN297" s="35"/>
      <c r="AO297" s="35"/>
      <c r="AP297" s="35">
        <f t="shared" si="123"/>
        <v>0</v>
      </c>
      <c r="AQ297" s="35"/>
      <c r="AR297" s="35"/>
      <c r="AS297" s="35">
        <f t="shared" si="124"/>
        <v>0</v>
      </c>
      <c r="AT297" s="35"/>
      <c r="AU297" s="35"/>
      <c r="AV297" s="35">
        <f t="shared" si="125"/>
        <v>0</v>
      </c>
      <c r="AW297" s="33"/>
      <c r="AX297" s="33"/>
      <c r="CM297" s="33"/>
      <c r="CN297" s="33"/>
      <c r="CO297" s="35"/>
      <c r="CQ297" s="35"/>
      <c r="CR297" s="35"/>
      <c r="CX297" s="33"/>
      <c r="CY297" s="33"/>
      <c r="CZ297" s="33"/>
      <c r="DA297" s="33"/>
      <c r="DB297" s="33"/>
      <c r="DC297" s="33"/>
      <c r="DD297" s="33"/>
      <c r="DE297" s="33">
        <f t="shared" si="126"/>
        <v>0</v>
      </c>
      <c r="DF297" s="33"/>
      <c r="EL297" s="34">
        <f t="shared" si="127"/>
        <v>0</v>
      </c>
      <c r="EO297" s="35"/>
      <c r="EP297" s="35"/>
      <c r="FE297" s="33"/>
      <c r="FF297" s="33"/>
      <c r="FG297" s="35"/>
      <c r="FH297" s="35"/>
      <c r="FI297" s="35"/>
      <c r="FU297" s="33"/>
      <c r="FV297" s="33"/>
      <c r="FW297" s="33"/>
      <c r="FX297" s="33"/>
      <c r="GD297" s="33"/>
      <c r="GE297" s="33"/>
      <c r="GF297" s="33"/>
      <c r="GG297" s="33"/>
      <c r="GH297" s="33"/>
      <c r="GI297" s="33"/>
      <c r="GJ297" s="33"/>
      <c r="GQ297" s="132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U297" s="33"/>
      <c r="HV297" s="33"/>
      <c r="HW297" s="33"/>
      <c r="IQ297" s="33"/>
      <c r="IR297" s="33"/>
      <c r="IS297" s="33"/>
      <c r="JT297" s="34">
        <f t="shared" si="128"/>
        <v>0</v>
      </c>
      <c r="JW297" s="34">
        <f t="shared" si="129"/>
        <v>0</v>
      </c>
      <c r="JZ297" s="34">
        <f t="shared" si="130"/>
        <v>0</v>
      </c>
      <c r="KA297" s="34">
        <f t="shared" si="131"/>
        <v>0</v>
      </c>
      <c r="KB297" s="34">
        <f t="shared" si="132"/>
        <v>0</v>
      </c>
      <c r="KC297" s="34">
        <f t="shared" si="133"/>
        <v>0</v>
      </c>
      <c r="KD297" s="34">
        <f t="shared" si="134"/>
        <v>0</v>
      </c>
      <c r="KV297" s="34">
        <f t="shared" si="135"/>
        <v>0</v>
      </c>
    </row>
    <row r="298" spans="1:308" ht="17.25" customHeight="1" x14ac:dyDescent="0.3">
      <c r="A298" s="9"/>
      <c r="B298" s="10"/>
      <c r="E298" s="142">
        <f t="shared" si="115"/>
        <v>0</v>
      </c>
      <c r="F298" s="142">
        <f t="shared" si="111"/>
        <v>0</v>
      </c>
      <c r="G298" s="142">
        <f t="shared" si="112"/>
        <v>0</v>
      </c>
      <c r="H298" s="142">
        <f t="shared" si="113"/>
        <v>0</v>
      </c>
      <c r="I298" s="142">
        <f t="shared" si="114"/>
        <v>0</v>
      </c>
      <c r="J298" s="34">
        <f t="shared" si="118"/>
        <v>0</v>
      </c>
      <c r="K298" s="35"/>
      <c r="U298" s="35"/>
      <c r="V298" s="139">
        <f t="shared" si="116"/>
        <v>0</v>
      </c>
      <c r="W298" s="139">
        <f t="shared" si="119"/>
        <v>0</v>
      </c>
      <c r="X298" s="139"/>
      <c r="Y298" s="139"/>
      <c r="Z298" s="139">
        <f t="shared" si="120"/>
        <v>0</v>
      </c>
      <c r="AA298" s="139"/>
      <c r="AB298" s="139"/>
      <c r="AC298" s="139">
        <f t="shared" si="121"/>
        <v>0</v>
      </c>
      <c r="AD298" s="35"/>
      <c r="AE298" s="35"/>
      <c r="AF298" s="35"/>
      <c r="AH298" s="33"/>
      <c r="AJ298" s="33"/>
      <c r="AK298" s="33"/>
      <c r="AL298" s="33">
        <f t="shared" si="117"/>
        <v>0</v>
      </c>
      <c r="AM298" s="189">
        <f t="shared" si="122"/>
        <v>0</v>
      </c>
      <c r="AN298" s="35"/>
      <c r="AO298" s="35"/>
      <c r="AP298" s="35">
        <f t="shared" si="123"/>
        <v>0</v>
      </c>
      <c r="AQ298" s="35"/>
      <c r="AR298" s="35"/>
      <c r="AS298" s="35">
        <f t="shared" si="124"/>
        <v>0</v>
      </c>
      <c r="AT298" s="35"/>
      <c r="AU298" s="35"/>
      <c r="AV298" s="35">
        <f t="shared" si="125"/>
        <v>0</v>
      </c>
      <c r="AW298" s="33"/>
      <c r="AX298" s="33"/>
      <c r="CM298" s="33"/>
      <c r="CN298" s="33"/>
      <c r="CO298" s="35"/>
      <c r="CQ298" s="35"/>
      <c r="CR298" s="35"/>
      <c r="CX298" s="33"/>
      <c r="CY298" s="33"/>
      <c r="CZ298" s="33"/>
      <c r="DA298" s="33"/>
      <c r="DB298" s="33"/>
      <c r="DC298" s="33"/>
      <c r="DD298" s="33"/>
      <c r="DE298" s="33">
        <f t="shared" si="126"/>
        <v>0</v>
      </c>
      <c r="DF298" s="33"/>
      <c r="EL298" s="34">
        <f t="shared" si="127"/>
        <v>0</v>
      </c>
      <c r="EO298" s="35"/>
      <c r="EP298" s="35"/>
      <c r="FE298" s="33"/>
      <c r="FF298" s="33"/>
      <c r="FG298" s="35"/>
      <c r="FH298" s="35"/>
      <c r="FI298" s="35"/>
      <c r="FU298" s="33"/>
      <c r="FV298" s="33"/>
      <c r="FW298" s="33"/>
      <c r="FX298" s="33"/>
      <c r="GD298" s="33"/>
      <c r="GE298" s="33"/>
      <c r="GF298" s="33"/>
      <c r="GG298" s="33"/>
      <c r="GH298" s="33"/>
      <c r="GI298" s="33"/>
      <c r="GJ298" s="33"/>
      <c r="GQ298" s="132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U298" s="33"/>
      <c r="HV298" s="33"/>
      <c r="HW298" s="33"/>
      <c r="IQ298" s="33"/>
      <c r="IR298" s="33"/>
      <c r="IS298" s="33"/>
      <c r="JT298" s="34">
        <f t="shared" si="128"/>
        <v>0</v>
      </c>
      <c r="JW298" s="34">
        <f t="shared" si="129"/>
        <v>0</v>
      </c>
      <c r="JZ298" s="34">
        <f t="shared" si="130"/>
        <v>0</v>
      </c>
      <c r="KA298" s="34">
        <f t="shared" si="131"/>
        <v>0</v>
      </c>
      <c r="KB298" s="34">
        <f t="shared" si="132"/>
        <v>0</v>
      </c>
      <c r="KC298" s="34">
        <f t="shared" si="133"/>
        <v>0</v>
      </c>
      <c r="KD298" s="34">
        <f t="shared" si="134"/>
        <v>0</v>
      </c>
      <c r="KV298" s="34">
        <f t="shared" si="135"/>
        <v>0</v>
      </c>
    </row>
    <row r="299" spans="1:308" ht="17.25" customHeight="1" x14ac:dyDescent="0.3">
      <c r="A299" s="9"/>
      <c r="B299" s="10"/>
      <c r="E299" s="142">
        <f t="shared" si="115"/>
        <v>0</v>
      </c>
      <c r="F299" s="142">
        <f t="shared" si="111"/>
        <v>0</v>
      </c>
      <c r="G299" s="142">
        <f t="shared" si="112"/>
        <v>0</v>
      </c>
      <c r="H299" s="142">
        <f t="shared" si="113"/>
        <v>0</v>
      </c>
      <c r="I299" s="142">
        <f t="shared" si="114"/>
        <v>0</v>
      </c>
      <c r="J299" s="34">
        <f t="shared" si="118"/>
        <v>0</v>
      </c>
      <c r="K299" s="35"/>
      <c r="U299" s="35"/>
      <c r="V299" s="139">
        <f t="shared" si="116"/>
        <v>0</v>
      </c>
      <c r="W299" s="139">
        <f t="shared" si="119"/>
        <v>0</v>
      </c>
      <c r="X299" s="139"/>
      <c r="Y299" s="139"/>
      <c r="Z299" s="139">
        <f t="shared" si="120"/>
        <v>0</v>
      </c>
      <c r="AA299" s="139"/>
      <c r="AB299" s="139"/>
      <c r="AC299" s="139">
        <f t="shared" si="121"/>
        <v>0</v>
      </c>
      <c r="AD299" s="35"/>
      <c r="AE299" s="35"/>
      <c r="AF299" s="35"/>
      <c r="AH299" s="33"/>
      <c r="AJ299" s="33"/>
      <c r="AK299" s="33"/>
      <c r="AL299" s="33">
        <f t="shared" si="117"/>
        <v>0</v>
      </c>
      <c r="AM299" s="189">
        <f t="shared" si="122"/>
        <v>0</v>
      </c>
      <c r="AN299" s="35"/>
      <c r="AO299" s="35"/>
      <c r="AP299" s="35">
        <f t="shared" si="123"/>
        <v>0</v>
      </c>
      <c r="AQ299" s="35"/>
      <c r="AR299" s="35"/>
      <c r="AS299" s="35">
        <f t="shared" si="124"/>
        <v>0</v>
      </c>
      <c r="AT299" s="35"/>
      <c r="AU299" s="35"/>
      <c r="AV299" s="35">
        <f t="shared" si="125"/>
        <v>0</v>
      </c>
      <c r="AW299" s="33"/>
      <c r="AX299" s="33"/>
      <c r="CM299" s="33"/>
      <c r="CN299" s="33"/>
      <c r="CO299" s="35"/>
      <c r="CQ299" s="35"/>
      <c r="CR299" s="35"/>
      <c r="CX299" s="33"/>
      <c r="CY299" s="33"/>
      <c r="CZ299" s="33"/>
      <c r="DA299" s="33"/>
      <c r="DB299" s="33"/>
      <c r="DC299" s="33"/>
      <c r="DD299" s="33"/>
      <c r="DE299" s="33">
        <f t="shared" si="126"/>
        <v>0</v>
      </c>
      <c r="DF299" s="33"/>
      <c r="EL299" s="34">
        <f t="shared" si="127"/>
        <v>0</v>
      </c>
      <c r="EO299" s="35"/>
      <c r="EP299" s="35"/>
      <c r="FE299" s="33"/>
      <c r="FF299" s="33"/>
      <c r="FG299" s="35"/>
      <c r="FH299" s="35"/>
      <c r="FI299" s="35"/>
      <c r="FU299" s="33"/>
      <c r="FV299" s="33"/>
      <c r="FW299" s="33"/>
      <c r="FX299" s="33"/>
      <c r="GD299" s="33"/>
      <c r="GE299" s="33"/>
      <c r="GF299" s="33"/>
      <c r="GG299" s="33"/>
      <c r="GH299" s="33"/>
      <c r="GI299" s="33"/>
      <c r="GJ299" s="33"/>
      <c r="GQ299" s="132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U299" s="33"/>
      <c r="HV299" s="33"/>
      <c r="HW299" s="33"/>
      <c r="IQ299" s="33"/>
      <c r="IR299" s="33"/>
      <c r="IS299" s="33"/>
      <c r="JT299" s="34">
        <f t="shared" si="128"/>
        <v>0</v>
      </c>
      <c r="JW299" s="34">
        <f t="shared" si="129"/>
        <v>0</v>
      </c>
      <c r="JZ299" s="34">
        <f t="shared" si="130"/>
        <v>0</v>
      </c>
      <c r="KA299" s="34">
        <f t="shared" si="131"/>
        <v>0</v>
      </c>
      <c r="KB299" s="34">
        <f t="shared" si="132"/>
        <v>0</v>
      </c>
      <c r="KC299" s="34">
        <f t="shared" si="133"/>
        <v>0</v>
      </c>
      <c r="KD299" s="34">
        <f t="shared" si="134"/>
        <v>0</v>
      </c>
      <c r="KV299" s="34">
        <f t="shared" si="135"/>
        <v>0</v>
      </c>
    </row>
    <row r="300" spans="1:308" ht="17.25" customHeight="1" x14ac:dyDescent="0.3">
      <c r="A300" s="9"/>
      <c r="B300" s="10"/>
      <c r="E300" s="142">
        <f t="shared" si="115"/>
        <v>0</v>
      </c>
      <c r="F300" s="142">
        <f t="shared" si="111"/>
        <v>0</v>
      </c>
      <c r="G300" s="142">
        <f t="shared" si="112"/>
        <v>0</v>
      </c>
      <c r="H300" s="142">
        <f t="shared" si="113"/>
        <v>0</v>
      </c>
      <c r="I300" s="142">
        <f t="shared" si="114"/>
        <v>0</v>
      </c>
      <c r="J300" s="34">
        <f t="shared" si="118"/>
        <v>0</v>
      </c>
      <c r="K300" s="35"/>
      <c r="U300" s="35"/>
      <c r="V300" s="139">
        <f t="shared" si="116"/>
        <v>0</v>
      </c>
      <c r="W300" s="139">
        <f t="shared" si="119"/>
        <v>0</v>
      </c>
      <c r="X300" s="139"/>
      <c r="Y300" s="139"/>
      <c r="Z300" s="139">
        <f t="shared" si="120"/>
        <v>0</v>
      </c>
      <c r="AA300" s="139"/>
      <c r="AB300" s="139"/>
      <c r="AC300" s="139">
        <f t="shared" si="121"/>
        <v>0</v>
      </c>
      <c r="AD300" s="35"/>
      <c r="AE300" s="35"/>
      <c r="AF300" s="35"/>
      <c r="AH300" s="33"/>
      <c r="AJ300" s="33"/>
      <c r="AK300" s="33"/>
      <c r="AL300" s="33">
        <f t="shared" si="117"/>
        <v>0</v>
      </c>
      <c r="AM300" s="189">
        <f t="shared" si="122"/>
        <v>0</v>
      </c>
      <c r="AN300" s="35"/>
      <c r="AO300" s="35"/>
      <c r="AP300" s="35">
        <f t="shared" si="123"/>
        <v>0</v>
      </c>
      <c r="AQ300" s="35"/>
      <c r="AR300" s="35"/>
      <c r="AS300" s="35">
        <f t="shared" si="124"/>
        <v>0</v>
      </c>
      <c r="AT300" s="35"/>
      <c r="AU300" s="35"/>
      <c r="AV300" s="35">
        <f t="shared" si="125"/>
        <v>0</v>
      </c>
      <c r="AW300" s="33"/>
      <c r="AX300" s="33"/>
      <c r="CM300" s="33"/>
      <c r="CN300" s="33"/>
      <c r="CO300" s="35"/>
      <c r="CQ300" s="35"/>
      <c r="CR300" s="35"/>
      <c r="CX300" s="33"/>
      <c r="CY300" s="33"/>
      <c r="CZ300" s="33"/>
      <c r="DA300" s="33"/>
      <c r="DB300" s="33"/>
      <c r="DC300" s="33"/>
      <c r="DD300" s="33"/>
      <c r="DE300" s="33">
        <f t="shared" si="126"/>
        <v>0</v>
      </c>
      <c r="DF300" s="33"/>
      <c r="EL300" s="34">
        <f t="shared" si="127"/>
        <v>0</v>
      </c>
      <c r="EO300" s="35"/>
      <c r="EP300" s="35"/>
      <c r="FE300" s="33"/>
      <c r="FF300" s="33"/>
      <c r="FG300" s="35"/>
      <c r="FH300" s="35"/>
      <c r="FI300" s="35"/>
      <c r="FU300" s="33"/>
      <c r="FV300" s="33"/>
      <c r="FW300" s="33"/>
      <c r="FX300" s="33"/>
      <c r="GD300" s="33"/>
      <c r="GE300" s="33"/>
      <c r="GF300" s="33"/>
      <c r="GG300" s="33"/>
      <c r="GH300" s="33"/>
      <c r="GI300" s="33"/>
      <c r="GJ300" s="33"/>
      <c r="GQ300" s="40"/>
      <c r="GR300" s="123"/>
      <c r="GS300" s="123"/>
      <c r="GT300" s="123"/>
      <c r="GU300" s="123"/>
      <c r="GV300" s="123"/>
      <c r="GW300" s="123"/>
      <c r="GX300" s="123"/>
      <c r="GY300" s="123"/>
      <c r="GZ300" s="123"/>
      <c r="HA300" s="123"/>
      <c r="HB300" s="123"/>
      <c r="HC300" s="123"/>
      <c r="HD300" s="123"/>
      <c r="HE300" s="123"/>
      <c r="HF300" s="123"/>
      <c r="HG300" s="123"/>
      <c r="HH300" s="123"/>
      <c r="HU300" s="33"/>
      <c r="HV300" s="33"/>
      <c r="HW300" s="33"/>
      <c r="IQ300" s="33"/>
      <c r="IR300" s="33"/>
      <c r="IS300" s="33"/>
      <c r="JT300" s="34">
        <f t="shared" si="128"/>
        <v>0</v>
      </c>
      <c r="JW300" s="34">
        <f t="shared" si="129"/>
        <v>0</v>
      </c>
      <c r="JZ300" s="34">
        <f t="shared" si="130"/>
        <v>0</v>
      </c>
      <c r="KA300" s="34">
        <f t="shared" si="131"/>
        <v>0</v>
      </c>
      <c r="KB300" s="34">
        <f t="shared" si="132"/>
        <v>0</v>
      </c>
      <c r="KC300" s="34">
        <f t="shared" si="133"/>
        <v>0</v>
      </c>
      <c r="KD300" s="34">
        <f t="shared" si="134"/>
        <v>0</v>
      </c>
      <c r="KV300" s="34">
        <f t="shared" si="135"/>
        <v>0</v>
      </c>
    </row>
    <row r="301" spans="1:308" ht="17.25" customHeight="1" x14ac:dyDescent="0.3">
      <c r="A301" s="9"/>
      <c r="B301" s="10"/>
      <c r="E301" s="142">
        <f t="shared" si="115"/>
        <v>0</v>
      </c>
      <c r="F301" s="142">
        <f t="shared" si="111"/>
        <v>0</v>
      </c>
      <c r="G301" s="142">
        <f t="shared" si="112"/>
        <v>0</v>
      </c>
      <c r="H301" s="142">
        <f t="shared" si="113"/>
        <v>0</v>
      </c>
      <c r="I301" s="142">
        <f t="shared" si="114"/>
        <v>0</v>
      </c>
      <c r="J301" s="34">
        <f t="shared" si="118"/>
        <v>0</v>
      </c>
      <c r="K301" s="35"/>
      <c r="U301" s="35"/>
      <c r="V301" s="139">
        <f t="shared" si="116"/>
        <v>0</v>
      </c>
      <c r="W301" s="139">
        <f t="shared" si="119"/>
        <v>0</v>
      </c>
      <c r="X301" s="139"/>
      <c r="Y301" s="139"/>
      <c r="Z301" s="139">
        <f t="shared" si="120"/>
        <v>0</v>
      </c>
      <c r="AA301" s="139"/>
      <c r="AB301" s="139"/>
      <c r="AC301" s="139">
        <f t="shared" si="121"/>
        <v>0</v>
      </c>
      <c r="AD301" s="35"/>
      <c r="AE301" s="35"/>
      <c r="AF301" s="35"/>
      <c r="AH301" s="33"/>
      <c r="AJ301" s="33"/>
      <c r="AK301" s="33"/>
      <c r="AL301" s="33">
        <f t="shared" si="117"/>
        <v>0</v>
      </c>
      <c r="AM301" s="189">
        <f t="shared" si="122"/>
        <v>0</v>
      </c>
      <c r="AN301" s="35"/>
      <c r="AO301" s="35"/>
      <c r="AP301" s="35">
        <f t="shared" si="123"/>
        <v>0</v>
      </c>
      <c r="AQ301" s="35"/>
      <c r="AR301" s="35"/>
      <c r="AS301" s="35">
        <f t="shared" si="124"/>
        <v>0</v>
      </c>
      <c r="AT301" s="35"/>
      <c r="AU301" s="35"/>
      <c r="AV301" s="35">
        <f t="shared" si="125"/>
        <v>0</v>
      </c>
      <c r="AW301" s="33"/>
      <c r="AX301" s="33"/>
      <c r="CM301" s="33"/>
      <c r="CN301" s="33"/>
      <c r="CO301" s="35"/>
      <c r="CQ301" s="35"/>
      <c r="CR301" s="35"/>
      <c r="CX301" s="33"/>
      <c r="CY301" s="33"/>
      <c r="CZ301" s="33"/>
      <c r="DA301" s="33"/>
      <c r="DB301" s="33"/>
      <c r="DC301" s="33"/>
      <c r="DD301" s="33"/>
      <c r="DE301" s="33">
        <f t="shared" si="126"/>
        <v>0</v>
      </c>
      <c r="DF301" s="33"/>
      <c r="EL301" s="34">
        <f t="shared" si="127"/>
        <v>0</v>
      </c>
      <c r="EO301" s="35"/>
      <c r="EP301" s="35"/>
      <c r="FE301" s="33"/>
      <c r="FF301" s="33"/>
      <c r="FG301" s="35"/>
      <c r="FH301" s="35"/>
      <c r="FI301" s="35"/>
      <c r="FU301" s="33"/>
      <c r="FV301" s="33"/>
      <c r="FW301" s="33"/>
      <c r="FX301" s="33"/>
      <c r="GD301" s="33"/>
      <c r="GE301" s="33"/>
      <c r="GF301" s="33"/>
      <c r="GG301" s="33"/>
      <c r="GH301" s="33"/>
      <c r="GI301" s="33"/>
      <c r="GJ301" s="33"/>
      <c r="GQ301" s="132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U301" s="33"/>
      <c r="HV301" s="33"/>
      <c r="HW301" s="33"/>
      <c r="IQ301" s="33"/>
      <c r="IR301" s="33"/>
      <c r="IS301" s="33"/>
      <c r="JT301" s="34">
        <f t="shared" si="128"/>
        <v>0</v>
      </c>
      <c r="JW301" s="34">
        <f t="shared" si="129"/>
        <v>0</v>
      </c>
      <c r="JZ301" s="34">
        <f t="shared" si="130"/>
        <v>0</v>
      </c>
      <c r="KA301" s="34">
        <f t="shared" si="131"/>
        <v>0</v>
      </c>
      <c r="KB301" s="34">
        <f t="shared" si="132"/>
        <v>0</v>
      </c>
      <c r="KC301" s="34">
        <f t="shared" si="133"/>
        <v>0</v>
      </c>
      <c r="KD301" s="34">
        <f t="shared" si="134"/>
        <v>0</v>
      </c>
      <c r="KV301" s="34">
        <f t="shared" si="135"/>
        <v>0</v>
      </c>
    </row>
    <row r="302" spans="1:308" ht="17.25" customHeight="1" x14ac:dyDescent="0.3">
      <c r="A302" s="9"/>
      <c r="B302" s="10"/>
      <c r="E302" s="142">
        <f t="shared" si="115"/>
        <v>0</v>
      </c>
      <c r="F302" s="142">
        <f t="shared" si="111"/>
        <v>0</v>
      </c>
      <c r="G302" s="142">
        <f t="shared" si="112"/>
        <v>0</v>
      </c>
      <c r="H302" s="142">
        <f t="shared" si="113"/>
        <v>0</v>
      </c>
      <c r="I302" s="142">
        <f t="shared" si="114"/>
        <v>0</v>
      </c>
      <c r="J302" s="34">
        <f t="shared" si="118"/>
        <v>0</v>
      </c>
      <c r="K302" s="35"/>
      <c r="U302" s="35"/>
      <c r="V302" s="139">
        <f t="shared" si="116"/>
        <v>0</v>
      </c>
      <c r="W302" s="139">
        <f t="shared" si="119"/>
        <v>0</v>
      </c>
      <c r="X302" s="139"/>
      <c r="Y302" s="139"/>
      <c r="Z302" s="139">
        <f t="shared" si="120"/>
        <v>0</v>
      </c>
      <c r="AA302" s="139"/>
      <c r="AB302" s="139"/>
      <c r="AC302" s="139">
        <f t="shared" si="121"/>
        <v>0</v>
      </c>
      <c r="AD302" s="35"/>
      <c r="AE302" s="35"/>
      <c r="AF302" s="35"/>
      <c r="AH302" s="33"/>
      <c r="AJ302" s="33"/>
      <c r="AK302" s="33"/>
      <c r="AL302" s="33">
        <f t="shared" si="117"/>
        <v>0</v>
      </c>
      <c r="AM302" s="189">
        <f t="shared" si="122"/>
        <v>0</v>
      </c>
      <c r="AN302" s="35"/>
      <c r="AO302" s="35"/>
      <c r="AP302" s="35">
        <f t="shared" si="123"/>
        <v>0</v>
      </c>
      <c r="AQ302" s="35"/>
      <c r="AR302" s="35"/>
      <c r="AS302" s="35">
        <f t="shared" si="124"/>
        <v>0</v>
      </c>
      <c r="AT302" s="35"/>
      <c r="AU302" s="35"/>
      <c r="AV302" s="35">
        <f t="shared" si="125"/>
        <v>0</v>
      </c>
      <c r="AW302" s="33"/>
      <c r="AX302" s="33"/>
      <c r="CM302" s="33"/>
      <c r="CN302" s="33"/>
      <c r="CO302" s="35"/>
      <c r="CQ302" s="35"/>
      <c r="CR302" s="35"/>
      <c r="CX302" s="33"/>
      <c r="CY302" s="33"/>
      <c r="CZ302" s="33"/>
      <c r="DA302" s="33"/>
      <c r="DB302" s="33"/>
      <c r="DC302" s="33"/>
      <c r="DD302" s="33"/>
      <c r="DE302" s="33">
        <f t="shared" si="126"/>
        <v>0</v>
      </c>
      <c r="DF302" s="33"/>
      <c r="EL302" s="34">
        <f t="shared" si="127"/>
        <v>0</v>
      </c>
      <c r="EO302" s="35"/>
      <c r="EP302" s="35"/>
      <c r="FE302" s="33"/>
      <c r="FF302" s="33"/>
      <c r="FG302" s="35"/>
      <c r="FH302" s="35"/>
      <c r="FI302" s="35"/>
      <c r="FU302" s="33"/>
      <c r="FV302" s="33"/>
      <c r="FW302" s="33"/>
      <c r="FX302" s="33"/>
      <c r="GD302" s="33"/>
      <c r="GE302" s="33"/>
      <c r="GF302" s="33"/>
      <c r="GG302" s="33"/>
      <c r="GH302" s="33"/>
      <c r="GI302" s="33"/>
      <c r="GJ302" s="33"/>
      <c r="GQ302" s="132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U302" s="33"/>
      <c r="HV302" s="33"/>
      <c r="HW302" s="33"/>
      <c r="IQ302" s="33"/>
      <c r="IR302" s="33"/>
      <c r="IS302" s="33"/>
      <c r="JT302" s="34">
        <f t="shared" si="128"/>
        <v>0</v>
      </c>
      <c r="JW302" s="34">
        <f t="shared" si="129"/>
        <v>0</v>
      </c>
      <c r="JZ302" s="34">
        <f t="shared" si="130"/>
        <v>0</v>
      </c>
      <c r="KA302" s="34">
        <f t="shared" si="131"/>
        <v>0</v>
      </c>
      <c r="KB302" s="34">
        <f t="shared" si="132"/>
        <v>0</v>
      </c>
      <c r="KC302" s="34">
        <f t="shared" si="133"/>
        <v>0</v>
      </c>
      <c r="KD302" s="34">
        <f t="shared" si="134"/>
        <v>0</v>
      </c>
      <c r="KV302" s="34">
        <f t="shared" si="135"/>
        <v>0</v>
      </c>
    </row>
    <row r="303" spans="1:308" ht="17.25" customHeight="1" x14ac:dyDescent="0.3">
      <c r="A303" s="9"/>
      <c r="B303" s="10"/>
      <c r="E303" s="142">
        <f t="shared" si="115"/>
        <v>0</v>
      </c>
      <c r="F303" s="142">
        <f t="shared" si="111"/>
        <v>0</v>
      </c>
      <c r="G303" s="142">
        <f t="shared" si="112"/>
        <v>0</v>
      </c>
      <c r="H303" s="142">
        <f t="shared" si="113"/>
        <v>0</v>
      </c>
      <c r="I303" s="142">
        <f t="shared" si="114"/>
        <v>0</v>
      </c>
      <c r="J303" s="34">
        <f t="shared" si="118"/>
        <v>0</v>
      </c>
      <c r="K303" s="35"/>
      <c r="U303" s="35"/>
      <c r="V303" s="139">
        <f t="shared" si="116"/>
        <v>0</v>
      </c>
      <c r="W303" s="139">
        <f t="shared" si="119"/>
        <v>0</v>
      </c>
      <c r="X303" s="139"/>
      <c r="Y303" s="139"/>
      <c r="Z303" s="139">
        <f t="shared" si="120"/>
        <v>0</v>
      </c>
      <c r="AA303" s="139"/>
      <c r="AB303" s="139"/>
      <c r="AC303" s="139">
        <f t="shared" si="121"/>
        <v>0</v>
      </c>
      <c r="AD303" s="35"/>
      <c r="AE303" s="35"/>
      <c r="AF303" s="35"/>
      <c r="AH303" s="33"/>
      <c r="AJ303" s="33"/>
      <c r="AK303" s="33"/>
      <c r="AL303" s="33">
        <f t="shared" si="117"/>
        <v>0</v>
      </c>
      <c r="AM303" s="189">
        <f t="shared" si="122"/>
        <v>0</v>
      </c>
      <c r="AN303" s="35"/>
      <c r="AO303" s="35"/>
      <c r="AP303" s="35">
        <f t="shared" si="123"/>
        <v>0</v>
      </c>
      <c r="AQ303" s="35"/>
      <c r="AR303" s="35"/>
      <c r="AS303" s="35">
        <f t="shared" si="124"/>
        <v>0</v>
      </c>
      <c r="AT303" s="35"/>
      <c r="AU303" s="35"/>
      <c r="AV303" s="35">
        <f t="shared" si="125"/>
        <v>0</v>
      </c>
      <c r="AW303" s="33"/>
      <c r="AX303" s="33"/>
      <c r="CM303" s="33"/>
      <c r="CN303" s="33"/>
      <c r="CO303" s="35"/>
      <c r="CQ303" s="35"/>
      <c r="CR303" s="35"/>
      <c r="CX303" s="33"/>
      <c r="CY303" s="33"/>
      <c r="CZ303" s="33"/>
      <c r="DA303" s="33"/>
      <c r="DB303" s="33"/>
      <c r="DC303" s="33"/>
      <c r="DD303" s="33"/>
      <c r="DE303" s="33">
        <f t="shared" si="126"/>
        <v>0</v>
      </c>
      <c r="DF303" s="33"/>
      <c r="EL303" s="34">
        <f t="shared" si="127"/>
        <v>0</v>
      </c>
      <c r="EO303" s="35"/>
      <c r="EP303" s="35"/>
      <c r="FE303" s="33"/>
      <c r="FF303" s="33"/>
      <c r="FG303" s="35"/>
      <c r="FH303" s="35"/>
      <c r="FI303" s="35"/>
      <c r="FU303" s="33"/>
      <c r="FV303" s="33"/>
      <c r="FW303" s="33"/>
      <c r="FX303" s="33"/>
      <c r="GD303" s="33"/>
      <c r="GE303" s="33"/>
      <c r="GF303" s="33"/>
      <c r="GG303" s="33"/>
      <c r="GH303" s="33"/>
      <c r="GI303" s="33"/>
      <c r="GJ303" s="33"/>
      <c r="GQ303" s="132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U303" s="33"/>
      <c r="HV303" s="33"/>
      <c r="HW303" s="33"/>
      <c r="IQ303" s="33"/>
      <c r="IR303" s="33"/>
      <c r="IS303" s="33"/>
      <c r="JT303" s="34">
        <f t="shared" si="128"/>
        <v>0</v>
      </c>
      <c r="JW303" s="34">
        <f t="shared" si="129"/>
        <v>0</v>
      </c>
      <c r="JZ303" s="34">
        <f t="shared" si="130"/>
        <v>0</v>
      </c>
      <c r="KA303" s="34">
        <f t="shared" si="131"/>
        <v>0</v>
      </c>
      <c r="KB303" s="34">
        <f t="shared" si="132"/>
        <v>0</v>
      </c>
      <c r="KC303" s="34">
        <f t="shared" si="133"/>
        <v>0</v>
      </c>
      <c r="KD303" s="34">
        <f t="shared" si="134"/>
        <v>0</v>
      </c>
      <c r="KV303" s="34">
        <f t="shared" si="135"/>
        <v>0</v>
      </c>
    </row>
    <row r="304" spans="1:308" ht="17.25" customHeight="1" x14ac:dyDescent="0.3">
      <c r="A304" s="9"/>
      <c r="B304" s="10"/>
      <c r="E304" s="142">
        <f t="shared" si="115"/>
        <v>0</v>
      </c>
      <c r="F304" s="142">
        <f t="shared" si="111"/>
        <v>0</v>
      </c>
      <c r="G304" s="142">
        <f t="shared" si="112"/>
        <v>0</v>
      </c>
      <c r="H304" s="142">
        <f t="shared" si="113"/>
        <v>0</v>
      </c>
      <c r="I304" s="142">
        <f t="shared" si="114"/>
        <v>0</v>
      </c>
      <c r="J304" s="34">
        <f t="shared" si="118"/>
        <v>0</v>
      </c>
      <c r="K304" s="35"/>
      <c r="U304" s="35"/>
      <c r="V304" s="139">
        <f t="shared" si="116"/>
        <v>0</v>
      </c>
      <c r="W304" s="139">
        <f t="shared" si="119"/>
        <v>0</v>
      </c>
      <c r="X304" s="139"/>
      <c r="Y304" s="139"/>
      <c r="Z304" s="139">
        <f t="shared" si="120"/>
        <v>0</v>
      </c>
      <c r="AA304" s="139"/>
      <c r="AB304" s="139"/>
      <c r="AC304" s="139">
        <f t="shared" si="121"/>
        <v>0</v>
      </c>
      <c r="AD304" s="35"/>
      <c r="AE304" s="35"/>
      <c r="AF304" s="35"/>
      <c r="AH304" s="33"/>
      <c r="AJ304" s="33"/>
      <c r="AK304" s="33"/>
      <c r="AL304" s="33">
        <f t="shared" si="117"/>
        <v>0</v>
      </c>
      <c r="AM304" s="189">
        <f t="shared" si="122"/>
        <v>0</v>
      </c>
      <c r="AN304" s="35"/>
      <c r="AO304" s="35"/>
      <c r="AP304" s="35">
        <f t="shared" si="123"/>
        <v>0</v>
      </c>
      <c r="AQ304" s="35"/>
      <c r="AR304" s="35"/>
      <c r="AS304" s="35">
        <f t="shared" si="124"/>
        <v>0</v>
      </c>
      <c r="AT304" s="35"/>
      <c r="AU304" s="35"/>
      <c r="AV304" s="35">
        <f t="shared" si="125"/>
        <v>0</v>
      </c>
      <c r="AW304" s="33"/>
      <c r="AX304" s="33"/>
      <c r="CM304" s="33"/>
      <c r="CN304" s="33"/>
      <c r="CO304" s="35"/>
      <c r="CQ304" s="35"/>
      <c r="CR304" s="35"/>
      <c r="CX304" s="33"/>
      <c r="CY304" s="33"/>
      <c r="CZ304" s="33"/>
      <c r="DA304" s="33"/>
      <c r="DB304" s="33"/>
      <c r="DC304" s="33"/>
      <c r="DD304" s="33"/>
      <c r="DE304" s="33">
        <f t="shared" si="126"/>
        <v>0</v>
      </c>
      <c r="DF304" s="33"/>
      <c r="EL304" s="34">
        <f t="shared" si="127"/>
        <v>0</v>
      </c>
      <c r="EO304" s="35"/>
      <c r="EP304" s="35"/>
      <c r="FE304" s="33"/>
      <c r="FF304" s="33"/>
      <c r="FG304" s="35"/>
      <c r="FH304" s="35"/>
      <c r="FI304" s="35"/>
      <c r="FU304" s="33"/>
      <c r="FV304" s="33"/>
      <c r="FW304" s="33"/>
      <c r="FX304" s="33"/>
      <c r="GD304" s="33"/>
      <c r="GE304" s="33"/>
      <c r="GF304" s="33"/>
      <c r="GG304" s="33"/>
      <c r="GH304" s="33"/>
      <c r="GI304" s="33"/>
      <c r="GJ304" s="33"/>
      <c r="GQ304" s="40"/>
      <c r="GR304" s="123"/>
      <c r="GS304" s="123"/>
      <c r="GT304" s="123"/>
      <c r="GU304" s="123"/>
      <c r="GV304" s="123"/>
      <c r="GW304" s="123"/>
      <c r="GX304" s="123"/>
      <c r="GY304" s="123"/>
      <c r="GZ304" s="123"/>
      <c r="HA304" s="123"/>
      <c r="HB304" s="123"/>
      <c r="HC304" s="123"/>
      <c r="HD304" s="123"/>
      <c r="HE304" s="123"/>
      <c r="HF304" s="123"/>
      <c r="HG304" s="123"/>
      <c r="HH304" s="123"/>
      <c r="HU304" s="33"/>
      <c r="HV304" s="33"/>
      <c r="HW304" s="33"/>
      <c r="IQ304" s="33"/>
      <c r="IR304" s="33"/>
      <c r="IS304" s="33"/>
      <c r="JT304" s="34">
        <f t="shared" si="128"/>
        <v>0</v>
      </c>
      <c r="JW304" s="34">
        <f t="shared" si="129"/>
        <v>0</v>
      </c>
      <c r="JZ304" s="34">
        <f t="shared" si="130"/>
        <v>0</v>
      </c>
      <c r="KA304" s="34">
        <f t="shared" si="131"/>
        <v>0</v>
      </c>
      <c r="KB304" s="34">
        <f t="shared" si="132"/>
        <v>0</v>
      </c>
      <c r="KC304" s="34">
        <f t="shared" si="133"/>
        <v>0</v>
      </c>
      <c r="KD304" s="34">
        <f t="shared" si="134"/>
        <v>0</v>
      </c>
      <c r="KV304" s="34">
        <f t="shared" si="135"/>
        <v>0</v>
      </c>
    </row>
    <row r="305" spans="1:308" ht="17.25" customHeight="1" x14ac:dyDescent="0.3">
      <c r="A305" s="9"/>
      <c r="B305" s="10"/>
      <c r="E305" s="142">
        <f t="shared" si="115"/>
        <v>0</v>
      </c>
      <c r="F305" s="142">
        <f t="shared" si="111"/>
        <v>0</v>
      </c>
      <c r="G305" s="142">
        <f t="shared" si="112"/>
        <v>0</v>
      </c>
      <c r="H305" s="142">
        <f t="shared" si="113"/>
        <v>0</v>
      </c>
      <c r="I305" s="142">
        <f t="shared" si="114"/>
        <v>0</v>
      </c>
      <c r="J305" s="34">
        <f t="shared" si="118"/>
        <v>0</v>
      </c>
      <c r="K305" s="35"/>
      <c r="U305" s="35"/>
      <c r="V305" s="139">
        <f t="shared" si="116"/>
        <v>0</v>
      </c>
      <c r="W305" s="139">
        <f t="shared" si="119"/>
        <v>0</v>
      </c>
      <c r="X305" s="139"/>
      <c r="Y305" s="139"/>
      <c r="Z305" s="139">
        <f t="shared" si="120"/>
        <v>0</v>
      </c>
      <c r="AA305" s="139"/>
      <c r="AB305" s="139"/>
      <c r="AC305" s="139">
        <f t="shared" si="121"/>
        <v>0</v>
      </c>
      <c r="AD305" s="35"/>
      <c r="AE305" s="35"/>
      <c r="AF305" s="35"/>
      <c r="AH305" s="33"/>
      <c r="AJ305" s="33"/>
      <c r="AK305" s="33"/>
      <c r="AL305" s="33">
        <f t="shared" si="117"/>
        <v>0</v>
      </c>
      <c r="AM305" s="189">
        <f t="shared" si="122"/>
        <v>0</v>
      </c>
      <c r="AN305" s="35"/>
      <c r="AO305" s="35"/>
      <c r="AP305" s="35">
        <f t="shared" si="123"/>
        <v>0</v>
      </c>
      <c r="AQ305" s="35"/>
      <c r="AR305" s="35"/>
      <c r="AS305" s="35">
        <f t="shared" si="124"/>
        <v>0</v>
      </c>
      <c r="AT305" s="35"/>
      <c r="AU305" s="35"/>
      <c r="AV305" s="35">
        <f t="shared" si="125"/>
        <v>0</v>
      </c>
      <c r="AW305" s="33"/>
      <c r="AX305" s="33"/>
      <c r="CM305" s="33"/>
      <c r="CN305" s="33"/>
      <c r="CO305" s="35"/>
      <c r="CQ305" s="35"/>
      <c r="CR305" s="35"/>
      <c r="CX305" s="33"/>
      <c r="CY305" s="33"/>
      <c r="CZ305" s="33"/>
      <c r="DA305" s="33"/>
      <c r="DB305" s="33"/>
      <c r="DC305" s="33"/>
      <c r="DD305" s="33"/>
      <c r="DE305" s="33">
        <f t="shared" si="126"/>
        <v>0</v>
      </c>
      <c r="DF305" s="33"/>
      <c r="EL305" s="34">
        <f t="shared" si="127"/>
        <v>0</v>
      </c>
      <c r="EO305" s="35"/>
      <c r="EP305" s="35"/>
      <c r="FE305" s="33"/>
      <c r="FF305" s="33"/>
      <c r="FG305" s="35"/>
      <c r="FH305" s="35"/>
      <c r="FI305" s="35"/>
      <c r="FU305" s="33"/>
      <c r="FV305" s="33"/>
      <c r="FW305" s="33"/>
      <c r="FX305" s="33"/>
      <c r="GD305" s="33"/>
      <c r="GE305" s="33"/>
      <c r="GF305" s="33"/>
      <c r="GG305" s="33"/>
      <c r="GH305" s="33"/>
      <c r="GI305" s="33"/>
      <c r="GJ305" s="33"/>
      <c r="GQ305" s="132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U305" s="33"/>
      <c r="HV305" s="33"/>
      <c r="HW305" s="33"/>
      <c r="IQ305" s="33"/>
      <c r="IR305" s="33"/>
      <c r="IS305" s="33"/>
      <c r="JT305" s="34">
        <f t="shared" si="128"/>
        <v>0</v>
      </c>
      <c r="JW305" s="34">
        <f t="shared" si="129"/>
        <v>0</v>
      </c>
      <c r="JZ305" s="34">
        <f t="shared" si="130"/>
        <v>0</v>
      </c>
      <c r="KA305" s="34">
        <f t="shared" si="131"/>
        <v>0</v>
      </c>
      <c r="KB305" s="34">
        <f t="shared" si="132"/>
        <v>0</v>
      </c>
      <c r="KC305" s="34">
        <f t="shared" si="133"/>
        <v>0</v>
      </c>
      <c r="KD305" s="34">
        <f t="shared" si="134"/>
        <v>0</v>
      </c>
      <c r="KV305" s="34">
        <f t="shared" si="135"/>
        <v>0</v>
      </c>
    </row>
    <row r="306" spans="1:308" ht="17.25" customHeight="1" x14ac:dyDescent="0.3">
      <c r="A306" s="9"/>
      <c r="B306" s="10"/>
      <c r="E306" s="142">
        <f t="shared" si="115"/>
        <v>0</v>
      </c>
      <c r="F306" s="142">
        <f t="shared" si="111"/>
        <v>0</v>
      </c>
      <c r="G306" s="142">
        <f t="shared" si="112"/>
        <v>0</v>
      </c>
      <c r="H306" s="142">
        <f t="shared" si="113"/>
        <v>0</v>
      </c>
      <c r="I306" s="142">
        <f t="shared" si="114"/>
        <v>0</v>
      </c>
      <c r="J306" s="34">
        <f t="shared" si="118"/>
        <v>0</v>
      </c>
      <c r="K306" s="35"/>
      <c r="U306" s="35"/>
      <c r="V306" s="139">
        <f t="shared" si="116"/>
        <v>0</v>
      </c>
      <c r="W306" s="139">
        <f t="shared" si="119"/>
        <v>0</v>
      </c>
      <c r="X306" s="139"/>
      <c r="Y306" s="139"/>
      <c r="Z306" s="139">
        <f t="shared" si="120"/>
        <v>0</v>
      </c>
      <c r="AA306" s="139"/>
      <c r="AB306" s="139"/>
      <c r="AC306" s="139">
        <f t="shared" si="121"/>
        <v>0</v>
      </c>
      <c r="AD306" s="35"/>
      <c r="AE306" s="35"/>
      <c r="AF306" s="35"/>
      <c r="AH306" s="33"/>
      <c r="AJ306" s="33"/>
      <c r="AK306" s="33"/>
      <c r="AL306" s="33">
        <f t="shared" si="117"/>
        <v>0</v>
      </c>
      <c r="AM306" s="189">
        <f t="shared" si="122"/>
        <v>0</v>
      </c>
      <c r="AN306" s="35"/>
      <c r="AO306" s="35"/>
      <c r="AP306" s="35">
        <f t="shared" si="123"/>
        <v>0</v>
      </c>
      <c r="AQ306" s="35"/>
      <c r="AR306" s="35"/>
      <c r="AS306" s="35">
        <f t="shared" si="124"/>
        <v>0</v>
      </c>
      <c r="AT306" s="35"/>
      <c r="AU306" s="35"/>
      <c r="AV306" s="35">
        <f t="shared" si="125"/>
        <v>0</v>
      </c>
      <c r="AW306" s="33"/>
      <c r="AX306" s="33"/>
      <c r="CM306" s="33"/>
      <c r="CN306" s="33"/>
      <c r="CO306" s="35"/>
      <c r="CQ306" s="35"/>
      <c r="CR306" s="35"/>
      <c r="CX306" s="33"/>
      <c r="CY306" s="33"/>
      <c r="CZ306" s="33"/>
      <c r="DA306" s="33"/>
      <c r="DB306" s="33"/>
      <c r="DC306" s="33"/>
      <c r="DD306" s="33"/>
      <c r="DE306" s="33">
        <f t="shared" si="126"/>
        <v>0</v>
      </c>
      <c r="DF306" s="33"/>
      <c r="EL306" s="34">
        <f t="shared" si="127"/>
        <v>0</v>
      </c>
      <c r="EO306" s="35"/>
      <c r="EP306" s="35"/>
      <c r="FE306" s="33"/>
      <c r="FF306" s="33"/>
      <c r="FG306" s="35"/>
      <c r="FH306" s="35"/>
      <c r="FI306" s="35"/>
      <c r="FU306" s="33"/>
      <c r="FV306" s="33"/>
      <c r="FW306" s="33"/>
      <c r="FX306" s="33"/>
      <c r="GD306" s="33"/>
      <c r="GE306" s="33"/>
      <c r="GF306" s="33"/>
      <c r="GG306" s="33"/>
      <c r="GH306" s="33"/>
      <c r="GI306" s="33"/>
      <c r="GJ306" s="33"/>
      <c r="GQ306" s="132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U306" s="33"/>
      <c r="HV306" s="33"/>
      <c r="HW306" s="33"/>
      <c r="IQ306" s="33"/>
      <c r="IR306" s="33"/>
      <c r="IS306" s="33"/>
      <c r="JT306" s="34">
        <f t="shared" si="128"/>
        <v>0</v>
      </c>
      <c r="JW306" s="34">
        <f t="shared" si="129"/>
        <v>0</v>
      </c>
      <c r="JZ306" s="34">
        <f t="shared" si="130"/>
        <v>0</v>
      </c>
      <c r="KA306" s="34">
        <f t="shared" si="131"/>
        <v>0</v>
      </c>
      <c r="KB306" s="34">
        <f t="shared" si="132"/>
        <v>0</v>
      </c>
      <c r="KC306" s="34">
        <f t="shared" si="133"/>
        <v>0</v>
      </c>
      <c r="KD306" s="34">
        <f t="shared" si="134"/>
        <v>0</v>
      </c>
      <c r="KV306" s="34">
        <f t="shared" si="135"/>
        <v>0</v>
      </c>
    </row>
    <row r="307" spans="1:308" ht="17.25" customHeight="1" x14ac:dyDescent="0.3">
      <c r="A307" s="9"/>
      <c r="B307" s="10"/>
      <c r="E307" s="142">
        <f t="shared" si="115"/>
        <v>0</v>
      </c>
      <c r="F307" s="142">
        <f t="shared" si="111"/>
        <v>0</v>
      </c>
      <c r="G307" s="142">
        <f t="shared" si="112"/>
        <v>0</v>
      </c>
      <c r="H307" s="142">
        <f t="shared" si="113"/>
        <v>0</v>
      </c>
      <c r="I307" s="142">
        <f t="shared" si="114"/>
        <v>0</v>
      </c>
      <c r="J307" s="34">
        <f t="shared" si="118"/>
        <v>0</v>
      </c>
      <c r="K307" s="35"/>
      <c r="U307" s="35"/>
      <c r="V307" s="139">
        <f t="shared" si="116"/>
        <v>0</v>
      </c>
      <c r="W307" s="139">
        <f t="shared" si="119"/>
        <v>0</v>
      </c>
      <c r="X307" s="139"/>
      <c r="Y307" s="139"/>
      <c r="Z307" s="139">
        <f t="shared" si="120"/>
        <v>0</v>
      </c>
      <c r="AA307" s="139"/>
      <c r="AB307" s="139"/>
      <c r="AC307" s="139">
        <f t="shared" si="121"/>
        <v>0</v>
      </c>
      <c r="AD307" s="35"/>
      <c r="AE307" s="35"/>
      <c r="AF307" s="35"/>
      <c r="AH307" s="33"/>
      <c r="AJ307" s="33"/>
      <c r="AK307" s="33"/>
      <c r="AL307" s="33">
        <f t="shared" si="117"/>
        <v>0</v>
      </c>
      <c r="AM307" s="189">
        <f t="shared" si="122"/>
        <v>0</v>
      </c>
      <c r="AN307" s="35"/>
      <c r="AO307" s="35"/>
      <c r="AP307" s="35">
        <f t="shared" si="123"/>
        <v>0</v>
      </c>
      <c r="AQ307" s="35"/>
      <c r="AR307" s="35"/>
      <c r="AS307" s="35">
        <f t="shared" si="124"/>
        <v>0</v>
      </c>
      <c r="AT307" s="35"/>
      <c r="AU307" s="35"/>
      <c r="AV307" s="35">
        <f t="shared" si="125"/>
        <v>0</v>
      </c>
      <c r="AW307" s="33"/>
      <c r="AX307" s="33"/>
      <c r="CM307" s="33"/>
      <c r="CN307" s="33"/>
      <c r="CO307" s="35"/>
      <c r="CQ307" s="35"/>
      <c r="CR307" s="35"/>
      <c r="CX307" s="33"/>
      <c r="CY307" s="33"/>
      <c r="CZ307" s="33"/>
      <c r="DA307" s="33"/>
      <c r="DB307" s="33"/>
      <c r="DC307" s="33"/>
      <c r="DD307" s="33"/>
      <c r="DE307" s="33">
        <f t="shared" si="126"/>
        <v>0</v>
      </c>
      <c r="DF307" s="33"/>
      <c r="EL307" s="34">
        <f t="shared" si="127"/>
        <v>0</v>
      </c>
      <c r="EO307" s="35"/>
      <c r="EP307" s="35"/>
      <c r="FE307" s="33"/>
      <c r="FF307" s="33"/>
      <c r="FG307" s="35"/>
      <c r="FH307" s="35"/>
      <c r="FI307" s="35"/>
      <c r="FU307" s="33"/>
      <c r="FV307" s="33"/>
      <c r="FW307" s="33"/>
      <c r="FX307" s="33"/>
      <c r="GD307" s="33"/>
      <c r="GE307" s="33"/>
      <c r="GF307" s="33"/>
      <c r="GG307" s="33"/>
      <c r="GH307" s="33"/>
      <c r="GI307" s="33"/>
      <c r="GJ307" s="33"/>
      <c r="GQ307" s="132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U307" s="33"/>
      <c r="HV307" s="33"/>
      <c r="HW307" s="33"/>
      <c r="IQ307" s="33"/>
      <c r="IR307" s="33"/>
      <c r="IS307" s="33"/>
      <c r="JT307" s="34">
        <f t="shared" si="128"/>
        <v>0</v>
      </c>
      <c r="JW307" s="34">
        <f t="shared" si="129"/>
        <v>0</v>
      </c>
      <c r="JZ307" s="34">
        <f t="shared" si="130"/>
        <v>0</v>
      </c>
      <c r="KA307" s="34">
        <f t="shared" si="131"/>
        <v>0</v>
      </c>
      <c r="KB307" s="34">
        <f t="shared" si="132"/>
        <v>0</v>
      </c>
      <c r="KC307" s="34">
        <f t="shared" si="133"/>
        <v>0</v>
      </c>
      <c r="KD307" s="34">
        <f t="shared" si="134"/>
        <v>0</v>
      </c>
      <c r="KV307" s="34">
        <f t="shared" si="135"/>
        <v>0</v>
      </c>
    </row>
    <row r="308" spans="1:308" ht="17.25" customHeight="1" x14ac:dyDescent="0.3">
      <c r="A308" s="9"/>
      <c r="B308" s="10"/>
      <c r="E308" s="142">
        <f t="shared" si="115"/>
        <v>0</v>
      </c>
      <c r="F308" s="142">
        <f t="shared" si="111"/>
        <v>0</v>
      </c>
      <c r="G308" s="142">
        <f t="shared" si="112"/>
        <v>0</v>
      </c>
      <c r="H308" s="142">
        <f t="shared" si="113"/>
        <v>0</v>
      </c>
      <c r="I308" s="142">
        <f t="shared" si="114"/>
        <v>0</v>
      </c>
      <c r="J308" s="34">
        <f t="shared" si="118"/>
        <v>0</v>
      </c>
      <c r="K308" s="35"/>
      <c r="U308" s="35"/>
      <c r="V308" s="139">
        <f t="shared" si="116"/>
        <v>0</v>
      </c>
      <c r="W308" s="139">
        <f t="shared" si="119"/>
        <v>0</v>
      </c>
      <c r="X308" s="139"/>
      <c r="Y308" s="139"/>
      <c r="Z308" s="139">
        <f t="shared" si="120"/>
        <v>0</v>
      </c>
      <c r="AA308" s="139"/>
      <c r="AB308" s="139"/>
      <c r="AC308" s="139">
        <f t="shared" si="121"/>
        <v>0</v>
      </c>
      <c r="AD308" s="35"/>
      <c r="AE308" s="35"/>
      <c r="AF308" s="35"/>
      <c r="AH308" s="33"/>
      <c r="AJ308" s="33"/>
      <c r="AK308" s="33"/>
      <c r="AL308" s="33">
        <f t="shared" si="117"/>
        <v>0</v>
      </c>
      <c r="AM308" s="189">
        <f t="shared" si="122"/>
        <v>0</v>
      </c>
      <c r="AN308" s="35"/>
      <c r="AO308" s="35"/>
      <c r="AP308" s="35">
        <f t="shared" si="123"/>
        <v>0</v>
      </c>
      <c r="AQ308" s="35"/>
      <c r="AR308" s="35"/>
      <c r="AS308" s="35">
        <f t="shared" si="124"/>
        <v>0</v>
      </c>
      <c r="AT308" s="35"/>
      <c r="AU308" s="35"/>
      <c r="AV308" s="35">
        <f t="shared" si="125"/>
        <v>0</v>
      </c>
      <c r="AW308" s="33"/>
      <c r="AX308" s="33"/>
      <c r="CM308" s="33"/>
      <c r="CN308" s="33"/>
      <c r="CO308" s="35"/>
      <c r="CQ308" s="35"/>
      <c r="CR308" s="35"/>
      <c r="CX308" s="33"/>
      <c r="CY308" s="33"/>
      <c r="CZ308" s="33"/>
      <c r="DA308" s="33"/>
      <c r="DB308" s="33"/>
      <c r="DC308" s="33"/>
      <c r="DD308" s="33"/>
      <c r="DE308" s="33">
        <f t="shared" si="126"/>
        <v>0</v>
      </c>
      <c r="DF308" s="33"/>
      <c r="EL308" s="34">
        <f t="shared" si="127"/>
        <v>0</v>
      </c>
      <c r="EO308" s="35"/>
      <c r="EP308" s="35"/>
      <c r="FE308" s="33"/>
      <c r="FF308" s="33"/>
      <c r="FG308" s="35"/>
      <c r="FH308" s="35"/>
      <c r="FI308" s="35"/>
      <c r="FU308" s="33"/>
      <c r="FV308" s="33"/>
      <c r="FW308" s="33"/>
      <c r="FX308" s="33"/>
      <c r="GD308" s="33"/>
      <c r="GE308" s="33"/>
      <c r="GF308" s="33"/>
      <c r="GG308" s="33"/>
      <c r="GH308" s="33"/>
      <c r="GI308" s="33"/>
      <c r="GJ308" s="33"/>
      <c r="GQ308" s="40"/>
      <c r="GR308" s="123"/>
      <c r="GS308" s="123"/>
      <c r="GT308" s="123"/>
      <c r="GU308" s="123"/>
      <c r="GV308" s="123"/>
      <c r="GW308" s="123"/>
      <c r="GX308" s="123"/>
      <c r="GY308" s="123"/>
      <c r="GZ308" s="123"/>
      <c r="HA308" s="123"/>
      <c r="HB308" s="123"/>
      <c r="HC308" s="123"/>
      <c r="HD308" s="123"/>
      <c r="HE308" s="123"/>
      <c r="HF308" s="123"/>
      <c r="HG308" s="123"/>
      <c r="HH308" s="123"/>
      <c r="HU308" s="33"/>
      <c r="HV308" s="33"/>
      <c r="HW308" s="33"/>
      <c r="IQ308" s="33"/>
      <c r="IR308" s="33"/>
      <c r="IS308" s="33"/>
      <c r="JT308" s="34">
        <f t="shared" si="128"/>
        <v>0</v>
      </c>
      <c r="JW308" s="34">
        <f t="shared" si="129"/>
        <v>0</v>
      </c>
      <c r="JZ308" s="34">
        <f t="shared" si="130"/>
        <v>0</v>
      </c>
      <c r="KA308" s="34">
        <f t="shared" si="131"/>
        <v>0</v>
      </c>
      <c r="KB308" s="34">
        <f t="shared" si="132"/>
        <v>0</v>
      </c>
      <c r="KC308" s="34">
        <f t="shared" si="133"/>
        <v>0</v>
      </c>
      <c r="KD308" s="34">
        <f t="shared" si="134"/>
        <v>0</v>
      </c>
      <c r="KV308" s="34">
        <f t="shared" si="135"/>
        <v>0</v>
      </c>
    </row>
    <row r="309" spans="1:308" ht="17.25" customHeight="1" x14ac:dyDescent="0.3">
      <c r="A309" s="9"/>
      <c r="B309" s="10"/>
      <c r="E309" s="142">
        <f t="shared" si="115"/>
        <v>0</v>
      </c>
      <c r="F309" s="142">
        <f t="shared" si="111"/>
        <v>0</v>
      </c>
      <c r="G309" s="142">
        <f t="shared" si="112"/>
        <v>0</v>
      </c>
      <c r="H309" s="142">
        <f t="shared" si="113"/>
        <v>0</v>
      </c>
      <c r="I309" s="142">
        <f t="shared" si="114"/>
        <v>0</v>
      </c>
      <c r="J309" s="34">
        <f t="shared" si="118"/>
        <v>0</v>
      </c>
      <c r="K309" s="35"/>
      <c r="U309" s="35"/>
      <c r="V309" s="139">
        <f t="shared" si="116"/>
        <v>0</v>
      </c>
      <c r="W309" s="139">
        <f t="shared" si="119"/>
        <v>0</v>
      </c>
      <c r="X309" s="139"/>
      <c r="Y309" s="139"/>
      <c r="Z309" s="139">
        <f t="shared" si="120"/>
        <v>0</v>
      </c>
      <c r="AA309" s="139"/>
      <c r="AB309" s="139"/>
      <c r="AC309" s="139">
        <f t="shared" si="121"/>
        <v>0</v>
      </c>
      <c r="AD309" s="35"/>
      <c r="AE309" s="35"/>
      <c r="AF309" s="35"/>
      <c r="AH309" s="33"/>
      <c r="AJ309" s="33"/>
      <c r="AK309" s="33"/>
      <c r="AL309" s="33">
        <f t="shared" si="117"/>
        <v>0</v>
      </c>
      <c r="AM309" s="189">
        <f t="shared" si="122"/>
        <v>0</v>
      </c>
      <c r="AN309" s="35"/>
      <c r="AO309" s="35"/>
      <c r="AP309" s="35">
        <f t="shared" si="123"/>
        <v>0</v>
      </c>
      <c r="AQ309" s="35"/>
      <c r="AR309" s="35"/>
      <c r="AS309" s="35">
        <f t="shared" si="124"/>
        <v>0</v>
      </c>
      <c r="AT309" s="35"/>
      <c r="AU309" s="35"/>
      <c r="AV309" s="35">
        <f t="shared" si="125"/>
        <v>0</v>
      </c>
      <c r="AW309" s="33"/>
      <c r="AX309" s="33"/>
      <c r="CM309" s="33"/>
      <c r="CN309" s="37"/>
      <c r="CO309" s="35"/>
      <c r="CQ309" s="35"/>
      <c r="CR309" s="35"/>
      <c r="CX309" s="33"/>
      <c r="CY309" s="33"/>
      <c r="CZ309" s="33"/>
      <c r="DA309" s="33"/>
      <c r="DB309" s="33"/>
      <c r="DC309" s="33"/>
      <c r="DD309" s="33"/>
      <c r="DE309" s="33">
        <f t="shared" si="126"/>
        <v>0</v>
      </c>
      <c r="DF309" s="33"/>
      <c r="EL309" s="34">
        <f t="shared" si="127"/>
        <v>0</v>
      </c>
      <c r="EO309" s="35"/>
      <c r="EP309" s="35"/>
      <c r="FE309" s="33"/>
      <c r="FF309" s="37"/>
      <c r="FG309" s="35"/>
      <c r="FH309" s="35"/>
      <c r="FI309" s="35"/>
      <c r="FU309" s="33"/>
      <c r="FV309" s="37"/>
      <c r="FW309" s="33"/>
      <c r="FX309" s="33"/>
      <c r="GD309" s="33"/>
      <c r="GE309" s="33"/>
      <c r="GF309" s="33"/>
      <c r="GG309" s="33"/>
      <c r="GH309" s="33"/>
      <c r="GI309" s="37"/>
      <c r="GJ309" s="33"/>
      <c r="GQ309" s="132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U309" s="33"/>
      <c r="HV309" s="33"/>
      <c r="HW309" s="33"/>
      <c r="IQ309" s="33"/>
      <c r="IR309" s="33"/>
      <c r="IS309" s="33"/>
      <c r="JT309" s="34">
        <f t="shared" si="128"/>
        <v>0</v>
      </c>
      <c r="JW309" s="34">
        <f t="shared" si="129"/>
        <v>0</v>
      </c>
      <c r="JZ309" s="34">
        <f t="shared" si="130"/>
        <v>0</v>
      </c>
      <c r="KA309" s="34">
        <f t="shared" si="131"/>
        <v>0</v>
      </c>
      <c r="KB309" s="34">
        <f t="shared" si="132"/>
        <v>0</v>
      </c>
      <c r="KC309" s="34">
        <f t="shared" si="133"/>
        <v>0</v>
      </c>
      <c r="KD309" s="34">
        <f t="shared" si="134"/>
        <v>0</v>
      </c>
      <c r="KV309" s="34">
        <f t="shared" si="135"/>
        <v>0</v>
      </c>
    </row>
    <row r="310" spans="1:308" ht="17.25" customHeight="1" x14ac:dyDescent="0.3">
      <c r="A310" s="9"/>
      <c r="B310" s="10"/>
      <c r="E310" s="142">
        <f t="shared" si="115"/>
        <v>0</v>
      </c>
      <c r="F310" s="142">
        <f t="shared" si="111"/>
        <v>0</v>
      </c>
      <c r="G310" s="142">
        <f t="shared" si="112"/>
        <v>0</v>
      </c>
      <c r="H310" s="142">
        <f t="shared" si="113"/>
        <v>0</v>
      </c>
      <c r="I310" s="142">
        <f t="shared" si="114"/>
        <v>0</v>
      </c>
      <c r="J310" s="34">
        <f t="shared" si="118"/>
        <v>0</v>
      </c>
      <c r="K310" s="35"/>
      <c r="U310" s="35"/>
      <c r="V310" s="139">
        <f t="shared" si="116"/>
        <v>0</v>
      </c>
      <c r="W310" s="139">
        <f t="shared" si="119"/>
        <v>0</v>
      </c>
      <c r="X310" s="139"/>
      <c r="Y310" s="139"/>
      <c r="Z310" s="139">
        <f t="shared" si="120"/>
        <v>0</v>
      </c>
      <c r="AA310" s="139"/>
      <c r="AB310" s="139"/>
      <c r="AC310" s="139">
        <f t="shared" si="121"/>
        <v>0</v>
      </c>
      <c r="AD310" s="35"/>
      <c r="AE310" s="35"/>
      <c r="AF310" s="35"/>
      <c r="AH310" s="33"/>
      <c r="AJ310" s="33"/>
      <c r="AK310" s="33"/>
      <c r="AL310" s="33">
        <f t="shared" si="117"/>
        <v>0</v>
      </c>
      <c r="AM310" s="189">
        <f t="shared" si="122"/>
        <v>0</v>
      </c>
      <c r="AN310" s="35"/>
      <c r="AO310" s="35"/>
      <c r="AP310" s="35">
        <f t="shared" si="123"/>
        <v>0</v>
      </c>
      <c r="AQ310" s="35"/>
      <c r="AR310" s="35"/>
      <c r="AS310" s="35">
        <f t="shared" si="124"/>
        <v>0</v>
      </c>
      <c r="AT310" s="35"/>
      <c r="AU310" s="35"/>
      <c r="AV310" s="35">
        <f t="shared" si="125"/>
        <v>0</v>
      </c>
      <c r="AW310" s="33"/>
      <c r="AX310" s="33"/>
      <c r="CM310" s="33"/>
      <c r="CN310" s="38"/>
      <c r="CO310" s="35"/>
      <c r="CQ310" s="35"/>
      <c r="CR310" s="35"/>
      <c r="CX310" s="33"/>
      <c r="CY310" s="33"/>
      <c r="CZ310" s="33"/>
      <c r="DA310" s="33"/>
      <c r="DB310" s="33"/>
      <c r="DC310" s="33"/>
      <c r="DD310" s="33"/>
      <c r="DE310" s="33">
        <f t="shared" si="126"/>
        <v>0</v>
      </c>
      <c r="DF310" s="33"/>
      <c r="EL310" s="34">
        <f t="shared" si="127"/>
        <v>0</v>
      </c>
      <c r="EO310" s="35"/>
      <c r="EP310" s="35"/>
      <c r="FE310" s="33"/>
      <c r="FF310" s="38"/>
      <c r="FG310" s="35"/>
      <c r="FH310" s="35"/>
      <c r="FI310" s="35"/>
      <c r="FU310" s="33"/>
      <c r="FV310" s="38"/>
      <c r="FW310" s="33"/>
      <c r="FX310" s="33"/>
      <c r="GD310" s="33"/>
      <c r="GE310" s="33"/>
      <c r="GF310" s="33"/>
      <c r="GG310" s="33"/>
      <c r="GH310" s="33"/>
      <c r="GI310" s="38"/>
      <c r="GJ310" s="33"/>
      <c r="GQ310" s="132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U310" s="33"/>
      <c r="HV310" s="33"/>
      <c r="HW310" s="33"/>
      <c r="IQ310" s="33"/>
      <c r="IR310" s="33"/>
      <c r="IS310" s="33"/>
      <c r="JT310" s="34">
        <f t="shared" si="128"/>
        <v>0</v>
      </c>
      <c r="JW310" s="34">
        <f t="shared" si="129"/>
        <v>0</v>
      </c>
      <c r="JZ310" s="34">
        <f t="shared" si="130"/>
        <v>0</v>
      </c>
      <c r="KA310" s="34">
        <f t="shared" si="131"/>
        <v>0</v>
      </c>
      <c r="KB310" s="34">
        <f t="shared" si="132"/>
        <v>0</v>
      </c>
      <c r="KC310" s="34">
        <f t="shared" si="133"/>
        <v>0</v>
      </c>
      <c r="KD310" s="34">
        <f t="shared" si="134"/>
        <v>0</v>
      </c>
      <c r="KV310" s="34">
        <f t="shared" si="135"/>
        <v>0</v>
      </c>
    </row>
    <row r="311" spans="1:308" ht="17.25" customHeight="1" x14ac:dyDescent="0.3">
      <c r="A311" s="9"/>
      <c r="B311" s="10"/>
      <c r="E311" s="142">
        <f t="shared" si="115"/>
        <v>0</v>
      </c>
      <c r="F311" s="142">
        <f t="shared" si="111"/>
        <v>0</v>
      </c>
      <c r="G311" s="142">
        <f t="shared" si="112"/>
        <v>0</v>
      </c>
      <c r="H311" s="142">
        <f t="shared" si="113"/>
        <v>0</v>
      </c>
      <c r="I311" s="142">
        <f t="shared" si="114"/>
        <v>0</v>
      </c>
      <c r="J311" s="34">
        <f t="shared" si="118"/>
        <v>0</v>
      </c>
      <c r="K311" s="35"/>
      <c r="U311" s="35"/>
      <c r="V311" s="139">
        <f t="shared" si="116"/>
        <v>0</v>
      </c>
      <c r="W311" s="139">
        <f t="shared" si="119"/>
        <v>0</v>
      </c>
      <c r="X311" s="139"/>
      <c r="Y311" s="139"/>
      <c r="Z311" s="139">
        <f t="shared" si="120"/>
        <v>0</v>
      </c>
      <c r="AA311" s="139"/>
      <c r="AB311" s="139"/>
      <c r="AC311" s="139">
        <f t="shared" si="121"/>
        <v>0</v>
      </c>
      <c r="AD311" s="35"/>
      <c r="AE311" s="35"/>
      <c r="AF311" s="35"/>
      <c r="AH311" s="33"/>
      <c r="AJ311" s="33"/>
      <c r="AK311" s="33"/>
      <c r="AL311" s="33">
        <f t="shared" si="117"/>
        <v>0</v>
      </c>
      <c r="AM311" s="189">
        <f t="shared" si="122"/>
        <v>0</v>
      </c>
      <c r="AN311" s="35"/>
      <c r="AO311" s="35"/>
      <c r="AP311" s="35">
        <f t="shared" si="123"/>
        <v>0</v>
      </c>
      <c r="AQ311" s="35"/>
      <c r="AR311" s="35"/>
      <c r="AS311" s="35">
        <f t="shared" si="124"/>
        <v>0</v>
      </c>
      <c r="AT311" s="35"/>
      <c r="AU311" s="35"/>
      <c r="AV311" s="35">
        <f t="shared" si="125"/>
        <v>0</v>
      </c>
      <c r="AW311" s="33"/>
      <c r="AX311" s="33"/>
      <c r="CM311" s="33"/>
      <c r="CN311" s="38"/>
      <c r="CO311" s="35"/>
      <c r="CQ311" s="35"/>
      <c r="CR311" s="35"/>
      <c r="CX311" s="33"/>
      <c r="CY311" s="33"/>
      <c r="CZ311" s="33"/>
      <c r="DA311" s="33"/>
      <c r="DB311" s="33"/>
      <c r="DC311" s="33"/>
      <c r="DD311" s="33"/>
      <c r="DE311" s="33">
        <f t="shared" si="126"/>
        <v>0</v>
      </c>
      <c r="DF311" s="33"/>
      <c r="EL311" s="34">
        <f t="shared" si="127"/>
        <v>0</v>
      </c>
      <c r="EO311" s="35"/>
      <c r="EP311" s="35"/>
      <c r="FE311" s="33"/>
      <c r="FF311" s="38"/>
      <c r="FG311" s="35"/>
      <c r="FH311" s="35"/>
      <c r="FI311" s="35"/>
      <c r="FU311" s="33"/>
      <c r="FV311" s="38"/>
      <c r="FW311" s="33"/>
      <c r="FX311" s="33"/>
      <c r="GD311" s="33"/>
      <c r="GE311" s="33"/>
      <c r="GF311" s="33"/>
      <c r="GG311" s="33"/>
      <c r="GH311" s="33"/>
      <c r="GI311" s="38"/>
      <c r="GJ311" s="33"/>
      <c r="GQ311" s="132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U311" s="33"/>
      <c r="HV311" s="33"/>
      <c r="HW311" s="33"/>
      <c r="IQ311" s="33"/>
      <c r="IR311" s="33"/>
      <c r="IS311" s="33"/>
      <c r="JT311" s="34">
        <f t="shared" si="128"/>
        <v>0</v>
      </c>
      <c r="JW311" s="34">
        <f t="shared" si="129"/>
        <v>0</v>
      </c>
      <c r="JZ311" s="34">
        <f t="shared" si="130"/>
        <v>0</v>
      </c>
      <c r="KA311" s="34">
        <f t="shared" si="131"/>
        <v>0</v>
      </c>
      <c r="KB311" s="34">
        <f t="shared" si="132"/>
        <v>0</v>
      </c>
      <c r="KC311" s="34">
        <f t="shared" si="133"/>
        <v>0</v>
      </c>
      <c r="KD311" s="34">
        <f t="shared" si="134"/>
        <v>0</v>
      </c>
      <c r="KV311" s="34">
        <f t="shared" si="135"/>
        <v>0</v>
      </c>
    </row>
    <row r="312" spans="1:308" ht="17.25" customHeight="1" x14ac:dyDescent="0.3">
      <c r="A312" s="9"/>
      <c r="B312" s="10"/>
      <c r="E312" s="142">
        <f t="shared" si="115"/>
        <v>0</v>
      </c>
      <c r="F312" s="142">
        <f t="shared" si="111"/>
        <v>0</v>
      </c>
      <c r="G312" s="142">
        <f t="shared" si="112"/>
        <v>0</v>
      </c>
      <c r="H312" s="142">
        <f t="shared" si="113"/>
        <v>0</v>
      </c>
      <c r="I312" s="142">
        <f t="shared" si="114"/>
        <v>0</v>
      </c>
      <c r="J312" s="34">
        <f t="shared" si="118"/>
        <v>0</v>
      </c>
      <c r="K312" s="35"/>
      <c r="U312" s="35"/>
      <c r="V312" s="139">
        <f t="shared" si="116"/>
        <v>0</v>
      </c>
      <c r="W312" s="139">
        <f t="shared" si="119"/>
        <v>0</v>
      </c>
      <c r="X312" s="139"/>
      <c r="Y312" s="139"/>
      <c r="Z312" s="139">
        <f t="shared" si="120"/>
        <v>0</v>
      </c>
      <c r="AA312" s="139"/>
      <c r="AB312" s="139"/>
      <c r="AC312" s="139">
        <f t="shared" si="121"/>
        <v>0</v>
      </c>
      <c r="AD312" s="35"/>
      <c r="AE312" s="35"/>
      <c r="AF312" s="35"/>
      <c r="AH312" s="33"/>
      <c r="AJ312" s="33"/>
      <c r="AK312" s="33"/>
      <c r="AL312" s="33">
        <f t="shared" si="117"/>
        <v>0</v>
      </c>
      <c r="AM312" s="189">
        <f t="shared" si="122"/>
        <v>0</v>
      </c>
      <c r="AN312" s="35"/>
      <c r="AO312" s="35"/>
      <c r="AP312" s="35">
        <f t="shared" si="123"/>
        <v>0</v>
      </c>
      <c r="AQ312" s="35"/>
      <c r="AR312" s="35"/>
      <c r="AS312" s="35">
        <f t="shared" si="124"/>
        <v>0</v>
      </c>
      <c r="AT312" s="35"/>
      <c r="AU312" s="35"/>
      <c r="AV312" s="35">
        <f t="shared" si="125"/>
        <v>0</v>
      </c>
      <c r="AW312" s="33"/>
      <c r="AX312" s="33"/>
      <c r="CM312" s="33"/>
      <c r="CN312" s="38"/>
      <c r="CO312" s="35"/>
      <c r="CQ312" s="35"/>
      <c r="CR312" s="35"/>
      <c r="CX312" s="33"/>
      <c r="CY312" s="33"/>
      <c r="CZ312" s="33"/>
      <c r="DA312" s="33"/>
      <c r="DB312" s="33"/>
      <c r="DC312" s="33"/>
      <c r="DD312" s="33"/>
      <c r="DE312" s="33">
        <f t="shared" si="126"/>
        <v>0</v>
      </c>
      <c r="DF312" s="33"/>
      <c r="EL312" s="34">
        <f t="shared" si="127"/>
        <v>0</v>
      </c>
      <c r="EO312" s="35"/>
      <c r="EP312" s="35"/>
      <c r="FE312" s="33"/>
      <c r="FF312" s="38"/>
      <c r="FG312" s="35"/>
      <c r="FH312" s="35"/>
      <c r="FI312" s="35"/>
      <c r="FU312" s="33"/>
      <c r="FV312" s="38"/>
      <c r="FW312" s="33"/>
      <c r="FX312" s="33"/>
      <c r="GD312" s="33"/>
      <c r="GE312" s="33"/>
      <c r="GF312" s="33"/>
      <c r="GG312" s="33"/>
      <c r="GH312" s="33"/>
      <c r="GI312" s="38"/>
      <c r="GJ312" s="33"/>
      <c r="GQ312" s="40"/>
      <c r="GR312" s="123"/>
      <c r="GS312" s="123"/>
      <c r="GT312" s="123"/>
      <c r="GU312" s="123"/>
      <c r="GV312" s="123"/>
      <c r="GW312" s="123"/>
      <c r="GX312" s="123"/>
      <c r="GY312" s="123"/>
      <c r="GZ312" s="123"/>
      <c r="HA312" s="123"/>
      <c r="HB312" s="123"/>
      <c r="HC312" s="123"/>
      <c r="HD312" s="123"/>
      <c r="HE312" s="123"/>
      <c r="HF312" s="123"/>
      <c r="HG312" s="123"/>
      <c r="HH312" s="123"/>
      <c r="HU312" s="33"/>
      <c r="HV312" s="33"/>
      <c r="HW312" s="33"/>
      <c r="IQ312" s="33"/>
      <c r="IR312" s="33"/>
      <c r="IS312" s="33"/>
      <c r="JT312" s="34">
        <f t="shared" si="128"/>
        <v>0</v>
      </c>
      <c r="JW312" s="34">
        <f t="shared" si="129"/>
        <v>0</v>
      </c>
      <c r="JZ312" s="34">
        <f t="shared" si="130"/>
        <v>0</v>
      </c>
      <c r="KA312" s="34">
        <f t="shared" si="131"/>
        <v>0</v>
      </c>
      <c r="KB312" s="34">
        <f t="shared" si="132"/>
        <v>0</v>
      </c>
      <c r="KC312" s="34">
        <f t="shared" si="133"/>
        <v>0</v>
      </c>
      <c r="KD312" s="34">
        <f t="shared" si="134"/>
        <v>0</v>
      </c>
      <c r="KV312" s="34">
        <f t="shared" si="135"/>
        <v>0</v>
      </c>
    </row>
    <row r="313" spans="1:308" ht="17.25" customHeight="1" x14ac:dyDescent="0.3">
      <c r="A313" s="9"/>
      <c r="B313" s="10"/>
      <c r="E313" s="142">
        <f t="shared" si="115"/>
        <v>0</v>
      </c>
      <c r="F313" s="142">
        <f t="shared" si="111"/>
        <v>0</v>
      </c>
      <c r="G313" s="142">
        <f t="shared" si="112"/>
        <v>0</v>
      </c>
      <c r="H313" s="142">
        <f t="shared" si="113"/>
        <v>0</v>
      </c>
      <c r="I313" s="142">
        <f t="shared" si="114"/>
        <v>0</v>
      </c>
      <c r="J313" s="34">
        <f t="shared" si="118"/>
        <v>0</v>
      </c>
      <c r="K313" s="35"/>
      <c r="U313" s="35"/>
      <c r="V313" s="139">
        <f t="shared" si="116"/>
        <v>0</v>
      </c>
      <c r="W313" s="139">
        <f t="shared" si="119"/>
        <v>0</v>
      </c>
      <c r="X313" s="139"/>
      <c r="Y313" s="139"/>
      <c r="Z313" s="139">
        <f t="shared" si="120"/>
        <v>0</v>
      </c>
      <c r="AA313" s="139"/>
      <c r="AB313" s="139"/>
      <c r="AC313" s="139">
        <f t="shared" si="121"/>
        <v>0</v>
      </c>
      <c r="AD313" s="35"/>
      <c r="AE313" s="35"/>
      <c r="AF313" s="35"/>
      <c r="AH313" s="33"/>
      <c r="AJ313" s="33"/>
      <c r="AK313" s="33"/>
      <c r="AL313" s="33">
        <f t="shared" si="117"/>
        <v>0</v>
      </c>
      <c r="AM313" s="189">
        <f t="shared" si="122"/>
        <v>0</v>
      </c>
      <c r="AN313" s="35"/>
      <c r="AO313" s="35"/>
      <c r="AP313" s="35">
        <f t="shared" si="123"/>
        <v>0</v>
      </c>
      <c r="AQ313" s="35"/>
      <c r="AR313" s="35"/>
      <c r="AS313" s="35">
        <f t="shared" si="124"/>
        <v>0</v>
      </c>
      <c r="AT313" s="35"/>
      <c r="AU313" s="35"/>
      <c r="AV313" s="35">
        <f t="shared" si="125"/>
        <v>0</v>
      </c>
      <c r="AW313" s="33"/>
      <c r="AX313" s="33"/>
      <c r="CM313" s="33"/>
      <c r="CN313" s="38"/>
      <c r="CO313" s="35"/>
      <c r="CQ313" s="35"/>
      <c r="CR313" s="35"/>
      <c r="CX313" s="33"/>
      <c r="CY313" s="33"/>
      <c r="CZ313" s="33"/>
      <c r="DA313" s="33"/>
      <c r="DB313" s="33"/>
      <c r="DC313" s="33"/>
      <c r="DD313" s="33"/>
      <c r="DE313" s="33">
        <f t="shared" si="126"/>
        <v>0</v>
      </c>
      <c r="DF313" s="33"/>
      <c r="EL313" s="34">
        <f t="shared" si="127"/>
        <v>0</v>
      </c>
      <c r="EO313" s="35"/>
      <c r="EP313" s="35"/>
      <c r="FE313" s="33"/>
      <c r="FF313" s="38"/>
      <c r="FG313" s="35"/>
      <c r="FH313" s="35"/>
      <c r="FI313" s="35"/>
      <c r="FU313" s="33"/>
      <c r="FV313" s="38"/>
      <c r="FW313" s="33"/>
      <c r="FX313" s="33"/>
      <c r="GD313" s="33"/>
      <c r="GE313" s="33"/>
      <c r="GF313" s="33"/>
      <c r="GG313" s="33"/>
      <c r="GH313" s="33"/>
      <c r="GI313" s="38"/>
      <c r="GJ313" s="33"/>
      <c r="GQ313" s="132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U313" s="33"/>
      <c r="HV313" s="33"/>
      <c r="HW313" s="33"/>
      <c r="IQ313" s="33"/>
      <c r="IR313" s="33"/>
      <c r="IS313" s="33"/>
      <c r="JT313" s="34">
        <f t="shared" si="128"/>
        <v>0</v>
      </c>
      <c r="JW313" s="34">
        <f t="shared" si="129"/>
        <v>0</v>
      </c>
      <c r="JZ313" s="34">
        <f t="shared" si="130"/>
        <v>0</v>
      </c>
      <c r="KA313" s="34">
        <f t="shared" si="131"/>
        <v>0</v>
      </c>
      <c r="KB313" s="34">
        <f t="shared" si="132"/>
        <v>0</v>
      </c>
      <c r="KC313" s="34">
        <f t="shared" si="133"/>
        <v>0</v>
      </c>
      <c r="KD313" s="34">
        <f t="shared" si="134"/>
        <v>0</v>
      </c>
      <c r="KV313" s="34">
        <f t="shared" si="135"/>
        <v>0</v>
      </c>
    </row>
    <row r="314" spans="1:308" ht="17.25" customHeight="1" x14ac:dyDescent="0.3">
      <c r="A314" s="9"/>
      <c r="B314" s="10"/>
      <c r="E314" s="142">
        <f t="shared" si="115"/>
        <v>0</v>
      </c>
      <c r="F314" s="142">
        <f t="shared" si="111"/>
        <v>0</v>
      </c>
      <c r="G314" s="142">
        <f t="shared" si="112"/>
        <v>0</v>
      </c>
      <c r="H314" s="142">
        <f t="shared" si="113"/>
        <v>0</v>
      </c>
      <c r="I314" s="142">
        <f t="shared" si="114"/>
        <v>0</v>
      </c>
      <c r="J314" s="34">
        <f t="shared" si="118"/>
        <v>0</v>
      </c>
      <c r="K314" s="35"/>
      <c r="U314" s="35"/>
      <c r="V314" s="139">
        <f t="shared" si="116"/>
        <v>0</v>
      </c>
      <c r="W314" s="139">
        <f t="shared" si="119"/>
        <v>0</v>
      </c>
      <c r="X314" s="139"/>
      <c r="Y314" s="139"/>
      <c r="Z314" s="139">
        <f t="shared" si="120"/>
        <v>0</v>
      </c>
      <c r="AA314" s="139"/>
      <c r="AB314" s="139"/>
      <c r="AC314" s="139">
        <f t="shared" si="121"/>
        <v>0</v>
      </c>
      <c r="AD314" s="35"/>
      <c r="AE314" s="35"/>
      <c r="AF314" s="35"/>
      <c r="AH314" s="33"/>
      <c r="AJ314" s="33"/>
      <c r="AK314" s="33"/>
      <c r="AL314" s="33">
        <f t="shared" si="117"/>
        <v>0</v>
      </c>
      <c r="AM314" s="189">
        <f t="shared" si="122"/>
        <v>0</v>
      </c>
      <c r="AN314" s="35"/>
      <c r="AO314" s="35"/>
      <c r="AP314" s="35">
        <f t="shared" si="123"/>
        <v>0</v>
      </c>
      <c r="AQ314" s="35"/>
      <c r="AR314" s="35"/>
      <c r="AS314" s="35">
        <f t="shared" si="124"/>
        <v>0</v>
      </c>
      <c r="AT314" s="35"/>
      <c r="AU314" s="35"/>
      <c r="AV314" s="35">
        <f t="shared" si="125"/>
        <v>0</v>
      </c>
      <c r="AW314" s="33"/>
      <c r="AX314" s="33"/>
      <c r="CM314" s="33"/>
      <c r="CN314" s="33"/>
      <c r="CO314" s="35"/>
      <c r="CQ314" s="35"/>
      <c r="CR314" s="35"/>
      <c r="CX314" s="33"/>
      <c r="CY314" s="33"/>
      <c r="CZ314" s="33"/>
      <c r="DA314" s="33"/>
      <c r="DB314" s="33"/>
      <c r="DC314" s="33"/>
      <c r="DD314" s="33"/>
      <c r="DE314" s="33">
        <f t="shared" si="126"/>
        <v>0</v>
      </c>
      <c r="DF314" s="33"/>
      <c r="EL314" s="34">
        <f t="shared" si="127"/>
        <v>0</v>
      </c>
      <c r="EO314" s="35"/>
      <c r="EP314" s="35"/>
      <c r="FE314" s="33"/>
      <c r="FF314" s="33"/>
      <c r="FG314" s="35"/>
      <c r="FH314" s="35"/>
      <c r="FI314" s="35"/>
      <c r="FU314" s="33"/>
      <c r="FV314" s="33"/>
      <c r="FW314" s="33"/>
      <c r="FX314" s="33"/>
      <c r="GD314" s="33"/>
      <c r="GE314" s="33"/>
      <c r="GF314" s="33"/>
      <c r="GG314" s="33"/>
      <c r="GH314" s="33"/>
      <c r="GI314" s="33"/>
      <c r="GJ314" s="33"/>
      <c r="GQ314" s="132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U314" s="33"/>
      <c r="HV314" s="33"/>
      <c r="HW314" s="33"/>
      <c r="IQ314" s="33"/>
      <c r="IR314" s="33"/>
      <c r="IS314" s="33"/>
      <c r="JT314" s="34">
        <f t="shared" si="128"/>
        <v>0</v>
      </c>
      <c r="JW314" s="34">
        <f t="shared" si="129"/>
        <v>0</v>
      </c>
      <c r="JZ314" s="34">
        <f t="shared" si="130"/>
        <v>0</v>
      </c>
      <c r="KA314" s="34">
        <f t="shared" si="131"/>
        <v>0</v>
      </c>
      <c r="KB314" s="34">
        <f t="shared" si="132"/>
        <v>0</v>
      </c>
      <c r="KC314" s="34">
        <f t="shared" si="133"/>
        <v>0</v>
      </c>
      <c r="KD314" s="34">
        <f t="shared" si="134"/>
        <v>0</v>
      </c>
      <c r="KV314" s="34">
        <f t="shared" si="135"/>
        <v>0</v>
      </c>
    </row>
    <row r="315" spans="1:308" ht="17.25" customHeight="1" x14ac:dyDescent="0.3">
      <c r="A315" s="9"/>
      <c r="B315" s="10"/>
      <c r="E315" s="142">
        <f t="shared" si="115"/>
        <v>0</v>
      </c>
      <c r="F315" s="142">
        <f t="shared" si="111"/>
        <v>0</v>
      </c>
      <c r="G315" s="142">
        <f t="shared" si="112"/>
        <v>0</v>
      </c>
      <c r="H315" s="142">
        <f t="shared" si="113"/>
        <v>0</v>
      </c>
      <c r="I315" s="142">
        <f t="shared" si="114"/>
        <v>0</v>
      </c>
      <c r="J315" s="34">
        <f t="shared" si="118"/>
        <v>0</v>
      </c>
      <c r="K315" s="35"/>
      <c r="U315" s="35"/>
      <c r="V315" s="139">
        <f t="shared" si="116"/>
        <v>0</v>
      </c>
      <c r="W315" s="139">
        <f t="shared" si="119"/>
        <v>0</v>
      </c>
      <c r="X315" s="139"/>
      <c r="Y315" s="139"/>
      <c r="Z315" s="139">
        <f t="shared" si="120"/>
        <v>0</v>
      </c>
      <c r="AA315" s="139"/>
      <c r="AB315" s="139"/>
      <c r="AC315" s="139">
        <f t="shared" si="121"/>
        <v>0</v>
      </c>
      <c r="AD315" s="35"/>
      <c r="AE315" s="35"/>
      <c r="AF315" s="35"/>
      <c r="AH315" s="33"/>
      <c r="AJ315" s="33"/>
      <c r="AK315" s="33"/>
      <c r="AL315" s="33">
        <f t="shared" si="117"/>
        <v>0</v>
      </c>
      <c r="AM315" s="189">
        <f t="shared" si="122"/>
        <v>0</v>
      </c>
      <c r="AN315" s="35"/>
      <c r="AO315" s="35"/>
      <c r="AP315" s="35">
        <f t="shared" si="123"/>
        <v>0</v>
      </c>
      <c r="AQ315" s="35"/>
      <c r="AR315" s="35"/>
      <c r="AS315" s="35">
        <f t="shared" si="124"/>
        <v>0</v>
      </c>
      <c r="AT315" s="35"/>
      <c r="AU315" s="35"/>
      <c r="AV315" s="35">
        <f t="shared" si="125"/>
        <v>0</v>
      </c>
      <c r="AW315" s="33"/>
      <c r="AX315" s="33"/>
      <c r="CM315" s="33"/>
      <c r="CN315" s="33"/>
      <c r="CO315" s="35"/>
      <c r="CQ315" s="35"/>
      <c r="CR315" s="35"/>
      <c r="CX315" s="33"/>
      <c r="CY315" s="33"/>
      <c r="CZ315" s="33"/>
      <c r="DA315" s="33"/>
      <c r="DB315" s="33"/>
      <c r="DC315" s="33"/>
      <c r="DD315" s="33"/>
      <c r="DE315" s="33">
        <f t="shared" si="126"/>
        <v>0</v>
      </c>
      <c r="DF315" s="33"/>
      <c r="EL315" s="34">
        <f t="shared" si="127"/>
        <v>0</v>
      </c>
      <c r="EO315" s="35"/>
      <c r="EP315" s="35"/>
      <c r="FE315" s="33"/>
      <c r="FF315" s="33"/>
      <c r="FG315" s="35"/>
      <c r="FH315" s="35"/>
      <c r="FI315" s="35"/>
      <c r="FU315" s="33"/>
      <c r="FV315" s="33"/>
      <c r="FW315" s="33"/>
      <c r="FX315" s="33"/>
      <c r="GD315" s="33"/>
      <c r="GE315" s="33"/>
      <c r="GF315" s="33"/>
      <c r="GG315" s="33"/>
      <c r="GH315" s="33"/>
      <c r="GI315" s="33"/>
      <c r="GJ315" s="33"/>
      <c r="GQ315" s="132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U315" s="33"/>
      <c r="HV315" s="33"/>
      <c r="HW315" s="33"/>
      <c r="IQ315" s="33"/>
      <c r="IR315" s="33"/>
      <c r="IS315" s="33"/>
      <c r="JT315" s="34">
        <f t="shared" si="128"/>
        <v>0</v>
      </c>
      <c r="JW315" s="34">
        <f t="shared" si="129"/>
        <v>0</v>
      </c>
      <c r="JZ315" s="34">
        <f t="shared" si="130"/>
        <v>0</v>
      </c>
      <c r="KA315" s="34">
        <f t="shared" si="131"/>
        <v>0</v>
      </c>
      <c r="KB315" s="34">
        <f t="shared" si="132"/>
        <v>0</v>
      </c>
      <c r="KC315" s="34">
        <f t="shared" si="133"/>
        <v>0</v>
      </c>
      <c r="KD315" s="34">
        <f t="shared" si="134"/>
        <v>0</v>
      </c>
      <c r="KV315" s="34">
        <f t="shared" si="135"/>
        <v>0</v>
      </c>
    </row>
    <row r="316" spans="1:308" ht="17.25" customHeight="1" x14ac:dyDescent="0.3">
      <c r="A316" s="9"/>
      <c r="B316" s="10"/>
      <c r="E316" s="142">
        <f t="shared" si="115"/>
        <v>0</v>
      </c>
      <c r="F316" s="142">
        <f t="shared" si="111"/>
        <v>0</v>
      </c>
      <c r="G316" s="142">
        <f t="shared" si="112"/>
        <v>0</v>
      </c>
      <c r="H316" s="142">
        <f t="shared" si="113"/>
        <v>0</v>
      </c>
      <c r="I316" s="142">
        <f t="shared" si="114"/>
        <v>0</v>
      </c>
      <c r="J316" s="34">
        <f t="shared" si="118"/>
        <v>0</v>
      </c>
      <c r="K316" s="35"/>
      <c r="U316" s="35"/>
      <c r="V316" s="139">
        <f t="shared" si="116"/>
        <v>0</v>
      </c>
      <c r="W316" s="139">
        <f t="shared" si="119"/>
        <v>0</v>
      </c>
      <c r="X316" s="139"/>
      <c r="Y316" s="139"/>
      <c r="Z316" s="139">
        <f t="shared" si="120"/>
        <v>0</v>
      </c>
      <c r="AA316" s="139"/>
      <c r="AB316" s="139"/>
      <c r="AC316" s="139">
        <f t="shared" si="121"/>
        <v>0</v>
      </c>
      <c r="AD316" s="35"/>
      <c r="AE316" s="35"/>
      <c r="AF316" s="35"/>
      <c r="AH316" s="33"/>
      <c r="AJ316" s="33"/>
      <c r="AK316" s="33"/>
      <c r="AL316" s="33">
        <f t="shared" si="117"/>
        <v>0</v>
      </c>
      <c r="AM316" s="189">
        <f t="shared" si="122"/>
        <v>0</v>
      </c>
      <c r="AN316" s="35"/>
      <c r="AO316" s="35"/>
      <c r="AP316" s="35">
        <f t="shared" si="123"/>
        <v>0</v>
      </c>
      <c r="AQ316" s="35"/>
      <c r="AR316" s="35"/>
      <c r="AS316" s="35">
        <f t="shared" si="124"/>
        <v>0</v>
      </c>
      <c r="AT316" s="35"/>
      <c r="AU316" s="35"/>
      <c r="AV316" s="35">
        <f t="shared" si="125"/>
        <v>0</v>
      </c>
      <c r="AW316" s="33"/>
      <c r="AX316" s="33"/>
      <c r="CM316" s="33"/>
      <c r="CN316" s="33"/>
      <c r="CO316" s="35"/>
      <c r="CQ316" s="35"/>
      <c r="CR316" s="35"/>
      <c r="CX316" s="33"/>
      <c r="CY316" s="33"/>
      <c r="CZ316" s="33"/>
      <c r="DA316" s="33"/>
      <c r="DB316" s="33"/>
      <c r="DC316" s="33"/>
      <c r="DD316" s="33"/>
      <c r="DE316" s="33">
        <f t="shared" si="126"/>
        <v>0</v>
      </c>
      <c r="DF316" s="33"/>
      <c r="EL316" s="34">
        <f t="shared" si="127"/>
        <v>0</v>
      </c>
      <c r="EO316" s="35"/>
      <c r="EP316" s="35"/>
      <c r="FE316" s="33"/>
      <c r="FF316" s="33"/>
      <c r="FG316" s="35"/>
      <c r="FH316" s="35"/>
      <c r="FI316" s="35"/>
      <c r="FU316" s="33"/>
      <c r="FV316" s="33"/>
      <c r="FW316" s="33"/>
      <c r="FX316" s="33"/>
      <c r="GD316" s="33"/>
      <c r="GE316" s="33"/>
      <c r="GF316" s="33"/>
      <c r="GG316" s="33"/>
      <c r="GH316" s="33"/>
      <c r="GI316" s="33"/>
      <c r="GJ316" s="33"/>
      <c r="GQ316" s="40"/>
      <c r="GR316" s="123"/>
      <c r="GS316" s="123"/>
      <c r="GT316" s="123"/>
      <c r="GU316" s="123"/>
      <c r="GV316" s="123"/>
      <c r="GW316" s="123"/>
      <c r="GX316" s="123"/>
      <c r="GY316" s="123"/>
      <c r="GZ316" s="123"/>
      <c r="HA316" s="123"/>
      <c r="HB316" s="123"/>
      <c r="HC316" s="123"/>
      <c r="HD316" s="123"/>
      <c r="HE316" s="123"/>
      <c r="HF316" s="123"/>
      <c r="HG316" s="123"/>
      <c r="HH316" s="123"/>
      <c r="HU316" s="33"/>
      <c r="HV316" s="33"/>
      <c r="HW316" s="33"/>
      <c r="IQ316" s="33"/>
      <c r="IR316" s="33"/>
      <c r="IS316" s="33"/>
      <c r="JT316" s="34">
        <f t="shared" si="128"/>
        <v>0</v>
      </c>
      <c r="JW316" s="34">
        <f t="shared" si="129"/>
        <v>0</v>
      </c>
      <c r="JZ316" s="34">
        <f t="shared" si="130"/>
        <v>0</v>
      </c>
      <c r="KA316" s="34">
        <f t="shared" si="131"/>
        <v>0</v>
      </c>
      <c r="KB316" s="34">
        <f t="shared" si="132"/>
        <v>0</v>
      </c>
      <c r="KC316" s="34">
        <f t="shared" si="133"/>
        <v>0</v>
      </c>
      <c r="KD316" s="34">
        <f t="shared" si="134"/>
        <v>0</v>
      </c>
      <c r="KV316" s="34">
        <f t="shared" si="135"/>
        <v>0</v>
      </c>
    </row>
    <row r="317" spans="1:308" ht="17.25" customHeight="1" x14ac:dyDescent="0.3">
      <c r="A317" s="9"/>
      <c r="B317" s="10"/>
      <c r="E317" s="142">
        <f t="shared" si="115"/>
        <v>0</v>
      </c>
      <c r="F317" s="142">
        <f t="shared" si="111"/>
        <v>0</v>
      </c>
      <c r="G317" s="142">
        <f t="shared" si="112"/>
        <v>0</v>
      </c>
      <c r="H317" s="142">
        <f t="shared" si="113"/>
        <v>0</v>
      </c>
      <c r="I317" s="142">
        <f t="shared" si="114"/>
        <v>0</v>
      </c>
      <c r="J317" s="34">
        <f t="shared" si="118"/>
        <v>0</v>
      </c>
      <c r="K317" s="35"/>
      <c r="U317" s="35"/>
      <c r="V317" s="139">
        <f t="shared" si="116"/>
        <v>0</v>
      </c>
      <c r="W317" s="139">
        <f t="shared" si="119"/>
        <v>0</v>
      </c>
      <c r="X317" s="139"/>
      <c r="Y317" s="139"/>
      <c r="Z317" s="139">
        <f t="shared" si="120"/>
        <v>0</v>
      </c>
      <c r="AA317" s="139"/>
      <c r="AB317" s="139"/>
      <c r="AC317" s="139">
        <f t="shared" si="121"/>
        <v>0</v>
      </c>
      <c r="AD317" s="35"/>
      <c r="AE317" s="35"/>
      <c r="AF317" s="35"/>
      <c r="AH317" s="33"/>
      <c r="AJ317" s="33"/>
      <c r="AK317" s="33"/>
      <c r="AL317" s="33">
        <f t="shared" si="117"/>
        <v>0</v>
      </c>
      <c r="AM317" s="189">
        <f t="shared" si="122"/>
        <v>0</v>
      </c>
      <c r="AN317" s="35"/>
      <c r="AO317" s="35"/>
      <c r="AP317" s="35">
        <f t="shared" si="123"/>
        <v>0</v>
      </c>
      <c r="AQ317" s="35"/>
      <c r="AR317" s="35"/>
      <c r="AS317" s="35">
        <f t="shared" si="124"/>
        <v>0</v>
      </c>
      <c r="AT317" s="35"/>
      <c r="AU317" s="35"/>
      <c r="AV317" s="35">
        <f t="shared" si="125"/>
        <v>0</v>
      </c>
      <c r="AW317" s="33"/>
      <c r="AX317" s="33"/>
      <c r="CM317" s="33"/>
      <c r="CN317" s="33"/>
      <c r="CO317" s="35"/>
      <c r="CQ317" s="35"/>
      <c r="CR317" s="35"/>
      <c r="CX317" s="33"/>
      <c r="CY317" s="33"/>
      <c r="CZ317" s="33"/>
      <c r="DA317" s="33"/>
      <c r="DB317" s="33"/>
      <c r="DC317" s="33"/>
      <c r="DD317" s="33"/>
      <c r="DE317" s="33">
        <f t="shared" si="126"/>
        <v>0</v>
      </c>
      <c r="DF317" s="33"/>
      <c r="EL317" s="34">
        <f t="shared" si="127"/>
        <v>0</v>
      </c>
      <c r="EO317" s="35"/>
      <c r="EP317" s="35"/>
      <c r="FE317" s="33"/>
      <c r="FF317" s="33"/>
      <c r="FG317" s="35"/>
      <c r="FH317" s="35"/>
      <c r="FI317" s="35"/>
      <c r="FU317" s="33"/>
      <c r="FV317" s="33"/>
      <c r="FW317" s="33"/>
      <c r="FX317" s="33"/>
      <c r="GD317" s="33"/>
      <c r="GE317" s="33"/>
      <c r="GF317" s="33"/>
      <c r="GG317" s="33"/>
      <c r="GH317" s="33"/>
      <c r="GI317" s="33"/>
      <c r="GJ317" s="33"/>
      <c r="GQ317" s="132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U317" s="33"/>
      <c r="HV317" s="33"/>
      <c r="HW317" s="33"/>
      <c r="IQ317" s="33"/>
      <c r="IR317" s="33"/>
      <c r="IS317" s="33"/>
      <c r="JT317" s="34">
        <f t="shared" si="128"/>
        <v>0</v>
      </c>
      <c r="JW317" s="34">
        <f t="shared" si="129"/>
        <v>0</v>
      </c>
      <c r="JZ317" s="34">
        <f t="shared" si="130"/>
        <v>0</v>
      </c>
      <c r="KA317" s="34">
        <f t="shared" si="131"/>
        <v>0</v>
      </c>
      <c r="KB317" s="34">
        <f t="shared" si="132"/>
        <v>0</v>
      </c>
      <c r="KC317" s="34">
        <f t="shared" si="133"/>
        <v>0</v>
      </c>
      <c r="KD317" s="34">
        <f t="shared" si="134"/>
        <v>0</v>
      </c>
      <c r="KV317" s="34">
        <f t="shared" si="135"/>
        <v>0</v>
      </c>
    </row>
    <row r="318" spans="1:308" ht="17.25" customHeight="1" x14ac:dyDescent="0.3">
      <c r="A318" s="9"/>
      <c r="B318" s="10"/>
      <c r="E318" s="142">
        <f t="shared" si="115"/>
        <v>0</v>
      </c>
      <c r="F318" s="142">
        <f t="shared" si="111"/>
        <v>0</v>
      </c>
      <c r="G318" s="142">
        <f t="shared" si="112"/>
        <v>0</v>
      </c>
      <c r="H318" s="142">
        <f t="shared" si="113"/>
        <v>0</v>
      </c>
      <c r="I318" s="142">
        <f t="shared" si="114"/>
        <v>0</v>
      </c>
      <c r="J318" s="34">
        <f t="shared" si="118"/>
        <v>0</v>
      </c>
      <c r="K318" s="35"/>
      <c r="U318" s="35"/>
      <c r="V318" s="139">
        <f t="shared" si="116"/>
        <v>0</v>
      </c>
      <c r="W318" s="139">
        <f t="shared" si="119"/>
        <v>0</v>
      </c>
      <c r="X318" s="139"/>
      <c r="Y318" s="139"/>
      <c r="Z318" s="139">
        <f t="shared" si="120"/>
        <v>0</v>
      </c>
      <c r="AA318" s="139"/>
      <c r="AB318" s="139"/>
      <c r="AC318" s="139">
        <f t="shared" si="121"/>
        <v>0</v>
      </c>
      <c r="AD318" s="35"/>
      <c r="AE318" s="35"/>
      <c r="AF318" s="35"/>
      <c r="AH318" s="33"/>
      <c r="AJ318" s="33"/>
      <c r="AK318" s="33"/>
      <c r="AL318" s="33">
        <f t="shared" si="117"/>
        <v>0</v>
      </c>
      <c r="AM318" s="189">
        <f t="shared" si="122"/>
        <v>0</v>
      </c>
      <c r="AN318" s="35"/>
      <c r="AO318" s="35"/>
      <c r="AP318" s="35">
        <f t="shared" si="123"/>
        <v>0</v>
      </c>
      <c r="AQ318" s="35"/>
      <c r="AR318" s="35"/>
      <c r="AS318" s="35">
        <f t="shared" si="124"/>
        <v>0</v>
      </c>
      <c r="AT318" s="35"/>
      <c r="AU318" s="35"/>
      <c r="AV318" s="35">
        <f t="shared" si="125"/>
        <v>0</v>
      </c>
      <c r="AW318" s="33"/>
      <c r="AX318" s="33"/>
      <c r="CM318" s="33"/>
      <c r="CN318" s="33"/>
      <c r="CO318" s="35"/>
      <c r="CQ318" s="35"/>
      <c r="CR318" s="35"/>
      <c r="CX318" s="33"/>
      <c r="CY318" s="33"/>
      <c r="CZ318" s="33"/>
      <c r="DA318" s="33"/>
      <c r="DB318" s="33"/>
      <c r="DC318" s="33"/>
      <c r="DD318" s="33"/>
      <c r="DE318" s="33">
        <f t="shared" si="126"/>
        <v>0</v>
      </c>
      <c r="DF318" s="33"/>
      <c r="EL318" s="34">
        <f t="shared" si="127"/>
        <v>0</v>
      </c>
      <c r="EO318" s="35"/>
      <c r="EP318" s="35"/>
      <c r="FE318" s="33"/>
      <c r="FF318" s="37"/>
      <c r="FG318" s="35"/>
      <c r="FH318" s="35"/>
      <c r="FI318" s="35"/>
      <c r="FU318" s="33"/>
      <c r="FV318" s="33"/>
      <c r="FW318" s="33"/>
      <c r="FX318" s="33"/>
      <c r="GD318" s="33"/>
      <c r="GE318" s="33"/>
      <c r="GF318" s="33"/>
      <c r="GG318" s="33"/>
      <c r="GH318" s="33"/>
      <c r="GI318" s="33"/>
      <c r="GJ318" s="33"/>
      <c r="GQ318" s="132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U318" s="33"/>
      <c r="HV318" s="33"/>
      <c r="HW318" s="33"/>
      <c r="IQ318" s="33"/>
      <c r="IR318" s="33"/>
      <c r="IS318" s="33"/>
      <c r="JT318" s="34">
        <f t="shared" si="128"/>
        <v>0</v>
      </c>
      <c r="JW318" s="34">
        <f t="shared" si="129"/>
        <v>0</v>
      </c>
      <c r="JZ318" s="34">
        <f t="shared" si="130"/>
        <v>0</v>
      </c>
      <c r="KA318" s="34">
        <f t="shared" si="131"/>
        <v>0</v>
      </c>
      <c r="KB318" s="34">
        <f t="shared" si="132"/>
        <v>0</v>
      </c>
      <c r="KC318" s="34">
        <f t="shared" si="133"/>
        <v>0</v>
      </c>
      <c r="KD318" s="34">
        <f t="shared" si="134"/>
        <v>0</v>
      </c>
      <c r="KV318" s="34">
        <f t="shared" si="135"/>
        <v>0</v>
      </c>
    </row>
    <row r="319" spans="1:308" ht="17.25" customHeight="1" x14ac:dyDescent="0.3">
      <c r="A319" s="9"/>
      <c r="B319" s="10"/>
      <c r="E319" s="142">
        <f t="shared" si="115"/>
        <v>0</v>
      </c>
      <c r="F319" s="142">
        <f t="shared" si="111"/>
        <v>0</v>
      </c>
      <c r="G319" s="142">
        <f t="shared" si="112"/>
        <v>0</v>
      </c>
      <c r="H319" s="142">
        <f t="shared" si="113"/>
        <v>0</v>
      </c>
      <c r="I319" s="142">
        <f t="shared" si="114"/>
        <v>0</v>
      </c>
      <c r="J319" s="34">
        <f t="shared" si="118"/>
        <v>0</v>
      </c>
      <c r="K319" s="35"/>
      <c r="U319" s="35"/>
      <c r="V319" s="139">
        <f t="shared" si="116"/>
        <v>0</v>
      </c>
      <c r="W319" s="139">
        <f t="shared" si="119"/>
        <v>0</v>
      </c>
      <c r="X319" s="139"/>
      <c r="Y319" s="139"/>
      <c r="Z319" s="139">
        <f t="shared" si="120"/>
        <v>0</v>
      </c>
      <c r="AA319" s="139"/>
      <c r="AB319" s="139"/>
      <c r="AC319" s="139">
        <f t="shared" si="121"/>
        <v>0</v>
      </c>
      <c r="AD319" s="35"/>
      <c r="AE319" s="35"/>
      <c r="AF319" s="35"/>
      <c r="AH319" s="33"/>
      <c r="AJ319" s="33"/>
      <c r="AK319" s="33"/>
      <c r="AL319" s="33">
        <f t="shared" si="117"/>
        <v>0</v>
      </c>
      <c r="AM319" s="189">
        <f t="shared" si="122"/>
        <v>0</v>
      </c>
      <c r="AN319" s="35"/>
      <c r="AO319" s="35"/>
      <c r="AP319" s="35">
        <f t="shared" si="123"/>
        <v>0</v>
      </c>
      <c r="AQ319" s="35"/>
      <c r="AR319" s="35"/>
      <c r="AS319" s="35">
        <f t="shared" si="124"/>
        <v>0</v>
      </c>
      <c r="AT319" s="35"/>
      <c r="AU319" s="35"/>
      <c r="AV319" s="35">
        <f t="shared" si="125"/>
        <v>0</v>
      </c>
      <c r="AW319" s="33"/>
      <c r="AX319" s="33"/>
      <c r="CM319" s="33"/>
      <c r="CN319" s="33"/>
      <c r="CO319" s="35"/>
      <c r="CQ319" s="35"/>
      <c r="CR319" s="35"/>
      <c r="CX319" s="33"/>
      <c r="CY319" s="33"/>
      <c r="CZ319" s="33"/>
      <c r="DA319" s="33"/>
      <c r="DB319" s="35"/>
      <c r="DC319" s="35"/>
      <c r="DD319" s="35"/>
      <c r="DE319" s="35">
        <f t="shared" si="126"/>
        <v>0</v>
      </c>
      <c r="DF319" s="35"/>
      <c r="EL319" s="34">
        <f t="shared" si="127"/>
        <v>0</v>
      </c>
      <c r="EO319" s="35"/>
      <c r="EP319" s="35"/>
      <c r="FE319" s="33"/>
      <c r="FF319" s="38"/>
      <c r="FG319" s="35"/>
      <c r="FH319" s="35"/>
      <c r="FI319" s="35"/>
      <c r="FU319" s="33"/>
      <c r="FV319" s="33"/>
      <c r="FW319" s="33"/>
      <c r="FX319" s="33"/>
      <c r="GD319" s="33"/>
      <c r="GE319" s="33"/>
      <c r="GF319" s="33"/>
      <c r="GG319" s="33"/>
      <c r="GH319" s="33"/>
      <c r="GI319" s="33"/>
      <c r="GJ319" s="33"/>
      <c r="GQ319" s="132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U319" s="33"/>
      <c r="HV319" s="33"/>
      <c r="HW319" s="33"/>
      <c r="IQ319" s="33"/>
      <c r="IR319" s="33"/>
      <c r="IS319" s="33"/>
      <c r="JT319" s="34">
        <f t="shared" si="128"/>
        <v>0</v>
      </c>
      <c r="JW319" s="34">
        <f t="shared" si="129"/>
        <v>0</v>
      </c>
      <c r="JZ319" s="34">
        <f t="shared" si="130"/>
        <v>0</v>
      </c>
      <c r="KA319" s="34">
        <f t="shared" si="131"/>
        <v>0</v>
      </c>
      <c r="KB319" s="34">
        <f t="shared" si="132"/>
        <v>0</v>
      </c>
      <c r="KC319" s="34">
        <f t="shared" si="133"/>
        <v>0</v>
      </c>
      <c r="KD319" s="34">
        <f t="shared" si="134"/>
        <v>0</v>
      </c>
      <c r="KV319" s="34">
        <f t="shared" si="135"/>
        <v>0</v>
      </c>
    </row>
    <row r="320" spans="1:308" ht="17.25" customHeight="1" x14ac:dyDescent="0.3">
      <c r="A320" s="9"/>
      <c r="B320" s="10"/>
      <c r="E320" s="142">
        <f t="shared" si="115"/>
        <v>0</v>
      </c>
      <c r="F320" s="142">
        <f t="shared" si="111"/>
        <v>0</v>
      </c>
      <c r="G320" s="142">
        <f t="shared" si="112"/>
        <v>0</v>
      </c>
      <c r="H320" s="142">
        <f t="shared" si="113"/>
        <v>0</v>
      </c>
      <c r="I320" s="142">
        <f t="shared" si="114"/>
        <v>0</v>
      </c>
      <c r="J320" s="34">
        <f t="shared" si="118"/>
        <v>0</v>
      </c>
      <c r="K320" s="35"/>
      <c r="U320" s="35"/>
      <c r="V320" s="139">
        <f t="shared" si="116"/>
        <v>0</v>
      </c>
      <c r="W320" s="139">
        <f t="shared" si="119"/>
        <v>0</v>
      </c>
      <c r="X320" s="139"/>
      <c r="Y320" s="139"/>
      <c r="Z320" s="139">
        <f t="shared" si="120"/>
        <v>0</v>
      </c>
      <c r="AA320" s="139"/>
      <c r="AB320" s="139"/>
      <c r="AC320" s="139">
        <f t="shared" si="121"/>
        <v>0</v>
      </c>
      <c r="AD320" s="35"/>
      <c r="AE320" s="35"/>
      <c r="AF320" s="35"/>
      <c r="AH320" s="33"/>
      <c r="AJ320" s="33"/>
      <c r="AK320" s="33"/>
      <c r="AL320" s="33">
        <f t="shared" si="117"/>
        <v>0</v>
      </c>
      <c r="AM320" s="189">
        <f t="shared" si="122"/>
        <v>0</v>
      </c>
      <c r="AN320" s="35"/>
      <c r="AO320" s="35"/>
      <c r="AP320" s="35">
        <f t="shared" si="123"/>
        <v>0</v>
      </c>
      <c r="AQ320" s="35"/>
      <c r="AR320" s="35"/>
      <c r="AS320" s="35">
        <f t="shared" si="124"/>
        <v>0</v>
      </c>
      <c r="AT320" s="35"/>
      <c r="AU320" s="35"/>
      <c r="AV320" s="35">
        <f t="shared" si="125"/>
        <v>0</v>
      </c>
      <c r="AW320" s="33"/>
      <c r="AX320" s="33"/>
      <c r="CM320" s="33"/>
      <c r="CN320" s="33"/>
      <c r="CO320" s="35"/>
      <c r="CQ320" s="35"/>
      <c r="CR320" s="35"/>
      <c r="CX320" s="33"/>
      <c r="CY320" s="33"/>
      <c r="CZ320" s="33"/>
      <c r="DA320" s="33"/>
      <c r="DB320" s="35"/>
      <c r="DC320" s="35"/>
      <c r="DD320" s="35"/>
      <c r="DE320" s="35">
        <f t="shared" si="126"/>
        <v>0</v>
      </c>
      <c r="DF320" s="35"/>
      <c r="EL320" s="34">
        <f t="shared" si="127"/>
        <v>0</v>
      </c>
      <c r="EO320" s="35"/>
      <c r="EP320" s="35"/>
      <c r="FE320" s="33"/>
      <c r="FF320" s="33"/>
      <c r="FG320" s="35"/>
      <c r="FH320" s="35"/>
      <c r="FI320" s="35"/>
      <c r="FU320" s="33"/>
      <c r="FV320" s="33"/>
      <c r="FW320" s="33"/>
      <c r="FX320" s="33"/>
      <c r="GD320" s="33"/>
      <c r="GE320" s="33"/>
      <c r="GF320" s="33"/>
      <c r="GG320" s="33"/>
      <c r="GH320" s="33"/>
      <c r="GI320" s="33"/>
      <c r="GJ320" s="33"/>
      <c r="GQ320" s="40"/>
      <c r="GR320" s="123"/>
      <c r="GS320" s="123"/>
      <c r="GT320" s="123"/>
      <c r="GU320" s="123"/>
      <c r="GV320" s="123"/>
      <c r="GW320" s="123"/>
      <c r="GX320" s="123"/>
      <c r="GY320" s="123"/>
      <c r="GZ320" s="123"/>
      <c r="HA320" s="123"/>
      <c r="HB320" s="123"/>
      <c r="HC320" s="123"/>
      <c r="HD320" s="123"/>
      <c r="HE320" s="123"/>
      <c r="HF320" s="123"/>
      <c r="HG320" s="123"/>
      <c r="HH320" s="123"/>
      <c r="HU320" s="33"/>
      <c r="HV320" s="33"/>
      <c r="HW320" s="33"/>
      <c r="IQ320" s="33"/>
      <c r="IR320" s="33"/>
      <c r="IS320" s="33"/>
      <c r="JT320" s="34">
        <f t="shared" si="128"/>
        <v>0</v>
      </c>
      <c r="JW320" s="34">
        <f t="shared" si="129"/>
        <v>0</v>
      </c>
      <c r="JZ320" s="34">
        <f t="shared" si="130"/>
        <v>0</v>
      </c>
      <c r="KA320" s="34">
        <f t="shared" si="131"/>
        <v>0</v>
      </c>
      <c r="KB320" s="34">
        <f t="shared" si="132"/>
        <v>0</v>
      </c>
      <c r="KC320" s="34">
        <f t="shared" si="133"/>
        <v>0</v>
      </c>
      <c r="KD320" s="34">
        <f t="shared" si="134"/>
        <v>0</v>
      </c>
      <c r="KV320" s="34">
        <f t="shared" si="135"/>
        <v>0</v>
      </c>
    </row>
    <row r="321" spans="1:308" ht="17.25" customHeight="1" x14ac:dyDescent="0.3">
      <c r="A321" s="9"/>
      <c r="B321" s="10"/>
      <c r="E321" s="142">
        <f t="shared" si="115"/>
        <v>0</v>
      </c>
      <c r="F321" s="142">
        <f t="shared" si="111"/>
        <v>0</v>
      </c>
      <c r="G321" s="142">
        <f t="shared" si="112"/>
        <v>0</v>
      </c>
      <c r="H321" s="142">
        <f t="shared" si="113"/>
        <v>0</v>
      </c>
      <c r="I321" s="142">
        <f t="shared" si="114"/>
        <v>0</v>
      </c>
      <c r="J321" s="34">
        <f t="shared" si="118"/>
        <v>0</v>
      </c>
      <c r="K321" s="35"/>
      <c r="U321" s="35"/>
      <c r="V321" s="139">
        <f t="shared" si="116"/>
        <v>0</v>
      </c>
      <c r="W321" s="139">
        <f t="shared" si="119"/>
        <v>0</v>
      </c>
      <c r="X321" s="139"/>
      <c r="Y321" s="139"/>
      <c r="Z321" s="139">
        <f t="shared" si="120"/>
        <v>0</v>
      </c>
      <c r="AA321" s="139"/>
      <c r="AB321" s="139"/>
      <c r="AC321" s="139">
        <f t="shared" si="121"/>
        <v>0</v>
      </c>
      <c r="AD321" s="35"/>
      <c r="AE321" s="35"/>
      <c r="AF321" s="35"/>
      <c r="AH321" s="33"/>
      <c r="AJ321" s="33"/>
      <c r="AK321" s="33"/>
      <c r="AL321" s="33">
        <f t="shared" si="117"/>
        <v>0</v>
      </c>
      <c r="AM321" s="189">
        <f t="shared" si="122"/>
        <v>0</v>
      </c>
      <c r="AN321" s="35"/>
      <c r="AO321" s="35"/>
      <c r="AP321" s="35">
        <f t="shared" si="123"/>
        <v>0</v>
      </c>
      <c r="AQ321" s="35"/>
      <c r="AR321" s="35"/>
      <c r="AS321" s="35">
        <f t="shared" si="124"/>
        <v>0</v>
      </c>
      <c r="AT321" s="35"/>
      <c r="AU321" s="35"/>
      <c r="AV321" s="35">
        <f t="shared" si="125"/>
        <v>0</v>
      </c>
      <c r="AW321" s="33"/>
      <c r="AX321" s="33"/>
      <c r="CM321" s="33"/>
      <c r="CN321" s="33"/>
      <c r="CO321" s="35"/>
      <c r="CQ321" s="35"/>
      <c r="CR321" s="35"/>
      <c r="CX321" s="33"/>
      <c r="CY321" s="33"/>
      <c r="CZ321" s="33"/>
      <c r="DA321" s="33"/>
      <c r="DB321" s="35"/>
      <c r="DC321" s="35"/>
      <c r="DD321" s="35"/>
      <c r="DE321" s="35">
        <f t="shared" si="126"/>
        <v>0</v>
      </c>
      <c r="DF321" s="35"/>
      <c r="EL321" s="34">
        <f t="shared" si="127"/>
        <v>0</v>
      </c>
      <c r="EO321" s="35"/>
      <c r="EP321" s="35"/>
      <c r="FE321" s="33"/>
      <c r="FF321" s="33"/>
      <c r="FG321" s="35"/>
      <c r="FH321" s="35"/>
      <c r="FI321" s="35"/>
      <c r="FU321" s="33"/>
      <c r="FV321" s="33"/>
      <c r="FW321" s="33"/>
      <c r="FX321" s="33"/>
      <c r="GD321" s="33"/>
      <c r="GE321" s="33"/>
      <c r="GF321" s="33"/>
      <c r="GG321" s="33"/>
      <c r="GH321" s="33"/>
      <c r="GI321" s="33"/>
      <c r="GJ321" s="33"/>
      <c r="GQ321" s="132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U321" s="33"/>
      <c r="HV321" s="33"/>
      <c r="HW321" s="33"/>
      <c r="IQ321" s="33"/>
      <c r="IR321" s="33"/>
      <c r="IS321" s="33"/>
      <c r="JT321" s="34">
        <f t="shared" si="128"/>
        <v>0</v>
      </c>
      <c r="JW321" s="34">
        <f t="shared" si="129"/>
        <v>0</v>
      </c>
      <c r="JZ321" s="34">
        <f t="shared" si="130"/>
        <v>0</v>
      </c>
      <c r="KA321" s="34">
        <f t="shared" si="131"/>
        <v>0</v>
      </c>
      <c r="KB321" s="34">
        <f t="shared" si="132"/>
        <v>0</v>
      </c>
      <c r="KC321" s="34">
        <f t="shared" si="133"/>
        <v>0</v>
      </c>
      <c r="KD321" s="34">
        <f t="shared" si="134"/>
        <v>0</v>
      </c>
      <c r="KV321" s="34">
        <f t="shared" si="135"/>
        <v>0</v>
      </c>
    </row>
    <row r="322" spans="1:308" ht="17.25" customHeight="1" x14ac:dyDescent="0.3">
      <c r="A322" s="9"/>
      <c r="B322" s="10"/>
      <c r="E322" s="142">
        <f t="shared" si="115"/>
        <v>0</v>
      </c>
      <c r="F322" s="142">
        <f t="shared" si="111"/>
        <v>0</v>
      </c>
      <c r="G322" s="142">
        <f t="shared" si="112"/>
        <v>0</v>
      </c>
      <c r="H322" s="142">
        <f t="shared" si="113"/>
        <v>0</v>
      </c>
      <c r="I322" s="142">
        <f t="shared" si="114"/>
        <v>0</v>
      </c>
      <c r="J322" s="34">
        <f t="shared" si="118"/>
        <v>0</v>
      </c>
      <c r="K322" s="35"/>
      <c r="U322" s="35"/>
      <c r="V322" s="139">
        <f t="shared" si="116"/>
        <v>0</v>
      </c>
      <c r="W322" s="139">
        <f t="shared" si="119"/>
        <v>0</v>
      </c>
      <c r="X322" s="139"/>
      <c r="Y322" s="139"/>
      <c r="Z322" s="139">
        <f t="shared" si="120"/>
        <v>0</v>
      </c>
      <c r="AA322" s="139"/>
      <c r="AB322" s="139"/>
      <c r="AC322" s="139">
        <f t="shared" si="121"/>
        <v>0</v>
      </c>
      <c r="AD322" s="35"/>
      <c r="AE322" s="35"/>
      <c r="AF322" s="35"/>
      <c r="AH322" s="33"/>
      <c r="AJ322" s="33"/>
      <c r="AK322" s="33"/>
      <c r="AL322" s="33">
        <f t="shared" si="117"/>
        <v>0</v>
      </c>
      <c r="AM322" s="189">
        <f t="shared" si="122"/>
        <v>0</v>
      </c>
      <c r="AN322" s="35"/>
      <c r="AO322" s="35"/>
      <c r="AP322" s="35">
        <f t="shared" si="123"/>
        <v>0</v>
      </c>
      <c r="AQ322" s="35"/>
      <c r="AR322" s="35"/>
      <c r="AS322" s="35">
        <f t="shared" si="124"/>
        <v>0</v>
      </c>
      <c r="AT322" s="35"/>
      <c r="AU322" s="35"/>
      <c r="AV322" s="35">
        <f t="shared" si="125"/>
        <v>0</v>
      </c>
      <c r="AW322" s="33"/>
      <c r="AX322" s="33"/>
      <c r="CM322" s="33"/>
      <c r="CN322" s="33"/>
      <c r="CO322" s="35"/>
      <c r="CQ322" s="35"/>
      <c r="CR322" s="35"/>
      <c r="CX322" s="33"/>
      <c r="CY322" s="33"/>
      <c r="CZ322" s="33"/>
      <c r="DA322" s="33"/>
      <c r="DB322" s="35"/>
      <c r="DC322" s="35"/>
      <c r="DD322" s="35"/>
      <c r="DE322" s="35">
        <f t="shared" si="126"/>
        <v>0</v>
      </c>
      <c r="DF322" s="35"/>
      <c r="EL322" s="34">
        <f t="shared" si="127"/>
        <v>0</v>
      </c>
      <c r="EO322" s="35"/>
      <c r="EP322" s="35"/>
      <c r="FE322" s="33"/>
      <c r="FF322" s="33"/>
      <c r="FG322" s="35"/>
      <c r="FH322" s="35"/>
      <c r="FI322" s="35"/>
      <c r="FU322" s="33"/>
      <c r="FV322" s="33"/>
      <c r="FW322" s="33"/>
      <c r="FX322" s="33"/>
      <c r="GD322" s="33"/>
      <c r="GE322" s="33"/>
      <c r="GF322" s="33"/>
      <c r="GG322" s="33"/>
      <c r="GH322" s="33"/>
      <c r="GI322" s="33"/>
      <c r="GJ322" s="33"/>
      <c r="GQ322" s="132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U322" s="33"/>
      <c r="HV322" s="33"/>
      <c r="HW322" s="33"/>
      <c r="IQ322" s="33"/>
      <c r="IR322" s="33"/>
      <c r="IS322" s="33"/>
      <c r="JT322" s="34">
        <f t="shared" si="128"/>
        <v>0</v>
      </c>
      <c r="JW322" s="34">
        <f t="shared" si="129"/>
        <v>0</v>
      </c>
      <c r="JZ322" s="34">
        <f t="shared" si="130"/>
        <v>0</v>
      </c>
      <c r="KA322" s="34">
        <f t="shared" si="131"/>
        <v>0</v>
      </c>
      <c r="KB322" s="34">
        <f t="shared" si="132"/>
        <v>0</v>
      </c>
      <c r="KC322" s="34">
        <f t="shared" si="133"/>
        <v>0</v>
      </c>
      <c r="KD322" s="34">
        <f t="shared" si="134"/>
        <v>0</v>
      </c>
      <c r="KV322" s="34">
        <f t="shared" si="135"/>
        <v>0</v>
      </c>
    </row>
    <row r="323" spans="1:308" ht="17.25" customHeight="1" x14ac:dyDescent="0.3">
      <c r="A323" s="9"/>
      <c r="B323" s="10"/>
      <c r="E323" s="142">
        <f t="shared" si="115"/>
        <v>0</v>
      </c>
      <c r="F323" s="142">
        <f t="shared" si="111"/>
        <v>0</v>
      </c>
      <c r="G323" s="142">
        <f t="shared" si="112"/>
        <v>0</v>
      </c>
      <c r="H323" s="142">
        <f t="shared" si="113"/>
        <v>0</v>
      </c>
      <c r="I323" s="142">
        <f t="shared" si="114"/>
        <v>0</v>
      </c>
      <c r="J323" s="34">
        <f t="shared" si="118"/>
        <v>0</v>
      </c>
      <c r="K323" s="35"/>
      <c r="U323" s="35"/>
      <c r="V323" s="139">
        <f t="shared" si="116"/>
        <v>0</v>
      </c>
      <c r="W323" s="139">
        <f t="shared" si="119"/>
        <v>0</v>
      </c>
      <c r="X323" s="139"/>
      <c r="Y323" s="139"/>
      <c r="Z323" s="139">
        <f t="shared" si="120"/>
        <v>0</v>
      </c>
      <c r="AA323" s="139"/>
      <c r="AB323" s="139"/>
      <c r="AC323" s="139">
        <f t="shared" si="121"/>
        <v>0</v>
      </c>
      <c r="AD323" s="35"/>
      <c r="AE323" s="35"/>
      <c r="AF323" s="35"/>
      <c r="AH323" s="33"/>
      <c r="AJ323" s="33"/>
      <c r="AK323" s="33"/>
      <c r="AL323" s="33">
        <f t="shared" si="117"/>
        <v>0</v>
      </c>
      <c r="AM323" s="189">
        <f t="shared" si="122"/>
        <v>0</v>
      </c>
      <c r="AN323" s="35"/>
      <c r="AO323" s="35"/>
      <c r="AP323" s="35">
        <f t="shared" si="123"/>
        <v>0</v>
      </c>
      <c r="AQ323" s="35"/>
      <c r="AR323" s="35"/>
      <c r="AS323" s="35">
        <f t="shared" si="124"/>
        <v>0</v>
      </c>
      <c r="AT323" s="35"/>
      <c r="AU323" s="35"/>
      <c r="AV323" s="35">
        <f t="shared" si="125"/>
        <v>0</v>
      </c>
      <c r="AW323" s="33"/>
      <c r="AX323" s="33"/>
      <c r="CM323" s="33"/>
      <c r="CN323" s="33"/>
      <c r="CO323" s="35"/>
      <c r="CQ323" s="35"/>
      <c r="CR323" s="35"/>
      <c r="CX323" s="33"/>
      <c r="CY323" s="33"/>
      <c r="CZ323" s="33"/>
      <c r="DA323" s="33"/>
      <c r="DB323" s="35"/>
      <c r="DC323" s="35"/>
      <c r="DD323" s="35"/>
      <c r="DE323" s="35">
        <f t="shared" si="126"/>
        <v>0</v>
      </c>
      <c r="DF323" s="35"/>
      <c r="EL323" s="34">
        <f t="shared" si="127"/>
        <v>0</v>
      </c>
      <c r="EO323" s="35"/>
      <c r="EP323" s="35"/>
      <c r="FE323" s="33"/>
      <c r="FF323" s="33"/>
      <c r="FG323" s="35"/>
      <c r="FH323" s="35"/>
      <c r="FI323" s="35"/>
      <c r="FU323" s="33"/>
      <c r="FV323" s="33"/>
      <c r="FW323" s="33"/>
      <c r="FX323" s="33"/>
      <c r="GD323" s="33"/>
      <c r="GE323" s="33"/>
      <c r="GF323" s="33"/>
      <c r="GG323" s="33"/>
      <c r="GH323" s="33"/>
      <c r="GI323" s="33"/>
      <c r="GJ323" s="33"/>
      <c r="GQ323" s="132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U323" s="33"/>
      <c r="HV323" s="33"/>
      <c r="HW323" s="33"/>
      <c r="IQ323" s="33"/>
      <c r="IR323" s="33"/>
      <c r="IS323" s="33"/>
      <c r="JT323" s="34">
        <f t="shared" si="128"/>
        <v>0</v>
      </c>
      <c r="JW323" s="34">
        <f t="shared" si="129"/>
        <v>0</v>
      </c>
      <c r="JZ323" s="34">
        <f t="shared" si="130"/>
        <v>0</v>
      </c>
      <c r="KA323" s="34">
        <f t="shared" si="131"/>
        <v>0</v>
      </c>
      <c r="KB323" s="34">
        <f t="shared" si="132"/>
        <v>0</v>
      </c>
      <c r="KC323" s="34">
        <f t="shared" si="133"/>
        <v>0</v>
      </c>
      <c r="KD323" s="34">
        <f t="shared" si="134"/>
        <v>0</v>
      </c>
      <c r="KV323" s="34">
        <f t="shared" si="135"/>
        <v>0</v>
      </c>
    </row>
    <row r="324" spans="1:308" ht="17.25" customHeight="1" x14ac:dyDescent="0.3">
      <c r="A324" s="9"/>
      <c r="B324" s="10"/>
      <c r="E324" s="142">
        <f t="shared" si="115"/>
        <v>0</v>
      </c>
      <c r="F324" s="142">
        <f t="shared" si="111"/>
        <v>0</v>
      </c>
      <c r="G324" s="142">
        <f t="shared" si="112"/>
        <v>0</v>
      </c>
      <c r="H324" s="142">
        <f t="shared" si="113"/>
        <v>0</v>
      </c>
      <c r="I324" s="142">
        <f t="shared" si="114"/>
        <v>0</v>
      </c>
      <c r="J324" s="34">
        <f t="shared" si="118"/>
        <v>0</v>
      </c>
      <c r="K324" s="35"/>
      <c r="U324" s="35"/>
      <c r="V324" s="139">
        <f t="shared" si="116"/>
        <v>0</v>
      </c>
      <c r="W324" s="139">
        <f t="shared" si="119"/>
        <v>0</v>
      </c>
      <c r="X324" s="139"/>
      <c r="Y324" s="139"/>
      <c r="Z324" s="139">
        <f t="shared" si="120"/>
        <v>0</v>
      </c>
      <c r="AA324" s="139"/>
      <c r="AB324" s="139"/>
      <c r="AC324" s="139">
        <f t="shared" si="121"/>
        <v>0</v>
      </c>
      <c r="AD324" s="35"/>
      <c r="AE324" s="35"/>
      <c r="AF324" s="35"/>
      <c r="AH324" s="33"/>
      <c r="AJ324" s="33"/>
      <c r="AK324" s="33"/>
      <c r="AL324" s="33">
        <f t="shared" si="117"/>
        <v>0</v>
      </c>
      <c r="AM324" s="189">
        <f t="shared" si="122"/>
        <v>0</v>
      </c>
      <c r="AN324" s="35"/>
      <c r="AO324" s="35"/>
      <c r="AP324" s="35">
        <f t="shared" si="123"/>
        <v>0</v>
      </c>
      <c r="AQ324" s="35"/>
      <c r="AR324" s="35"/>
      <c r="AS324" s="35">
        <f t="shared" si="124"/>
        <v>0</v>
      </c>
      <c r="AT324" s="35"/>
      <c r="AU324" s="35"/>
      <c r="AV324" s="35">
        <f t="shared" si="125"/>
        <v>0</v>
      </c>
      <c r="AW324" s="33"/>
      <c r="AX324" s="33"/>
      <c r="CM324" s="33"/>
      <c r="CN324" s="33"/>
      <c r="CO324" s="35"/>
      <c r="CQ324" s="35"/>
      <c r="CR324" s="35"/>
      <c r="CX324" s="33"/>
      <c r="CY324" s="33"/>
      <c r="CZ324" s="33"/>
      <c r="DA324" s="33"/>
      <c r="DB324" s="35"/>
      <c r="DC324" s="35"/>
      <c r="DD324" s="35"/>
      <c r="DE324" s="35">
        <f t="shared" si="126"/>
        <v>0</v>
      </c>
      <c r="DF324" s="35"/>
      <c r="EL324" s="34">
        <f t="shared" si="127"/>
        <v>0</v>
      </c>
      <c r="EO324" s="35"/>
      <c r="EP324" s="35"/>
      <c r="FE324" s="33"/>
      <c r="FF324" s="33"/>
      <c r="FG324" s="35"/>
      <c r="FH324" s="35"/>
      <c r="FI324" s="35"/>
      <c r="FU324" s="33"/>
      <c r="FV324" s="33"/>
      <c r="FW324" s="33"/>
      <c r="FX324" s="33"/>
      <c r="GD324" s="33"/>
      <c r="GE324" s="33"/>
      <c r="GF324" s="33"/>
      <c r="GG324" s="33"/>
      <c r="GH324" s="33"/>
      <c r="GI324" s="33"/>
      <c r="GJ324" s="33"/>
      <c r="GQ324" s="40"/>
      <c r="GR324" s="123"/>
      <c r="GS324" s="123"/>
      <c r="GT324" s="123"/>
      <c r="GU324" s="123"/>
      <c r="GV324" s="123"/>
      <c r="GW324" s="123"/>
      <c r="GX324" s="123"/>
      <c r="GY324" s="123"/>
      <c r="GZ324" s="123"/>
      <c r="HA324" s="123"/>
      <c r="HB324" s="123"/>
      <c r="HC324" s="123"/>
      <c r="HD324" s="123"/>
      <c r="HE324" s="123"/>
      <c r="HF324" s="123"/>
      <c r="HG324" s="123"/>
      <c r="HH324" s="123"/>
      <c r="HU324" s="33"/>
      <c r="HV324" s="33"/>
      <c r="HW324" s="33"/>
      <c r="IQ324" s="33"/>
      <c r="IR324" s="33"/>
      <c r="IS324" s="33"/>
      <c r="JT324" s="34">
        <f t="shared" si="128"/>
        <v>0</v>
      </c>
      <c r="JW324" s="34">
        <f t="shared" si="129"/>
        <v>0</v>
      </c>
      <c r="JZ324" s="34">
        <f t="shared" si="130"/>
        <v>0</v>
      </c>
      <c r="KA324" s="34">
        <f t="shared" si="131"/>
        <v>0</v>
      </c>
      <c r="KB324" s="34">
        <f t="shared" si="132"/>
        <v>0</v>
      </c>
      <c r="KC324" s="34">
        <f t="shared" si="133"/>
        <v>0</v>
      </c>
      <c r="KD324" s="34">
        <f t="shared" si="134"/>
        <v>0</v>
      </c>
      <c r="KV324" s="34">
        <f t="shared" si="135"/>
        <v>0</v>
      </c>
    </row>
    <row r="325" spans="1:308" ht="17.25" customHeight="1" x14ac:dyDescent="0.3">
      <c r="A325" s="9"/>
      <c r="B325" s="10"/>
      <c r="E325" s="142">
        <f t="shared" si="115"/>
        <v>0</v>
      </c>
      <c r="F325" s="142">
        <f t="shared" si="111"/>
        <v>0</v>
      </c>
      <c r="G325" s="142">
        <f t="shared" si="112"/>
        <v>0</v>
      </c>
      <c r="H325" s="142">
        <f t="shared" si="113"/>
        <v>0</v>
      </c>
      <c r="I325" s="142">
        <f t="shared" si="114"/>
        <v>0</v>
      </c>
      <c r="J325" s="34">
        <f t="shared" si="118"/>
        <v>0</v>
      </c>
      <c r="K325" s="35"/>
      <c r="U325" s="35"/>
      <c r="V325" s="139">
        <f t="shared" si="116"/>
        <v>0</v>
      </c>
      <c r="W325" s="139">
        <f t="shared" si="119"/>
        <v>0</v>
      </c>
      <c r="X325" s="139"/>
      <c r="Y325" s="139"/>
      <c r="Z325" s="139">
        <f t="shared" si="120"/>
        <v>0</v>
      </c>
      <c r="AA325" s="139"/>
      <c r="AB325" s="139"/>
      <c r="AC325" s="139">
        <f t="shared" si="121"/>
        <v>0</v>
      </c>
      <c r="AD325" s="35"/>
      <c r="AE325" s="35"/>
      <c r="AF325" s="35"/>
      <c r="AH325" s="33"/>
      <c r="AJ325" s="33"/>
      <c r="AK325" s="33"/>
      <c r="AL325" s="33">
        <f t="shared" si="117"/>
        <v>0</v>
      </c>
      <c r="AM325" s="189">
        <f t="shared" si="122"/>
        <v>0</v>
      </c>
      <c r="AN325" s="35"/>
      <c r="AO325" s="35"/>
      <c r="AP325" s="35">
        <f t="shared" si="123"/>
        <v>0</v>
      </c>
      <c r="AQ325" s="35"/>
      <c r="AR325" s="35"/>
      <c r="AS325" s="35">
        <f t="shared" si="124"/>
        <v>0</v>
      </c>
      <c r="AT325" s="35"/>
      <c r="AU325" s="35"/>
      <c r="AV325" s="35">
        <f t="shared" si="125"/>
        <v>0</v>
      </c>
      <c r="AW325" s="33"/>
      <c r="AX325" s="33"/>
      <c r="CM325" s="33"/>
      <c r="CN325" s="33"/>
      <c r="CO325" s="35"/>
      <c r="CQ325" s="35"/>
      <c r="CR325" s="35"/>
      <c r="CX325" s="33"/>
      <c r="CY325" s="33"/>
      <c r="CZ325" s="33"/>
      <c r="DA325" s="33"/>
      <c r="DB325" s="35"/>
      <c r="DC325" s="35"/>
      <c r="DD325" s="35"/>
      <c r="DE325" s="35">
        <f t="shared" si="126"/>
        <v>0</v>
      </c>
      <c r="DF325" s="35"/>
      <c r="EL325" s="34">
        <f t="shared" si="127"/>
        <v>0</v>
      </c>
      <c r="EO325" s="35"/>
      <c r="EP325" s="35"/>
      <c r="FE325" s="33"/>
      <c r="FF325" s="33"/>
      <c r="FG325" s="35"/>
      <c r="FH325" s="35"/>
      <c r="FI325" s="35"/>
      <c r="FU325" s="33"/>
      <c r="FV325" s="33"/>
      <c r="FW325" s="33"/>
      <c r="FX325" s="33"/>
      <c r="GD325" s="33"/>
      <c r="GE325" s="33"/>
      <c r="GF325" s="33"/>
      <c r="GG325" s="33"/>
      <c r="GH325" s="33"/>
      <c r="GI325" s="33"/>
      <c r="GJ325" s="33"/>
      <c r="GQ325" s="132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U325" s="33"/>
      <c r="HV325" s="33"/>
      <c r="HW325" s="33"/>
      <c r="IQ325" s="33"/>
      <c r="IR325" s="33"/>
      <c r="IS325" s="33"/>
      <c r="JT325" s="34">
        <f t="shared" si="128"/>
        <v>0</v>
      </c>
      <c r="JW325" s="34">
        <f t="shared" si="129"/>
        <v>0</v>
      </c>
      <c r="JZ325" s="34">
        <f t="shared" si="130"/>
        <v>0</v>
      </c>
      <c r="KA325" s="34">
        <f t="shared" si="131"/>
        <v>0</v>
      </c>
      <c r="KB325" s="34">
        <f t="shared" si="132"/>
        <v>0</v>
      </c>
      <c r="KC325" s="34">
        <f t="shared" si="133"/>
        <v>0</v>
      </c>
      <c r="KD325" s="34">
        <f t="shared" si="134"/>
        <v>0</v>
      </c>
      <c r="KV325" s="34">
        <f t="shared" si="135"/>
        <v>0</v>
      </c>
    </row>
    <row r="326" spans="1:308" ht="17.25" customHeight="1" x14ac:dyDescent="0.3">
      <c r="A326" s="9"/>
      <c r="B326" s="10"/>
      <c r="E326" s="142">
        <f t="shared" si="115"/>
        <v>0</v>
      </c>
      <c r="F326" s="142">
        <f t="shared" si="111"/>
        <v>0</v>
      </c>
      <c r="G326" s="142">
        <f t="shared" si="112"/>
        <v>0</v>
      </c>
      <c r="H326" s="142">
        <f t="shared" si="113"/>
        <v>0</v>
      </c>
      <c r="I326" s="142">
        <f t="shared" si="114"/>
        <v>0</v>
      </c>
      <c r="J326" s="34">
        <f t="shared" si="118"/>
        <v>0</v>
      </c>
      <c r="K326" s="35"/>
      <c r="U326" s="35"/>
      <c r="V326" s="139">
        <f t="shared" si="116"/>
        <v>0</v>
      </c>
      <c r="W326" s="139">
        <f t="shared" si="119"/>
        <v>0</v>
      </c>
      <c r="X326" s="139"/>
      <c r="Y326" s="139"/>
      <c r="Z326" s="139">
        <f t="shared" si="120"/>
        <v>0</v>
      </c>
      <c r="AA326" s="139"/>
      <c r="AB326" s="139"/>
      <c r="AC326" s="139">
        <f t="shared" si="121"/>
        <v>0</v>
      </c>
      <c r="AD326" s="35"/>
      <c r="AE326" s="35"/>
      <c r="AF326" s="35"/>
      <c r="AH326" s="33"/>
      <c r="AJ326" s="33"/>
      <c r="AK326" s="33"/>
      <c r="AL326" s="33">
        <f t="shared" si="117"/>
        <v>0</v>
      </c>
      <c r="AM326" s="189">
        <f t="shared" si="122"/>
        <v>0</v>
      </c>
      <c r="AN326" s="35"/>
      <c r="AO326" s="35"/>
      <c r="AP326" s="35">
        <f t="shared" si="123"/>
        <v>0</v>
      </c>
      <c r="AQ326" s="35"/>
      <c r="AR326" s="35"/>
      <c r="AS326" s="35">
        <f t="shared" si="124"/>
        <v>0</v>
      </c>
      <c r="AT326" s="35"/>
      <c r="AU326" s="35"/>
      <c r="AV326" s="35">
        <f t="shared" si="125"/>
        <v>0</v>
      </c>
      <c r="AW326" s="33"/>
      <c r="AX326" s="33"/>
      <c r="CM326" s="33"/>
      <c r="CN326" s="33"/>
      <c r="CO326" s="35"/>
      <c r="CQ326" s="35"/>
      <c r="CR326" s="35"/>
      <c r="CX326" s="33"/>
      <c r="CY326" s="33"/>
      <c r="CZ326" s="33"/>
      <c r="DA326" s="33"/>
      <c r="DB326" s="35"/>
      <c r="DC326" s="35"/>
      <c r="DD326" s="35"/>
      <c r="DE326" s="35">
        <f t="shared" si="126"/>
        <v>0</v>
      </c>
      <c r="DF326" s="35"/>
      <c r="EL326" s="34">
        <f t="shared" si="127"/>
        <v>0</v>
      </c>
      <c r="EO326" s="35"/>
      <c r="EP326" s="35"/>
      <c r="FE326" s="33"/>
      <c r="FF326" s="33"/>
      <c r="FG326" s="35"/>
      <c r="FH326" s="35"/>
      <c r="FI326" s="35"/>
      <c r="FU326" s="33"/>
      <c r="FV326" s="33"/>
      <c r="FW326" s="33"/>
      <c r="FX326" s="33"/>
      <c r="GD326" s="33"/>
      <c r="GE326" s="33"/>
      <c r="GF326" s="33"/>
      <c r="GG326" s="33"/>
      <c r="GH326" s="33"/>
      <c r="GI326" s="33"/>
      <c r="GJ326" s="33"/>
      <c r="GQ326" s="132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U326" s="33"/>
      <c r="HV326" s="33"/>
      <c r="HW326" s="33"/>
      <c r="IQ326" s="33"/>
      <c r="IR326" s="33"/>
      <c r="IS326" s="33"/>
      <c r="JT326" s="34">
        <f t="shared" si="128"/>
        <v>0</v>
      </c>
      <c r="JW326" s="34">
        <f t="shared" si="129"/>
        <v>0</v>
      </c>
      <c r="JZ326" s="34">
        <f t="shared" si="130"/>
        <v>0</v>
      </c>
      <c r="KA326" s="34">
        <f t="shared" si="131"/>
        <v>0</v>
      </c>
      <c r="KB326" s="34">
        <f t="shared" si="132"/>
        <v>0</v>
      </c>
      <c r="KC326" s="34">
        <f t="shared" si="133"/>
        <v>0</v>
      </c>
      <c r="KD326" s="34">
        <f t="shared" si="134"/>
        <v>0</v>
      </c>
      <c r="KV326" s="34">
        <f t="shared" si="135"/>
        <v>0</v>
      </c>
    </row>
    <row r="327" spans="1:308" ht="17.25" customHeight="1" x14ac:dyDescent="0.3">
      <c r="A327" s="9"/>
      <c r="B327" s="10"/>
      <c r="E327" s="142">
        <f t="shared" si="115"/>
        <v>0</v>
      </c>
      <c r="F327" s="142">
        <f t="shared" si="111"/>
        <v>0</v>
      </c>
      <c r="G327" s="142">
        <f t="shared" si="112"/>
        <v>0</v>
      </c>
      <c r="H327" s="142">
        <f t="shared" si="113"/>
        <v>0</v>
      </c>
      <c r="I327" s="142">
        <f t="shared" si="114"/>
        <v>0</v>
      </c>
      <c r="J327" s="34">
        <f t="shared" si="118"/>
        <v>0</v>
      </c>
      <c r="K327" s="35"/>
      <c r="U327" s="35"/>
      <c r="V327" s="139">
        <f t="shared" si="116"/>
        <v>0</v>
      </c>
      <c r="W327" s="139">
        <f t="shared" si="119"/>
        <v>0</v>
      </c>
      <c r="X327" s="139"/>
      <c r="Y327" s="139"/>
      <c r="Z327" s="139">
        <f t="shared" si="120"/>
        <v>0</v>
      </c>
      <c r="AA327" s="139"/>
      <c r="AB327" s="139"/>
      <c r="AC327" s="139">
        <f t="shared" si="121"/>
        <v>0</v>
      </c>
      <c r="AD327" s="35"/>
      <c r="AE327" s="35"/>
      <c r="AF327" s="35"/>
      <c r="AH327" s="33"/>
      <c r="AJ327" s="33"/>
      <c r="AK327" s="33"/>
      <c r="AL327" s="33">
        <f t="shared" si="117"/>
        <v>0</v>
      </c>
      <c r="AM327" s="189">
        <f t="shared" si="122"/>
        <v>0</v>
      </c>
      <c r="AN327" s="35"/>
      <c r="AO327" s="35"/>
      <c r="AP327" s="35">
        <f t="shared" si="123"/>
        <v>0</v>
      </c>
      <c r="AQ327" s="35"/>
      <c r="AR327" s="35"/>
      <c r="AS327" s="35">
        <f t="shared" si="124"/>
        <v>0</v>
      </c>
      <c r="AT327" s="35"/>
      <c r="AU327" s="35"/>
      <c r="AV327" s="35">
        <f t="shared" si="125"/>
        <v>0</v>
      </c>
      <c r="AW327" s="33"/>
      <c r="AX327" s="33"/>
      <c r="CM327" s="33"/>
      <c r="CN327" s="33"/>
      <c r="CO327" s="35"/>
      <c r="CQ327" s="35"/>
      <c r="CR327" s="35"/>
      <c r="CX327" s="33"/>
      <c r="CY327" s="33"/>
      <c r="CZ327" s="33"/>
      <c r="DA327" s="33"/>
      <c r="DB327" s="35"/>
      <c r="DC327" s="35"/>
      <c r="DD327" s="35"/>
      <c r="DE327" s="35">
        <f t="shared" si="126"/>
        <v>0</v>
      </c>
      <c r="DF327" s="35"/>
      <c r="EL327" s="34">
        <f t="shared" si="127"/>
        <v>0</v>
      </c>
      <c r="EO327" s="35"/>
      <c r="EP327" s="35"/>
      <c r="FE327" s="33"/>
      <c r="FF327" s="33"/>
      <c r="FG327" s="35"/>
      <c r="FH327" s="35"/>
      <c r="FI327" s="35"/>
      <c r="FU327" s="33"/>
      <c r="FV327" s="33"/>
      <c r="FW327" s="33"/>
      <c r="FX327" s="33"/>
      <c r="GD327" s="33"/>
      <c r="GE327" s="33"/>
      <c r="GF327" s="33"/>
      <c r="GG327" s="33"/>
      <c r="GH327" s="33"/>
      <c r="GI327" s="33"/>
      <c r="GJ327" s="33"/>
      <c r="GQ327" s="132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U327" s="33"/>
      <c r="HV327" s="33"/>
      <c r="HW327" s="33"/>
      <c r="IQ327" s="33"/>
      <c r="IR327" s="33"/>
      <c r="IS327" s="33"/>
      <c r="JT327" s="34">
        <f t="shared" si="128"/>
        <v>0</v>
      </c>
      <c r="JW327" s="34">
        <f t="shared" si="129"/>
        <v>0</v>
      </c>
      <c r="JZ327" s="34">
        <f t="shared" si="130"/>
        <v>0</v>
      </c>
      <c r="KA327" s="34">
        <f t="shared" si="131"/>
        <v>0</v>
      </c>
      <c r="KB327" s="34">
        <f t="shared" si="132"/>
        <v>0</v>
      </c>
      <c r="KC327" s="34">
        <f t="shared" si="133"/>
        <v>0</v>
      </c>
      <c r="KD327" s="34">
        <f t="shared" si="134"/>
        <v>0</v>
      </c>
      <c r="KV327" s="34">
        <f t="shared" si="135"/>
        <v>0</v>
      </c>
    </row>
    <row r="328" spans="1:308" ht="17.25" customHeight="1" x14ac:dyDescent="0.3">
      <c r="A328" s="9"/>
      <c r="B328" s="10"/>
      <c r="E328" s="142">
        <f t="shared" si="115"/>
        <v>0</v>
      </c>
      <c r="F328" s="142">
        <f t="shared" si="111"/>
        <v>0</v>
      </c>
      <c r="G328" s="142">
        <f t="shared" si="112"/>
        <v>0</v>
      </c>
      <c r="H328" s="142">
        <f t="shared" si="113"/>
        <v>0</v>
      </c>
      <c r="I328" s="142">
        <f t="shared" si="114"/>
        <v>0</v>
      </c>
      <c r="J328" s="34">
        <f t="shared" si="118"/>
        <v>0</v>
      </c>
      <c r="K328" s="35"/>
      <c r="U328" s="35"/>
      <c r="V328" s="139">
        <f t="shared" si="116"/>
        <v>0</v>
      </c>
      <c r="W328" s="139">
        <f t="shared" si="119"/>
        <v>0</v>
      </c>
      <c r="X328" s="139"/>
      <c r="Y328" s="139"/>
      <c r="Z328" s="139">
        <f t="shared" si="120"/>
        <v>0</v>
      </c>
      <c r="AA328" s="139"/>
      <c r="AB328" s="139"/>
      <c r="AC328" s="139">
        <f t="shared" si="121"/>
        <v>0</v>
      </c>
      <c r="AD328" s="35"/>
      <c r="AE328" s="35"/>
      <c r="AF328" s="35"/>
      <c r="AH328" s="33"/>
      <c r="AJ328" s="33"/>
      <c r="AK328" s="33"/>
      <c r="AL328" s="33">
        <f t="shared" si="117"/>
        <v>0</v>
      </c>
      <c r="AM328" s="189">
        <f t="shared" si="122"/>
        <v>0</v>
      </c>
      <c r="AN328" s="35"/>
      <c r="AO328" s="35"/>
      <c r="AP328" s="35">
        <f t="shared" si="123"/>
        <v>0</v>
      </c>
      <c r="AQ328" s="35"/>
      <c r="AR328" s="35"/>
      <c r="AS328" s="35">
        <f t="shared" si="124"/>
        <v>0</v>
      </c>
      <c r="AT328" s="35"/>
      <c r="AU328" s="35"/>
      <c r="AV328" s="35">
        <f t="shared" si="125"/>
        <v>0</v>
      </c>
      <c r="AW328" s="33"/>
      <c r="AX328" s="33"/>
      <c r="CM328" s="33"/>
      <c r="CN328" s="33"/>
      <c r="CO328" s="35"/>
      <c r="CQ328" s="35"/>
      <c r="CR328" s="35"/>
      <c r="CX328" s="33"/>
      <c r="CY328" s="33"/>
      <c r="CZ328" s="33"/>
      <c r="DA328" s="33"/>
      <c r="DB328" s="35"/>
      <c r="DC328" s="35"/>
      <c r="DD328" s="35"/>
      <c r="DE328" s="35">
        <f t="shared" si="126"/>
        <v>0</v>
      </c>
      <c r="DF328" s="35"/>
      <c r="EL328" s="34">
        <f t="shared" si="127"/>
        <v>0</v>
      </c>
      <c r="EO328" s="35"/>
      <c r="EP328" s="35"/>
      <c r="FE328" s="33"/>
      <c r="FF328" s="33"/>
      <c r="FG328" s="35"/>
      <c r="FH328" s="35"/>
      <c r="FI328" s="35"/>
      <c r="FU328" s="33"/>
      <c r="FV328" s="33"/>
      <c r="FW328" s="33"/>
      <c r="FX328" s="33"/>
      <c r="GD328" s="33"/>
      <c r="GE328" s="33"/>
      <c r="GF328" s="33"/>
      <c r="GG328" s="33"/>
      <c r="GH328" s="33"/>
      <c r="GI328" s="33"/>
      <c r="GJ328" s="33"/>
      <c r="GQ328" s="40"/>
      <c r="GR328" s="123"/>
      <c r="GS328" s="123"/>
      <c r="GT328" s="123"/>
      <c r="GU328" s="123"/>
      <c r="GV328" s="123"/>
      <c r="GW328" s="123"/>
      <c r="GX328" s="123"/>
      <c r="GY328" s="123"/>
      <c r="GZ328" s="123"/>
      <c r="HA328" s="123"/>
      <c r="HB328" s="123"/>
      <c r="HC328" s="123"/>
      <c r="HD328" s="123"/>
      <c r="HE328" s="123"/>
      <c r="HF328" s="123"/>
      <c r="HG328" s="123"/>
      <c r="HH328" s="123"/>
      <c r="HU328" s="33"/>
      <c r="HV328" s="33"/>
      <c r="HW328" s="33"/>
      <c r="IQ328" s="33"/>
      <c r="IR328" s="33"/>
      <c r="IS328" s="33"/>
      <c r="JT328" s="34">
        <f t="shared" si="128"/>
        <v>0</v>
      </c>
      <c r="JW328" s="34">
        <f t="shared" si="129"/>
        <v>0</v>
      </c>
      <c r="JZ328" s="34">
        <f t="shared" si="130"/>
        <v>0</v>
      </c>
      <c r="KA328" s="34">
        <f t="shared" si="131"/>
        <v>0</v>
      </c>
      <c r="KB328" s="34">
        <f t="shared" si="132"/>
        <v>0</v>
      </c>
      <c r="KC328" s="34">
        <f t="shared" si="133"/>
        <v>0</v>
      </c>
      <c r="KD328" s="34">
        <f t="shared" si="134"/>
        <v>0</v>
      </c>
      <c r="KV328" s="34">
        <f t="shared" si="135"/>
        <v>0</v>
      </c>
    </row>
    <row r="329" spans="1:308" ht="17.25" customHeight="1" x14ac:dyDescent="0.3">
      <c r="A329" s="9"/>
      <c r="B329" s="10"/>
      <c r="E329" s="142">
        <f t="shared" si="115"/>
        <v>0</v>
      </c>
      <c r="F329" s="142">
        <f t="shared" si="111"/>
        <v>0</v>
      </c>
      <c r="G329" s="142">
        <f t="shared" si="112"/>
        <v>0</v>
      </c>
      <c r="H329" s="142">
        <f t="shared" si="113"/>
        <v>0</v>
      </c>
      <c r="I329" s="142">
        <f t="shared" si="114"/>
        <v>0</v>
      </c>
      <c r="J329" s="34">
        <f t="shared" si="118"/>
        <v>0</v>
      </c>
      <c r="K329" s="35"/>
      <c r="U329" s="35"/>
      <c r="V329" s="139">
        <f t="shared" si="116"/>
        <v>0</v>
      </c>
      <c r="W329" s="139">
        <f t="shared" si="119"/>
        <v>0</v>
      </c>
      <c r="X329" s="139"/>
      <c r="Y329" s="139"/>
      <c r="Z329" s="139">
        <f t="shared" si="120"/>
        <v>0</v>
      </c>
      <c r="AA329" s="139"/>
      <c r="AB329" s="139"/>
      <c r="AC329" s="139">
        <f t="shared" si="121"/>
        <v>0</v>
      </c>
      <c r="AD329" s="35"/>
      <c r="AE329" s="35"/>
      <c r="AF329" s="35"/>
      <c r="AH329" s="33"/>
      <c r="AJ329" s="33"/>
      <c r="AK329" s="33"/>
      <c r="AL329" s="33">
        <f t="shared" si="117"/>
        <v>0</v>
      </c>
      <c r="AM329" s="189">
        <f t="shared" si="122"/>
        <v>0</v>
      </c>
      <c r="AN329" s="35"/>
      <c r="AO329" s="35"/>
      <c r="AP329" s="35">
        <f t="shared" si="123"/>
        <v>0</v>
      </c>
      <c r="AQ329" s="35"/>
      <c r="AR329" s="35"/>
      <c r="AS329" s="35">
        <f t="shared" si="124"/>
        <v>0</v>
      </c>
      <c r="AT329" s="35"/>
      <c r="AU329" s="35"/>
      <c r="AV329" s="35">
        <f t="shared" si="125"/>
        <v>0</v>
      </c>
      <c r="AW329" s="33"/>
      <c r="AX329" s="33"/>
      <c r="CM329" s="33"/>
      <c r="CN329" s="33"/>
      <c r="CO329" s="35"/>
      <c r="CQ329" s="35"/>
      <c r="CR329" s="35"/>
      <c r="CX329" s="33"/>
      <c r="CY329" s="33"/>
      <c r="CZ329" s="33"/>
      <c r="DA329" s="33"/>
      <c r="DB329" s="35"/>
      <c r="DC329" s="35"/>
      <c r="DD329" s="35"/>
      <c r="DE329" s="35">
        <f t="shared" si="126"/>
        <v>0</v>
      </c>
      <c r="DF329" s="35"/>
      <c r="EL329" s="34">
        <f t="shared" si="127"/>
        <v>0</v>
      </c>
      <c r="EO329" s="35"/>
      <c r="EP329" s="35"/>
      <c r="FE329" s="33"/>
      <c r="FF329" s="33"/>
      <c r="FG329" s="35"/>
      <c r="FH329" s="35"/>
      <c r="FI329" s="35"/>
      <c r="FU329" s="33"/>
      <c r="FV329" s="33"/>
      <c r="FW329" s="33"/>
      <c r="FX329" s="33"/>
      <c r="GD329" s="33"/>
      <c r="GE329" s="33"/>
      <c r="GF329" s="33"/>
      <c r="GG329" s="33"/>
      <c r="GH329" s="33"/>
      <c r="GI329" s="33"/>
      <c r="GJ329" s="33"/>
      <c r="GQ329" s="132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U329" s="33"/>
      <c r="HV329" s="33"/>
      <c r="HW329" s="33"/>
      <c r="IQ329" s="33"/>
      <c r="IR329" s="33"/>
      <c r="IS329" s="33"/>
      <c r="JT329" s="34">
        <f t="shared" si="128"/>
        <v>0</v>
      </c>
      <c r="JW329" s="34">
        <f t="shared" si="129"/>
        <v>0</v>
      </c>
      <c r="JZ329" s="34">
        <f t="shared" si="130"/>
        <v>0</v>
      </c>
      <c r="KA329" s="34">
        <f t="shared" si="131"/>
        <v>0</v>
      </c>
      <c r="KB329" s="34">
        <f t="shared" si="132"/>
        <v>0</v>
      </c>
      <c r="KC329" s="34">
        <f t="shared" si="133"/>
        <v>0</v>
      </c>
      <c r="KD329" s="34">
        <f t="shared" si="134"/>
        <v>0</v>
      </c>
      <c r="KV329" s="34">
        <f t="shared" si="135"/>
        <v>0</v>
      </c>
    </row>
    <row r="330" spans="1:308" ht="17.25" customHeight="1" x14ac:dyDescent="0.3">
      <c r="A330" s="9"/>
      <c r="B330" s="10"/>
      <c r="E330" s="142">
        <f t="shared" si="115"/>
        <v>0</v>
      </c>
      <c r="F330" s="142">
        <f t="shared" si="111"/>
        <v>0</v>
      </c>
      <c r="G330" s="142">
        <f t="shared" si="112"/>
        <v>0</v>
      </c>
      <c r="H330" s="142">
        <f t="shared" si="113"/>
        <v>0</v>
      </c>
      <c r="I330" s="142">
        <f t="shared" si="114"/>
        <v>0</v>
      </c>
      <c r="J330" s="34">
        <f t="shared" si="118"/>
        <v>0</v>
      </c>
      <c r="K330" s="35"/>
      <c r="U330" s="35"/>
      <c r="V330" s="139">
        <f t="shared" si="116"/>
        <v>0</v>
      </c>
      <c r="W330" s="139">
        <f t="shared" si="119"/>
        <v>0</v>
      </c>
      <c r="X330" s="139"/>
      <c r="Y330" s="139"/>
      <c r="Z330" s="139">
        <f t="shared" si="120"/>
        <v>0</v>
      </c>
      <c r="AA330" s="139"/>
      <c r="AB330" s="139"/>
      <c r="AC330" s="139">
        <f t="shared" si="121"/>
        <v>0</v>
      </c>
      <c r="AD330" s="35"/>
      <c r="AE330" s="35"/>
      <c r="AF330" s="35"/>
      <c r="AH330" s="33"/>
      <c r="AJ330" s="33"/>
      <c r="AK330" s="33"/>
      <c r="AL330" s="33">
        <f t="shared" si="117"/>
        <v>0</v>
      </c>
      <c r="AM330" s="189">
        <f t="shared" si="122"/>
        <v>0</v>
      </c>
      <c r="AN330" s="35"/>
      <c r="AO330" s="35"/>
      <c r="AP330" s="35">
        <f t="shared" si="123"/>
        <v>0</v>
      </c>
      <c r="AQ330" s="35"/>
      <c r="AR330" s="35"/>
      <c r="AS330" s="35">
        <f t="shared" si="124"/>
        <v>0</v>
      </c>
      <c r="AT330" s="35"/>
      <c r="AU330" s="35"/>
      <c r="AV330" s="35">
        <f t="shared" si="125"/>
        <v>0</v>
      </c>
      <c r="AW330" s="33"/>
      <c r="AX330" s="33"/>
      <c r="CM330" s="33"/>
      <c r="CN330" s="33"/>
      <c r="CO330" s="35"/>
      <c r="CQ330" s="35"/>
      <c r="CR330" s="35"/>
      <c r="CX330" s="33"/>
      <c r="CY330" s="33"/>
      <c r="CZ330" s="33"/>
      <c r="DA330" s="33"/>
      <c r="DB330" s="35"/>
      <c r="DC330" s="35"/>
      <c r="DD330" s="35"/>
      <c r="DE330" s="35">
        <f t="shared" si="126"/>
        <v>0</v>
      </c>
      <c r="DF330" s="35"/>
      <c r="EL330" s="34">
        <f t="shared" si="127"/>
        <v>0</v>
      </c>
      <c r="EO330" s="35"/>
      <c r="EP330" s="35"/>
      <c r="FE330" s="33"/>
      <c r="FF330" s="33"/>
      <c r="FG330" s="35"/>
      <c r="FH330" s="35"/>
      <c r="FI330" s="35"/>
      <c r="FU330" s="33"/>
      <c r="FV330" s="37"/>
      <c r="FW330" s="33"/>
      <c r="FX330" s="33"/>
      <c r="GD330" s="33"/>
      <c r="GE330" s="33"/>
      <c r="GF330" s="33"/>
      <c r="GG330" s="33"/>
      <c r="GH330" s="33"/>
      <c r="GI330" s="37"/>
      <c r="GJ330" s="33"/>
      <c r="GQ330" s="132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U330" s="33"/>
      <c r="HV330" s="33"/>
      <c r="HW330" s="33"/>
      <c r="IQ330" s="33"/>
      <c r="IR330" s="33"/>
      <c r="IS330" s="33"/>
      <c r="JT330" s="34">
        <f t="shared" si="128"/>
        <v>0</v>
      </c>
      <c r="JW330" s="34">
        <f t="shared" si="129"/>
        <v>0</v>
      </c>
      <c r="JZ330" s="34">
        <f t="shared" si="130"/>
        <v>0</v>
      </c>
      <c r="KA330" s="34">
        <f t="shared" si="131"/>
        <v>0</v>
      </c>
      <c r="KB330" s="34">
        <f t="shared" si="132"/>
        <v>0</v>
      </c>
      <c r="KC330" s="34">
        <f t="shared" si="133"/>
        <v>0</v>
      </c>
      <c r="KD330" s="34">
        <f t="shared" si="134"/>
        <v>0</v>
      </c>
      <c r="KV330" s="34">
        <f t="shared" si="135"/>
        <v>0</v>
      </c>
    </row>
    <row r="331" spans="1:308" ht="17.25" customHeight="1" x14ac:dyDescent="0.3">
      <c r="A331" s="9"/>
      <c r="B331" s="10"/>
      <c r="E331" s="142">
        <f t="shared" si="115"/>
        <v>0</v>
      </c>
      <c r="F331" s="142">
        <f t="shared" ref="F331:F394" si="136">SUM(M331,Q331,BC331,BG331,DH331,DL331,EO331,ES331,FE331,FI331,FY331,FZ331,GA331,GK331,GL331,GM331,HY331,IC331,IX331,JB331,LS331,LW331,KF331,LH331)</f>
        <v>0</v>
      </c>
      <c r="G331" s="142">
        <f t="shared" ref="G331:G394" si="137">SUM(N331,R331,BD331,BH331,DI331,DM331,EP331,ET331,FF331,FJ331,GB331,GC331,GD331,GN331,GO331,GP331,HZ331,ID331,IY331,JC331,LT331,LX331,KH331,LJ331)</f>
        <v>0</v>
      </c>
      <c r="H331" s="142">
        <f t="shared" ref="H331:H394" si="138">SUM(O331,S331,AF331,AH331,AJ331,BE331,BI331,BV331,BX331,BZ331,CM331,CO331,CQ331,CK331,GW331,GX331,GY331,HC331,HD331,DJ331,DN331,EQ331,EU331,FG331,FK331,GE331,GF331,GG331,GQ331,GR331,GS331,IA331,IE331,IZ331,JD331,JF331,JH331,JJ331,JL331,LU331,LY331,MA331,MC331,ME331,MG331,HE331,HI331,HJ331,HK331,HO331,HP331,HQ331,IG331,II331,IK331,IM331,IO331,JN331,MI331,MK331,EW331,EY331,FA331,FC331,JR331,FM331,FO331,FQ331,FS331,JP331+X331+AA331+AD331+BN331+BQ331+BT331+KJ331+KR331+KW331+KY331+LA331+LD331+LL331,CW331,DA331,KN331)</f>
        <v>0</v>
      </c>
      <c r="I331" s="142">
        <f t="shared" ref="I331:I394" si="139">SUM(P331,T331,Y331,AB331,AE331,AG331,AI331,AK331,BF331,BJ331,BO331,BR331,BU331,BW331,BY331,CA331,CL331,CN331,CP331,CR331,CX331,DB331,DK331,DO331,ER331,EV331,EX331,EZ331,FB331,FD331,FH331,FL331,FN331,FP331,FR331,FT331,GH331:GJ331,GT331:GV331,GZ331:HB331,HF331:HH331,HL331:HN331,HR331:HT331,IB331,IF331,IH331,IJ331,IL331,IN331,IP331,JA331,JE331,JG331,JI331,JK331,JM443,JM331,JO331,JQ331,JS331,KL331,KT331,KX331,KZ331,LB331,LF331,LN331,LV331,LZ331,MB331,MD331,MF331,MH331,MJ331,ML331,KP331)</f>
        <v>0</v>
      </c>
      <c r="J331" s="34">
        <f t="shared" si="118"/>
        <v>0</v>
      </c>
      <c r="K331" s="35"/>
      <c r="U331" s="35"/>
      <c r="V331" s="139">
        <f t="shared" si="116"/>
        <v>0</v>
      </c>
      <c r="W331" s="139">
        <f t="shared" si="119"/>
        <v>0</v>
      </c>
      <c r="X331" s="139"/>
      <c r="Y331" s="139"/>
      <c r="Z331" s="139">
        <f t="shared" si="120"/>
        <v>0</v>
      </c>
      <c r="AA331" s="139"/>
      <c r="AB331" s="139"/>
      <c r="AC331" s="139">
        <f t="shared" si="121"/>
        <v>0</v>
      </c>
      <c r="AD331" s="35"/>
      <c r="AE331" s="35"/>
      <c r="AF331" s="35"/>
      <c r="AH331" s="33"/>
      <c r="AJ331" s="33"/>
      <c r="AK331" s="33"/>
      <c r="AL331" s="33">
        <f t="shared" si="117"/>
        <v>0</v>
      </c>
      <c r="AM331" s="189">
        <f t="shared" si="122"/>
        <v>0</v>
      </c>
      <c r="AN331" s="35"/>
      <c r="AO331" s="35"/>
      <c r="AP331" s="35">
        <f t="shared" si="123"/>
        <v>0</v>
      </c>
      <c r="AQ331" s="35"/>
      <c r="AR331" s="35"/>
      <c r="AS331" s="35">
        <f t="shared" si="124"/>
        <v>0</v>
      </c>
      <c r="AT331" s="35"/>
      <c r="AU331" s="35"/>
      <c r="AV331" s="35">
        <f t="shared" si="125"/>
        <v>0</v>
      </c>
      <c r="AW331" s="33"/>
      <c r="AX331" s="33"/>
      <c r="CM331" s="33"/>
      <c r="CN331" s="33"/>
      <c r="CO331" s="35"/>
      <c r="CQ331" s="35"/>
      <c r="CR331" s="35"/>
      <c r="CX331" s="33"/>
      <c r="CY331" s="33"/>
      <c r="CZ331" s="33"/>
      <c r="DA331" s="33"/>
      <c r="DB331" s="33"/>
      <c r="DC331" s="33"/>
      <c r="DD331" s="33"/>
      <c r="DE331" s="33">
        <f t="shared" si="126"/>
        <v>0</v>
      </c>
      <c r="DF331" s="33"/>
      <c r="EL331" s="34">
        <f t="shared" si="127"/>
        <v>0</v>
      </c>
      <c r="EO331" s="35"/>
      <c r="EP331" s="35"/>
      <c r="FE331" s="33"/>
      <c r="FF331" s="33"/>
      <c r="FG331" s="35"/>
      <c r="FH331" s="35"/>
      <c r="FI331" s="35"/>
      <c r="FU331" s="33"/>
      <c r="FV331" s="38"/>
      <c r="FW331" s="33"/>
      <c r="FX331" s="33"/>
      <c r="GD331" s="33"/>
      <c r="GE331" s="33"/>
      <c r="GF331" s="33"/>
      <c r="GG331" s="33"/>
      <c r="GH331" s="33"/>
      <c r="GI331" s="38"/>
      <c r="GJ331" s="33"/>
      <c r="GQ331" s="132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U331" s="33"/>
      <c r="HV331" s="33"/>
      <c r="HW331" s="33"/>
      <c r="IQ331" s="33"/>
      <c r="IR331" s="33"/>
      <c r="IS331" s="33"/>
      <c r="JT331" s="34">
        <f t="shared" si="128"/>
        <v>0</v>
      </c>
      <c r="JW331" s="34">
        <f t="shared" si="129"/>
        <v>0</v>
      </c>
      <c r="JZ331" s="34">
        <f t="shared" si="130"/>
        <v>0</v>
      </c>
      <c r="KA331" s="34">
        <f t="shared" si="131"/>
        <v>0</v>
      </c>
      <c r="KB331" s="34">
        <f t="shared" si="132"/>
        <v>0</v>
      </c>
      <c r="KC331" s="34">
        <f t="shared" si="133"/>
        <v>0</v>
      </c>
      <c r="KD331" s="34">
        <f t="shared" si="134"/>
        <v>0</v>
      </c>
      <c r="KV331" s="34">
        <f t="shared" si="135"/>
        <v>0</v>
      </c>
    </row>
    <row r="332" spans="1:308" ht="17.25" customHeight="1" x14ac:dyDescent="0.3">
      <c r="A332" s="9"/>
      <c r="B332" s="10"/>
      <c r="E332" s="142">
        <f t="shared" ref="E332:E395" si="140">SUM(F332,G332,H332,I332)</f>
        <v>0</v>
      </c>
      <c r="F332" s="142">
        <f t="shared" si="136"/>
        <v>0</v>
      </c>
      <c r="G332" s="142">
        <f t="shared" si="137"/>
        <v>0</v>
      </c>
      <c r="H332" s="142">
        <f t="shared" si="138"/>
        <v>0</v>
      </c>
      <c r="I332" s="142">
        <f t="shared" si="139"/>
        <v>0</v>
      </c>
      <c r="J332" s="34">
        <f t="shared" si="118"/>
        <v>0</v>
      </c>
      <c r="K332" s="35"/>
      <c r="U332" s="35"/>
      <c r="V332" s="139">
        <f t="shared" ref="V332:V395" si="141">SUM(W332,Z332,AC332)</f>
        <v>0</v>
      </c>
      <c r="W332" s="139">
        <f t="shared" si="119"/>
        <v>0</v>
      </c>
      <c r="X332" s="139"/>
      <c r="Y332" s="139"/>
      <c r="Z332" s="139">
        <f t="shared" si="120"/>
        <v>0</v>
      </c>
      <c r="AA332" s="139"/>
      <c r="AB332" s="139"/>
      <c r="AC332" s="139">
        <f t="shared" si="121"/>
        <v>0</v>
      </c>
      <c r="AD332" s="35"/>
      <c r="AE332" s="35"/>
      <c r="AF332" s="35"/>
      <c r="AH332" s="33"/>
      <c r="AJ332" s="33"/>
      <c r="AK332" s="33"/>
      <c r="AL332" s="33">
        <f t="shared" ref="AL332:AL395" si="142">AM332+AP332+AS332+AV332</f>
        <v>0</v>
      </c>
      <c r="AM332" s="189">
        <f t="shared" si="122"/>
        <v>0</v>
      </c>
      <c r="AN332" s="35"/>
      <c r="AO332" s="35"/>
      <c r="AP332" s="35">
        <f t="shared" si="123"/>
        <v>0</v>
      </c>
      <c r="AQ332" s="35"/>
      <c r="AR332" s="35"/>
      <c r="AS332" s="35">
        <f t="shared" si="124"/>
        <v>0</v>
      </c>
      <c r="AT332" s="35"/>
      <c r="AU332" s="35"/>
      <c r="AV332" s="35">
        <f t="shared" si="125"/>
        <v>0</v>
      </c>
      <c r="AW332" s="33"/>
      <c r="AX332" s="33"/>
      <c r="CM332" s="33"/>
      <c r="CN332" s="33"/>
      <c r="CO332" s="35"/>
      <c r="CQ332" s="35"/>
      <c r="CR332" s="35"/>
      <c r="CX332" s="33"/>
      <c r="CY332" s="33"/>
      <c r="CZ332" s="33"/>
      <c r="DA332" s="33"/>
      <c r="DB332" s="33"/>
      <c r="DC332" s="33"/>
      <c r="DD332" s="33"/>
      <c r="DE332" s="33">
        <f t="shared" si="126"/>
        <v>0</v>
      </c>
      <c r="DF332" s="33"/>
      <c r="EL332" s="34">
        <f t="shared" si="127"/>
        <v>0</v>
      </c>
      <c r="EO332" s="35"/>
      <c r="EP332" s="35"/>
      <c r="FE332" s="33"/>
      <c r="FF332" s="33"/>
      <c r="FG332" s="35"/>
      <c r="FH332" s="35"/>
      <c r="FI332" s="35"/>
      <c r="FU332" s="33"/>
      <c r="FV332" s="38"/>
      <c r="FW332" s="33"/>
      <c r="FX332" s="33"/>
      <c r="GD332" s="33"/>
      <c r="GE332" s="33"/>
      <c r="GF332" s="33"/>
      <c r="GG332" s="33"/>
      <c r="GH332" s="33"/>
      <c r="GI332" s="38"/>
      <c r="GJ332" s="33"/>
      <c r="GQ332" s="40"/>
      <c r="GR332" s="123"/>
      <c r="GS332" s="123"/>
      <c r="GT332" s="123"/>
      <c r="GU332" s="123"/>
      <c r="GV332" s="123"/>
      <c r="GW332" s="123"/>
      <c r="GX332" s="123"/>
      <c r="GY332" s="123"/>
      <c r="GZ332" s="123"/>
      <c r="HA332" s="123"/>
      <c r="HB332" s="123"/>
      <c r="HC332" s="123"/>
      <c r="HD332" s="123"/>
      <c r="HE332" s="123"/>
      <c r="HF332" s="123"/>
      <c r="HG332" s="123"/>
      <c r="HH332" s="123"/>
      <c r="HU332" s="33"/>
      <c r="HV332" s="33"/>
      <c r="HW332" s="33"/>
      <c r="IQ332" s="33"/>
      <c r="IR332" s="33"/>
      <c r="IS332" s="33"/>
      <c r="JT332" s="34">
        <f t="shared" si="128"/>
        <v>0</v>
      </c>
      <c r="JW332" s="34">
        <f t="shared" si="129"/>
        <v>0</v>
      </c>
      <c r="JZ332" s="34">
        <f t="shared" si="130"/>
        <v>0</v>
      </c>
      <c r="KA332" s="34">
        <f t="shared" si="131"/>
        <v>0</v>
      </c>
      <c r="KB332" s="34">
        <f t="shared" si="132"/>
        <v>0</v>
      </c>
      <c r="KC332" s="34">
        <f t="shared" si="133"/>
        <v>0</v>
      </c>
      <c r="KD332" s="34">
        <f t="shared" si="134"/>
        <v>0</v>
      </c>
      <c r="KV332" s="34">
        <f t="shared" si="135"/>
        <v>0</v>
      </c>
    </row>
    <row r="333" spans="1:308" ht="17.25" customHeight="1" x14ac:dyDescent="0.3">
      <c r="A333" s="9"/>
      <c r="B333" s="10"/>
      <c r="E333" s="142">
        <f t="shared" si="140"/>
        <v>0</v>
      </c>
      <c r="F333" s="142">
        <f t="shared" si="136"/>
        <v>0</v>
      </c>
      <c r="G333" s="142">
        <f t="shared" si="137"/>
        <v>0</v>
      </c>
      <c r="H333" s="142">
        <f t="shared" si="138"/>
        <v>0</v>
      </c>
      <c r="I333" s="142">
        <f t="shared" si="139"/>
        <v>0</v>
      </c>
      <c r="J333" s="34">
        <f t="shared" ref="J333:J396" si="143">K333+L333</f>
        <v>0</v>
      </c>
      <c r="K333" s="35"/>
      <c r="U333" s="35"/>
      <c r="V333" s="139">
        <f t="shared" si="141"/>
        <v>0</v>
      </c>
      <c r="W333" s="139">
        <f t="shared" ref="W333:W396" si="144">X333+Y333</f>
        <v>0</v>
      </c>
      <c r="X333" s="139"/>
      <c r="Y333" s="139"/>
      <c r="Z333" s="139">
        <f t="shared" ref="Z333:Z396" si="145">AA333+AB333</f>
        <v>0</v>
      </c>
      <c r="AA333" s="139"/>
      <c r="AB333" s="139"/>
      <c r="AC333" s="139">
        <f t="shared" ref="AC333:AC396" si="146">AD333+AE333</f>
        <v>0</v>
      </c>
      <c r="AD333" s="35"/>
      <c r="AE333" s="35"/>
      <c r="AF333" s="35"/>
      <c r="AH333" s="33"/>
      <c r="AJ333" s="33"/>
      <c r="AK333" s="33"/>
      <c r="AL333" s="33">
        <f t="shared" si="142"/>
        <v>0</v>
      </c>
      <c r="AM333" s="189">
        <f t="shared" ref="AM333:AM396" si="147">AN333+AO333</f>
        <v>0</v>
      </c>
      <c r="AN333" s="35"/>
      <c r="AO333" s="35"/>
      <c r="AP333" s="35">
        <f t="shared" ref="AP333:AP396" si="148">AQ333+AR333</f>
        <v>0</v>
      </c>
      <c r="AQ333" s="35"/>
      <c r="AR333" s="35"/>
      <c r="AS333" s="35">
        <f t="shared" ref="AS333:AS396" si="149">AT333+AU333</f>
        <v>0</v>
      </c>
      <c r="AT333" s="35"/>
      <c r="AU333" s="35"/>
      <c r="AV333" s="35">
        <f t="shared" ref="AV333:AV396" si="150">AW333+AX333</f>
        <v>0</v>
      </c>
      <c r="AW333" s="33"/>
      <c r="AX333" s="33"/>
      <c r="CM333" s="33"/>
      <c r="CN333" s="37"/>
      <c r="CO333" s="35"/>
      <c r="CQ333" s="35"/>
      <c r="CR333" s="35"/>
      <c r="CX333" s="33"/>
      <c r="CY333" s="33"/>
      <c r="CZ333" s="33"/>
      <c r="DA333" s="33"/>
      <c r="DB333" s="33"/>
      <c r="DC333" s="33"/>
      <c r="DD333" s="33"/>
      <c r="DE333" s="33">
        <f t="shared" ref="DE333:DE396" si="151">DF333+DG333</f>
        <v>0</v>
      </c>
      <c r="DF333" s="33"/>
      <c r="EL333" s="34">
        <f t="shared" ref="EL333:EL396" si="152">EM333+EN333</f>
        <v>0</v>
      </c>
      <c r="EO333" s="35"/>
      <c r="EP333" s="35"/>
      <c r="FE333" s="33"/>
      <c r="FF333" s="33"/>
      <c r="FG333" s="35"/>
      <c r="FH333" s="35"/>
      <c r="FI333" s="35"/>
      <c r="FU333" s="33"/>
      <c r="FV333" s="33"/>
      <c r="FW333" s="33"/>
      <c r="FX333" s="33"/>
      <c r="GD333" s="33"/>
      <c r="GE333" s="33"/>
      <c r="GF333" s="33"/>
      <c r="GG333" s="33"/>
      <c r="GH333" s="33"/>
      <c r="GI333" s="38"/>
      <c r="GJ333" s="33"/>
      <c r="GQ333" s="132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U333" s="33"/>
      <c r="HV333" s="33"/>
      <c r="HW333" s="33"/>
      <c r="IQ333" s="33"/>
      <c r="IR333" s="33"/>
      <c r="IS333" s="33"/>
      <c r="JT333" s="34">
        <f t="shared" ref="JT333:JT396" si="153">JU333+JV333</f>
        <v>0</v>
      </c>
      <c r="JW333" s="34">
        <f t="shared" ref="JW333:JW396" si="154">JX333+JY333</f>
        <v>0</v>
      </c>
      <c r="JZ333" s="34">
        <f t="shared" ref="JZ333:JZ396" si="155">SUM(KA333:KD333)</f>
        <v>0</v>
      </c>
      <c r="KA333" s="34">
        <f t="shared" ref="KA333:KA396" si="156">SUM(KF333,LH333)</f>
        <v>0</v>
      </c>
      <c r="KB333" s="34">
        <f t="shared" ref="KB333:KB396" si="157">SUM(KH333,LJ333)</f>
        <v>0</v>
      </c>
      <c r="KC333" s="34">
        <f t="shared" ref="KC333:KC396" si="158">SUM(KJ333,KN333,KR333,KW333,KY333,LA333,LD333,LL333)</f>
        <v>0</v>
      </c>
      <c r="KD333" s="34">
        <f t="shared" ref="KD333:KD396" si="159">SUM(KL333,KP333,KT333,KX333,KZ333,LB333,LF333,LN333)</f>
        <v>0</v>
      </c>
      <c r="KV333" s="34">
        <f t="shared" ref="KV333:KV396" si="160">SUM(KW333:LB333)</f>
        <v>0</v>
      </c>
    </row>
    <row r="334" spans="1:308" ht="17.25" customHeight="1" x14ac:dyDescent="0.3">
      <c r="A334" s="9"/>
      <c r="B334" s="10"/>
      <c r="E334" s="142">
        <f t="shared" si="140"/>
        <v>0</v>
      </c>
      <c r="F334" s="142">
        <f t="shared" si="136"/>
        <v>0</v>
      </c>
      <c r="G334" s="142">
        <f t="shared" si="137"/>
        <v>0</v>
      </c>
      <c r="H334" s="142">
        <f t="shared" si="138"/>
        <v>0</v>
      </c>
      <c r="I334" s="142">
        <f t="shared" si="139"/>
        <v>0</v>
      </c>
      <c r="J334" s="34">
        <f t="shared" si="143"/>
        <v>0</v>
      </c>
      <c r="K334" s="35"/>
      <c r="U334" s="35"/>
      <c r="V334" s="139">
        <f t="shared" si="141"/>
        <v>0</v>
      </c>
      <c r="W334" s="139">
        <f t="shared" si="144"/>
        <v>0</v>
      </c>
      <c r="X334" s="139"/>
      <c r="Y334" s="139"/>
      <c r="Z334" s="139">
        <f t="shared" si="145"/>
        <v>0</v>
      </c>
      <c r="AA334" s="139"/>
      <c r="AB334" s="139"/>
      <c r="AC334" s="139">
        <f t="shared" si="146"/>
        <v>0</v>
      </c>
      <c r="AD334" s="35"/>
      <c r="AE334" s="35"/>
      <c r="AF334" s="35"/>
      <c r="AH334" s="33"/>
      <c r="AJ334" s="33"/>
      <c r="AK334" s="33"/>
      <c r="AL334" s="33">
        <f t="shared" si="142"/>
        <v>0</v>
      </c>
      <c r="AM334" s="189">
        <f t="shared" si="147"/>
        <v>0</v>
      </c>
      <c r="AN334" s="35"/>
      <c r="AO334" s="35"/>
      <c r="AP334" s="35">
        <f t="shared" si="148"/>
        <v>0</v>
      </c>
      <c r="AQ334" s="35"/>
      <c r="AR334" s="35"/>
      <c r="AS334" s="35">
        <f t="shared" si="149"/>
        <v>0</v>
      </c>
      <c r="AT334" s="35"/>
      <c r="AU334" s="35"/>
      <c r="AV334" s="35">
        <f t="shared" si="150"/>
        <v>0</v>
      </c>
      <c r="AW334" s="33"/>
      <c r="AX334" s="33"/>
      <c r="CM334" s="33"/>
      <c r="CN334" s="38"/>
      <c r="CO334" s="35"/>
      <c r="CQ334" s="35"/>
      <c r="CR334" s="35"/>
      <c r="CX334" s="33"/>
      <c r="CY334" s="33"/>
      <c r="CZ334" s="33"/>
      <c r="DA334" s="33"/>
      <c r="DB334" s="33"/>
      <c r="DC334" s="33"/>
      <c r="DD334" s="33"/>
      <c r="DE334" s="33">
        <f t="shared" si="151"/>
        <v>0</v>
      </c>
      <c r="DF334" s="33"/>
      <c r="EL334" s="34">
        <f t="shared" si="152"/>
        <v>0</v>
      </c>
      <c r="EO334" s="35"/>
      <c r="EP334" s="35"/>
      <c r="FE334" s="33"/>
      <c r="FF334" s="33"/>
      <c r="FG334" s="35"/>
      <c r="FH334" s="35"/>
      <c r="FI334" s="35"/>
      <c r="FU334" s="33"/>
      <c r="FV334" s="33"/>
      <c r="FW334" s="33"/>
      <c r="FX334" s="33"/>
      <c r="GD334" s="33"/>
      <c r="GE334" s="33"/>
      <c r="GF334" s="33"/>
      <c r="GG334" s="33"/>
      <c r="GH334" s="33"/>
      <c r="GI334" s="33"/>
      <c r="GJ334" s="33"/>
      <c r="GQ334" s="132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U334" s="33"/>
      <c r="HV334" s="33"/>
      <c r="HW334" s="33"/>
      <c r="IQ334" s="33"/>
      <c r="IR334" s="33"/>
      <c r="IS334" s="33"/>
      <c r="JT334" s="34">
        <f t="shared" si="153"/>
        <v>0</v>
      </c>
      <c r="JW334" s="34">
        <f t="shared" si="154"/>
        <v>0</v>
      </c>
      <c r="JZ334" s="34">
        <f t="shared" si="155"/>
        <v>0</v>
      </c>
      <c r="KA334" s="34">
        <f t="shared" si="156"/>
        <v>0</v>
      </c>
      <c r="KB334" s="34">
        <f t="shared" si="157"/>
        <v>0</v>
      </c>
      <c r="KC334" s="34">
        <f t="shared" si="158"/>
        <v>0</v>
      </c>
      <c r="KD334" s="34">
        <f t="shared" si="159"/>
        <v>0</v>
      </c>
      <c r="KV334" s="34">
        <f t="shared" si="160"/>
        <v>0</v>
      </c>
    </row>
    <row r="335" spans="1:308" ht="17.25" customHeight="1" x14ac:dyDescent="0.3">
      <c r="A335" s="9"/>
      <c r="B335" s="10"/>
      <c r="E335" s="142">
        <f t="shared" si="140"/>
        <v>0</v>
      </c>
      <c r="F335" s="142">
        <f t="shared" si="136"/>
        <v>0</v>
      </c>
      <c r="G335" s="142">
        <f t="shared" si="137"/>
        <v>0</v>
      </c>
      <c r="H335" s="142">
        <f t="shared" si="138"/>
        <v>0</v>
      </c>
      <c r="I335" s="142">
        <f t="shared" si="139"/>
        <v>0</v>
      </c>
      <c r="J335" s="34">
        <f t="shared" si="143"/>
        <v>0</v>
      </c>
      <c r="K335" s="35"/>
      <c r="U335" s="35"/>
      <c r="V335" s="139">
        <f t="shared" si="141"/>
        <v>0</v>
      </c>
      <c r="W335" s="139">
        <f t="shared" si="144"/>
        <v>0</v>
      </c>
      <c r="X335" s="139"/>
      <c r="Y335" s="139"/>
      <c r="Z335" s="139">
        <f t="shared" si="145"/>
        <v>0</v>
      </c>
      <c r="AA335" s="139"/>
      <c r="AB335" s="139"/>
      <c r="AC335" s="139">
        <f t="shared" si="146"/>
        <v>0</v>
      </c>
      <c r="AD335" s="35"/>
      <c r="AE335" s="35"/>
      <c r="AF335" s="35"/>
      <c r="AH335" s="33"/>
      <c r="AJ335" s="33"/>
      <c r="AK335" s="33"/>
      <c r="AL335" s="33">
        <f t="shared" si="142"/>
        <v>0</v>
      </c>
      <c r="AM335" s="189">
        <f t="shared" si="147"/>
        <v>0</v>
      </c>
      <c r="AN335" s="35"/>
      <c r="AO335" s="35"/>
      <c r="AP335" s="35">
        <f t="shared" si="148"/>
        <v>0</v>
      </c>
      <c r="AQ335" s="35"/>
      <c r="AR335" s="35"/>
      <c r="AS335" s="35">
        <f t="shared" si="149"/>
        <v>0</v>
      </c>
      <c r="AT335" s="35"/>
      <c r="AU335" s="35"/>
      <c r="AV335" s="35">
        <f t="shared" si="150"/>
        <v>0</v>
      </c>
      <c r="AW335" s="33"/>
      <c r="AX335" s="33"/>
      <c r="CM335" s="33"/>
      <c r="CN335" s="38"/>
      <c r="CO335" s="35"/>
      <c r="CQ335" s="35"/>
      <c r="CR335" s="35"/>
      <c r="CX335" s="33"/>
      <c r="CY335" s="33"/>
      <c r="CZ335" s="33"/>
      <c r="DA335" s="33"/>
      <c r="DB335" s="33"/>
      <c r="DC335" s="33"/>
      <c r="DD335" s="33"/>
      <c r="DE335" s="33">
        <f t="shared" si="151"/>
        <v>0</v>
      </c>
      <c r="DF335" s="33"/>
      <c r="EL335" s="34">
        <f t="shared" si="152"/>
        <v>0</v>
      </c>
      <c r="EO335" s="35"/>
      <c r="EP335" s="35"/>
      <c r="FE335" s="33"/>
      <c r="FF335" s="33"/>
      <c r="FG335" s="35"/>
      <c r="FH335" s="35"/>
      <c r="FI335" s="35"/>
      <c r="FU335" s="33"/>
      <c r="FV335" s="33"/>
      <c r="FW335" s="33"/>
      <c r="FX335" s="33"/>
      <c r="GD335" s="33"/>
      <c r="GE335" s="33"/>
      <c r="GF335" s="33"/>
      <c r="GG335" s="33"/>
      <c r="GH335" s="33"/>
      <c r="GI335" s="33"/>
      <c r="GJ335" s="33"/>
      <c r="GQ335" s="132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U335" s="33"/>
      <c r="HV335" s="33"/>
      <c r="HW335" s="33"/>
      <c r="IQ335" s="33"/>
      <c r="IR335" s="33"/>
      <c r="IS335" s="33"/>
      <c r="JT335" s="34">
        <f t="shared" si="153"/>
        <v>0</v>
      </c>
      <c r="JW335" s="34">
        <f t="shared" si="154"/>
        <v>0</v>
      </c>
      <c r="JZ335" s="34">
        <f t="shared" si="155"/>
        <v>0</v>
      </c>
      <c r="KA335" s="34">
        <f t="shared" si="156"/>
        <v>0</v>
      </c>
      <c r="KB335" s="34">
        <f t="shared" si="157"/>
        <v>0</v>
      </c>
      <c r="KC335" s="34">
        <f t="shared" si="158"/>
        <v>0</v>
      </c>
      <c r="KD335" s="34">
        <f t="shared" si="159"/>
        <v>0</v>
      </c>
      <c r="KV335" s="34">
        <f t="shared" si="160"/>
        <v>0</v>
      </c>
    </row>
    <row r="336" spans="1:308" ht="17.25" customHeight="1" x14ac:dyDescent="0.3">
      <c r="A336" s="9"/>
      <c r="B336" s="10"/>
      <c r="E336" s="142">
        <f t="shared" si="140"/>
        <v>0</v>
      </c>
      <c r="F336" s="142">
        <f t="shared" si="136"/>
        <v>0</v>
      </c>
      <c r="G336" s="142">
        <f t="shared" si="137"/>
        <v>0</v>
      </c>
      <c r="H336" s="142">
        <f t="shared" si="138"/>
        <v>0</v>
      </c>
      <c r="I336" s="142">
        <f t="shared" si="139"/>
        <v>0</v>
      </c>
      <c r="J336" s="34">
        <f t="shared" si="143"/>
        <v>0</v>
      </c>
      <c r="K336" s="35"/>
      <c r="U336" s="35"/>
      <c r="V336" s="139">
        <f t="shared" si="141"/>
        <v>0</v>
      </c>
      <c r="W336" s="139">
        <f t="shared" si="144"/>
        <v>0</v>
      </c>
      <c r="X336" s="139"/>
      <c r="Y336" s="139"/>
      <c r="Z336" s="139">
        <f t="shared" si="145"/>
        <v>0</v>
      </c>
      <c r="AA336" s="139"/>
      <c r="AB336" s="139"/>
      <c r="AC336" s="139">
        <f t="shared" si="146"/>
        <v>0</v>
      </c>
      <c r="AD336" s="35"/>
      <c r="AE336" s="35"/>
      <c r="AF336" s="35"/>
      <c r="AH336" s="33"/>
      <c r="AJ336" s="33"/>
      <c r="AK336" s="33"/>
      <c r="AL336" s="33">
        <f t="shared" si="142"/>
        <v>0</v>
      </c>
      <c r="AM336" s="189">
        <f t="shared" si="147"/>
        <v>0</v>
      </c>
      <c r="AN336" s="35"/>
      <c r="AO336" s="35"/>
      <c r="AP336" s="35">
        <f t="shared" si="148"/>
        <v>0</v>
      </c>
      <c r="AQ336" s="35"/>
      <c r="AR336" s="35"/>
      <c r="AS336" s="35">
        <f t="shared" si="149"/>
        <v>0</v>
      </c>
      <c r="AT336" s="35"/>
      <c r="AU336" s="35"/>
      <c r="AV336" s="35">
        <f t="shared" si="150"/>
        <v>0</v>
      </c>
      <c r="AW336" s="33"/>
      <c r="AX336" s="33"/>
      <c r="CM336" s="33"/>
      <c r="CN336" s="38"/>
      <c r="CO336" s="35"/>
      <c r="CQ336" s="35"/>
      <c r="CR336" s="35"/>
      <c r="CX336" s="33"/>
      <c r="CY336" s="33"/>
      <c r="CZ336" s="33"/>
      <c r="DA336" s="33"/>
      <c r="DB336" s="33"/>
      <c r="DC336" s="33"/>
      <c r="DD336" s="33"/>
      <c r="DE336" s="33">
        <f t="shared" si="151"/>
        <v>0</v>
      </c>
      <c r="DF336" s="33"/>
      <c r="EL336" s="34">
        <f t="shared" si="152"/>
        <v>0</v>
      </c>
      <c r="EO336" s="35"/>
      <c r="EP336" s="35"/>
      <c r="FE336" s="33"/>
      <c r="FF336" s="33"/>
      <c r="FG336" s="35"/>
      <c r="FH336" s="35"/>
      <c r="FI336" s="35"/>
      <c r="FU336" s="33"/>
      <c r="FV336" s="33"/>
      <c r="FW336" s="33"/>
      <c r="FX336" s="33"/>
      <c r="GD336" s="33"/>
      <c r="GE336" s="33"/>
      <c r="GF336" s="33"/>
      <c r="GG336" s="33"/>
      <c r="GH336" s="33"/>
      <c r="GI336" s="33"/>
      <c r="GJ336" s="33"/>
      <c r="GQ336" s="40"/>
      <c r="GR336" s="123"/>
      <c r="GS336" s="123"/>
      <c r="GT336" s="123"/>
      <c r="GU336" s="123"/>
      <c r="GV336" s="123"/>
      <c r="GW336" s="123"/>
      <c r="GX336" s="123"/>
      <c r="GY336" s="123"/>
      <c r="GZ336" s="123"/>
      <c r="HA336" s="123"/>
      <c r="HB336" s="123"/>
      <c r="HC336" s="123"/>
      <c r="HD336" s="123"/>
      <c r="HE336" s="123"/>
      <c r="HF336" s="123"/>
      <c r="HG336" s="123"/>
      <c r="HH336" s="123"/>
      <c r="HU336" s="33"/>
      <c r="HV336" s="33"/>
      <c r="HW336" s="33"/>
      <c r="IQ336" s="33"/>
      <c r="IR336" s="33"/>
      <c r="IS336" s="33"/>
      <c r="JT336" s="34">
        <f t="shared" si="153"/>
        <v>0</v>
      </c>
      <c r="JW336" s="34">
        <f t="shared" si="154"/>
        <v>0</v>
      </c>
      <c r="JZ336" s="34">
        <f t="shared" si="155"/>
        <v>0</v>
      </c>
      <c r="KA336" s="34">
        <f t="shared" si="156"/>
        <v>0</v>
      </c>
      <c r="KB336" s="34">
        <f t="shared" si="157"/>
        <v>0</v>
      </c>
      <c r="KC336" s="34">
        <f t="shared" si="158"/>
        <v>0</v>
      </c>
      <c r="KD336" s="34">
        <f t="shared" si="159"/>
        <v>0</v>
      </c>
      <c r="KV336" s="34">
        <f t="shared" si="160"/>
        <v>0</v>
      </c>
    </row>
    <row r="337" spans="1:308" ht="17.25" customHeight="1" x14ac:dyDescent="0.3">
      <c r="A337" s="9"/>
      <c r="B337" s="10"/>
      <c r="E337" s="142">
        <f t="shared" si="140"/>
        <v>0</v>
      </c>
      <c r="F337" s="142">
        <f t="shared" si="136"/>
        <v>0</v>
      </c>
      <c r="G337" s="142">
        <f t="shared" si="137"/>
        <v>0</v>
      </c>
      <c r="H337" s="142">
        <f t="shared" si="138"/>
        <v>0</v>
      </c>
      <c r="I337" s="142">
        <f t="shared" si="139"/>
        <v>0</v>
      </c>
      <c r="J337" s="34">
        <f t="shared" si="143"/>
        <v>0</v>
      </c>
      <c r="K337" s="35"/>
      <c r="U337" s="35"/>
      <c r="V337" s="139">
        <f t="shared" si="141"/>
        <v>0</v>
      </c>
      <c r="W337" s="139">
        <f t="shared" si="144"/>
        <v>0</v>
      </c>
      <c r="X337" s="139"/>
      <c r="Y337" s="139"/>
      <c r="Z337" s="139">
        <f t="shared" si="145"/>
        <v>0</v>
      </c>
      <c r="AA337" s="139"/>
      <c r="AB337" s="139"/>
      <c r="AC337" s="139">
        <f t="shared" si="146"/>
        <v>0</v>
      </c>
      <c r="AD337" s="35"/>
      <c r="AE337" s="35"/>
      <c r="AF337" s="35"/>
      <c r="AH337" s="33"/>
      <c r="AJ337" s="33"/>
      <c r="AK337" s="33"/>
      <c r="AL337" s="33">
        <f t="shared" si="142"/>
        <v>0</v>
      </c>
      <c r="AM337" s="189">
        <f t="shared" si="147"/>
        <v>0</v>
      </c>
      <c r="AN337" s="35"/>
      <c r="AO337" s="35"/>
      <c r="AP337" s="35">
        <f t="shared" si="148"/>
        <v>0</v>
      </c>
      <c r="AQ337" s="35"/>
      <c r="AR337" s="35"/>
      <c r="AS337" s="35">
        <f t="shared" si="149"/>
        <v>0</v>
      </c>
      <c r="AT337" s="35"/>
      <c r="AU337" s="35"/>
      <c r="AV337" s="35">
        <f t="shared" si="150"/>
        <v>0</v>
      </c>
      <c r="AW337" s="33"/>
      <c r="AX337" s="33"/>
      <c r="CM337" s="33"/>
      <c r="CN337" s="38"/>
      <c r="CO337" s="35"/>
      <c r="CQ337" s="35"/>
      <c r="CR337" s="35"/>
      <c r="CX337" s="33"/>
      <c r="CY337" s="33"/>
      <c r="CZ337" s="33"/>
      <c r="DA337" s="33"/>
      <c r="DB337" s="33"/>
      <c r="DC337" s="33"/>
      <c r="DD337" s="33"/>
      <c r="DE337" s="33">
        <f t="shared" si="151"/>
        <v>0</v>
      </c>
      <c r="DF337" s="33"/>
      <c r="EL337" s="34">
        <f t="shared" si="152"/>
        <v>0</v>
      </c>
      <c r="EO337" s="35"/>
      <c r="EP337" s="35"/>
      <c r="FE337" s="33"/>
      <c r="FF337" s="33"/>
      <c r="FG337" s="35"/>
      <c r="FH337" s="35"/>
      <c r="FI337" s="35"/>
      <c r="FU337" s="33"/>
      <c r="FV337" s="33"/>
      <c r="FW337" s="33"/>
      <c r="FX337" s="33"/>
      <c r="GD337" s="33"/>
      <c r="GE337" s="33"/>
      <c r="GF337" s="33"/>
      <c r="GG337" s="33"/>
      <c r="GH337" s="33"/>
      <c r="GI337" s="33"/>
      <c r="GJ337" s="33"/>
      <c r="GQ337" s="132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U337" s="33"/>
      <c r="HV337" s="33"/>
      <c r="HW337" s="33"/>
      <c r="IQ337" s="33"/>
      <c r="IR337" s="33"/>
      <c r="IS337" s="33"/>
      <c r="JT337" s="34">
        <f t="shared" si="153"/>
        <v>0</v>
      </c>
      <c r="JW337" s="34">
        <f t="shared" si="154"/>
        <v>0</v>
      </c>
      <c r="JZ337" s="34">
        <f t="shared" si="155"/>
        <v>0</v>
      </c>
      <c r="KA337" s="34">
        <f t="shared" si="156"/>
        <v>0</v>
      </c>
      <c r="KB337" s="34">
        <f t="shared" si="157"/>
        <v>0</v>
      </c>
      <c r="KC337" s="34">
        <f t="shared" si="158"/>
        <v>0</v>
      </c>
      <c r="KD337" s="34">
        <f t="shared" si="159"/>
        <v>0</v>
      </c>
      <c r="KV337" s="34">
        <f t="shared" si="160"/>
        <v>0</v>
      </c>
    </row>
    <row r="338" spans="1:308" ht="17.25" customHeight="1" x14ac:dyDescent="0.3">
      <c r="A338" s="9"/>
      <c r="B338" s="10"/>
      <c r="E338" s="142">
        <f t="shared" si="140"/>
        <v>0</v>
      </c>
      <c r="F338" s="142">
        <f t="shared" si="136"/>
        <v>0</v>
      </c>
      <c r="G338" s="142">
        <f t="shared" si="137"/>
        <v>0</v>
      </c>
      <c r="H338" s="142">
        <f t="shared" si="138"/>
        <v>0</v>
      </c>
      <c r="I338" s="142">
        <f t="shared" si="139"/>
        <v>0</v>
      </c>
      <c r="J338" s="34">
        <f t="shared" si="143"/>
        <v>0</v>
      </c>
      <c r="K338" s="35"/>
      <c r="U338" s="35"/>
      <c r="V338" s="139">
        <f t="shared" si="141"/>
        <v>0</v>
      </c>
      <c r="W338" s="139">
        <f t="shared" si="144"/>
        <v>0</v>
      </c>
      <c r="X338" s="139"/>
      <c r="Y338" s="139"/>
      <c r="Z338" s="139">
        <f t="shared" si="145"/>
        <v>0</v>
      </c>
      <c r="AA338" s="139"/>
      <c r="AB338" s="139"/>
      <c r="AC338" s="139">
        <f t="shared" si="146"/>
        <v>0</v>
      </c>
      <c r="AD338" s="35"/>
      <c r="AE338" s="35"/>
      <c r="AF338" s="35"/>
      <c r="AH338" s="33"/>
      <c r="AJ338" s="33"/>
      <c r="AK338" s="33"/>
      <c r="AL338" s="33">
        <f t="shared" si="142"/>
        <v>0</v>
      </c>
      <c r="AM338" s="189">
        <f t="shared" si="147"/>
        <v>0</v>
      </c>
      <c r="AN338" s="35"/>
      <c r="AO338" s="35"/>
      <c r="AP338" s="35">
        <f t="shared" si="148"/>
        <v>0</v>
      </c>
      <c r="AQ338" s="35"/>
      <c r="AR338" s="35"/>
      <c r="AS338" s="35">
        <f t="shared" si="149"/>
        <v>0</v>
      </c>
      <c r="AT338" s="35"/>
      <c r="AU338" s="35"/>
      <c r="AV338" s="35">
        <f t="shared" si="150"/>
        <v>0</v>
      </c>
      <c r="AW338" s="33"/>
      <c r="AX338" s="33"/>
      <c r="CM338" s="33"/>
      <c r="CN338" s="38"/>
      <c r="CO338" s="35"/>
      <c r="CQ338" s="35"/>
      <c r="CR338" s="35"/>
      <c r="CX338" s="33"/>
      <c r="CY338" s="33"/>
      <c r="CZ338" s="33"/>
      <c r="DA338" s="33"/>
      <c r="DB338" s="33"/>
      <c r="DC338" s="33"/>
      <c r="DD338" s="33"/>
      <c r="DE338" s="33">
        <f t="shared" si="151"/>
        <v>0</v>
      </c>
      <c r="DF338" s="33"/>
      <c r="EL338" s="34">
        <f t="shared" si="152"/>
        <v>0</v>
      </c>
      <c r="EO338" s="35"/>
      <c r="EP338" s="35"/>
      <c r="FE338" s="33"/>
      <c r="FF338" s="33"/>
      <c r="FG338" s="35"/>
      <c r="FH338" s="35"/>
      <c r="FI338" s="35"/>
      <c r="FU338" s="33"/>
      <c r="FV338" s="33"/>
      <c r="FW338" s="33"/>
      <c r="FX338" s="33"/>
      <c r="GD338" s="33"/>
      <c r="GE338" s="33"/>
      <c r="GF338" s="33"/>
      <c r="GG338" s="33"/>
      <c r="GH338" s="33"/>
      <c r="GI338" s="33"/>
      <c r="GJ338" s="33"/>
      <c r="GQ338" s="132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U338" s="33"/>
      <c r="HV338" s="33"/>
      <c r="HW338" s="33"/>
      <c r="IQ338" s="33"/>
      <c r="IR338" s="33"/>
      <c r="IS338" s="33"/>
      <c r="JT338" s="34">
        <f t="shared" si="153"/>
        <v>0</v>
      </c>
      <c r="JW338" s="34">
        <f t="shared" si="154"/>
        <v>0</v>
      </c>
      <c r="JZ338" s="34">
        <f t="shared" si="155"/>
        <v>0</v>
      </c>
      <c r="KA338" s="34">
        <f t="shared" si="156"/>
        <v>0</v>
      </c>
      <c r="KB338" s="34">
        <f t="shared" si="157"/>
        <v>0</v>
      </c>
      <c r="KC338" s="34">
        <f t="shared" si="158"/>
        <v>0</v>
      </c>
      <c r="KD338" s="34">
        <f t="shared" si="159"/>
        <v>0</v>
      </c>
      <c r="KV338" s="34">
        <f t="shared" si="160"/>
        <v>0</v>
      </c>
    </row>
    <row r="339" spans="1:308" ht="17.25" customHeight="1" x14ac:dyDescent="0.3">
      <c r="A339" s="9"/>
      <c r="B339" s="10"/>
      <c r="E339" s="142">
        <f t="shared" si="140"/>
        <v>0</v>
      </c>
      <c r="F339" s="142">
        <f t="shared" si="136"/>
        <v>0</v>
      </c>
      <c r="G339" s="142">
        <f t="shared" si="137"/>
        <v>0</v>
      </c>
      <c r="H339" s="142">
        <f t="shared" si="138"/>
        <v>0</v>
      </c>
      <c r="I339" s="142">
        <f t="shared" si="139"/>
        <v>0</v>
      </c>
      <c r="J339" s="34">
        <f t="shared" si="143"/>
        <v>0</v>
      </c>
      <c r="K339" s="35"/>
      <c r="U339" s="35"/>
      <c r="V339" s="139">
        <f t="shared" si="141"/>
        <v>0</v>
      </c>
      <c r="W339" s="139">
        <f t="shared" si="144"/>
        <v>0</v>
      </c>
      <c r="X339" s="139"/>
      <c r="Y339" s="139"/>
      <c r="Z339" s="139">
        <f t="shared" si="145"/>
        <v>0</v>
      </c>
      <c r="AA339" s="139"/>
      <c r="AB339" s="139"/>
      <c r="AC339" s="139">
        <f t="shared" si="146"/>
        <v>0</v>
      </c>
      <c r="AD339" s="35"/>
      <c r="AE339" s="35"/>
      <c r="AF339" s="35"/>
      <c r="AH339" s="33"/>
      <c r="AJ339" s="33"/>
      <c r="AK339" s="33"/>
      <c r="AL339" s="33">
        <f t="shared" si="142"/>
        <v>0</v>
      </c>
      <c r="AM339" s="189">
        <f t="shared" si="147"/>
        <v>0</v>
      </c>
      <c r="AN339" s="35"/>
      <c r="AO339" s="35"/>
      <c r="AP339" s="35">
        <f t="shared" si="148"/>
        <v>0</v>
      </c>
      <c r="AQ339" s="35"/>
      <c r="AR339" s="35"/>
      <c r="AS339" s="35">
        <f t="shared" si="149"/>
        <v>0</v>
      </c>
      <c r="AT339" s="35"/>
      <c r="AU339" s="35"/>
      <c r="AV339" s="35">
        <f t="shared" si="150"/>
        <v>0</v>
      </c>
      <c r="AW339" s="33"/>
      <c r="AX339" s="33"/>
      <c r="CM339" s="33"/>
      <c r="CN339" s="38"/>
      <c r="CO339" s="35"/>
      <c r="CQ339" s="35"/>
      <c r="CR339" s="35"/>
      <c r="CX339" s="33"/>
      <c r="CY339" s="33"/>
      <c r="CZ339" s="33"/>
      <c r="DA339" s="33"/>
      <c r="DB339" s="33"/>
      <c r="DC339" s="33"/>
      <c r="DD339" s="33"/>
      <c r="DE339" s="33">
        <f t="shared" si="151"/>
        <v>0</v>
      </c>
      <c r="DF339" s="33"/>
      <c r="EL339" s="34">
        <f t="shared" si="152"/>
        <v>0</v>
      </c>
      <c r="EO339" s="35"/>
      <c r="EP339" s="35"/>
      <c r="FE339" s="33"/>
      <c r="FF339" s="33"/>
      <c r="FG339" s="35"/>
      <c r="FH339" s="35"/>
      <c r="FI339" s="35"/>
      <c r="FU339" s="33"/>
      <c r="FV339" s="33"/>
      <c r="FW339" s="33"/>
      <c r="FX339" s="33"/>
      <c r="GD339" s="33"/>
      <c r="GE339" s="33"/>
      <c r="GF339" s="33"/>
      <c r="GG339" s="33"/>
      <c r="GH339" s="33"/>
      <c r="GI339" s="33"/>
      <c r="GJ339" s="33"/>
      <c r="GQ339" s="132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U339" s="33"/>
      <c r="HV339" s="33"/>
      <c r="HW339" s="33"/>
      <c r="IQ339" s="33"/>
      <c r="IR339" s="33"/>
      <c r="IS339" s="33"/>
      <c r="JT339" s="34">
        <f t="shared" si="153"/>
        <v>0</v>
      </c>
      <c r="JW339" s="34">
        <f t="shared" si="154"/>
        <v>0</v>
      </c>
      <c r="JZ339" s="34">
        <f t="shared" si="155"/>
        <v>0</v>
      </c>
      <c r="KA339" s="34">
        <f t="shared" si="156"/>
        <v>0</v>
      </c>
      <c r="KB339" s="34">
        <f t="shared" si="157"/>
        <v>0</v>
      </c>
      <c r="KC339" s="34">
        <f t="shared" si="158"/>
        <v>0</v>
      </c>
      <c r="KD339" s="34">
        <f t="shared" si="159"/>
        <v>0</v>
      </c>
      <c r="KV339" s="34">
        <f t="shared" si="160"/>
        <v>0</v>
      </c>
    </row>
    <row r="340" spans="1:308" ht="17.25" customHeight="1" x14ac:dyDescent="0.3">
      <c r="A340" s="9"/>
      <c r="B340" s="10"/>
      <c r="E340" s="142">
        <f t="shared" si="140"/>
        <v>0</v>
      </c>
      <c r="F340" s="142">
        <f t="shared" si="136"/>
        <v>0</v>
      </c>
      <c r="G340" s="142">
        <f t="shared" si="137"/>
        <v>0</v>
      </c>
      <c r="H340" s="142">
        <f t="shared" si="138"/>
        <v>0</v>
      </c>
      <c r="I340" s="142">
        <f t="shared" si="139"/>
        <v>0</v>
      </c>
      <c r="J340" s="34">
        <f t="shared" si="143"/>
        <v>0</v>
      </c>
      <c r="K340" s="35"/>
      <c r="U340" s="35"/>
      <c r="V340" s="139">
        <f t="shared" si="141"/>
        <v>0</v>
      </c>
      <c r="W340" s="139">
        <f t="shared" si="144"/>
        <v>0</v>
      </c>
      <c r="X340" s="139"/>
      <c r="Y340" s="139"/>
      <c r="Z340" s="139">
        <f t="shared" si="145"/>
        <v>0</v>
      </c>
      <c r="AA340" s="139"/>
      <c r="AB340" s="139"/>
      <c r="AC340" s="139">
        <f t="shared" si="146"/>
        <v>0</v>
      </c>
      <c r="AD340" s="35"/>
      <c r="AE340" s="35"/>
      <c r="AF340" s="35"/>
      <c r="AH340" s="33"/>
      <c r="AJ340" s="33"/>
      <c r="AK340" s="33"/>
      <c r="AL340" s="33">
        <f t="shared" si="142"/>
        <v>0</v>
      </c>
      <c r="AM340" s="189">
        <f t="shared" si="147"/>
        <v>0</v>
      </c>
      <c r="AN340" s="35"/>
      <c r="AO340" s="35"/>
      <c r="AP340" s="35">
        <f t="shared" si="148"/>
        <v>0</v>
      </c>
      <c r="AQ340" s="35"/>
      <c r="AR340" s="35"/>
      <c r="AS340" s="35">
        <f t="shared" si="149"/>
        <v>0</v>
      </c>
      <c r="AT340" s="35"/>
      <c r="AU340" s="35"/>
      <c r="AV340" s="35">
        <f t="shared" si="150"/>
        <v>0</v>
      </c>
      <c r="AW340" s="33"/>
      <c r="AX340" s="33"/>
      <c r="CM340" s="33"/>
      <c r="CN340" s="33"/>
      <c r="CO340" s="35"/>
      <c r="CQ340" s="35"/>
      <c r="CR340" s="35"/>
      <c r="CX340" s="33"/>
      <c r="CY340" s="33"/>
      <c r="CZ340" s="33"/>
      <c r="DA340" s="33"/>
      <c r="DB340" s="33"/>
      <c r="DC340" s="33"/>
      <c r="DD340" s="33"/>
      <c r="DE340" s="33">
        <f t="shared" si="151"/>
        <v>0</v>
      </c>
      <c r="DF340" s="33"/>
      <c r="EL340" s="34">
        <f t="shared" si="152"/>
        <v>0</v>
      </c>
      <c r="EO340" s="35"/>
      <c r="EP340" s="35"/>
      <c r="FE340" s="33"/>
      <c r="FF340" s="37"/>
      <c r="FG340" s="35"/>
      <c r="FH340" s="35"/>
      <c r="FI340" s="35"/>
      <c r="FU340" s="33"/>
      <c r="FV340" s="33"/>
      <c r="FW340" s="33"/>
      <c r="FX340" s="33"/>
      <c r="GD340" s="33"/>
      <c r="GE340" s="33"/>
      <c r="GF340" s="33"/>
      <c r="GG340" s="33"/>
      <c r="GH340" s="33"/>
      <c r="GI340" s="33"/>
      <c r="GJ340" s="33"/>
      <c r="GQ340" s="40"/>
      <c r="GR340" s="123"/>
      <c r="GS340" s="123"/>
      <c r="GT340" s="123"/>
      <c r="GU340" s="123"/>
      <c r="GV340" s="123"/>
      <c r="GW340" s="123"/>
      <c r="GX340" s="123"/>
      <c r="GY340" s="123"/>
      <c r="GZ340" s="123"/>
      <c r="HA340" s="123"/>
      <c r="HB340" s="123"/>
      <c r="HC340" s="123"/>
      <c r="HD340" s="123"/>
      <c r="HE340" s="123"/>
      <c r="HF340" s="123"/>
      <c r="HG340" s="123"/>
      <c r="HH340" s="123"/>
      <c r="HU340" s="33"/>
      <c r="HV340" s="33"/>
      <c r="HW340" s="33"/>
      <c r="IQ340" s="33"/>
      <c r="IR340" s="33"/>
      <c r="IS340" s="33"/>
      <c r="JT340" s="34">
        <f t="shared" si="153"/>
        <v>0</v>
      </c>
      <c r="JW340" s="34">
        <f t="shared" si="154"/>
        <v>0</v>
      </c>
      <c r="JZ340" s="34">
        <f t="shared" si="155"/>
        <v>0</v>
      </c>
      <c r="KA340" s="34">
        <f t="shared" si="156"/>
        <v>0</v>
      </c>
      <c r="KB340" s="34">
        <f t="shared" si="157"/>
        <v>0</v>
      </c>
      <c r="KC340" s="34">
        <f t="shared" si="158"/>
        <v>0</v>
      </c>
      <c r="KD340" s="34">
        <f t="shared" si="159"/>
        <v>0</v>
      </c>
      <c r="KV340" s="34">
        <f t="shared" si="160"/>
        <v>0</v>
      </c>
    </row>
    <row r="341" spans="1:308" ht="17.25" customHeight="1" x14ac:dyDescent="0.3">
      <c r="A341" s="9"/>
      <c r="B341" s="10"/>
      <c r="E341" s="142">
        <f t="shared" si="140"/>
        <v>0</v>
      </c>
      <c r="F341" s="142">
        <f t="shared" si="136"/>
        <v>0</v>
      </c>
      <c r="G341" s="142">
        <f t="shared" si="137"/>
        <v>0</v>
      </c>
      <c r="H341" s="142">
        <f t="shared" si="138"/>
        <v>0</v>
      </c>
      <c r="I341" s="142">
        <f t="shared" si="139"/>
        <v>0</v>
      </c>
      <c r="J341" s="34">
        <f t="shared" si="143"/>
        <v>0</v>
      </c>
      <c r="K341" s="35"/>
      <c r="U341" s="35"/>
      <c r="V341" s="139">
        <f t="shared" si="141"/>
        <v>0</v>
      </c>
      <c r="W341" s="139">
        <f t="shared" si="144"/>
        <v>0</v>
      </c>
      <c r="X341" s="139"/>
      <c r="Y341" s="139"/>
      <c r="Z341" s="139">
        <f t="shared" si="145"/>
        <v>0</v>
      </c>
      <c r="AA341" s="139"/>
      <c r="AB341" s="139"/>
      <c r="AC341" s="139">
        <f t="shared" si="146"/>
        <v>0</v>
      </c>
      <c r="AD341" s="35"/>
      <c r="AE341" s="35"/>
      <c r="AF341" s="35"/>
      <c r="AH341" s="33"/>
      <c r="AJ341" s="33"/>
      <c r="AK341" s="33"/>
      <c r="AL341" s="33">
        <f t="shared" si="142"/>
        <v>0</v>
      </c>
      <c r="AM341" s="189">
        <f t="shared" si="147"/>
        <v>0</v>
      </c>
      <c r="AN341" s="35"/>
      <c r="AO341" s="35"/>
      <c r="AP341" s="35">
        <f t="shared" si="148"/>
        <v>0</v>
      </c>
      <c r="AQ341" s="35"/>
      <c r="AR341" s="35"/>
      <c r="AS341" s="35">
        <f t="shared" si="149"/>
        <v>0</v>
      </c>
      <c r="AT341" s="35"/>
      <c r="AU341" s="35"/>
      <c r="AV341" s="35">
        <f t="shared" si="150"/>
        <v>0</v>
      </c>
      <c r="AW341" s="33"/>
      <c r="AX341" s="33"/>
      <c r="CM341" s="33"/>
      <c r="CN341" s="33"/>
      <c r="CO341" s="35"/>
      <c r="CQ341" s="35"/>
      <c r="CR341" s="35"/>
      <c r="CX341" s="33"/>
      <c r="CY341" s="33"/>
      <c r="CZ341" s="33"/>
      <c r="DA341" s="33"/>
      <c r="DB341" s="33"/>
      <c r="DC341" s="33"/>
      <c r="DD341" s="33"/>
      <c r="DE341" s="33">
        <f t="shared" si="151"/>
        <v>0</v>
      </c>
      <c r="DF341" s="33"/>
      <c r="EL341" s="34">
        <f t="shared" si="152"/>
        <v>0</v>
      </c>
      <c r="EO341" s="35"/>
      <c r="EP341" s="35"/>
      <c r="FE341" s="33"/>
      <c r="FF341" s="38"/>
      <c r="FG341" s="35"/>
      <c r="FH341" s="35"/>
      <c r="FI341" s="35"/>
      <c r="FU341" s="33"/>
      <c r="FV341" s="33"/>
      <c r="FW341" s="33"/>
      <c r="FX341" s="33"/>
      <c r="GD341" s="33"/>
      <c r="GE341" s="33"/>
      <c r="GF341" s="33"/>
      <c r="GG341" s="33"/>
      <c r="GH341" s="33"/>
      <c r="GI341" s="33"/>
      <c r="GJ341" s="33"/>
      <c r="GQ341" s="132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U341" s="33"/>
      <c r="HV341" s="33"/>
      <c r="HW341" s="33"/>
      <c r="IQ341" s="33"/>
      <c r="IR341" s="33"/>
      <c r="IS341" s="33"/>
      <c r="JT341" s="34">
        <f t="shared" si="153"/>
        <v>0</v>
      </c>
      <c r="JW341" s="34">
        <f t="shared" si="154"/>
        <v>0</v>
      </c>
      <c r="JZ341" s="34">
        <f t="shared" si="155"/>
        <v>0</v>
      </c>
      <c r="KA341" s="34">
        <f t="shared" si="156"/>
        <v>0</v>
      </c>
      <c r="KB341" s="34">
        <f t="shared" si="157"/>
        <v>0</v>
      </c>
      <c r="KC341" s="34">
        <f t="shared" si="158"/>
        <v>0</v>
      </c>
      <c r="KD341" s="34">
        <f t="shared" si="159"/>
        <v>0</v>
      </c>
      <c r="KV341" s="34">
        <f t="shared" si="160"/>
        <v>0</v>
      </c>
    </row>
    <row r="342" spans="1:308" ht="17.25" customHeight="1" x14ac:dyDescent="0.3">
      <c r="A342" s="9"/>
      <c r="B342" s="10"/>
      <c r="E342" s="142">
        <f t="shared" si="140"/>
        <v>0</v>
      </c>
      <c r="F342" s="142">
        <f t="shared" si="136"/>
        <v>0</v>
      </c>
      <c r="G342" s="142">
        <f t="shared" si="137"/>
        <v>0</v>
      </c>
      <c r="H342" s="142">
        <f t="shared" si="138"/>
        <v>0</v>
      </c>
      <c r="I342" s="142">
        <f t="shared" si="139"/>
        <v>0</v>
      </c>
      <c r="J342" s="34">
        <f t="shared" si="143"/>
        <v>0</v>
      </c>
      <c r="K342" s="35"/>
      <c r="U342" s="35"/>
      <c r="V342" s="139">
        <f t="shared" si="141"/>
        <v>0</v>
      </c>
      <c r="W342" s="139">
        <f t="shared" si="144"/>
        <v>0</v>
      </c>
      <c r="X342" s="139"/>
      <c r="Y342" s="139"/>
      <c r="Z342" s="139">
        <f t="shared" si="145"/>
        <v>0</v>
      </c>
      <c r="AA342" s="139"/>
      <c r="AB342" s="139"/>
      <c r="AC342" s="139">
        <f t="shared" si="146"/>
        <v>0</v>
      </c>
      <c r="AD342" s="35"/>
      <c r="AE342" s="35"/>
      <c r="AF342" s="35"/>
      <c r="AH342" s="33"/>
      <c r="AJ342" s="33"/>
      <c r="AK342" s="33"/>
      <c r="AL342" s="33">
        <f t="shared" si="142"/>
        <v>0</v>
      </c>
      <c r="AM342" s="189">
        <f t="shared" si="147"/>
        <v>0</v>
      </c>
      <c r="AN342" s="35"/>
      <c r="AO342" s="35"/>
      <c r="AP342" s="35">
        <f t="shared" si="148"/>
        <v>0</v>
      </c>
      <c r="AQ342" s="35"/>
      <c r="AR342" s="35"/>
      <c r="AS342" s="35">
        <f t="shared" si="149"/>
        <v>0</v>
      </c>
      <c r="AT342" s="35"/>
      <c r="AU342" s="35"/>
      <c r="AV342" s="35">
        <f t="shared" si="150"/>
        <v>0</v>
      </c>
      <c r="AW342" s="33"/>
      <c r="AX342" s="33"/>
      <c r="CM342" s="33"/>
      <c r="CN342" s="33"/>
      <c r="CO342" s="35"/>
      <c r="CQ342" s="35"/>
      <c r="CR342" s="35"/>
      <c r="CX342" s="33"/>
      <c r="CY342" s="33"/>
      <c r="CZ342" s="33"/>
      <c r="DA342" s="33"/>
      <c r="DB342" s="33"/>
      <c r="DC342" s="33"/>
      <c r="DD342" s="33"/>
      <c r="DE342" s="33">
        <f t="shared" si="151"/>
        <v>0</v>
      </c>
      <c r="DF342" s="33"/>
      <c r="EL342" s="34">
        <f t="shared" si="152"/>
        <v>0</v>
      </c>
      <c r="EO342" s="35"/>
      <c r="EP342" s="35"/>
      <c r="FE342" s="33"/>
      <c r="FF342" s="38"/>
      <c r="FG342" s="35"/>
      <c r="FH342" s="35"/>
      <c r="FI342" s="35"/>
      <c r="FU342" s="33"/>
      <c r="FV342" s="37"/>
      <c r="FW342" s="33"/>
      <c r="FX342" s="33"/>
      <c r="GD342" s="33"/>
      <c r="GE342" s="33"/>
      <c r="GF342" s="33"/>
      <c r="GG342" s="33"/>
      <c r="GH342" s="33"/>
      <c r="GI342" s="33"/>
      <c r="GJ342" s="33"/>
      <c r="GQ342" s="132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U342" s="33"/>
      <c r="HV342" s="33"/>
      <c r="HW342" s="33"/>
      <c r="IQ342" s="33"/>
      <c r="IR342" s="33"/>
      <c r="IS342" s="33"/>
      <c r="JT342" s="34">
        <f t="shared" si="153"/>
        <v>0</v>
      </c>
      <c r="JW342" s="34">
        <f t="shared" si="154"/>
        <v>0</v>
      </c>
      <c r="JZ342" s="34">
        <f t="shared" si="155"/>
        <v>0</v>
      </c>
      <c r="KA342" s="34">
        <f t="shared" si="156"/>
        <v>0</v>
      </c>
      <c r="KB342" s="34">
        <f t="shared" si="157"/>
        <v>0</v>
      </c>
      <c r="KC342" s="34">
        <f t="shared" si="158"/>
        <v>0</v>
      </c>
      <c r="KD342" s="34">
        <f t="shared" si="159"/>
        <v>0</v>
      </c>
      <c r="KV342" s="34">
        <f t="shared" si="160"/>
        <v>0</v>
      </c>
    </row>
    <row r="343" spans="1:308" ht="17.25" customHeight="1" x14ac:dyDescent="0.3">
      <c r="A343" s="9"/>
      <c r="B343" s="10"/>
      <c r="E343" s="142">
        <f t="shared" si="140"/>
        <v>0</v>
      </c>
      <c r="F343" s="142">
        <f t="shared" si="136"/>
        <v>0</v>
      </c>
      <c r="G343" s="142">
        <f t="shared" si="137"/>
        <v>0</v>
      </c>
      <c r="H343" s="142">
        <f t="shared" si="138"/>
        <v>0</v>
      </c>
      <c r="I343" s="142">
        <f t="shared" si="139"/>
        <v>0</v>
      </c>
      <c r="J343" s="34">
        <f t="shared" si="143"/>
        <v>0</v>
      </c>
      <c r="K343" s="35"/>
      <c r="U343" s="35"/>
      <c r="V343" s="139">
        <f t="shared" si="141"/>
        <v>0</v>
      </c>
      <c r="W343" s="139">
        <f t="shared" si="144"/>
        <v>0</v>
      </c>
      <c r="X343" s="139"/>
      <c r="Y343" s="139"/>
      <c r="Z343" s="139">
        <f t="shared" si="145"/>
        <v>0</v>
      </c>
      <c r="AA343" s="139"/>
      <c r="AB343" s="139"/>
      <c r="AC343" s="139">
        <f t="shared" si="146"/>
        <v>0</v>
      </c>
      <c r="AD343" s="35"/>
      <c r="AE343" s="35"/>
      <c r="AF343" s="35"/>
      <c r="AH343" s="33"/>
      <c r="AJ343" s="33"/>
      <c r="AK343" s="33"/>
      <c r="AL343" s="33">
        <f t="shared" si="142"/>
        <v>0</v>
      </c>
      <c r="AM343" s="189">
        <f t="shared" si="147"/>
        <v>0</v>
      </c>
      <c r="AN343" s="35"/>
      <c r="AO343" s="35"/>
      <c r="AP343" s="35">
        <f t="shared" si="148"/>
        <v>0</v>
      </c>
      <c r="AQ343" s="35"/>
      <c r="AR343" s="35"/>
      <c r="AS343" s="35">
        <f t="shared" si="149"/>
        <v>0</v>
      </c>
      <c r="AT343" s="35"/>
      <c r="AU343" s="35"/>
      <c r="AV343" s="35">
        <f t="shared" si="150"/>
        <v>0</v>
      </c>
      <c r="AW343" s="33"/>
      <c r="AX343" s="33"/>
      <c r="CM343" s="33"/>
      <c r="CN343" s="37"/>
      <c r="CO343" s="35"/>
      <c r="CQ343" s="35"/>
      <c r="CR343" s="35"/>
      <c r="CX343" s="33"/>
      <c r="CY343" s="33"/>
      <c r="CZ343" s="33"/>
      <c r="DA343" s="33"/>
      <c r="DB343" s="33"/>
      <c r="DC343" s="33"/>
      <c r="DD343" s="33"/>
      <c r="DE343" s="33">
        <f t="shared" si="151"/>
        <v>0</v>
      </c>
      <c r="DF343" s="33"/>
      <c r="EL343" s="34">
        <f t="shared" si="152"/>
        <v>0</v>
      </c>
      <c r="EO343" s="35"/>
      <c r="EP343" s="35"/>
      <c r="FE343" s="33"/>
      <c r="FF343" s="37"/>
      <c r="FG343" s="35"/>
      <c r="FH343" s="35"/>
      <c r="FI343" s="35"/>
      <c r="FU343" s="33"/>
      <c r="FV343" s="38"/>
      <c r="FW343" s="33"/>
      <c r="FX343" s="33"/>
      <c r="GD343" s="33"/>
      <c r="GE343" s="33"/>
      <c r="GF343" s="33"/>
      <c r="GG343" s="33"/>
      <c r="GH343" s="33"/>
      <c r="GI343" s="33"/>
      <c r="GJ343" s="33"/>
      <c r="GQ343" s="132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U343" s="33"/>
      <c r="HV343" s="33"/>
      <c r="HW343" s="33"/>
      <c r="IQ343" s="33"/>
      <c r="IR343" s="33"/>
      <c r="IS343" s="33"/>
      <c r="JT343" s="34">
        <f t="shared" si="153"/>
        <v>0</v>
      </c>
      <c r="JW343" s="34">
        <f t="shared" si="154"/>
        <v>0</v>
      </c>
      <c r="JZ343" s="34">
        <f t="shared" si="155"/>
        <v>0</v>
      </c>
      <c r="KA343" s="34">
        <f t="shared" si="156"/>
        <v>0</v>
      </c>
      <c r="KB343" s="34">
        <f t="shared" si="157"/>
        <v>0</v>
      </c>
      <c r="KC343" s="34">
        <f t="shared" si="158"/>
        <v>0</v>
      </c>
      <c r="KD343" s="34">
        <f t="shared" si="159"/>
        <v>0</v>
      </c>
      <c r="KV343" s="34">
        <f t="shared" si="160"/>
        <v>0</v>
      </c>
    </row>
    <row r="344" spans="1:308" ht="17.25" customHeight="1" x14ac:dyDescent="0.3">
      <c r="A344" s="9"/>
      <c r="B344" s="10"/>
      <c r="E344" s="142">
        <f t="shared" si="140"/>
        <v>0</v>
      </c>
      <c r="F344" s="142">
        <f t="shared" si="136"/>
        <v>0</v>
      </c>
      <c r="G344" s="142">
        <f t="shared" si="137"/>
        <v>0</v>
      </c>
      <c r="H344" s="142">
        <f t="shared" si="138"/>
        <v>0</v>
      </c>
      <c r="I344" s="142">
        <f t="shared" si="139"/>
        <v>0</v>
      </c>
      <c r="J344" s="34">
        <f t="shared" si="143"/>
        <v>0</v>
      </c>
      <c r="K344" s="35"/>
      <c r="U344" s="35"/>
      <c r="V344" s="139">
        <f t="shared" si="141"/>
        <v>0</v>
      </c>
      <c r="W344" s="139">
        <f t="shared" si="144"/>
        <v>0</v>
      </c>
      <c r="X344" s="139"/>
      <c r="Y344" s="139"/>
      <c r="Z344" s="139">
        <f t="shared" si="145"/>
        <v>0</v>
      </c>
      <c r="AA344" s="139"/>
      <c r="AB344" s="139"/>
      <c r="AC344" s="139">
        <f t="shared" si="146"/>
        <v>0</v>
      </c>
      <c r="AD344" s="35"/>
      <c r="AE344" s="35"/>
      <c r="AF344" s="35"/>
      <c r="AH344" s="33"/>
      <c r="AJ344" s="33"/>
      <c r="AK344" s="33"/>
      <c r="AL344" s="33">
        <f t="shared" si="142"/>
        <v>0</v>
      </c>
      <c r="AM344" s="189">
        <f t="shared" si="147"/>
        <v>0</v>
      </c>
      <c r="AN344" s="35"/>
      <c r="AO344" s="35"/>
      <c r="AP344" s="35">
        <f t="shared" si="148"/>
        <v>0</v>
      </c>
      <c r="AQ344" s="35"/>
      <c r="AR344" s="35"/>
      <c r="AS344" s="35">
        <f t="shared" si="149"/>
        <v>0</v>
      </c>
      <c r="AT344" s="35"/>
      <c r="AU344" s="35"/>
      <c r="AV344" s="35">
        <f t="shared" si="150"/>
        <v>0</v>
      </c>
      <c r="AW344" s="33"/>
      <c r="AX344" s="33"/>
      <c r="CM344" s="33"/>
      <c r="CN344" s="38"/>
      <c r="CO344" s="35"/>
      <c r="CQ344" s="35"/>
      <c r="CR344" s="35"/>
      <c r="CX344" s="33"/>
      <c r="CY344" s="33"/>
      <c r="CZ344" s="33"/>
      <c r="DA344" s="33"/>
      <c r="DB344" s="33"/>
      <c r="DC344" s="33"/>
      <c r="DD344" s="33"/>
      <c r="DE344" s="33">
        <f t="shared" si="151"/>
        <v>0</v>
      </c>
      <c r="DF344" s="33"/>
      <c r="EL344" s="34">
        <f t="shared" si="152"/>
        <v>0</v>
      </c>
      <c r="EO344" s="35"/>
      <c r="EP344" s="35"/>
      <c r="FE344" s="33"/>
      <c r="FF344" s="38"/>
      <c r="FG344" s="35"/>
      <c r="FH344" s="35"/>
      <c r="FI344" s="35"/>
      <c r="FU344" s="33"/>
      <c r="FV344" s="38"/>
      <c r="FW344" s="33"/>
      <c r="FX344" s="33"/>
      <c r="GD344" s="33"/>
      <c r="GE344" s="33"/>
      <c r="GF344" s="33"/>
      <c r="GG344" s="33"/>
      <c r="GH344" s="33"/>
      <c r="GI344" s="33"/>
      <c r="GJ344" s="33"/>
      <c r="GQ344" s="40"/>
      <c r="GR344" s="123"/>
      <c r="GS344" s="123"/>
      <c r="GT344" s="123"/>
      <c r="GU344" s="123"/>
      <c r="GV344" s="123"/>
      <c r="GW344" s="123"/>
      <c r="GX344" s="123"/>
      <c r="GY344" s="123"/>
      <c r="GZ344" s="123"/>
      <c r="HA344" s="123"/>
      <c r="HB344" s="123"/>
      <c r="HC344" s="123"/>
      <c r="HD344" s="123"/>
      <c r="HE344" s="123"/>
      <c r="HF344" s="123"/>
      <c r="HG344" s="123"/>
      <c r="HH344" s="123"/>
      <c r="HU344" s="33"/>
      <c r="HV344" s="33"/>
      <c r="HW344" s="33"/>
      <c r="IQ344" s="33"/>
      <c r="IR344" s="33"/>
      <c r="IS344" s="33"/>
      <c r="JT344" s="34">
        <f t="shared" si="153"/>
        <v>0</v>
      </c>
      <c r="JW344" s="34">
        <f t="shared" si="154"/>
        <v>0</v>
      </c>
      <c r="JZ344" s="34">
        <f t="shared" si="155"/>
        <v>0</v>
      </c>
      <c r="KA344" s="34">
        <f t="shared" si="156"/>
        <v>0</v>
      </c>
      <c r="KB344" s="34">
        <f t="shared" si="157"/>
        <v>0</v>
      </c>
      <c r="KC344" s="34">
        <f t="shared" si="158"/>
        <v>0</v>
      </c>
      <c r="KD344" s="34">
        <f t="shared" si="159"/>
        <v>0</v>
      </c>
      <c r="KV344" s="34">
        <f t="shared" si="160"/>
        <v>0</v>
      </c>
    </row>
    <row r="345" spans="1:308" ht="17.25" customHeight="1" x14ac:dyDescent="0.3">
      <c r="A345" s="9"/>
      <c r="B345" s="10"/>
      <c r="E345" s="142">
        <f t="shared" si="140"/>
        <v>0</v>
      </c>
      <c r="F345" s="142">
        <f t="shared" si="136"/>
        <v>0</v>
      </c>
      <c r="G345" s="142">
        <f t="shared" si="137"/>
        <v>0</v>
      </c>
      <c r="H345" s="142">
        <f t="shared" si="138"/>
        <v>0</v>
      </c>
      <c r="I345" s="142">
        <f t="shared" si="139"/>
        <v>0</v>
      </c>
      <c r="J345" s="34">
        <f t="shared" si="143"/>
        <v>0</v>
      </c>
      <c r="K345" s="35"/>
      <c r="U345" s="35"/>
      <c r="V345" s="139">
        <f t="shared" si="141"/>
        <v>0</v>
      </c>
      <c r="W345" s="139">
        <f t="shared" si="144"/>
        <v>0</v>
      </c>
      <c r="X345" s="139"/>
      <c r="Y345" s="139"/>
      <c r="Z345" s="139">
        <f t="shared" si="145"/>
        <v>0</v>
      </c>
      <c r="AA345" s="139"/>
      <c r="AB345" s="139"/>
      <c r="AC345" s="139">
        <f t="shared" si="146"/>
        <v>0</v>
      </c>
      <c r="AD345" s="35"/>
      <c r="AE345" s="35"/>
      <c r="AF345" s="35"/>
      <c r="AH345" s="33"/>
      <c r="AJ345" s="33"/>
      <c r="AK345" s="33"/>
      <c r="AL345" s="33">
        <f t="shared" si="142"/>
        <v>0</v>
      </c>
      <c r="AM345" s="189">
        <f t="shared" si="147"/>
        <v>0</v>
      </c>
      <c r="AN345" s="35"/>
      <c r="AO345" s="35"/>
      <c r="AP345" s="35">
        <f t="shared" si="148"/>
        <v>0</v>
      </c>
      <c r="AQ345" s="35"/>
      <c r="AR345" s="35"/>
      <c r="AS345" s="35">
        <f t="shared" si="149"/>
        <v>0</v>
      </c>
      <c r="AT345" s="35"/>
      <c r="AU345" s="35"/>
      <c r="AV345" s="35">
        <f t="shared" si="150"/>
        <v>0</v>
      </c>
      <c r="AW345" s="33"/>
      <c r="AX345" s="33"/>
      <c r="CM345" s="33"/>
      <c r="CN345" s="38"/>
      <c r="CO345" s="35"/>
      <c r="CQ345" s="35"/>
      <c r="CR345" s="35"/>
      <c r="CX345" s="33"/>
      <c r="CY345" s="33"/>
      <c r="CZ345" s="33"/>
      <c r="DA345" s="33"/>
      <c r="DB345" s="33"/>
      <c r="DC345" s="33"/>
      <c r="DD345" s="33"/>
      <c r="DE345" s="33">
        <f t="shared" si="151"/>
        <v>0</v>
      </c>
      <c r="DF345" s="33"/>
      <c r="EL345" s="34">
        <f t="shared" si="152"/>
        <v>0</v>
      </c>
      <c r="EO345" s="35"/>
      <c r="EP345" s="35"/>
      <c r="FE345" s="33"/>
      <c r="FF345" s="38"/>
      <c r="FG345" s="35"/>
      <c r="FH345" s="35"/>
      <c r="FI345" s="35"/>
      <c r="FU345" s="33"/>
      <c r="FV345" s="38"/>
      <c r="FW345" s="33"/>
      <c r="FX345" s="33"/>
      <c r="GD345" s="33"/>
      <c r="GE345" s="33"/>
      <c r="GF345" s="33"/>
      <c r="GG345" s="33"/>
      <c r="GH345" s="33"/>
      <c r="GI345" s="33"/>
      <c r="GJ345" s="33"/>
      <c r="GQ345" s="132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U345" s="33"/>
      <c r="HV345" s="33"/>
      <c r="HW345" s="33"/>
      <c r="IQ345" s="33"/>
      <c r="IR345" s="33"/>
      <c r="IS345" s="33"/>
      <c r="JT345" s="34">
        <f t="shared" si="153"/>
        <v>0</v>
      </c>
      <c r="JW345" s="34">
        <f t="shared" si="154"/>
        <v>0</v>
      </c>
      <c r="JZ345" s="34">
        <f t="shared" si="155"/>
        <v>0</v>
      </c>
      <c r="KA345" s="34">
        <f t="shared" si="156"/>
        <v>0</v>
      </c>
      <c r="KB345" s="34">
        <f t="shared" si="157"/>
        <v>0</v>
      </c>
      <c r="KC345" s="34">
        <f t="shared" si="158"/>
        <v>0</v>
      </c>
      <c r="KD345" s="34">
        <f t="shared" si="159"/>
        <v>0</v>
      </c>
      <c r="KV345" s="34">
        <f t="shared" si="160"/>
        <v>0</v>
      </c>
    </row>
    <row r="346" spans="1:308" ht="17.25" customHeight="1" x14ac:dyDescent="0.3">
      <c r="A346" s="9"/>
      <c r="B346" s="10"/>
      <c r="E346" s="142">
        <f t="shared" si="140"/>
        <v>0</v>
      </c>
      <c r="F346" s="142">
        <f t="shared" si="136"/>
        <v>0</v>
      </c>
      <c r="G346" s="142">
        <f t="shared" si="137"/>
        <v>0</v>
      </c>
      <c r="H346" s="142">
        <f t="shared" si="138"/>
        <v>0</v>
      </c>
      <c r="I346" s="142">
        <f t="shared" si="139"/>
        <v>0</v>
      </c>
      <c r="J346" s="34">
        <f t="shared" si="143"/>
        <v>0</v>
      </c>
      <c r="K346" s="35"/>
      <c r="U346" s="35"/>
      <c r="V346" s="139">
        <f t="shared" si="141"/>
        <v>0</v>
      </c>
      <c r="W346" s="139">
        <f t="shared" si="144"/>
        <v>0</v>
      </c>
      <c r="X346" s="139"/>
      <c r="Y346" s="139"/>
      <c r="Z346" s="139">
        <f t="shared" si="145"/>
        <v>0</v>
      </c>
      <c r="AA346" s="139"/>
      <c r="AB346" s="139"/>
      <c r="AC346" s="139">
        <f t="shared" si="146"/>
        <v>0</v>
      </c>
      <c r="AD346" s="35"/>
      <c r="AE346" s="35"/>
      <c r="AF346" s="35"/>
      <c r="AH346" s="33"/>
      <c r="AJ346" s="33"/>
      <c r="AK346" s="33"/>
      <c r="AL346" s="33">
        <f t="shared" si="142"/>
        <v>0</v>
      </c>
      <c r="AM346" s="189">
        <f t="shared" si="147"/>
        <v>0</v>
      </c>
      <c r="AN346" s="35"/>
      <c r="AO346" s="35"/>
      <c r="AP346" s="35">
        <f t="shared" si="148"/>
        <v>0</v>
      </c>
      <c r="AQ346" s="35"/>
      <c r="AR346" s="35"/>
      <c r="AS346" s="35">
        <f t="shared" si="149"/>
        <v>0</v>
      </c>
      <c r="AT346" s="35"/>
      <c r="AU346" s="35"/>
      <c r="AV346" s="35">
        <f t="shared" si="150"/>
        <v>0</v>
      </c>
      <c r="AW346" s="33"/>
      <c r="AX346" s="33"/>
      <c r="CM346" s="33"/>
      <c r="CN346" s="33"/>
      <c r="CO346" s="35"/>
      <c r="CQ346" s="35"/>
      <c r="CR346" s="35"/>
      <c r="CX346" s="33"/>
      <c r="CY346" s="33"/>
      <c r="CZ346" s="33"/>
      <c r="DA346" s="33"/>
      <c r="DB346" s="33"/>
      <c r="DC346" s="33"/>
      <c r="DD346" s="33"/>
      <c r="DE346" s="33">
        <f t="shared" si="151"/>
        <v>0</v>
      </c>
      <c r="DF346" s="33"/>
      <c r="EL346" s="34">
        <f t="shared" si="152"/>
        <v>0</v>
      </c>
      <c r="EO346" s="35"/>
      <c r="EP346" s="35"/>
      <c r="FE346" s="33"/>
      <c r="FF346" s="38"/>
      <c r="FG346" s="35"/>
      <c r="FH346" s="35"/>
      <c r="FI346" s="35"/>
      <c r="FU346" s="33"/>
      <c r="FV346" s="38"/>
      <c r="FW346" s="33"/>
      <c r="FX346" s="33"/>
      <c r="GD346" s="33"/>
      <c r="GE346" s="33"/>
      <c r="GF346" s="33"/>
      <c r="GG346" s="33"/>
      <c r="GH346" s="33"/>
      <c r="GI346" s="33"/>
      <c r="GJ346" s="33"/>
      <c r="GQ346" s="132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U346" s="33"/>
      <c r="HV346" s="33"/>
      <c r="HW346" s="33"/>
      <c r="IQ346" s="33"/>
      <c r="IR346" s="33"/>
      <c r="IS346" s="33"/>
      <c r="JT346" s="34">
        <f t="shared" si="153"/>
        <v>0</v>
      </c>
      <c r="JW346" s="34">
        <f t="shared" si="154"/>
        <v>0</v>
      </c>
      <c r="JZ346" s="34">
        <f t="shared" si="155"/>
        <v>0</v>
      </c>
      <c r="KA346" s="34">
        <f t="shared" si="156"/>
        <v>0</v>
      </c>
      <c r="KB346" s="34">
        <f t="shared" si="157"/>
        <v>0</v>
      </c>
      <c r="KC346" s="34">
        <f t="shared" si="158"/>
        <v>0</v>
      </c>
      <c r="KD346" s="34">
        <f t="shared" si="159"/>
        <v>0</v>
      </c>
      <c r="KV346" s="34">
        <f t="shared" si="160"/>
        <v>0</v>
      </c>
    </row>
    <row r="347" spans="1:308" ht="17.25" customHeight="1" x14ac:dyDescent="0.3">
      <c r="A347" s="9"/>
      <c r="B347" s="10"/>
      <c r="E347" s="142">
        <f t="shared" si="140"/>
        <v>0</v>
      </c>
      <c r="F347" s="142">
        <f t="shared" si="136"/>
        <v>0</v>
      </c>
      <c r="G347" s="142">
        <f t="shared" si="137"/>
        <v>0</v>
      </c>
      <c r="H347" s="142">
        <f t="shared" si="138"/>
        <v>0</v>
      </c>
      <c r="I347" s="142">
        <f t="shared" si="139"/>
        <v>0</v>
      </c>
      <c r="J347" s="34">
        <f t="shared" si="143"/>
        <v>0</v>
      </c>
      <c r="K347" s="35"/>
      <c r="U347" s="35"/>
      <c r="V347" s="139">
        <f t="shared" si="141"/>
        <v>0</v>
      </c>
      <c r="W347" s="139">
        <f t="shared" si="144"/>
        <v>0</v>
      </c>
      <c r="X347" s="139"/>
      <c r="Y347" s="139"/>
      <c r="Z347" s="139">
        <f t="shared" si="145"/>
        <v>0</v>
      </c>
      <c r="AA347" s="139"/>
      <c r="AB347" s="139"/>
      <c r="AC347" s="139">
        <f t="shared" si="146"/>
        <v>0</v>
      </c>
      <c r="AD347" s="35"/>
      <c r="AE347" s="35"/>
      <c r="AF347" s="35"/>
      <c r="AH347" s="33"/>
      <c r="AJ347" s="33"/>
      <c r="AK347" s="33"/>
      <c r="AL347" s="33">
        <f t="shared" si="142"/>
        <v>0</v>
      </c>
      <c r="AM347" s="189">
        <f t="shared" si="147"/>
        <v>0</v>
      </c>
      <c r="AN347" s="35"/>
      <c r="AO347" s="35"/>
      <c r="AP347" s="35">
        <f t="shared" si="148"/>
        <v>0</v>
      </c>
      <c r="AQ347" s="35"/>
      <c r="AR347" s="35"/>
      <c r="AS347" s="35">
        <f t="shared" si="149"/>
        <v>0</v>
      </c>
      <c r="AT347" s="35"/>
      <c r="AU347" s="35"/>
      <c r="AV347" s="35">
        <f t="shared" si="150"/>
        <v>0</v>
      </c>
      <c r="AW347" s="33"/>
      <c r="AX347" s="33"/>
      <c r="CM347" s="33"/>
      <c r="CN347" s="33"/>
      <c r="CO347" s="35"/>
      <c r="CQ347" s="35"/>
      <c r="CR347" s="35"/>
      <c r="CX347" s="33"/>
      <c r="CY347" s="33"/>
      <c r="CZ347" s="33"/>
      <c r="DA347" s="33"/>
      <c r="DB347" s="33"/>
      <c r="DC347" s="33"/>
      <c r="DD347" s="33"/>
      <c r="DE347" s="33">
        <f t="shared" si="151"/>
        <v>0</v>
      </c>
      <c r="DF347" s="33"/>
      <c r="EL347" s="34">
        <f t="shared" si="152"/>
        <v>0</v>
      </c>
      <c r="EO347" s="35"/>
      <c r="EP347" s="35"/>
      <c r="FE347" s="33"/>
      <c r="FF347" s="38"/>
      <c r="FG347" s="35"/>
      <c r="FH347" s="35"/>
      <c r="FI347" s="35"/>
      <c r="FU347" s="33"/>
      <c r="FV347" s="38"/>
      <c r="FW347" s="33"/>
      <c r="FX347" s="33"/>
      <c r="GD347" s="33"/>
      <c r="GE347" s="33"/>
      <c r="GF347" s="33"/>
      <c r="GG347" s="33"/>
      <c r="GH347" s="33"/>
      <c r="GI347" s="33"/>
      <c r="GJ347" s="33"/>
      <c r="GQ347" s="132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U347" s="33"/>
      <c r="HV347" s="33"/>
      <c r="HW347" s="33"/>
      <c r="IQ347" s="33"/>
      <c r="IR347" s="33"/>
      <c r="IS347" s="33"/>
      <c r="JT347" s="34">
        <f t="shared" si="153"/>
        <v>0</v>
      </c>
      <c r="JW347" s="34">
        <f t="shared" si="154"/>
        <v>0</v>
      </c>
      <c r="JZ347" s="34">
        <f t="shared" si="155"/>
        <v>0</v>
      </c>
      <c r="KA347" s="34">
        <f t="shared" si="156"/>
        <v>0</v>
      </c>
      <c r="KB347" s="34">
        <f t="shared" si="157"/>
        <v>0</v>
      </c>
      <c r="KC347" s="34">
        <f t="shared" si="158"/>
        <v>0</v>
      </c>
      <c r="KD347" s="34">
        <f t="shared" si="159"/>
        <v>0</v>
      </c>
      <c r="KV347" s="34">
        <f t="shared" si="160"/>
        <v>0</v>
      </c>
    </row>
    <row r="348" spans="1:308" ht="17.25" customHeight="1" x14ac:dyDescent="0.3">
      <c r="A348" s="9"/>
      <c r="B348" s="10"/>
      <c r="E348" s="142">
        <f t="shared" si="140"/>
        <v>0</v>
      </c>
      <c r="F348" s="142">
        <f t="shared" si="136"/>
        <v>0</v>
      </c>
      <c r="G348" s="142">
        <f t="shared" si="137"/>
        <v>0</v>
      </c>
      <c r="H348" s="142">
        <f t="shared" si="138"/>
        <v>0</v>
      </c>
      <c r="I348" s="142">
        <f t="shared" si="139"/>
        <v>0</v>
      </c>
      <c r="J348" s="34">
        <f t="shared" si="143"/>
        <v>0</v>
      </c>
      <c r="K348" s="35"/>
      <c r="U348" s="35"/>
      <c r="V348" s="139">
        <f t="shared" si="141"/>
        <v>0</v>
      </c>
      <c r="W348" s="139">
        <f t="shared" si="144"/>
        <v>0</v>
      </c>
      <c r="X348" s="139"/>
      <c r="Y348" s="139"/>
      <c r="Z348" s="139">
        <f t="shared" si="145"/>
        <v>0</v>
      </c>
      <c r="AA348" s="139"/>
      <c r="AB348" s="139"/>
      <c r="AC348" s="139">
        <f t="shared" si="146"/>
        <v>0</v>
      </c>
      <c r="AD348" s="35"/>
      <c r="AE348" s="35"/>
      <c r="AF348" s="35"/>
      <c r="AH348" s="33"/>
      <c r="AJ348" s="33"/>
      <c r="AK348" s="33"/>
      <c r="AL348" s="33">
        <f t="shared" si="142"/>
        <v>0</v>
      </c>
      <c r="AM348" s="189">
        <f t="shared" si="147"/>
        <v>0</v>
      </c>
      <c r="AN348" s="35"/>
      <c r="AO348" s="35"/>
      <c r="AP348" s="35">
        <f t="shared" si="148"/>
        <v>0</v>
      </c>
      <c r="AQ348" s="35"/>
      <c r="AR348" s="35"/>
      <c r="AS348" s="35">
        <f t="shared" si="149"/>
        <v>0</v>
      </c>
      <c r="AT348" s="35"/>
      <c r="AU348" s="35"/>
      <c r="AV348" s="35">
        <f t="shared" si="150"/>
        <v>0</v>
      </c>
      <c r="AW348" s="33"/>
      <c r="AX348" s="33"/>
      <c r="CM348" s="33"/>
      <c r="CN348" s="33"/>
      <c r="CO348" s="35"/>
      <c r="CQ348" s="35"/>
      <c r="CR348" s="35"/>
      <c r="CX348" s="33"/>
      <c r="CY348" s="33"/>
      <c r="CZ348" s="33"/>
      <c r="DA348" s="33"/>
      <c r="DB348" s="33"/>
      <c r="DC348" s="33"/>
      <c r="DD348" s="33"/>
      <c r="DE348" s="33">
        <f t="shared" si="151"/>
        <v>0</v>
      </c>
      <c r="DF348" s="33"/>
      <c r="EL348" s="34">
        <f t="shared" si="152"/>
        <v>0</v>
      </c>
      <c r="EO348" s="35"/>
      <c r="EP348" s="35"/>
      <c r="FE348" s="33"/>
      <c r="FF348" s="38"/>
      <c r="FG348" s="35"/>
      <c r="FH348" s="35"/>
      <c r="FI348" s="35"/>
      <c r="FU348" s="33"/>
      <c r="FV348" s="38"/>
      <c r="FW348" s="33"/>
      <c r="FX348" s="33"/>
      <c r="GD348" s="33"/>
      <c r="GE348" s="33"/>
      <c r="GF348" s="33"/>
      <c r="GG348" s="33"/>
      <c r="GH348" s="33"/>
      <c r="GI348" s="33"/>
      <c r="GJ348" s="33"/>
      <c r="GQ348" s="40"/>
      <c r="GR348" s="123"/>
      <c r="GS348" s="123"/>
      <c r="GT348" s="123"/>
      <c r="GU348" s="123"/>
      <c r="GV348" s="123"/>
      <c r="GW348" s="123"/>
      <c r="GX348" s="123"/>
      <c r="GY348" s="123"/>
      <c r="GZ348" s="123"/>
      <c r="HA348" s="123"/>
      <c r="HB348" s="123"/>
      <c r="HC348" s="123"/>
      <c r="HD348" s="123"/>
      <c r="HE348" s="123"/>
      <c r="HF348" s="123"/>
      <c r="HG348" s="123"/>
      <c r="HH348" s="123"/>
      <c r="HU348" s="33"/>
      <c r="HV348" s="33"/>
      <c r="HW348" s="33"/>
      <c r="IQ348" s="33"/>
      <c r="IR348" s="33"/>
      <c r="IS348" s="33"/>
      <c r="JT348" s="34">
        <f t="shared" si="153"/>
        <v>0</v>
      </c>
      <c r="JW348" s="34">
        <f t="shared" si="154"/>
        <v>0</v>
      </c>
      <c r="JZ348" s="34">
        <f t="shared" si="155"/>
        <v>0</v>
      </c>
      <c r="KA348" s="34">
        <f t="shared" si="156"/>
        <v>0</v>
      </c>
      <c r="KB348" s="34">
        <f t="shared" si="157"/>
        <v>0</v>
      </c>
      <c r="KC348" s="34">
        <f t="shared" si="158"/>
        <v>0</v>
      </c>
      <c r="KD348" s="34">
        <f t="shared" si="159"/>
        <v>0</v>
      </c>
      <c r="KV348" s="34">
        <f t="shared" si="160"/>
        <v>0</v>
      </c>
    </row>
    <row r="349" spans="1:308" ht="17.25" customHeight="1" x14ac:dyDescent="0.3">
      <c r="A349" s="9"/>
      <c r="B349" s="10"/>
      <c r="E349" s="142">
        <f t="shared" si="140"/>
        <v>0</v>
      </c>
      <c r="F349" s="142">
        <f t="shared" si="136"/>
        <v>0</v>
      </c>
      <c r="G349" s="142">
        <f t="shared" si="137"/>
        <v>0</v>
      </c>
      <c r="H349" s="142">
        <f t="shared" si="138"/>
        <v>0</v>
      </c>
      <c r="I349" s="142">
        <f t="shared" si="139"/>
        <v>0</v>
      </c>
      <c r="J349" s="34">
        <f t="shared" si="143"/>
        <v>0</v>
      </c>
      <c r="K349" s="35"/>
      <c r="U349" s="35"/>
      <c r="V349" s="139">
        <f t="shared" si="141"/>
        <v>0</v>
      </c>
      <c r="W349" s="139">
        <f t="shared" si="144"/>
        <v>0</v>
      </c>
      <c r="X349" s="139"/>
      <c r="Y349" s="139"/>
      <c r="Z349" s="139">
        <f t="shared" si="145"/>
        <v>0</v>
      </c>
      <c r="AA349" s="139"/>
      <c r="AB349" s="139"/>
      <c r="AC349" s="139">
        <f t="shared" si="146"/>
        <v>0</v>
      </c>
      <c r="AD349" s="35"/>
      <c r="AE349" s="35"/>
      <c r="AF349" s="35"/>
      <c r="AH349" s="33"/>
      <c r="AJ349" s="33"/>
      <c r="AK349" s="33"/>
      <c r="AL349" s="33">
        <f t="shared" si="142"/>
        <v>0</v>
      </c>
      <c r="AM349" s="189">
        <f t="shared" si="147"/>
        <v>0</v>
      </c>
      <c r="AN349" s="35"/>
      <c r="AO349" s="35"/>
      <c r="AP349" s="35">
        <f t="shared" si="148"/>
        <v>0</v>
      </c>
      <c r="AQ349" s="35"/>
      <c r="AR349" s="35"/>
      <c r="AS349" s="35">
        <f t="shared" si="149"/>
        <v>0</v>
      </c>
      <c r="AT349" s="35"/>
      <c r="AU349" s="35"/>
      <c r="AV349" s="35">
        <f t="shared" si="150"/>
        <v>0</v>
      </c>
      <c r="AW349" s="33"/>
      <c r="AX349" s="33"/>
      <c r="CM349" s="33"/>
      <c r="CN349" s="33"/>
      <c r="CO349" s="35"/>
      <c r="CQ349" s="35"/>
      <c r="CR349" s="35"/>
      <c r="CX349" s="33"/>
      <c r="CY349" s="33"/>
      <c r="CZ349" s="33"/>
      <c r="DA349" s="33"/>
      <c r="DB349" s="33"/>
      <c r="DC349" s="33"/>
      <c r="DD349" s="33"/>
      <c r="DE349" s="33">
        <f t="shared" si="151"/>
        <v>0</v>
      </c>
      <c r="DF349" s="33"/>
      <c r="EL349" s="34">
        <f t="shared" si="152"/>
        <v>0</v>
      </c>
      <c r="EO349" s="35"/>
      <c r="EP349" s="35"/>
      <c r="FE349" s="33"/>
      <c r="FF349" s="38"/>
      <c r="FG349" s="35"/>
      <c r="FH349" s="35"/>
      <c r="FI349" s="35"/>
      <c r="FU349" s="33"/>
      <c r="FV349" s="38"/>
      <c r="FW349" s="33"/>
      <c r="FX349" s="33"/>
      <c r="GD349" s="33"/>
      <c r="GE349" s="33"/>
      <c r="GF349" s="33"/>
      <c r="GG349" s="33"/>
      <c r="GH349" s="33"/>
      <c r="GI349" s="33"/>
      <c r="GJ349" s="33"/>
      <c r="GQ349" s="132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U349" s="33"/>
      <c r="HV349" s="33"/>
      <c r="HW349" s="33"/>
      <c r="IQ349" s="33"/>
      <c r="IR349" s="33"/>
      <c r="IS349" s="33"/>
      <c r="JT349" s="34">
        <f t="shared" si="153"/>
        <v>0</v>
      </c>
      <c r="JW349" s="34">
        <f t="shared" si="154"/>
        <v>0</v>
      </c>
      <c r="JZ349" s="34">
        <f t="shared" si="155"/>
        <v>0</v>
      </c>
      <c r="KA349" s="34">
        <f t="shared" si="156"/>
        <v>0</v>
      </c>
      <c r="KB349" s="34">
        <f t="shared" si="157"/>
        <v>0</v>
      </c>
      <c r="KC349" s="34">
        <f t="shared" si="158"/>
        <v>0</v>
      </c>
      <c r="KD349" s="34">
        <f t="shared" si="159"/>
        <v>0</v>
      </c>
      <c r="KV349" s="34">
        <f t="shared" si="160"/>
        <v>0</v>
      </c>
    </row>
    <row r="350" spans="1:308" ht="17.25" customHeight="1" x14ac:dyDescent="0.3">
      <c r="A350" s="9"/>
      <c r="B350" s="10"/>
      <c r="E350" s="142">
        <f t="shared" si="140"/>
        <v>0</v>
      </c>
      <c r="F350" s="142">
        <f t="shared" si="136"/>
        <v>0</v>
      </c>
      <c r="G350" s="142">
        <f t="shared" si="137"/>
        <v>0</v>
      </c>
      <c r="H350" s="142">
        <f t="shared" si="138"/>
        <v>0</v>
      </c>
      <c r="I350" s="142">
        <f t="shared" si="139"/>
        <v>0</v>
      </c>
      <c r="J350" s="34">
        <f t="shared" si="143"/>
        <v>0</v>
      </c>
      <c r="K350" s="35"/>
      <c r="U350" s="35"/>
      <c r="V350" s="139">
        <f t="shared" si="141"/>
        <v>0</v>
      </c>
      <c r="W350" s="139">
        <f t="shared" si="144"/>
        <v>0</v>
      </c>
      <c r="X350" s="139"/>
      <c r="Y350" s="139"/>
      <c r="Z350" s="139">
        <f t="shared" si="145"/>
        <v>0</v>
      </c>
      <c r="AA350" s="139"/>
      <c r="AB350" s="139"/>
      <c r="AC350" s="139">
        <f t="shared" si="146"/>
        <v>0</v>
      </c>
      <c r="AD350" s="35"/>
      <c r="AE350" s="35"/>
      <c r="AF350" s="35"/>
      <c r="AH350" s="33"/>
      <c r="AJ350" s="33"/>
      <c r="AK350" s="33"/>
      <c r="AL350" s="33">
        <f t="shared" si="142"/>
        <v>0</v>
      </c>
      <c r="AM350" s="189">
        <f t="shared" si="147"/>
        <v>0</v>
      </c>
      <c r="AN350" s="35"/>
      <c r="AO350" s="35"/>
      <c r="AP350" s="35">
        <f t="shared" si="148"/>
        <v>0</v>
      </c>
      <c r="AQ350" s="35"/>
      <c r="AR350" s="35"/>
      <c r="AS350" s="35">
        <f t="shared" si="149"/>
        <v>0</v>
      </c>
      <c r="AT350" s="35"/>
      <c r="AU350" s="35"/>
      <c r="AV350" s="35">
        <f t="shared" si="150"/>
        <v>0</v>
      </c>
      <c r="AW350" s="33"/>
      <c r="AX350" s="33"/>
      <c r="CM350" s="33"/>
      <c r="CN350" s="33"/>
      <c r="CO350" s="35"/>
      <c r="CQ350" s="35"/>
      <c r="CR350" s="35"/>
      <c r="CX350" s="33"/>
      <c r="CY350" s="33"/>
      <c r="CZ350" s="33"/>
      <c r="DA350" s="33"/>
      <c r="DB350" s="33"/>
      <c r="DC350" s="33"/>
      <c r="DD350" s="33"/>
      <c r="DE350" s="33">
        <f t="shared" si="151"/>
        <v>0</v>
      </c>
      <c r="DF350" s="33"/>
      <c r="EL350" s="34">
        <f t="shared" si="152"/>
        <v>0</v>
      </c>
      <c r="EO350" s="35"/>
      <c r="EP350" s="35"/>
      <c r="FE350" s="33"/>
      <c r="FF350" s="38"/>
      <c r="FG350" s="35"/>
      <c r="FH350" s="35"/>
      <c r="FI350" s="35"/>
      <c r="FU350" s="33"/>
      <c r="FV350" s="38"/>
      <c r="FW350" s="33"/>
      <c r="FX350" s="33"/>
      <c r="GD350" s="33"/>
      <c r="GE350" s="33"/>
      <c r="GF350" s="33"/>
      <c r="GG350" s="33"/>
      <c r="GH350" s="33"/>
      <c r="GI350" s="33"/>
      <c r="GJ350" s="33"/>
      <c r="GQ350" s="132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U350" s="33"/>
      <c r="HV350" s="33"/>
      <c r="HW350" s="33"/>
      <c r="IQ350" s="33"/>
      <c r="IR350" s="33"/>
      <c r="IS350" s="33"/>
      <c r="JT350" s="34">
        <f t="shared" si="153"/>
        <v>0</v>
      </c>
      <c r="JW350" s="34">
        <f t="shared" si="154"/>
        <v>0</v>
      </c>
      <c r="JZ350" s="34">
        <f t="shared" si="155"/>
        <v>0</v>
      </c>
      <c r="KA350" s="34">
        <f t="shared" si="156"/>
        <v>0</v>
      </c>
      <c r="KB350" s="34">
        <f t="shared" si="157"/>
        <v>0</v>
      </c>
      <c r="KC350" s="34">
        <f t="shared" si="158"/>
        <v>0</v>
      </c>
      <c r="KD350" s="34">
        <f t="shared" si="159"/>
        <v>0</v>
      </c>
      <c r="KV350" s="34">
        <f t="shared" si="160"/>
        <v>0</v>
      </c>
    </row>
    <row r="351" spans="1:308" ht="17.25" customHeight="1" x14ac:dyDescent="0.3">
      <c r="A351" s="9"/>
      <c r="B351" s="10"/>
      <c r="E351" s="142">
        <f t="shared" si="140"/>
        <v>0</v>
      </c>
      <c r="F351" s="142">
        <f t="shared" si="136"/>
        <v>0</v>
      </c>
      <c r="G351" s="142">
        <f t="shared" si="137"/>
        <v>0</v>
      </c>
      <c r="H351" s="142">
        <f t="shared" si="138"/>
        <v>0</v>
      </c>
      <c r="I351" s="142">
        <f t="shared" si="139"/>
        <v>0</v>
      </c>
      <c r="J351" s="34">
        <f t="shared" si="143"/>
        <v>0</v>
      </c>
      <c r="K351" s="35"/>
      <c r="U351" s="35"/>
      <c r="V351" s="139">
        <f t="shared" si="141"/>
        <v>0</v>
      </c>
      <c r="W351" s="139">
        <f t="shared" si="144"/>
        <v>0</v>
      </c>
      <c r="X351" s="139"/>
      <c r="Y351" s="139"/>
      <c r="Z351" s="139">
        <f t="shared" si="145"/>
        <v>0</v>
      </c>
      <c r="AA351" s="139"/>
      <c r="AB351" s="139"/>
      <c r="AC351" s="139">
        <f t="shared" si="146"/>
        <v>0</v>
      </c>
      <c r="AD351" s="35"/>
      <c r="AE351" s="35"/>
      <c r="AF351" s="35"/>
      <c r="AH351" s="33"/>
      <c r="AJ351" s="33"/>
      <c r="AK351" s="33"/>
      <c r="AL351" s="33">
        <f t="shared" si="142"/>
        <v>0</v>
      </c>
      <c r="AM351" s="189">
        <f t="shared" si="147"/>
        <v>0</v>
      </c>
      <c r="AN351" s="35"/>
      <c r="AO351" s="35"/>
      <c r="AP351" s="35">
        <f t="shared" si="148"/>
        <v>0</v>
      </c>
      <c r="AQ351" s="35"/>
      <c r="AR351" s="35"/>
      <c r="AS351" s="35">
        <f t="shared" si="149"/>
        <v>0</v>
      </c>
      <c r="AT351" s="35"/>
      <c r="AU351" s="35"/>
      <c r="AV351" s="35">
        <f t="shared" si="150"/>
        <v>0</v>
      </c>
      <c r="AW351" s="33"/>
      <c r="AX351" s="33"/>
      <c r="CM351" s="33"/>
      <c r="CN351" s="33"/>
      <c r="CO351" s="35"/>
      <c r="CQ351" s="35"/>
      <c r="CR351" s="35"/>
      <c r="CX351" s="33"/>
      <c r="CY351" s="33"/>
      <c r="CZ351" s="33"/>
      <c r="DA351" s="33"/>
      <c r="DB351" s="33"/>
      <c r="DC351" s="33"/>
      <c r="DD351" s="33"/>
      <c r="DE351" s="33">
        <f t="shared" si="151"/>
        <v>0</v>
      </c>
      <c r="DF351" s="33"/>
      <c r="EL351" s="34">
        <f t="shared" si="152"/>
        <v>0</v>
      </c>
      <c r="EO351" s="35"/>
      <c r="EP351" s="35"/>
      <c r="FE351" s="33"/>
      <c r="FF351" s="38"/>
      <c r="FG351" s="35"/>
      <c r="FH351" s="35"/>
      <c r="FI351" s="35"/>
      <c r="FU351" s="33"/>
      <c r="FV351" s="38"/>
      <c r="FW351" s="33"/>
      <c r="FX351" s="33"/>
      <c r="GD351" s="33"/>
      <c r="GE351" s="33"/>
      <c r="GF351" s="33"/>
      <c r="GG351" s="33"/>
      <c r="GH351" s="33"/>
      <c r="GI351" s="33"/>
      <c r="GJ351" s="33"/>
      <c r="GQ351" s="132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U351" s="33"/>
      <c r="HV351" s="33"/>
      <c r="HW351" s="33"/>
      <c r="IQ351" s="33"/>
      <c r="IR351" s="33"/>
      <c r="IS351" s="33"/>
      <c r="JT351" s="34">
        <f t="shared" si="153"/>
        <v>0</v>
      </c>
      <c r="JW351" s="34">
        <f t="shared" si="154"/>
        <v>0</v>
      </c>
      <c r="JZ351" s="34">
        <f t="shared" si="155"/>
        <v>0</v>
      </c>
      <c r="KA351" s="34">
        <f t="shared" si="156"/>
        <v>0</v>
      </c>
      <c r="KB351" s="34">
        <f t="shared" si="157"/>
        <v>0</v>
      </c>
      <c r="KC351" s="34">
        <f t="shared" si="158"/>
        <v>0</v>
      </c>
      <c r="KD351" s="34">
        <f t="shared" si="159"/>
        <v>0</v>
      </c>
      <c r="KV351" s="34">
        <f t="shared" si="160"/>
        <v>0</v>
      </c>
    </row>
    <row r="352" spans="1:308" ht="17.25" customHeight="1" x14ac:dyDescent="0.3">
      <c r="A352" s="9"/>
      <c r="B352" s="10"/>
      <c r="E352" s="142">
        <f t="shared" si="140"/>
        <v>0</v>
      </c>
      <c r="F352" s="142">
        <f t="shared" si="136"/>
        <v>0</v>
      </c>
      <c r="G352" s="142">
        <f t="shared" si="137"/>
        <v>0</v>
      </c>
      <c r="H352" s="142">
        <f t="shared" si="138"/>
        <v>0</v>
      </c>
      <c r="I352" s="142">
        <f t="shared" si="139"/>
        <v>0</v>
      </c>
      <c r="J352" s="34">
        <f t="shared" si="143"/>
        <v>0</v>
      </c>
      <c r="K352" s="35"/>
      <c r="U352" s="35"/>
      <c r="V352" s="139">
        <f t="shared" si="141"/>
        <v>0</v>
      </c>
      <c r="W352" s="139">
        <f t="shared" si="144"/>
        <v>0</v>
      </c>
      <c r="X352" s="139"/>
      <c r="Y352" s="139"/>
      <c r="Z352" s="139">
        <f t="shared" si="145"/>
        <v>0</v>
      </c>
      <c r="AA352" s="139"/>
      <c r="AB352" s="139"/>
      <c r="AC352" s="139">
        <f t="shared" si="146"/>
        <v>0</v>
      </c>
      <c r="AD352" s="35"/>
      <c r="AE352" s="35"/>
      <c r="AF352" s="35"/>
      <c r="AH352" s="33"/>
      <c r="AJ352" s="33"/>
      <c r="AK352" s="33"/>
      <c r="AL352" s="33">
        <f t="shared" si="142"/>
        <v>0</v>
      </c>
      <c r="AM352" s="189">
        <f t="shared" si="147"/>
        <v>0</v>
      </c>
      <c r="AN352" s="35"/>
      <c r="AO352" s="35"/>
      <c r="AP352" s="35">
        <f t="shared" si="148"/>
        <v>0</v>
      </c>
      <c r="AQ352" s="35"/>
      <c r="AR352" s="35"/>
      <c r="AS352" s="35">
        <f t="shared" si="149"/>
        <v>0</v>
      </c>
      <c r="AT352" s="35"/>
      <c r="AU352" s="35"/>
      <c r="AV352" s="35">
        <f t="shared" si="150"/>
        <v>0</v>
      </c>
      <c r="AW352" s="33"/>
      <c r="AX352" s="33"/>
      <c r="CM352" s="33"/>
      <c r="CN352" s="33"/>
      <c r="CO352" s="35"/>
      <c r="CQ352" s="35"/>
      <c r="CR352" s="35"/>
      <c r="CX352" s="33"/>
      <c r="CY352" s="33"/>
      <c r="CZ352" s="33"/>
      <c r="DA352" s="33"/>
      <c r="DB352" s="35"/>
      <c r="DC352" s="35"/>
      <c r="DD352" s="35"/>
      <c r="DE352" s="35">
        <f t="shared" si="151"/>
        <v>0</v>
      </c>
      <c r="DF352" s="35"/>
      <c r="EL352" s="34">
        <f t="shared" si="152"/>
        <v>0</v>
      </c>
      <c r="EO352" s="35"/>
      <c r="EP352" s="35"/>
      <c r="FE352" s="33"/>
      <c r="FF352" s="38"/>
      <c r="FG352" s="35"/>
      <c r="FH352" s="35"/>
      <c r="FI352" s="35"/>
      <c r="FU352" s="33"/>
      <c r="FV352" s="33"/>
      <c r="FW352" s="33"/>
      <c r="FX352" s="33"/>
      <c r="GD352" s="33"/>
      <c r="GE352" s="33"/>
      <c r="GF352" s="33"/>
      <c r="GG352" s="33"/>
      <c r="GH352" s="33"/>
      <c r="GI352" s="33"/>
      <c r="GJ352" s="33"/>
      <c r="GQ352" s="40"/>
      <c r="GR352" s="123"/>
      <c r="GS352" s="123"/>
      <c r="GT352" s="123"/>
      <c r="GU352" s="123"/>
      <c r="GV352" s="123"/>
      <c r="GW352" s="123"/>
      <c r="GX352" s="123"/>
      <c r="GY352" s="123"/>
      <c r="GZ352" s="123"/>
      <c r="HA352" s="123"/>
      <c r="HB352" s="123"/>
      <c r="HC352" s="123"/>
      <c r="HD352" s="123"/>
      <c r="HE352" s="123"/>
      <c r="HF352" s="123"/>
      <c r="HG352" s="123"/>
      <c r="HH352" s="123"/>
      <c r="HU352" s="33"/>
      <c r="HV352" s="33"/>
      <c r="HW352" s="33"/>
      <c r="IQ352" s="33"/>
      <c r="IR352" s="33"/>
      <c r="IS352" s="33"/>
      <c r="JT352" s="34">
        <f t="shared" si="153"/>
        <v>0</v>
      </c>
      <c r="JW352" s="34">
        <f t="shared" si="154"/>
        <v>0</v>
      </c>
      <c r="JZ352" s="34">
        <f t="shared" si="155"/>
        <v>0</v>
      </c>
      <c r="KA352" s="34">
        <f t="shared" si="156"/>
        <v>0</v>
      </c>
      <c r="KB352" s="34">
        <f t="shared" si="157"/>
        <v>0</v>
      </c>
      <c r="KC352" s="34">
        <f t="shared" si="158"/>
        <v>0</v>
      </c>
      <c r="KD352" s="34">
        <f t="shared" si="159"/>
        <v>0</v>
      </c>
      <c r="KV352" s="34">
        <f t="shared" si="160"/>
        <v>0</v>
      </c>
    </row>
    <row r="353" spans="1:308" ht="17.25" customHeight="1" x14ac:dyDescent="0.3">
      <c r="A353" s="9"/>
      <c r="B353" s="10"/>
      <c r="E353" s="142">
        <f t="shared" si="140"/>
        <v>0</v>
      </c>
      <c r="F353" s="142">
        <f t="shared" si="136"/>
        <v>0</v>
      </c>
      <c r="G353" s="142">
        <f t="shared" si="137"/>
        <v>0</v>
      </c>
      <c r="H353" s="142">
        <f t="shared" si="138"/>
        <v>0</v>
      </c>
      <c r="I353" s="142">
        <f t="shared" si="139"/>
        <v>0</v>
      </c>
      <c r="J353" s="34">
        <f t="shared" si="143"/>
        <v>0</v>
      </c>
      <c r="K353" s="35"/>
      <c r="U353" s="35"/>
      <c r="V353" s="139">
        <f t="shared" si="141"/>
        <v>0</v>
      </c>
      <c r="W353" s="139">
        <f t="shared" si="144"/>
        <v>0</v>
      </c>
      <c r="X353" s="139"/>
      <c r="Y353" s="139"/>
      <c r="Z353" s="139">
        <f t="shared" si="145"/>
        <v>0</v>
      </c>
      <c r="AA353" s="139"/>
      <c r="AB353" s="139"/>
      <c r="AC353" s="139">
        <f t="shared" si="146"/>
        <v>0</v>
      </c>
      <c r="AD353" s="35"/>
      <c r="AE353" s="35"/>
      <c r="AF353" s="35"/>
      <c r="AH353" s="33"/>
      <c r="AJ353" s="33"/>
      <c r="AK353" s="33"/>
      <c r="AL353" s="33">
        <f t="shared" si="142"/>
        <v>0</v>
      </c>
      <c r="AM353" s="189">
        <f t="shared" si="147"/>
        <v>0</v>
      </c>
      <c r="AN353" s="35"/>
      <c r="AO353" s="35"/>
      <c r="AP353" s="35">
        <f t="shared" si="148"/>
        <v>0</v>
      </c>
      <c r="AQ353" s="35"/>
      <c r="AR353" s="35"/>
      <c r="AS353" s="35">
        <f t="shared" si="149"/>
        <v>0</v>
      </c>
      <c r="AT353" s="35"/>
      <c r="AU353" s="35"/>
      <c r="AV353" s="35">
        <f t="shared" si="150"/>
        <v>0</v>
      </c>
      <c r="AW353" s="33"/>
      <c r="AX353" s="33"/>
      <c r="CM353" s="33"/>
      <c r="CN353" s="33"/>
      <c r="CO353" s="35"/>
      <c r="CQ353" s="35"/>
      <c r="CR353" s="35"/>
      <c r="CX353" s="33"/>
      <c r="CY353" s="33"/>
      <c r="CZ353" s="33"/>
      <c r="DA353" s="33"/>
      <c r="DB353" s="35"/>
      <c r="DC353" s="35"/>
      <c r="DD353" s="35"/>
      <c r="DE353" s="35">
        <f t="shared" si="151"/>
        <v>0</v>
      </c>
      <c r="DF353" s="35"/>
      <c r="EL353" s="34">
        <f t="shared" si="152"/>
        <v>0</v>
      </c>
      <c r="EO353" s="35"/>
      <c r="EP353" s="35"/>
      <c r="FE353" s="33"/>
      <c r="FF353" s="38"/>
      <c r="FG353" s="35"/>
      <c r="FH353" s="35"/>
      <c r="FI353" s="35"/>
      <c r="FU353" s="33"/>
      <c r="FV353" s="33"/>
      <c r="FW353" s="33"/>
      <c r="FX353" s="33"/>
      <c r="GD353" s="33"/>
      <c r="GE353" s="33"/>
      <c r="GF353" s="33"/>
      <c r="GG353" s="33"/>
      <c r="GH353" s="33"/>
      <c r="GI353" s="33"/>
      <c r="GJ353" s="33"/>
      <c r="GQ353" s="132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U353" s="33"/>
      <c r="HV353" s="33"/>
      <c r="HW353" s="33"/>
      <c r="IQ353" s="33"/>
      <c r="IR353" s="33"/>
      <c r="IS353" s="33"/>
      <c r="JT353" s="34">
        <f t="shared" si="153"/>
        <v>0</v>
      </c>
      <c r="JW353" s="34">
        <f t="shared" si="154"/>
        <v>0</v>
      </c>
      <c r="JZ353" s="34">
        <f t="shared" si="155"/>
        <v>0</v>
      </c>
      <c r="KA353" s="34">
        <f t="shared" si="156"/>
        <v>0</v>
      </c>
      <c r="KB353" s="34">
        <f t="shared" si="157"/>
        <v>0</v>
      </c>
      <c r="KC353" s="34">
        <f t="shared" si="158"/>
        <v>0</v>
      </c>
      <c r="KD353" s="34">
        <f t="shared" si="159"/>
        <v>0</v>
      </c>
      <c r="KV353" s="34">
        <f t="shared" si="160"/>
        <v>0</v>
      </c>
    </row>
    <row r="354" spans="1:308" ht="17.25" customHeight="1" x14ac:dyDescent="0.3">
      <c r="A354" s="9"/>
      <c r="B354" s="10"/>
      <c r="E354" s="142">
        <f t="shared" si="140"/>
        <v>0</v>
      </c>
      <c r="F354" s="142">
        <f t="shared" si="136"/>
        <v>0</v>
      </c>
      <c r="G354" s="142">
        <f t="shared" si="137"/>
        <v>0</v>
      </c>
      <c r="H354" s="142">
        <f t="shared" si="138"/>
        <v>0</v>
      </c>
      <c r="I354" s="142">
        <f t="shared" si="139"/>
        <v>0</v>
      </c>
      <c r="J354" s="34">
        <f t="shared" si="143"/>
        <v>0</v>
      </c>
      <c r="K354" s="35"/>
      <c r="U354" s="35"/>
      <c r="V354" s="139">
        <f t="shared" si="141"/>
        <v>0</v>
      </c>
      <c r="W354" s="139">
        <f t="shared" si="144"/>
        <v>0</v>
      </c>
      <c r="X354" s="139"/>
      <c r="Y354" s="139"/>
      <c r="Z354" s="139">
        <f t="shared" si="145"/>
        <v>0</v>
      </c>
      <c r="AA354" s="139"/>
      <c r="AB354" s="139"/>
      <c r="AC354" s="139">
        <f t="shared" si="146"/>
        <v>0</v>
      </c>
      <c r="AD354" s="35"/>
      <c r="AE354" s="35"/>
      <c r="AF354" s="35"/>
      <c r="AH354" s="33"/>
      <c r="AJ354" s="33"/>
      <c r="AK354" s="33"/>
      <c r="AL354" s="33">
        <f t="shared" si="142"/>
        <v>0</v>
      </c>
      <c r="AM354" s="189">
        <f t="shared" si="147"/>
        <v>0</v>
      </c>
      <c r="AN354" s="35"/>
      <c r="AO354" s="35"/>
      <c r="AP354" s="35">
        <f t="shared" si="148"/>
        <v>0</v>
      </c>
      <c r="AQ354" s="35"/>
      <c r="AR354" s="35"/>
      <c r="AS354" s="35">
        <f t="shared" si="149"/>
        <v>0</v>
      </c>
      <c r="AT354" s="35"/>
      <c r="AU354" s="35"/>
      <c r="AV354" s="35">
        <f t="shared" si="150"/>
        <v>0</v>
      </c>
      <c r="AW354" s="33"/>
      <c r="AX354" s="33"/>
      <c r="CM354" s="33"/>
      <c r="CN354" s="33"/>
      <c r="CO354" s="35"/>
      <c r="CQ354" s="35"/>
      <c r="CR354" s="35"/>
      <c r="CX354" s="33"/>
      <c r="CY354" s="33"/>
      <c r="CZ354" s="33"/>
      <c r="DA354" s="33"/>
      <c r="DB354" s="35"/>
      <c r="DC354" s="35"/>
      <c r="DD354" s="35"/>
      <c r="DE354" s="35">
        <f t="shared" si="151"/>
        <v>0</v>
      </c>
      <c r="DF354" s="35"/>
      <c r="EL354" s="34">
        <f t="shared" si="152"/>
        <v>0</v>
      </c>
      <c r="EO354" s="35"/>
      <c r="EP354" s="35"/>
      <c r="FE354" s="33"/>
      <c r="FF354" s="38"/>
      <c r="FG354" s="35"/>
      <c r="FH354" s="35"/>
      <c r="FI354" s="35"/>
      <c r="FU354" s="33"/>
      <c r="FV354" s="33"/>
      <c r="FW354" s="33"/>
      <c r="FX354" s="33"/>
      <c r="GD354" s="33"/>
      <c r="GE354" s="33"/>
      <c r="GF354" s="33"/>
      <c r="GG354" s="33"/>
      <c r="GH354" s="33"/>
      <c r="GI354" s="33"/>
      <c r="GJ354" s="33"/>
      <c r="GQ354" s="132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U354" s="33"/>
      <c r="HV354" s="33"/>
      <c r="HW354" s="33"/>
      <c r="IQ354" s="33"/>
      <c r="IR354" s="33"/>
      <c r="IS354" s="33"/>
      <c r="JT354" s="34">
        <f t="shared" si="153"/>
        <v>0</v>
      </c>
      <c r="JW354" s="34">
        <f t="shared" si="154"/>
        <v>0</v>
      </c>
      <c r="JZ354" s="34">
        <f t="shared" si="155"/>
        <v>0</v>
      </c>
      <c r="KA354" s="34">
        <f t="shared" si="156"/>
        <v>0</v>
      </c>
      <c r="KB354" s="34">
        <f t="shared" si="157"/>
        <v>0</v>
      </c>
      <c r="KC354" s="34">
        <f t="shared" si="158"/>
        <v>0</v>
      </c>
      <c r="KD354" s="34">
        <f t="shared" si="159"/>
        <v>0</v>
      </c>
      <c r="KV354" s="34">
        <f t="shared" si="160"/>
        <v>0</v>
      </c>
    </row>
    <row r="355" spans="1:308" ht="17.25" customHeight="1" x14ac:dyDescent="0.3">
      <c r="A355" s="9"/>
      <c r="B355" s="10"/>
      <c r="E355" s="142">
        <f t="shared" si="140"/>
        <v>0</v>
      </c>
      <c r="F355" s="142">
        <f t="shared" si="136"/>
        <v>0</v>
      </c>
      <c r="G355" s="142">
        <f t="shared" si="137"/>
        <v>0</v>
      </c>
      <c r="H355" s="142">
        <f t="shared" si="138"/>
        <v>0</v>
      </c>
      <c r="I355" s="142">
        <f t="shared" si="139"/>
        <v>0</v>
      </c>
      <c r="J355" s="34">
        <f t="shared" si="143"/>
        <v>0</v>
      </c>
      <c r="K355" s="35"/>
      <c r="U355" s="35"/>
      <c r="V355" s="139">
        <f t="shared" si="141"/>
        <v>0</v>
      </c>
      <c r="W355" s="139">
        <f t="shared" si="144"/>
        <v>0</v>
      </c>
      <c r="X355" s="139"/>
      <c r="Y355" s="139"/>
      <c r="Z355" s="139">
        <f t="shared" si="145"/>
        <v>0</v>
      </c>
      <c r="AA355" s="139"/>
      <c r="AB355" s="139"/>
      <c r="AC355" s="139">
        <f t="shared" si="146"/>
        <v>0</v>
      </c>
      <c r="AD355" s="35"/>
      <c r="AE355" s="35"/>
      <c r="AF355" s="35"/>
      <c r="AH355" s="33"/>
      <c r="AJ355" s="33"/>
      <c r="AK355" s="33"/>
      <c r="AL355" s="33">
        <f t="shared" si="142"/>
        <v>0</v>
      </c>
      <c r="AM355" s="189">
        <f t="shared" si="147"/>
        <v>0</v>
      </c>
      <c r="AN355" s="35"/>
      <c r="AO355" s="35"/>
      <c r="AP355" s="35">
        <f t="shared" si="148"/>
        <v>0</v>
      </c>
      <c r="AQ355" s="35"/>
      <c r="AR355" s="35"/>
      <c r="AS355" s="35">
        <f t="shared" si="149"/>
        <v>0</v>
      </c>
      <c r="AT355" s="35"/>
      <c r="AU355" s="35"/>
      <c r="AV355" s="35">
        <f t="shared" si="150"/>
        <v>0</v>
      </c>
      <c r="AW355" s="33"/>
      <c r="AX355" s="33"/>
      <c r="CM355" s="33"/>
      <c r="CN355" s="33"/>
      <c r="CO355" s="35"/>
      <c r="CQ355" s="35"/>
      <c r="CR355" s="35"/>
      <c r="CX355" s="33"/>
      <c r="CY355" s="33"/>
      <c r="CZ355" s="33"/>
      <c r="DA355" s="33"/>
      <c r="DB355" s="35"/>
      <c r="DC355" s="35"/>
      <c r="DD355" s="35"/>
      <c r="DE355" s="35">
        <f t="shared" si="151"/>
        <v>0</v>
      </c>
      <c r="DF355" s="35"/>
      <c r="EL355" s="34">
        <f t="shared" si="152"/>
        <v>0</v>
      </c>
      <c r="EO355" s="35"/>
      <c r="EP355" s="35"/>
      <c r="FE355" s="33"/>
      <c r="FF355" s="33"/>
      <c r="FG355" s="35"/>
      <c r="FH355" s="35"/>
      <c r="FI355" s="35"/>
      <c r="FU355" s="33"/>
      <c r="FV355" s="33"/>
      <c r="FW355" s="33"/>
      <c r="FX355" s="33"/>
      <c r="GD355" s="33"/>
      <c r="GE355" s="33"/>
      <c r="GF355" s="33"/>
      <c r="GG355" s="33"/>
      <c r="GH355" s="33"/>
      <c r="GI355" s="33"/>
      <c r="GJ355" s="33"/>
      <c r="GQ355" s="132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U355" s="33"/>
      <c r="HV355" s="33"/>
      <c r="HW355" s="33"/>
      <c r="IQ355" s="33"/>
      <c r="IR355" s="33"/>
      <c r="IS355" s="33"/>
      <c r="JT355" s="34">
        <f t="shared" si="153"/>
        <v>0</v>
      </c>
      <c r="JW355" s="34">
        <f t="shared" si="154"/>
        <v>0</v>
      </c>
      <c r="JZ355" s="34">
        <f t="shared" si="155"/>
        <v>0</v>
      </c>
      <c r="KA355" s="34">
        <f t="shared" si="156"/>
        <v>0</v>
      </c>
      <c r="KB355" s="34">
        <f t="shared" si="157"/>
        <v>0</v>
      </c>
      <c r="KC355" s="34">
        <f t="shared" si="158"/>
        <v>0</v>
      </c>
      <c r="KD355" s="34">
        <f t="shared" si="159"/>
        <v>0</v>
      </c>
      <c r="KV355" s="34">
        <f t="shared" si="160"/>
        <v>0</v>
      </c>
    </row>
    <row r="356" spans="1:308" ht="17.25" customHeight="1" x14ac:dyDescent="0.3">
      <c r="A356" s="9"/>
      <c r="B356" s="10"/>
      <c r="E356" s="142">
        <f t="shared" si="140"/>
        <v>0</v>
      </c>
      <c r="F356" s="142">
        <f t="shared" si="136"/>
        <v>0</v>
      </c>
      <c r="G356" s="142">
        <f t="shared" si="137"/>
        <v>0</v>
      </c>
      <c r="H356" s="142">
        <f t="shared" si="138"/>
        <v>0</v>
      </c>
      <c r="I356" s="142">
        <f t="shared" si="139"/>
        <v>0</v>
      </c>
      <c r="J356" s="34">
        <f t="shared" si="143"/>
        <v>0</v>
      </c>
      <c r="K356" s="35"/>
      <c r="U356" s="35"/>
      <c r="V356" s="139">
        <f t="shared" si="141"/>
        <v>0</v>
      </c>
      <c r="W356" s="139">
        <f t="shared" si="144"/>
        <v>0</v>
      </c>
      <c r="X356" s="139"/>
      <c r="Y356" s="139"/>
      <c r="Z356" s="139">
        <f t="shared" si="145"/>
        <v>0</v>
      </c>
      <c r="AA356" s="139"/>
      <c r="AB356" s="139"/>
      <c r="AC356" s="139">
        <f t="shared" si="146"/>
        <v>0</v>
      </c>
      <c r="AD356" s="35"/>
      <c r="AE356" s="35"/>
      <c r="AF356" s="35"/>
      <c r="AH356" s="33"/>
      <c r="AJ356" s="33"/>
      <c r="AK356" s="33"/>
      <c r="AL356" s="33">
        <f t="shared" si="142"/>
        <v>0</v>
      </c>
      <c r="AM356" s="189">
        <f t="shared" si="147"/>
        <v>0</v>
      </c>
      <c r="AN356" s="35"/>
      <c r="AO356" s="35"/>
      <c r="AP356" s="35">
        <f t="shared" si="148"/>
        <v>0</v>
      </c>
      <c r="AQ356" s="35"/>
      <c r="AR356" s="35"/>
      <c r="AS356" s="35">
        <f t="shared" si="149"/>
        <v>0</v>
      </c>
      <c r="AT356" s="35"/>
      <c r="AU356" s="35"/>
      <c r="AV356" s="35">
        <f t="shared" si="150"/>
        <v>0</v>
      </c>
      <c r="AW356" s="33"/>
      <c r="AX356" s="33"/>
      <c r="CM356" s="33"/>
      <c r="CN356" s="37"/>
      <c r="CO356" s="35"/>
      <c r="CQ356" s="35"/>
      <c r="CR356" s="35"/>
      <c r="CX356" s="33"/>
      <c r="CY356" s="33"/>
      <c r="CZ356" s="33"/>
      <c r="DA356" s="33"/>
      <c r="DB356" s="35"/>
      <c r="DC356" s="35"/>
      <c r="DD356" s="35"/>
      <c r="DE356" s="35">
        <f t="shared" si="151"/>
        <v>0</v>
      </c>
      <c r="DF356" s="35"/>
      <c r="EL356" s="34">
        <f t="shared" si="152"/>
        <v>0</v>
      </c>
      <c r="EO356" s="35"/>
      <c r="EP356" s="35"/>
      <c r="FE356" s="33"/>
      <c r="FF356" s="33"/>
      <c r="FG356" s="35"/>
      <c r="FH356" s="35"/>
      <c r="FI356" s="35"/>
      <c r="FU356" s="33"/>
      <c r="FV356" s="33"/>
      <c r="FW356" s="33"/>
      <c r="FX356" s="33"/>
      <c r="GD356" s="33"/>
      <c r="GE356" s="33"/>
      <c r="GF356" s="33"/>
      <c r="GG356" s="33"/>
      <c r="GH356" s="33"/>
      <c r="GI356" s="33"/>
      <c r="GJ356" s="33"/>
      <c r="GQ356" s="40"/>
      <c r="GR356" s="123"/>
      <c r="GS356" s="123"/>
      <c r="GT356" s="123"/>
      <c r="GU356" s="123"/>
      <c r="GV356" s="123"/>
      <c r="GW356" s="123"/>
      <c r="GX356" s="123"/>
      <c r="GY356" s="123"/>
      <c r="GZ356" s="123"/>
      <c r="HA356" s="123"/>
      <c r="HB356" s="123"/>
      <c r="HC356" s="123"/>
      <c r="HD356" s="123"/>
      <c r="HE356" s="123"/>
      <c r="HF356" s="123"/>
      <c r="HG356" s="123"/>
      <c r="HH356" s="123"/>
      <c r="HU356" s="33"/>
      <c r="HV356" s="33"/>
      <c r="HW356" s="33"/>
      <c r="IQ356" s="33"/>
      <c r="IR356" s="33"/>
      <c r="IS356" s="33"/>
      <c r="JT356" s="34">
        <f t="shared" si="153"/>
        <v>0</v>
      </c>
      <c r="JW356" s="34">
        <f t="shared" si="154"/>
        <v>0</v>
      </c>
      <c r="JZ356" s="34">
        <f t="shared" si="155"/>
        <v>0</v>
      </c>
      <c r="KA356" s="34">
        <f t="shared" si="156"/>
        <v>0</v>
      </c>
      <c r="KB356" s="34">
        <f t="shared" si="157"/>
        <v>0</v>
      </c>
      <c r="KC356" s="34">
        <f t="shared" si="158"/>
        <v>0</v>
      </c>
      <c r="KD356" s="34">
        <f t="shared" si="159"/>
        <v>0</v>
      </c>
      <c r="KV356" s="34">
        <f t="shared" si="160"/>
        <v>0</v>
      </c>
    </row>
    <row r="357" spans="1:308" ht="17.25" customHeight="1" x14ac:dyDescent="0.3">
      <c r="A357" s="9"/>
      <c r="B357" s="10"/>
      <c r="E357" s="142">
        <f t="shared" si="140"/>
        <v>0</v>
      </c>
      <c r="F357" s="142">
        <f t="shared" si="136"/>
        <v>0</v>
      </c>
      <c r="G357" s="142">
        <f t="shared" si="137"/>
        <v>0</v>
      </c>
      <c r="H357" s="142">
        <f t="shared" si="138"/>
        <v>0</v>
      </c>
      <c r="I357" s="142">
        <f t="shared" si="139"/>
        <v>0</v>
      </c>
      <c r="J357" s="34">
        <f t="shared" si="143"/>
        <v>0</v>
      </c>
      <c r="K357" s="35"/>
      <c r="U357" s="35"/>
      <c r="V357" s="139">
        <f t="shared" si="141"/>
        <v>0</v>
      </c>
      <c r="W357" s="139">
        <f t="shared" si="144"/>
        <v>0</v>
      </c>
      <c r="X357" s="139"/>
      <c r="Y357" s="139"/>
      <c r="Z357" s="139">
        <f t="shared" si="145"/>
        <v>0</v>
      </c>
      <c r="AA357" s="139"/>
      <c r="AB357" s="139"/>
      <c r="AC357" s="139">
        <f t="shared" si="146"/>
        <v>0</v>
      </c>
      <c r="AD357" s="35"/>
      <c r="AE357" s="35"/>
      <c r="AF357" s="35"/>
      <c r="AH357" s="33"/>
      <c r="AJ357" s="33"/>
      <c r="AK357" s="33"/>
      <c r="AL357" s="33">
        <f t="shared" si="142"/>
        <v>0</v>
      </c>
      <c r="AM357" s="189">
        <f t="shared" si="147"/>
        <v>0</v>
      </c>
      <c r="AN357" s="35"/>
      <c r="AO357" s="35"/>
      <c r="AP357" s="35">
        <f t="shared" si="148"/>
        <v>0</v>
      </c>
      <c r="AQ357" s="35"/>
      <c r="AR357" s="35"/>
      <c r="AS357" s="35">
        <f t="shared" si="149"/>
        <v>0</v>
      </c>
      <c r="AT357" s="35"/>
      <c r="AU357" s="35"/>
      <c r="AV357" s="35">
        <f t="shared" si="150"/>
        <v>0</v>
      </c>
      <c r="AW357" s="33"/>
      <c r="AX357" s="33"/>
      <c r="CM357" s="33"/>
      <c r="CN357" s="38"/>
      <c r="CO357" s="35"/>
      <c r="CQ357" s="35"/>
      <c r="CR357" s="35"/>
      <c r="CX357" s="33"/>
      <c r="CY357" s="33"/>
      <c r="CZ357" s="33"/>
      <c r="DA357" s="33"/>
      <c r="DB357" s="35"/>
      <c r="DC357" s="35"/>
      <c r="DD357" s="35"/>
      <c r="DE357" s="35">
        <f t="shared" si="151"/>
        <v>0</v>
      </c>
      <c r="DF357" s="35"/>
      <c r="EL357" s="34">
        <f t="shared" si="152"/>
        <v>0</v>
      </c>
      <c r="EO357" s="35"/>
      <c r="EP357" s="35"/>
      <c r="FE357" s="33"/>
      <c r="FF357" s="33"/>
      <c r="FG357" s="35"/>
      <c r="FH357" s="35"/>
      <c r="FI357" s="35"/>
      <c r="FU357" s="33"/>
      <c r="FV357" s="33"/>
      <c r="FW357" s="33"/>
      <c r="FX357" s="33"/>
      <c r="GD357" s="33"/>
      <c r="GE357" s="33"/>
      <c r="GF357" s="33"/>
      <c r="GG357" s="33"/>
      <c r="GH357" s="33"/>
      <c r="GI357" s="33"/>
      <c r="GJ357" s="33"/>
      <c r="GQ357" s="132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U357" s="33"/>
      <c r="HV357" s="33"/>
      <c r="HW357" s="33"/>
      <c r="IQ357" s="33"/>
      <c r="IR357" s="33"/>
      <c r="IS357" s="33"/>
      <c r="JT357" s="34">
        <f t="shared" si="153"/>
        <v>0</v>
      </c>
      <c r="JW357" s="34">
        <f t="shared" si="154"/>
        <v>0</v>
      </c>
      <c r="JZ357" s="34">
        <f t="shared" si="155"/>
        <v>0</v>
      </c>
      <c r="KA357" s="34">
        <f t="shared" si="156"/>
        <v>0</v>
      </c>
      <c r="KB357" s="34">
        <f t="shared" si="157"/>
        <v>0</v>
      </c>
      <c r="KC357" s="34">
        <f t="shared" si="158"/>
        <v>0</v>
      </c>
      <c r="KD357" s="34">
        <f t="shared" si="159"/>
        <v>0</v>
      </c>
      <c r="KV357" s="34">
        <f t="shared" si="160"/>
        <v>0</v>
      </c>
    </row>
    <row r="358" spans="1:308" ht="17.25" customHeight="1" x14ac:dyDescent="0.3">
      <c r="A358" s="9"/>
      <c r="B358" s="10"/>
      <c r="E358" s="142">
        <f t="shared" si="140"/>
        <v>0</v>
      </c>
      <c r="F358" s="142">
        <f t="shared" si="136"/>
        <v>0</v>
      </c>
      <c r="G358" s="142">
        <f t="shared" si="137"/>
        <v>0</v>
      </c>
      <c r="H358" s="142">
        <f t="shared" si="138"/>
        <v>0</v>
      </c>
      <c r="I358" s="142">
        <f t="shared" si="139"/>
        <v>0</v>
      </c>
      <c r="J358" s="34">
        <f t="shared" si="143"/>
        <v>0</v>
      </c>
      <c r="K358" s="35"/>
      <c r="U358" s="35"/>
      <c r="V358" s="139">
        <f t="shared" si="141"/>
        <v>0</v>
      </c>
      <c r="W358" s="139">
        <f t="shared" si="144"/>
        <v>0</v>
      </c>
      <c r="X358" s="139"/>
      <c r="Y358" s="139"/>
      <c r="Z358" s="139">
        <f t="shared" si="145"/>
        <v>0</v>
      </c>
      <c r="AA358" s="139"/>
      <c r="AB358" s="139"/>
      <c r="AC358" s="139">
        <f t="shared" si="146"/>
        <v>0</v>
      </c>
      <c r="AD358" s="35"/>
      <c r="AE358" s="35"/>
      <c r="AF358" s="35"/>
      <c r="AH358" s="33"/>
      <c r="AJ358" s="33"/>
      <c r="AK358" s="33"/>
      <c r="AL358" s="33">
        <f t="shared" si="142"/>
        <v>0</v>
      </c>
      <c r="AM358" s="189">
        <f t="shared" si="147"/>
        <v>0</v>
      </c>
      <c r="AN358" s="35"/>
      <c r="AO358" s="35"/>
      <c r="AP358" s="35">
        <f t="shared" si="148"/>
        <v>0</v>
      </c>
      <c r="AQ358" s="35"/>
      <c r="AR358" s="35"/>
      <c r="AS358" s="35">
        <f t="shared" si="149"/>
        <v>0</v>
      </c>
      <c r="AT358" s="35"/>
      <c r="AU358" s="35"/>
      <c r="AV358" s="35">
        <f t="shared" si="150"/>
        <v>0</v>
      </c>
      <c r="AW358" s="33"/>
      <c r="AX358" s="33"/>
      <c r="CM358" s="33"/>
      <c r="CN358" s="38"/>
      <c r="CO358" s="35"/>
      <c r="CQ358" s="35"/>
      <c r="CR358" s="35"/>
      <c r="CX358" s="33"/>
      <c r="CY358" s="33"/>
      <c r="CZ358" s="33"/>
      <c r="DA358" s="33"/>
      <c r="DB358" s="35"/>
      <c r="DC358" s="35"/>
      <c r="DD358" s="35"/>
      <c r="DE358" s="35">
        <f t="shared" si="151"/>
        <v>0</v>
      </c>
      <c r="DF358" s="35"/>
      <c r="EL358" s="34">
        <f t="shared" si="152"/>
        <v>0</v>
      </c>
      <c r="EO358" s="35"/>
      <c r="EP358" s="35"/>
      <c r="FE358" s="33"/>
      <c r="FF358" s="33"/>
      <c r="FG358" s="35"/>
      <c r="FH358" s="35"/>
      <c r="FI358" s="35"/>
      <c r="FU358" s="33"/>
      <c r="FV358" s="33"/>
      <c r="FW358" s="33"/>
      <c r="FX358" s="33"/>
      <c r="GD358" s="33"/>
      <c r="GE358" s="33"/>
      <c r="GF358" s="33"/>
      <c r="GG358" s="33"/>
      <c r="GH358" s="33"/>
      <c r="GI358" s="33"/>
      <c r="GJ358" s="33"/>
      <c r="GQ358" s="132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U358" s="33"/>
      <c r="HV358" s="33"/>
      <c r="HW358" s="33"/>
      <c r="IQ358" s="33"/>
      <c r="IR358" s="33"/>
      <c r="IS358" s="33"/>
      <c r="JT358" s="34">
        <f t="shared" si="153"/>
        <v>0</v>
      </c>
      <c r="JW358" s="34">
        <f t="shared" si="154"/>
        <v>0</v>
      </c>
      <c r="JZ358" s="34">
        <f t="shared" si="155"/>
        <v>0</v>
      </c>
      <c r="KA358" s="34">
        <f t="shared" si="156"/>
        <v>0</v>
      </c>
      <c r="KB358" s="34">
        <f t="shared" si="157"/>
        <v>0</v>
      </c>
      <c r="KC358" s="34">
        <f t="shared" si="158"/>
        <v>0</v>
      </c>
      <c r="KD358" s="34">
        <f t="shared" si="159"/>
        <v>0</v>
      </c>
      <c r="KV358" s="34">
        <f t="shared" si="160"/>
        <v>0</v>
      </c>
    </row>
    <row r="359" spans="1:308" ht="17.25" customHeight="1" x14ac:dyDescent="0.3">
      <c r="A359" s="9"/>
      <c r="B359" s="10"/>
      <c r="E359" s="142">
        <f t="shared" si="140"/>
        <v>0</v>
      </c>
      <c r="F359" s="142">
        <f t="shared" si="136"/>
        <v>0</v>
      </c>
      <c r="G359" s="142">
        <f t="shared" si="137"/>
        <v>0</v>
      </c>
      <c r="H359" s="142">
        <f t="shared" si="138"/>
        <v>0</v>
      </c>
      <c r="I359" s="142">
        <f t="shared" si="139"/>
        <v>0</v>
      </c>
      <c r="J359" s="34">
        <f t="shared" si="143"/>
        <v>0</v>
      </c>
      <c r="K359" s="35"/>
      <c r="U359" s="35"/>
      <c r="V359" s="139">
        <f t="shared" si="141"/>
        <v>0</v>
      </c>
      <c r="W359" s="139">
        <f t="shared" si="144"/>
        <v>0</v>
      </c>
      <c r="X359" s="139"/>
      <c r="Y359" s="139"/>
      <c r="Z359" s="139">
        <f t="shared" si="145"/>
        <v>0</v>
      </c>
      <c r="AA359" s="139"/>
      <c r="AB359" s="139"/>
      <c r="AC359" s="139">
        <f t="shared" si="146"/>
        <v>0</v>
      </c>
      <c r="AD359" s="35"/>
      <c r="AE359" s="35"/>
      <c r="AF359" s="35"/>
      <c r="AH359" s="33"/>
      <c r="AJ359" s="33"/>
      <c r="AK359" s="33"/>
      <c r="AL359" s="33">
        <f t="shared" si="142"/>
        <v>0</v>
      </c>
      <c r="AM359" s="189">
        <f t="shared" si="147"/>
        <v>0</v>
      </c>
      <c r="AN359" s="35"/>
      <c r="AO359" s="35"/>
      <c r="AP359" s="35">
        <f t="shared" si="148"/>
        <v>0</v>
      </c>
      <c r="AQ359" s="35"/>
      <c r="AR359" s="35"/>
      <c r="AS359" s="35">
        <f t="shared" si="149"/>
        <v>0</v>
      </c>
      <c r="AT359" s="35"/>
      <c r="AU359" s="35"/>
      <c r="AV359" s="35">
        <f t="shared" si="150"/>
        <v>0</v>
      </c>
      <c r="AW359" s="33"/>
      <c r="AX359" s="33"/>
      <c r="CM359" s="33"/>
      <c r="CN359" s="38"/>
      <c r="CO359" s="35"/>
      <c r="CQ359" s="35"/>
      <c r="CR359" s="35"/>
      <c r="CX359" s="33"/>
      <c r="CY359" s="33"/>
      <c r="CZ359" s="33"/>
      <c r="DA359" s="33"/>
      <c r="DB359" s="35"/>
      <c r="DC359" s="35"/>
      <c r="DD359" s="35"/>
      <c r="DE359" s="35">
        <f t="shared" si="151"/>
        <v>0</v>
      </c>
      <c r="DF359" s="35"/>
      <c r="EL359" s="34">
        <f t="shared" si="152"/>
        <v>0</v>
      </c>
      <c r="EO359" s="35"/>
      <c r="EP359" s="35"/>
      <c r="FE359" s="33"/>
      <c r="FF359" s="33"/>
      <c r="FG359" s="35"/>
      <c r="FH359" s="35"/>
      <c r="FI359" s="35"/>
      <c r="FU359" s="33"/>
      <c r="FV359" s="33"/>
      <c r="FW359" s="33"/>
      <c r="FX359" s="33"/>
      <c r="GD359" s="33"/>
      <c r="GE359" s="33"/>
      <c r="GF359" s="33"/>
      <c r="GG359" s="33"/>
      <c r="GH359" s="33"/>
      <c r="GI359" s="33"/>
      <c r="GJ359" s="33"/>
      <c r="GQ359" s="132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U359" s="33"/>
      <c r="HV359" s="33"/>
      <c r="HW359" s="33"/>
      <c r="IQ359" s="33"/>
      <c r="IR359" s="33"/>
      <c r="IS359" s="33"/>
      <c r="JT359" s="34">
        <f t="shared" si="153"/>
        <v>0</v>
      </c>
      <c r="JW359" s="34">
        <f t="shared" si="154"/>
        <v>0</v>
      </c>
      <c r="JZ359" s="34">
        <f t="shared" si="155"/>
        <v>0</v>
      </c>
      <c r="KA359" s="34">
        <f t="shared" si="156"/>
        <v>0</v>
      </c>
      <c r="KB359" s="34">
        <f t="shared" si="157"/>
        <v>0</v>
      </c>
      <c r="KC359" s="34">
        <f t="shared" si="158"/>
        <v>0</v>
      </c>
      <c r="KD359" s="34">
        <f t="shared" si="159"/>
        <v>0</v>
      </c>
      <c r="KV359" s="34">
        <f t="shared" si="160"/>
        <v>0</v>
      </c>
    </row>
    <row r="360" spans="1:308" ht="17.25" customHeight="1" x14ac:dyDescent="0.3">
      <c r="A360" s="9"/>
      <c r="B360" s="10"/>
      <c r="E360" s="142">
        <f t="shared" si="140"/>
        <v>0</v>
      </c>
      <c r="F360" s="142">
        <f t="shared" si="136"/>
        <v>0</v>
      </c>
      <c r="G360" s="142">
        <f t="shared" si="137"/>
        <v>0</v>
      </c>
      <c r="H360" s="142">
        <f t="shared" si="138"/>
        <v>0</v>
      </c>
      <c r="I360" s="142">
        <f t="shared" si="139"/>
        <v>0</v>
      </c>
      <c r="J360" s="34">
        <f t="shared" si="143"/>
        <v>0</v>
      </c>
      <c r="K360" s="35"/>
      <c r="U360" s="35"/>
      <c r="V360" s="139">
        <f t="shared" si="141"/>
        <v>0</v>
      </c>
      <c r="W360" s="139">
        <f t="shared" si="144"/>
        <v>0</v>
      </c>
      <c r="X360" s="139"/>
      <c r="Y360" s="139"/>
      <c r="Z360" s="139">
        <f t="shared" si="145"/>
        <v>0</v>
      </c>
      <c r="AA360" s="139"/>
      <c r="AB360" s="139"/>
      <c r="AC360" s="139">
        <f t="shared" si="146"/>
        <v>0</v>
      </c>
      <c r="AD360" s="35"/>
      <c r="AE360" s="35"/>
      <c r="AF360" s="35"/>
      <c r="AH360" s="33"/>
      <c r="AJ360" s="33"/>
      <c r="AK360" s="33"/>
      <c r="AL360" s="33">
        <f t="shared" si="142"/>
        <v>0</v>
      </c>
      <c r="AM360" s="189">
        <f t="shared" si="147"/>
        <v>0</v>
      </c>
      <c r="AN360" s="35"/>
      <c r="AO360" s="35"/>
      <c r="AP360" s="35">
        <f t="shared" si="148"/>
        <v>0</v>
      </c>
      <c r="AQ360" s="35"/>
      <c r="AR360" s="35"/>
      <c r="AS360" s="35">
        <f t="shared" si="149"/>
        <v>0</v>
      </c>
      <c r="AT360" s="35"/>
      <c r="AU360" s="35"/>
      <c r="AV360" s="35">
        <f t="shared" si="150"/>
        <v>0</v>
      </c>
      <c r="AW360" s="33"/>
      <c r="AX360" s="33"/>
      <c r="CM360" s="33"/>
      <c r="CN360" s="33"/>
      <c r="CO360" s="35"/>
      <c r="CQ360" s="35"/>
      <c r="CR360" s="35"/>
      <c r="CX360" s="33"/>
      <c r="CY360" s="33"/>
      <c r="CZ360" s="33"/>
      <c r="DA360" s="33"/>
      <c r="DB360" s="35"/>
      <c r="DC360" s="35"/>
      <c r="DD360" s="35"/>
      <c r="DE360" s="35">
        <f t="shared" si="151"/>
        <v>0</v>
      </c>
      <c r="DF360" s="35"/>
      <c r="EL360" s="34">
        <f t="shared" si="152"/>
        <v>0</v>
      </c>
      <c r="EO360" s="35"/>
      <c r="EP360" s="35"/>
      <c r="FE360" s="33"/>
      <c r="FF360" s="33"/>
      <c r="FG360" s="35"/>
      <c r="FH360" s="35"/>
      <c r="FI360" s="35"/>
      <c r="FU360" s="33"/>
      <c r="FV360" s="33"/>
      <c r="FW360" s="33"/>
      <c r="FX360" s="33"/>
      <c r="GD360" s="33"/>
      <c r="GE360" s="33"/>
      <c r="GF360" s="33"/>
      <c r="GG360" s="33"/>
      <c r="GH360" s="33"/>
      <c r="GI360" s="33"/>
      <c r="GJ360" s="33"/>
      <c r="GQ360" s="40"/>
      <c r="GR360" s="123"/>
      <c r="GS360" s="123"/>
      <c r="GT360" s="123"/>
      <c r="GU360" s="123"/>
      <c r="GV360" s="123"/>
      <c r="GW360" s="123"/>
      <c r="GX360" s="123"/>
      <c r="GY360" s="123"/>
      <c r="GZ360" s="123"/>
      <c r="HA360" s="123"/>
      <c r="HB360" s="123"/>
      <c r="HC360" s="123"/>
      <c r="HD360" s="123"/>
      <c r="HE360" s="123"/>
      <c r="HF360" s="123"/>
      <c r="HG360" s="123"/>
      <c r="HH360" s="123"/>
      <c r="HU360" s="33"/>
      <c r="HV360" s="33"/>
      <c r="HW360" s="33"/>
      <c r="IQ360" s="33"/>
      <c r="IR360" s="33"/>
      <c r="IS360" s="33"/>
      <c r="JT360" s="34">
        <f t="shared" si="153"/>
        <v>0</v>
      </c>
      <c r="JW360" s="34">
        <f t="shared" si="154"/>
        <v>0</v>
      </c>
      <c r="JZ360" s="34">
        <f t="shared" si="155"/>
        <v>0</v>
      </c>
      <c r="KA360" s="34">
        <f t="shared" si="156"/>
        <v>0</v>
      </c>
      <c r="KB360" s="34">
        <f t="shared" si="157"/>
        <v>0</v>
      </c>
      <c r="KC360" s="34">
        <f t="shared" si="158"/>
        <v>0</v>
      </c>
      <c r="KD360" s="34">
        <f t="shared" si="159"/>
        <v>0</v>
      </c>
      <c r="KV360" s="34">
        <f t="shared" si="160"/>
        <v>0</v>
      </c>
    </row>
    <row r="361" spans="1:308" ht="17.25" customHeight="1" x14ac:dyDescent="0.3">
      <c r="A361" s="9"/>
      <c r="B361" s="10"/>
      <c r="E361" s="142">
        <f t="shared" si="140"/>
        <v>0</v>
      </c>
      <c r="F361" s="142">
        <f t="shared" si="136"/>
        <v>0</v>
      </c>
      <c r="G361" s="142">
        <f t="shared" si="137"/>
        <v>0</v>
      </c>
      <c r="H361" s="142">
        <f t="shared" si="138"/>
        <v>0</v>
      </c>
      <c r="I361" s="142">
        <f t="shared" si="139"/>
        <v>0</v>
      </c>
      <c r="J361" s="34">
        <f t="shared" si="143"/>
        <v>0</v>
      </c>
      <c r="K361" s="35"/>
      <c r="U361" s="35"/>
      <c r="V361" s="139">
        <f t="shared" si="141"/>
        <v>0</v>
      </c>
      <c r="W361" s="139">
        <f t="shared" si="144"/>
        <v>0</v>
      </c>
      <c r="X361" s="139"/>
      <c r="Y361" s="139"/>
      <c r="Z361" s="139">
        <f t="shared" si="145"/>
        <v>0</v>
      </c>
      <c r="AA361" s="139"/>
      <c r="AB361" s="139"/>
      <c r="AC361" s="139">
        <f t="shared" si="146"/>
        <v>0</v>
      </c>
      <c r="AD361" s="35"/>
      <c r="AE361" s="35"/>
      <c r="AF361" s="35"/>
      <c r="AH361" s="33"/>
      <c r="AJ361" s="33"/>
      <c r="AK361" s="33"/>
      <c r="AL361" s="33">
        <f t="shared" si="142"/>
        <v>0</v>
      </c>
      <c r="AM361" s="189">
        <f t="shared" si="147"/>
        <v>0</v>
      </c>
      <c r="AN361" s="35"/>
      <c r="AO361" s="35"/>
      <c r="AP361" s="35">
        <f t="shared" si="148"/>
        <v>0</v>
      </c>
      <c r="AQ361" s="35"/>
      <c r="AR361" s="35"/>
      <c r="AS361" s="35">
        <f t="shared" si="149"/>
        <v>0</v>
      </c>
      <c r="AT361" s="35"/>
      <c r="AU361" s="35"/>
      <c r="AV361" s="35">
        <f t="shared" si="150"/>
        <v>0</v>
      </c>
      <c r="AW361" s="33"/>
      <c r="AX361" s="33"/>
      <c r="CM361" s="33"/>
      <c r="CN361" s="33"/>
      <c r="CO361" s="35"/>
      <c r="CQ361" s="35"/>
      <c r="CR361" s="35"/>
      <c r="CX361" s="33"/>
      <c r="CY361" s="33"/>
      <c r="CZ361" s="33"/>
      <c r="DA361" s="33"/>
      <c r="DB361" s="35"/>
      <c r="DC361" s="35"/>
      <c r="DD361" s="35"/>
      <c r="DE361" s="35">
        <f t="shared" si="151"/>
        <v>0</v>
      </c>
      <c r="DF361" s="35"/>
      <c r="EL361" s="34">
        <f t="shared" si="152"/>
        <v>0</v>
      </c>
      <c r="EO361" s="35"/>
      <c r="EP361" s="35"/>
      <c r="FE361" s="33"/>
      <c r="FF361" s="33"/>
      <c r="FG361" s="35"/>
      <c r="FH361" s="35"/>
      <c r="FI361" s="35"/>
      <c r="FU361" s="33"/>
      <c r="FV361" s="33"/>
      <c r="FW361" s="33"/>
      <c r="FX361" s="33"/>
      <c r="GD361" s="33"/>
      <c r="GE361" s="33"/>
      <c r="GF361" s="33"/>
      <c r="GG361" s="33"/>
      <c r="GH361" s="33"/>
      <c r="GI361" s="33"/>
      <c r="GJ361" s="33"/>
      <c r="GQ361" s="132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U361" s="33"/>
      <c r="HV361" s="33"/>
      <c r="HW361" s="33"/>
      <c r="IQ361" s="33"/>
      <c r="IR361" s="33"/>
      <c r="IS361" s="33"/>
      <c r="JT361" s="34">
        <f t="shared" si="153"/>
        <v>0</v>
      </c>
      <c r="JW361" s="34">
        <f t="shared" si="154"/>
        <v>0</v>
      </c>
      <c r="JZ361" s="34">
        <f t="shared" si="155"/>
        <v>0</v>
      </c>
      <c r="KA361" s="34">
        <f t="shared" si="156"/>
        <v>0</v>
      </c>
      <c r="KB361" s="34">
        <f t="shared" si="157"/>
        <v>0</v>
      </c>
      <c r="KC361" s="34">
        <f t="shared" si="158"/>
        <v>0</v>
      </c>
      <c r="KD361" s="34">
        <f t="shared" si="159"/>
        <v>0</v>
      </c>
      <c r="KV361" s="34">
        <f t="shared" si="160"/>
        <v>0</v>
      </c>
    </row>
    <row r="362" spans="1:308" ht="17.25" customHeight="1" x14ac:dyDescent="0.3">
      <c r="A362" s="9"/>
      <c r="B362" s="10"/>
      <c r="E362" s="142">
        <f t="shared" si="140"/>
        <v>0</v>
      </c>
      <c r="F362" s="142">
        <f t="shared" si="136"/>
        <v>0</v>
      </c>
      <c r="G362" s="142">
        <f t="shared" si="137"/>
        <v>0</v>
      </c>
      <c r="H362" s="142">
        <f t="shared" si="138"/>
        <v>0</v>
      </c>
      <c r="I362" s="142">
        <f t="shared" si="139"/>
        <v>0</v>
      </c>
      <c r="J362" s="34">
        <f t="shared" si="143"/>
        <v>0</v>
      </c>
      <c r="K362" s="35"/>
      <c r="U362" s="35"/>
      <c r="V362" s="139">
        <f t="shared" si="141"/>
        <v>0</v>
      </c>
      <c r="W362" s="139">
        <f t="shared" si="144"/>
        <v>0</v>
      </c>
      <c r="X362" s="139"/>
      <c r="Y362" s="139"/>
      <c r="Z362" s="139">
        <f t="shared" si="145"/>
        <v>0</v>
      </c>
      <c r="AA362" s="139"/>
      <c r="AB362" s="139"/>
      <c r="AC362" s="139">
        <f t="shared" si="146"/>
        <v>0</v>
      </c>
      <c r="AD362" s="35"/>
      <c r="AE362" s="35"/>
      <c r="AF362" s="35"/>
      <c r="AH362" s="33"/>
      <c r="AJ362" s="33"/>
      <c r="AK362" s="33"/>
      <c r="AL362" s="33">
        <f t="shared" si="142"/>
        <v>0</v>
      </c>
      <c r="AM362" s="189">
        <f t="shared" si="147"/>
        <v>0</v>
      </c>
      <c r="AN362" s="35"/>
      <c r="AO362" s="35"/>
      <c r="AP362" s="35">
        <f t="shared" si="148"/>
        <v>0</v>
      </c>
      <c r="AQ362" s="35"/>
      <c r="AR362" s="35"/>
      <c r="AS362" s="35">
        <f t="shared" si="149"/>
        <v>0</v>
      </c>
      <c r="AT362" s="35"/>
      <c r="AU362" s="35"/>
      <c r="AV362" s="35">
        <f t="shared" si="150"/>
        <v>0</v>
      </c>
      <c r="AW362" s="33"/>
      <c r="AX362" s="33"/>
      <c r="CM362" s="33"/>
      <c r="CN362" s="33"/>
      <c r="CO362" s="35"/>
      <c r="CQ362" s="35"/>
      <c r="CR362" s="35"/>
      <c r="CX362" s="33"/>
      <c r="CY362" s="33"/>
      <c r="CZ362" s="33"/>
      <c r="DA362" s="33"/>
      <c r="DB362" s="35"/>
      <c r="DC362" s="35"/>
      <c r="DD362" s="35"/>
      <c r="DE362" s="35">
        <f t="shared" si="151"/>
        <v>0</v>
      </c>
      <c r="DF362" s="35"/>
      <c r="EL362" s="34">
        <f t="shared" si="152"/>
        <v>0</v>
      </c>
      <c r="EO362" s="35"/>
      <c r="EP362" s="35"/>
      <c r="FE362" s="33"/>
      <c r="FF362" s="33"/>
      <c r="FG362" s="35"/>
      <c r="FH362" s="35"/>
      <c r="FI362" s="35"/>
      <c r="FU362" s="33"/>
      <c r="FV362" s="33"/>
      <c r="FW362" s="33"/>
      <c r="FX362" s="33"/>
      <c r="GD362" s="33"/>
      <c r="GE362" s="33"/>
      <c r="GF362" s="33"/>
      <c r="GG362" s="33"/>
      <c r="GH362" s="33"/>
      <c r="GI362" s="33"/>
      <c r="GJ362" s="33"/>
      <c r="GQ362" s="132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U362" s="33"/>
      <c r="HV362" s="33"/>
      <c r="HW362" s="33"/>
      <c r="IQ362" s="33"/>
      <c r="IR362" s="33"/>
      <c r="IS362" s="33"/>
      <c r="JT362" s="34">
        <f t="shared" si="153"/>
        <v>0</v>
      </c>
      <c r="JW362" s="34">
        <f t="shared" si="154"/>
        <v>0</v>
      </c>
      <c r="JZ362" s="34">
        <f t="shared" si="155"/>
        <v>0</v>
      </c>
      <c r="KA362" s="34">
        <f t="shared" si="156"/>
        <v>0</v>
      </c>
      <c r="KB362" s="34">
        <f t="shared" si="157"/>
        <v>0</v>
      </c>
      <c r="KC362" s="34">
        <f t="shared" si="158"/>
        <v>0</v>
      </c>
      <c r="KD362" s="34">
        <f t="shared" si="159"/>
        <v>0</v>
      </c>
      <c r="KV362" s="34">
        <f t="shared" si="160"/>
        <v>0</v>
      </c>
    </row>
    <row r="363" spans="1:308" ht="17.25" customHeight="1" x14ac:dyDescent="0.3">
      <c r="A363" s="9"/>
      <c r="B363" s="10"/>
      <c r="E363" s="142">
        <f t="shared" si="140"/>
        <v>0</v>
      </c>
      <c r="F363" s="142">
        <f t="shared" si="136"/>
        <v>0</v>
      </c>
      <c r="G363" s="142">
        <f t="shared" si="137"/>
        <v>0</v>
      </c>
      <c r="H363" s="142">
        <f t="shared" si="138"/>
        <v>0</v>
      </c>
      <c r="I363" s="142">
        <f t="shared" si="139"/>
        <v>0</v>
      </c>
      <c r="J363" s="34">
        <f t="shared" si="143"/>
        <v>0</v>
      </c>
      <c r="K363" s="35"/>
      <c r="U363" s="35"/>
      <c r="V363" s="139">
        <f t="shared" si="141"/>
        <v>0</v>
      </c>
      <c r="W363" s="139">
        <f t="shared" si="144"/>
        <v>0</v>
      </c>
      <c r="X363" s="139"/>
      <c r="Y363" s="139"/>
      <c r="Z363" s="139">
        <f t="shared" si="145"/>
        <v>0</v>
      </c>
      <c r="AA363" s="139"/>
      <c r="AB363" s="139"/>
      <c r="AC363" s="139">
        <f t="shared" si="146"/>
        <v>0</v>
      </c>
      <c r="AD363" s="35"/>
      <c r="AE363" s="35"/>
      <c r="AF363" s="35"/>
      <c r="AH363" s="33"/>
      <c r="AJ363" s="33"/>
      <c r="AK363" s="33"/>
      <c r="AL363" s="33">
        <f t="shared" si="142"/>
        <v>0</v>
      </c>
      <c r="AM363" s="189">
        <f t="shared" si="147"/>
        <v>0</v>
      </c>
      <c r="AN363" s="35"/>
      <c r="AO363" s="35"/>
      <c r="AP363" s="35">
        <f t="shared" si="148"/>
        <v>0</v>
      </c>
      <c r="AQ363" s="35"/>
      <c r="AR363" s="35"/>
      <c r="AS363" s="35">
        <f t="shared" si="149"/>
        <v>0</v>
      </c>
      <c r="AT363" s="35"/>
      <c r="AU363" s="35"/>
      <c r="AV363" s="35">
        <f t="shared" si="150"/>
        <v>0</v>
      </c>
      <c r="AW363" s="33"/>
      <c r="AX363" s="33"/>
      <c r="CM363" s="33"/>
      <c r="CN363" s="33"/>
      <c r="CO363" s="35"/>
      <c r="CQ363" s="35"/>
      <c r="CR363" s="35"/>
      <c r="CX363" s="33"/>
      <c r="CY363" s="33"/>
      <c r="CZ363" s="33"/>
      <c r="DA363" s="33"/>
      <c r="DB363" s="35"/>
      <c r="DC363" s="35"/>
      <c r="DD363" s="35"/>
      <c r="DE363" s="35">
        <f t="shared" si="151"/>
        <v>0</v>
      </c>
      <c r="DF363" s="35"/>
      <c r="EL363" s="34">
        <f t="shared" si="152"/>
        <v>0</v>
      </c>
      <c r="EO363" s="35"/>
      <c r="EP363" s="35"/>
      <c r="FE363" s="33"/>
      <c r="FF363" s="33"/>
      <c r="FG363" s="35"/>
      <c r="FH363" s="35"/>
      <c r="FI363" s="35"/>
      <c r="FU363" s="33"/>
      <c r="FV363" s="33"/>
      <c r="FW363" s="33"/>
      <c r="FX363" s="33"/>
      <c r="GD363" s="33"/>
      <c r="GE363" s="33"/>
      <c r="GF363" s="33"/>
      <c r="GG363" s="33"/>
      <c r="GH363" s="33"/>
      <c r="GI363" s="33"/>
      <c r="GJ363" s="33"/>
      <c r="GQ363" s="132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U363" s="33"/>
      <c r="HV363" s="33"/>
      <c r="HW363" s="33"/>
      <c r="IQ363" s="33"/>
      <c r="IR363" s="33"/>
      <c r="IS363" s="33"/>
      <c r="JT363" s="34">
        <f t="shared" si="153"/>
        <v>0</v>
      </c>
      <c r="JW363" s="34">
        <f t="shared" si="154"/>
        <v>0</v>
      </c>
      <c r="JZ363" s="34">
        <f t="shared" si="155"/>
        <v>0</v>
      </c>
      <c r="KA363" s="34">
        <f t="shared" si="156"/>
        <v>0</v>
      </c>
      <c r="KB363" s="34">
        <f t="shared" si="157"/>
        <v>0</v>
      </c>
      <c r="KC363" s="34">
        <f t="shared" si="158"/>
        <v>0</v>
      </c>
      <c r="KD363" s="34">
        <f t="shared" si="159"/>
        <v>0</v>
      </c>
      <c r="KV363" s="34">
        <f t="shared" si="160"/>
        <v>0</v>
      </c>
    </row>
    <row r="364" spans="1:308" ht="17.25" customHeight="1" x14ac:dyDescent="0.3">
      <c r="A364" s="9"/>
      <c r="B364" s="10"/>
      <c r="E364" s="142">
        <f t="shared" si="140"/>
        <v>0</v>
      </c>
      <c r="F364" s="142">
        <f t="shared" si="136"/>
        <v>0</v>
      </c>
      <c r="G364" s="142">
        <f t="shared" si="137"/>
        <v>0</v>
      </c>
      <c r="H364" s="142">
        <f t="shared" si="138"/>
        <v>0</v>
      </c>
      <c r="I364" s="142">
        <f t="shared" si="139"/>
        <v>0</v>
      </c>
      <c r="J364" s="34">
        <f t="shared" si="143"/>
        <v>0</v>
      </c>
      <c r="K364" s="35"/>
      <c r="U364" s="35"/>
      <c r="V364" s="139">
        <f t="shared" si="141"/>
        <v>0</v>
      </c>
      <c r="W364" s="139">
        <f t="shared" si="144"/>
        <v>0</v>
      </c>
      <c r="X364" s="139"/>
      <c r="Y364" s="139"/>
      <c r="Z364" s="139">
        <f t="shared" si="145"/>
        <v>0</v>
      </c>
      <c r="AA364" s="139"/>
      <c r="AB364" s="139"/>
      <c r="AC364" s="139">
        <f t="shared" si="146"/>
        <v>0</v>
      </c>
      <c r="AD364" s="35"/>
      <c r="AE364" s="35"/>
      <c r="AF364" s="35"/>
      <c r="AH364" s="33"/>
      <c r="AJ364" s="33"/>
      <c r="AK364" s="33"/>
      <c r="AL364" s="33">
        <f t="shared" si="142"/>
        <v>0</v>
      </c>
      <c r="AM364" s="189">
        <f t="shared" si="147"/>
        <v>0</v>
      </c>
      <c r="AN364" s="35"/>
      <c r="AO364" s="35"/>
      <c r="AP364" s="35">
        <f t="shared" si="148"/>
        <v>0</v>
      </c>
      <c r="AQ364" s="35"/>
      <c r="AR364" s="35"/>
      <c r="AS364" s="35">
        <f t="shared" si="149"/>
        <v>0</v>
      </c>
      <c r="AT364" s="35"/>
      <c r="AU364" s="35"/>
      <c r="AV364" s="35">
        <f t="shared" si="150"/>
        <v>0</v>
      </c>
      <c r="AW364" s="33"/>
      <c r="AX364" s="33"/>
      <c r="CM364" s="33"/>
      <c r="CN364" s="37"/>
      <c r="CO364" s="35"/>
      <c r="CQ364" s="35"/>
      <c r="CR364" s="35"/>
      <c r="CX364" s="33"/>
      <c r="CY364" s="33"/>
      <c r="CZ364" s="33"/>
      <c r="DA364" s="33"/>
      <c r="DB364" s="35"/>
      <c r="DC364" s="35"/>
      <c r="DD364" s="35"/>
      <c r="DE364" s="35">
        <f t="shared" si="151"/>
        <v>0</v>
      </c>
      <c r="DF364" s="35"/>
      <c r="EL364" s="34">
        <f t="shared" si="152"/>
        <v>0</v>
      </c>
      <c r="EO364" s="35"/>
      <c r="EP364" s="35"/>
      <c r="FE364" s="33"/>
      <c r="FF364" s="33"/>
      <c r="FG364" s="35"/>
      <c r="FH364" s="35"/>
      <c r="FI364" s="35"/>
      <c r="FU364" s="33"/>
      <c r="FV364" s="33"/>
      <c r="FW364" s="33"/>
      <c r="FX364" s="33"/>
      <c r="GD364" s="33"/>
      <c r="GE364" s="33"/>
      <c r="GF364" s="33"/>
      <c r="GG364" s="33"/>
      <c r="GH364" s="33"/>
      <c r="GI364" s="33"/>
      <c r="GJ364" s="33"/>
      <c r="GQ364" s="40"/>
      <c r="GR364" s="123"/>
      <c r="GS364" s="123"/>
      <c r="GT364" s="123"/>
      <c r="GU364" s="123"/>
      <c r="GV364" s="123"/>
      <c r="GW364" s="123"/>
      <c r="GX364" s="123"/>
      <c r="GY364" s="123"/>
      <c r="GZ364" s="123"/>
      <c r="HA364" s="123"/>
      <c r="HB364" s="123"/>
      <c r="HC364" s="123"/>
      <c r="HD364" s="123"/>
      <c r="HE364" s="123"/>
      <c r="HF364" s="123"/>
      <c r="HG364" s="123"/>
      <c r="HH364" s="123"/>
      <c r="HU364" s="33"/>
      <c r="HV364" s="33"/>
      <c r="HW364" s="33"/>
      <c r="IQ364" s="33"/>
      <c r="IR364" s="33"/>
      <c r="IS364" s="33"/>
      <c r="JT364" s="34">
        <f t="shared" si="153"/>
        <v>0</v>
      </c>
      <c r="JW364" s="34">
        <f t="shared" si="154"/>
        <v>0</v>
      </c>
      <c r="JZ364" s="34">
        <f t="shared" si="155"/>
        <v>0</v>
      </c>
      <c r="KA364" s="34">
        <f t="shared" si="156"/>
        <v>0</v>
      </c>
      <c r="KB364" s="34">
        <f t="shared" si="157"/>
        <v>0</v>
      </c>
      <c r="KC364" s="34">
        <f t="shared" si="158"/>
        <v>0</v>
      </c>
      <c r="KD364" s="34">
        <f t="shared" si="159"/>
        <v>0</v>
      </c>
      <c r="KV364" s="34">
        <f t="shared" si="160"/>
        <v>0</v>
      </c>
    </row>
    <row r="365" spans="1:308" ht="17.25" customHeight="1" x14ac:dyDescent="0.3">
      <c r="A365" s="9"/>
      <c r="B365" s="10"/>
      <c r="E365" s="142">
        <f t="shared" si="140"/>
        <v>0</v>
      </c>
      <c r="F365" s="142">
        <f t="shared" si="136"/>
        <v>0</v>
      </c>
      <c r="G365" s="142">
        <f t="shared" si="137"/>
        <v>0</v>
      </c>
      <c r="H365" s="142">
        <f t="shared" si="138"/>
        <v>0</v>
      </c>
      <c r="I365" s="142">
        <f t="shared" si="139"/>
        <v>0</v>
      </c>
      <c r="J365" s="34">
        <f t="shared" si="143"/>
        <v>0</v>
      </c>
      <c r="K365" s="35"/>
      <c r="U365" s="35"/>
      <c r="V365" s="139">
        <f t="shared" si="141"/>
        <v>0</v>
      </c>
      <c r="W365" s="139">
        <f t="shared" si="144"/>
        <v>0</v>
      </c>
      <c r="X365" s="139"/>
      <c r="Y365" s="139"/>
      <c r="Z365" s="139">
        <f t="shared" si="145"/>
        <v>0</v>
      </c>
      <c r="AA365" s="139"/>
      <c r="AB365" s="139"/>
      <c r="AC365" s="139">
        <f t="shared" si="146"/>
        <v>0</v>
      </c>
      <c r="AD365" s="35"/>
      <c r="AE365" s="35"/>
      <c r="AF365" s="35"/>
      <c r="AH365" s="33"/>
      <c r="AJ365" s="33"/>
      <c r="AK365" s="33"/>
      <c r="AL365" s="33">
        <f t="shared" si="142"/>
        <v>0</v>
      </c>
      <c r="AM365" s="189">
        <f t="shared" si="147"/>
        <v>0</v>
      </c>
      <c r="AN365" s="35"/>
      <c r="AO365" s="35"/>
      <c r="AP365" s="35">
        <f t="shared" si="148"/>
        <v>0</v>
      </c>
      <c r="AQ365" s="35"/>
      <c r="AR365" s="35"/>
      <c r="AS365" s="35">
        <f t="shared" si="149"/>
        <v>0</v>
      </c>
      <c r="AT365" s="35"/>
      <c r="AU365" s="35"/>
      <c r="AV365" s="35">
        <f t="shared" si="150"/>
        <v>0</v>
      </c>
      <c r="AW365" s="33"/>
      <c r="AX365" s="33"/>
      <c r="CM365" s="33"/>
      <c r="CN365" s="38"/>
      <c r="CO365" s="35"/>
      <c r="CQ365" s="35"/>
      <c r="CR365" s="35"/>
      <c r="CX365" s="33"/>
      <c r="CY365" s="33"/>
      <c r="CZ365" s="33"/>
      <c r="DA365" s="33"/>
      <c r="DB365" s="35"/>
      <c r="DC365" s="35"/>
      <c r="DD365" s="35"/>
      <c r="DE365" s="35">
        <f t="shared" si="151"/>
        <v>0</v>
      </c>
      <c r="DF365" s="35"/>
      <c r="EL365" s="34">
        <f t="shared" si="152"/>
        <v>0</v>
      </c>
      <c r="EO365" s="35"/>
      <c r="EP365" s="35"/>
      <c r="FE365" s="33"/>
      <c r="FF365" s="33"/>
      <c r="FG365" s="35"/>
      <c r="FH365" s="35"/>
      <c r="FI365" s="35"/>
      <c r="FU365" s="33"/>
      <c r="FV365" s="33"/>
      <c r="FW365" s="33"/>
      <c r="FX365" s="33"/>
      <c r="GD365" s="33"/>
      <c r="GE365" s="33"/>
      <c r="GF365" s="33"/>
      <c r="GG365" s="33"/>
      <c r="GH365" s="33"/>
      <c r="GI365" s="33"/>
      <c r="GJ365" s="33"/>
      <c r="GQ365" s="132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U365" s="33"/>
      <c r="HV365" s="33"/>
      <c r="HW365" s="33"/>
      <c r="IQ365" s="33"/>
      <c r="IR365" s="33"/>
      <c r="IS365" s="33"/>
      <c r="JT365" s="34">
        <f t="shared" si="153"/>
        <v>0</v>
      </c>
      <c r="JW365" s="34">
        <f t="shared" si="154"/>
        <v>0</v>
      </c>
      <c r="JZ365" s="34">
        <f t="shared" si="155"/>
        <v>0</v>
      </c>
      <c r="KA365" s="34">
        <f t="shared" si="156"/>
        <v>0</v>
      </c>
      <c r="KB365" s="34">
        <f t="shared" si="157"/>
        <v>0</v>
      </c>
      <c r="KC365" s="34">
        <f t="shared" si="158"/>
        <v>0</v>
      </c>
      <c r="KD365" s="34">
        <f t="shared" si="159"/>
        <v>0</v>
      </c>
      <c r="KV365" s="34">
        <f t="shared" si="160"/>
        <v>0</v>
      </c>
    </row>
    <row r="366" spans="1:308" ht="17.25" customHeight="1" x14ac:dyDescent="0.3">
      <c r="A366" s="9"/>
      <c r="B366" s="10"/>
      <c r="E366" s="142">
        <f t="shared" si="140"/>
        <v>0</v>
      </c>
      <c r="F366" s="142">
        <f t="shared" si="136"/>
        <v>0</v>
      </c>
      <c r="G366" s="142">
        <f t="shared" si="137"/>
        <v>0</v>
      </c>
      <c r="H366" s="142">
        <f t="shared" si="138"/>
        <v>0</v>
      </c>
      <c r="I366" s="142">
        <f t="shared" si="139"/>
        <v>0</v>
      </c>
      <c r="J366" s="34">
        <f t="shared" si="143"/>
        <v>0</v>
      </c>
      <c r="K366" s="35"/>
      <c r="U366" s="35"/>
      <c r="V366" s="139">
        <f t="shared" si="141"/>
        <v>0</v>
      </c>
      <c r="W366" s="139">
        <f t="shared" si="144"/>
        <v>0</v>
      </c>
      <c r="X366" s="139"/>
      <c r="Y366" s="139"/>
      <c r="Z366" s="139">
        <f t="shared" si="145"/>
        <v>0</v>
      </c>
      <c r="AA366" s="139"/>
      <c r="AB366" s="139"/>
      <c r="AC366" s="139">
        <f t="shared" si="146"/>
        <v>0</v>
      </c>
      <c r="AD366" s="35"/>
      <c r="AE366" s="35"/>
      <c r="AF366" s="35"/>
      <c r="AH366" s="33"/>
      <c r="AJ366" s="33"/>
      <c r="AK366" s="33"/>
      <c r="AL366" s="33">
        <f t="shared" si="142"/>
        <v>0</v>
      </c>
      <c r="AM366" s="189">
        <f t="shared" si="147"/>
        <v>0</v>
      </c>
      <c r="AN366" s="35"/>
      <c r="AO366" s="35"/>
      <c r="AP366" s="35">
        <f t="shared" si="148"/>
        <v>0</v>
      </c>
      <c r="AQ366" s="35"/>
      <c r="AR366" s="35"/>
      <c r="AS366" s="35">
        <f t="shared" si="149"/>
        <v>0</v>
      </c>
      <c r="AT366" s="35"/>
      <c r="AU366" s="35"/>
      <c r="AV366" s="35">
        <f t="shared" si="150"/>
        <v>0</v>
      </c>
      <c r="AW366" s="33"/>
      <c r="AX366" s="33"/>
      <c r="CM366" s="33"/>
      <c r="CN366" s="38"/>
      <c r="CO366" s="35"/>
      <c r="CQ366" s="35"/>
      <c r="CR366" s="35"/>
      <c r="CX366" s="33"/>
      <c r="CY366" s="33"/>
      <c r="CZ366" s="33"/>
      <c r="DA366" s="33"/>
      <c r="DB366" s="35"/>
      <c r="DC366" s="35"/>
      <c r="DD366" s="35"/>
      <c r="DE366" s="35">
        <f t="shared" si="151"/>
        <v>0</v>
      </c>
      <c r="DF366" s="35"/>
      <c r="EL366" s="34">
        <f t="shared" si="152"/>
        <v>0</v>
      </c>
      <c r="EO366" s="35"/>
      <c r="EP366" s="35"/>
      <c r="FE366" s="33"/>
      <c r="FF366" s="33"/>
      <c r="FG366" s="35"/>
      <c r="FH366" s="35"/>
      <c r="FI366" s="35"/>
      <c r="FU366" s="33"/>
      <c r="FV366" s="33"/>
      <c r="FW366" s="33"/>
      <c r="FX366" s="33"/>
      <c r="GD366" s="33"/>
      <c r="GE366" s="33"/>
      <c r="GF366" s="33"/>
      <c r="GG366" s="33"/>
      <c r="GH366" s="33"/>
      <c r="GI366" s="33"/>
      <c r="GJ366" s="33"/>
      <c r="GQ366" s="132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U366" s="33"/>
      <c r="HV366" s="33"/>
      <c r="HW366" s="33"/>
      <c r="IQ366" s="33"/>
      <c r="IR366" s="33"/>
      <c r="IS366" s="33"/>
      <c r="JT366" s="34">
        <f t="shared" si="153"/>
        <v>0</v>
      </c>
      <c r="JW366" s="34">
        <f t="shared" si="154"/>
        <v>0</v>
      </c>
      <c r="JZ366" s="34">
        <f t="shared" si="155"/>
        <v>0</v>
      </c>
      <c r="KA366" s="34">
        <f t="shared" si="156"/>
        <v>0</v>
      </c>
      <c r="KB366" s="34">
        <f t="shared" si="157"/>
        <v>0</v>
      </c>
      <c r="KC366" s="34">
        <f t="shared" si="158"/>
        <v>0</v>
      </c>
      <c r="KD366" s="34">
        <f t="shared" si="159"/>
        <v>0</v>
      </c>
      <c r="KV366" s="34">
        <f t="shared" si="160"/>
        <v>0</v>
      </c>
    </row>
    <row r="367" spans="1:308" ht="17.25" customHeight="1" x14ac:dyDescent="0.3">
      <c r="A367" s="9"/>
      <c r="B367" s="10"/>
      <c r="E367" s="142">
        <f t="shared" si="140"/>
        <v>0</v>
      </c>
      <c r="F367" s="142">
        <f t="shared" si="136"/>
        <v>0</v>
      </c>
      <c r="G367" s="142">
        <f t="shared" si="137"/>
        <v>0</v>
      </c>
      <c r="H367" s="142">
        <f t="shared" si="138"/>
        <v>0</v>
      </c>
      <c r="I367" s="142">
        <f t="shared" si="139"/>
        <v>0</v>
      </c>
      <c r="J367" s="34">
        <f t="shared" si="143"/>
        <v>0</v>
      </c>
      <c r="K367" s="35"/>
      <c r="U367" s="35"/>
      <c r="V367" s="139">
        <f t="shared" si="141"/>
        <v>0</v>
      </c>
      <c r="W367" s="139">
        <f t="shared" si="144"/>
        <v>0</v>
      </c>
      <c r="X367" s="139"/>
      <c r="Y367" s="139"/>
      <c r="Z367" s="139">
        <f t="shared" si="145"/>
        <v>0</v>
      </c>
      <c r="AA367" s="139"/>
      <c r="AB367" s="139"/>
      <c r="AC367" s="139">
        <f t="shared" si="146"/>
        <v>0</v>
      </c>
      <c r="AD367" s="35"/>
      <c r="AE367" s="35"/>
      <c r="AF367" s="35"/>
      <c r="AH367" s="33"/>
      <c r="AJ367" s="33"/>
      <c r="AK367" s="33"/>
      <c r="AL367" s="33">
        <f t="shared" si="142"/>
        <v>0</v>
      </c>
      <c r="AM367" s="189">
        <f t="shared" si="147"/>
        <v>0</v>
      </c>
      <c r="AN367" s="35"/>
      <c r="AO367" s="35"/>
      <c r="AP367" s="35">
        <f t="shared" si="148"/>
        <v>0</v>
      </c>
      <c r="AQ367" s="35"/>
      <c r="AR367" s="35"/>
      <c r="AS367" s="35">
        <f t="shared" si="149"/>
        <v>0</v>
      </c>
      <c r="AT367" s="35"/>
      <c r="AU367" s="35"/>
      <c r="AV367" s="35">
        <f t="shared" si="150"/>
        <v>0</v>
      </c>
      <c r="AW367" s="33"/>
      <c r="AX367" s="33"/>
      <c r="CM367" s="33"/>
      <c r="CN367" s="38"/>
      <c r="CO367" s="35"/>
      <c r="CQ367" s="35"/>
      <c r="CR367" s="35"/>
      <c r="CX367" s="33"/>
      <c r="CY367" s="33"/>
      <c r="CZ367" s="33"/>
      <c r="DA367" s="33"/>
      <c r="DB367" s="35"/>
      <c r="DC367" s="35"/>
      <c r="DD367" s="35"/>
      <c r="DE367" s="35">
        <f t="shared" si="151"/>
        <v>0</v>
      </c>
      <c r="DF367" s="35"/>
      <c r="EL367" s="34">
        <f t="shared" si="152"/>
        <v>0</v>
      </c>
      <c r="EO367" s="35"/>
      <c r="EP367" s="35"/>
      <c r="FE367" s="33"/>
      <c r="FF367" s="33"/>
      <c r="FG367" s="35"/>
      <c r="FH367" s="35"/>
      <c r="FI367" s="35"/>
      <c r="FU367" s="33"/>
      <c r="FV367" s="33"/>
      <c r="FW367" s="33"/>
      <c r="FX367" s="33"/>
      <c r="GD367" s="33"/>
      <c r="GE367" s="33"/>
      <c r="GF367" s="33"/>
      <c r="GG367" s="33"/>
      <c r="GH367" s="33"/>
      <c r="GI367" s="33"/>
      <c r="GJ367" s="33"/>
      <c r="GQ367" s="132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U367" s="33"/>
      <c r="HV367" s="33"/>
      <c r="HW367" s="33"/>
      <c r="IQ367" s="33"/>
      <c r="IR367" s="33"/>
      <c r="IS367" s="33"/>
      <c r="JT367" s="34">
        <f t="shared" si="153"/>
        <v>0</v>
      </c>
      <c r="JW367" s="34">
        <f t="shared" si="154"/>
        <v>0</v>
      </c>
      <c r="JZ367" s="34">
        <f t="shared" si="155"/>
        <v>0</v>
      </c>
      <c r="KA367" s="34">
        <f t="shared" si="156"/>
        <v>0</v>
      </c>
      <c r="KB367" s="34">
        <f t="shared" si="157"/>
        <v>0</v>
      </c>
      <c r="KC367" s="34">
        <f t="shared" si="158"/>
        <v>0</v>
      </c>
      <c r="KD367" s="34">
        <f t="shared" si="159"/>
        <v>0</v>
      </c>
      <c r="KV367" s="34">
        <f t="shared" si="160"/>
        <v>0</v>
      </c>
    </row>
    <row r="368" spans="1:308" ht="17.25" customHeight="1" x14ac:dyDescent="0.3">
      <c r="A368" s="9"/>
      <c r="B368" s="10"/>
      <c r="E368" s="142">
        <f t="shared" si="140"/>
        <v>0</v>
      </c>
      <c r="F368" s="142">
        <f t="shared" si="136"/>
        <v>0</v>
      </c>
      <c r="G368" s="142">
        <f t="shared" si="137"/>
        <v>0</v>
      </c>
      <c r="H368" s="142">
        <f t="shared" si="138"/>
        <v>0</v>
      </c>
      <c r="I368" s="142">
        <f t="shared" si="139"/>
        <v>0</v>
      </c>
      <c r="J368" s="34">
        <f t="shared" si="143"/>
        <v>0</v>
      </c>
      <c r="K368" s="35"/>
      <c r="U368" s="35"/>
      <c r="V368" s="139">
        <f t="shared" si="141"/>
        <v>0</v>
      </c>
      <c r="W368" s="139">
        <f t="shared" si="144"/>
        <v>0</v>
      </c>
      <c r="X368" s="139"/>
      <c r="Y368" s="139"/>
      <c r="Z368" s="139">
        <f t="shared" si="145"/>
        <v>0</v>
      </c>
      <c r="AA368" s="139"/>
      <c r="AB368" s="139"/>
      <c r="AC368" s="139">
        <f t="shared" si="146"/>
        <v>0</v>
      </c>
      <c r="AD368" s="35"/>
      <c r="AE368" s="35"/>
      <c r="AF368" s="35"/>
      <c r="AH368" s="33"/>
      <c r="AJ368" s="33"/>
      <c r="AK368" s="33"/>
      <c r="AL368" s="33">
        <f t="shared" si="142"/>
        <v>0</v>
      </c>
      <c r="AM368" s="189">
        <f t="shared" si="147"/>
        <v>0</v>
      </c>
      <c r="AN368" s="35"/>
      <c r="AO368" s="35"/>
      <c r="AP368" s="35">
        <f t="shared" si="148"/>
        <v>0</v>
      </c>
      <c r="AQ368" s="35"/>
      <c r="AR368" s="35"/>
      <c r="AS368" s="35">
        <f t="shared" si="149"/>
        <v>0</v>
      </c>
      <c r="AT368" s="35"/>
      <c r="AU368" s="35"/>
      <c r="AV368" s="35">
        <f t="shared" si="150"/>
        <v>0</v>
      </c>
      <c r="AW368" s="33"/>
      <c r="AX368" s="33"/>
      <c r="CM368" s="33"/>
      <c r="CN368" s="38"/>
      <c r="CO368" s="35"/>
      <c r="CQ368" s="35"/>
      <c r="CR368" s="35"/>
      <c r="CX368" s="33"/>
      <c r="CY368" s="33"/>
      <c r="CZ368" s="33"/>
      <c r="DA368" s="33"/>
      <c r="DB368" s="35"/>
      <c r="DC368" s="35"/>
      <c r="DD368" s="35"/>
      <c r="DE368" s="35">
        <f t="shared" si="151"/>
        <v>0</v>
      </c>
      <c r="DF368" s="35"/>
      <c r="EL368" s="34">
        <f t="shared" si="152"/>
        <v>0</v>
      </c>
      <c r="EO368" s="35"/>
      <c r="EP368" s="35"/>
      <c r="FE368" s="33"/>
      <c r="FF368" s="33"/>
      <c r="FG368" s="35"/>
      <c r="FH368" s="35"/>
      <c r="FI368" s="35"/>
      <c r="FU368" s="33"/>
      <c r="FV368" s="33"/>
      <c r="FW368" s="33"/>
      <c r="FX368" s="33"/>
      <c r="GD368" s="33"/>
      <c r="GE368" s="33"/>
      <c r="GF368" s="33"/>
      <c r="GG368" s="33"/>
      <c r="GH368" s="33"/>
      <c r="GI368" s="33"/>
      <c r="GJ368" s="33"/>
      <c r="GQ368" s="40"/>
      <c r="GR368" s="123"/>
      <c r="GS368" s="123"/>
      <c r="GT368" s="123"/>
      <c r="GU368" s="123"/>
      <c r="GV368" s="123"/>
      <c r="GW368" s="123"/>
      <c r="GX368" s="123"/>
      <c r="GY368" s="123"/>
      <c r="GZ368" s="123"/>
      <c r="HA368" s="123"/>
      <c r="HB368" s="123"/>
      <c r="HC368" s="123"/>
      <c r="HD368" s="123"/>
      <c r="HE368" s="123"/>
      <c r="HF368" s="123"/>
      <c r="HG368" s="123"/>
      <c r="HH368" s="123"/>
      <c r="HU368" s="33"/>
      <c r="HV368" s="33"/>
      <c r="HW368" s="33"/>
      <c r="IQ368" s="33"/>
      <c r="IR368" s="33"/>
      <c r="IS368" s="33"/>
      <c r="JT368" s="34">
        <f t="shared" si="153"/>
        <v>0</v>
      </c>
      <c r="JW368" s="34">
        <f t="shared" si="154"/>
        <v>0</v>
      </c>
      <c r="JZ368" s="34">
        <f t="shared" si="155"/>
        <v>0</v>
      </c>
      <c r="KA368" s="34">
        <f t="shared" si="156"/>
        <v>0</v>
      </c>
      <c r="KB368" s="34">
        <f t="shared" si="157"/>
        <v>0</v>
      </c>
      <c r="KC368" s="34">
        <f t="shared" si="158"/>
        <v>0</v>
      </c>
      <c r="KD368" s="34">
        <f t="shared" si="159"/>
        <v>0</v>
      </c>
      <c r="KV368" s="34">
        <f t="shared" si="160"/>
        <v>0</v>
      </c>
    </row>
    <row r="369" spans="1:308" ht="17.25" customHeight="1" x14ac:dyDescent="0.3">
      <c r="A369" s="9"/>
      <c r="B369" s="10"/>
      <c r="E369" s="142">
        <f t="shared" si="140"/>
        <v>0</v>
      </c>
      <c r="F369" s="142">
        <f t="shared" si="136"/>
        <v>0</v>
      </c>
      <c r="G369" s="142">
        <f t="shared" si="137"/>
        <v>0</v>
      </c>
      <c r="H369" s="142">
        <f t="shared" si="138"/>
        <v>0</v>
      </c>
      <c r="I369" s="142">
        <f t="shared" si="139"/>
        <v>0</v>
      </c>
      <c r="J369" s="34">
        <f t="shared" si="143"/>
        <v>0</v>
      </c>
      <c r="K369" s="35"/>
      <c r="U369" s="35"/>
      <c r="V369" s="139">
        <f t="shared" si="141"/>
        <v>0</v>
      </c>
      <c r="W369" s="139">
        <f t="shared" si="144"/>
        <v>0</v>
      </c>
      <c r="X369" s="139"/>
      <c r="Y369" s="139"/>
      <c r="Z369" s="139">
        <f t="shared" si="145"/>
        <v>0</v>
      </c>
      <c r="AA369" s="139"/>
      <c r="AB369" s="139"/>
      <c r="AC369" s="139">
        <f t="shared" si="146"/>
        <v>0</v>
      </c>
      <c r="AD369" s="35"/>
      <c r="AE369" s="35"/>
      <c r="AF369" s="35"/>
      <c r="AH369" s="33"/>
      <c r="AJ369" s="33"/>
      <c r="AK369" s="33"/>
      <c r="AL369" s="33">
        <f t="shared" si="142"/>
        <v>0</v>
      </c>
      <c r="AM369" s="189">
        <f t="shared" si="147"/>
        <v>0</v>
      </c>
      <c r="AN369" s="35"/>
      <c r="AO369" s="35"/>
      <c r="AP369" s="35">
        <f t="shared" si="148"/>
        <v>0</v>
      </c>
      <c r="AQ369" s="35"/>
      <c r="AR369" s="35"/>
      <c r="AS369" s="35">
        <f t="shared" si="149"/>
        <v>0</v>
      </c>
      <c r="AT369" s="35"/>
      <c r="AU369" s="35"/>
      <c r="AV369" s="35">
        <f t="shared" si="150"/>
        <v>0</v>
      </c>
      <c r="AW369" s="33"/>
      <c r="AX369" s="33"/>
      <c r="CM369" s="33"/>
      <c r="CN369" s="38"/>
      <c r="CO369" s="35"/>
      <c r="CQ369" s="35"/>
      <c r="CR369" s="35"/>
      <c r="CX369" s="33"/>
      <c r="CY369" s="33"/>
      <c r="CZ369" s="33"/>
      <c r="DA369" s="33"/>
      <c r="DB369" s="35"/>
      <c r="DC369" s="35"/>
      <c r="DD369" s="35"/>
      <c r="DE369" s="35">
        <f t="shared" si="151"/>
        <v>0</v>
      </c>
      <c r="DF369" s="35"/>
      <c r="EL369" s="34">
        <f t="shared" si="152"/>
        <v>0</v>
      </c>
      <c r="EO369" s="35"/>
      <c r="EP369" s="35"/>
      <c r="FE369" s="33"/>
      <c r="FF369" s="33"/>
      <c r="FG369" s="35"/>
      <c r="FH369" s="35"/>
      <c r="FI369" s="35"/>
      <c r="FU369" s="33"/>
      <c r="FV369" s="33"/>
      <c r="FW369" s="33"/>
      <c r="FX369" s="33"/>
      <c r="GD369" s="33"/>
      <c r="GE369" s="33"/>
      <c r="GF369" s="33"/>
      <c r="GG369" s="33"/>
      <c r="GH369" s="33"/>
      <c r="GI369" s="33"/>
      <c r="GJ369" s="33"/>
      <c r="GQ369" s="132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U369" s="33"/>
      <c r="HV369" s="33"/>
      <c r="HW369" s="33"/>
      <c r="IQ369" s="33"/>
      <c r="IR369" s="33"/>
      <c r="IS369" s="33"/>
      <c r="JT369" s="34">
        <f t="shared" si="153"/>
        <v>0</v>
      </c>
      <c r="JW369" s="34">
        <f t="shared" si="154"/>
        <v>0</v>
      </c>
      <c r="JZ369" s="34">
        <f t="shared" si="155"/>
        <v>0</v>
      </c>
      <c r="KA369" s="34">
        <f t="shared" si="156"/>
        <v>0</v>
      </c>
      <c r="KB369" s="34">
        <f t="shared" si="157"/>
        <v>0</v>
      </c>
      <c r="KC369" s="34">
        <f t="shared" si="158"/>
        <v>0</v>
      </c>
      <c r="KD369" s="34">
        <f t="shared" si="159"/>
        <v>0</v>
      </c>
      <c r="KV369" s="34">
        <f t="shared" si="160"/>
        <v>0</v>
      </c>
    </row>
    <row r="370" spans="1:308" ht="17.25" customHeight="1" x14ac:dyDescent="0.3">
      <c r="A370" s="9"/>
      <c r="B370" s="10"/>
      <c r="E370" s="142">
        <f t="shared" si="140"/>
        <v>0</v>
      </c>
      <c r="F370" s="142">
        <f t="shared" si="136"/>
        <v>0</v>
      </c>
      <c r="G370" s="142">
        <f t="shared" si="137"/>
        <v>0</v>
      </c>
      <c r="H370" s="142">
        <f t="shared" si="138"/>
        <v>0</v>
      </c>
      <c r="I370" s="142">
        <f t="shared" si="139"/>
        <v>0</v>
      </c>
      <c r="J370" s="34">
        <f t="shared" si="143"/>
        <v>0</v>
      </c>
      <c r="K370" s="35"/>
      <c r="U370" s="35"/>
      <c r="V370" s="139">
        <f t="shared" si="141"/>
        <v>0</v>
      </c>
      <c r="W370" s="139">
        <f t="shared" si="144"/>
        <v>0</v>
      </c>
      <c r="X370" s="139"/>
      <c r="Y370" s="139"/>
      <c r="Z370" s="139">
        <f t="shared" si="145"/>
        <v>0</v>
      </c>
      <c r="AA370" s="139"/>
      <c r="AB370" s="139"/>
      <c r="AC370" s="139">
        <f t="shared" si="146"/>
        <v>0</v>
      </c>
      <c r="AD370" s="35"/>
      <c r="AE370" s="35"/>
      <c r="AF370" s="35"/>
      <c r="AH370" s="33"/>
      <c r="AJ370" s="33"/>
      <c r="AK370" s="33"/>
      <c r="AL370" s="33">
        <f t="shared" si="142"/>
        <v>0</v>
      </c>
      <c r="AM370" s="189">
        <f t="shared" si="147"/>
        <v>0</v>
      </c>
      <c r="AN370" s="35"/>
      <c r="AO370" s="35"/>
      <c r="AP370" s="35">
        <f t="shared" si="148"/>
        <v>0</v>
      </c>
      <c r="AQ370" s="35"/>
      <c r="AR370" s="35"/>
      <c r="AS370" s="35">
        <f t="shared" si="149"/>
        <v>0</v>
      </c>
      <c r="AT370" s="35"/>
      <c r="AU370" s="35"/>
      <c r="AV370" s="35">
        <f t="shared" si="150"/>
        <v>0</v>
      </c>
      <c r="AW370" s="33"/>
      <c r="AX370" s="33"/>
      <c r="CM370" s="33"/>
      <c r="CN370" s="33"/>
      <c r="CO370" s="35"/>
      <c r="CQ370" s="35"/>
      <c r="CR370" s="35"/>
      <c r="CX370" s="33"/>
      <c r="CY370" s="33"/>
      <c r="CZ370" s="33"/>
      <c r="DA370" s="33"/>
      <c r="DB370" s="35"/>
      <c r="DC370" s="35"/>
      <c r="DD370" s="35"/>
      <c r="DE370" s="35">
        <f t="shared" si="151"/>
        <v>0</v>
      </c>
      <c r="DF370" s="35"/>
      <c r="EL370" s="34">
        <f t="shared" si="152"/>
        <v>0</v>
      </c>
      <c r="EO370" s="35"/>
      <c r="EP370" s="35"/>
      <c r="FE370" s="33"/>
      <c r="FF370" s="33"/>
      <c r="FG370" s="35"/>
      <c r="FH370" s="35"/>
      <c r="FI370" s="35"/>
      <c r="FU370" s="33"/>
      <c r="FV370" s="33"/>
      <c r="FW370" s="33"/>
      <c r="FX370" s="33"/>
      <c r="GD370" s="33"/>
      <c r="GE370" s="33"/>
      <c r="GF370" s="33"/>
      <c r="GG370" s="33"/>
      <c r="GH370" s="33"/>
      <c r="GI370" s="33"/>
      <c r="GJ370" s="33"/>
      <c r="GQ370" s="132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U370" s="33"/>
      <c r="HV370" s="33"/>
      <c r="HW370" s="33"/>
      <c r="IQ370" s="33"/>
      <c r="IR370" s="33"/>
      <c r="IS370" s="33"/>
      <c r="JT370" s="34">
        <f t="shared" si="153"/>
        <v>0</v>
      </c>
      <c r="JW370" s="34">
        <f t="shared" si="154"/>
        <v>0</v>
      </c>
      <c r="JZ370" s="34">
        <f t="shared" si="155"/>
        <v>0</v>
      </c>
      <c r="KA370" s="34">
        <f t="shared" si="156"/>
        <v>0</v>
      </c>
      <c r="KB370" s="34">
        <f t="shared" si="157"/>
        <v>0</v>
      </c>
      <c r="KC370" s="34">
        <f t="shared" si="158"/>
        <v>0</v>
      </c>
      <c r="KD370" s="34">
        <f t="shared" si="159"/>
        <v>0</v>
      </c>
      <c r="KV370" s="34">
        <f t="shared" si="160"/>
        <v>0</v>
      </c>
    </row>
    <row r="371" spans="1:308" ht="17.25" customHeight="1" x14ac:dyDescent="0.3">
      <c r="A371" s="9"/>
      <c r="B371" s="10"/>
      <c r="E371" s="142">
        <f t="shared" si="140"/>
        <v>0</v>
      </c>
      <c r="F371" s="142">
        <f t="shared" si="136"/>
        <v>0</v>
      </c>
      <c r="G371" s="142">
        <f t="shared" si="137"/>
        <v>0</v>
      </c>
      <c r="H371" s="142">
        <f t="shared" si="138"/>
        <v>0</v>
      </c>
      <c r="I371" s="142">
        <f t="shared" si="139"/>
        <v>0</v>
      </c>
      <c r="J371" s="34">
        <f t="shared" si="143"/>
        <v>0</v>
      </c>
      <c r="K371" s="35"/>
      <c r="U371" s="35"/>
      <c r="V371" s="139">
        <f t="shared" si="141"/>
        <v>0</v>
      </c>
      <c r="W371" s="139">
        <f t="shared" si="144"/>
        <v>0</v>
      </c>
      <c r="X371" s="139"/>
      <c r="Y371" s="139"/>
      <c r="Z371" s="139">
        <f t="shared" si="145"/>
        <v>0</v>
      </c>
      <c r="AA371" s="139"/>
      <c r="AB371" s="139"/>
      <c r="AC371" s="139">
        <f t="shared" si="146"/>
        <v>0</v>
      </c>
      <c r="AD371" s="35"/>
      <c r="AE371" s="35"/>
      <c r="AF371" s="35"/>
      <c r="AH371" s="33"/>
      <c r="AJ371" s="33"/>
      <c r="AK371" s="33"/>
      <c r="AL371" s="33">
        <f t="shared" si="142"/>
        <v>0</v>
      </c>
      <c r="AM371" s="189">
        <f t="shared" si="147"/>
        <v>0</v>
      </c>
      <c r="AN371" s="35"/>
      <c r="AO371" s="35"/>
      <c r="AP371" s="35">
        <f t="shared" si="148"/>
        <v>0</v>
      </c>
      <c r="AQ371" s="35"/>
      <c r="AR371" s="35"/>
      <c r="AS371" s="35">
        <f t="shared" si="149"/>
        <v>0</v>
      </c>
      <c r="AT371" s="35"/>
      <c r="AU371" s="35"/>
      <c r="AV371" s="35">
        <f t="shared" si="150"/>
        <v>0</v>
      </c>
      <c r="AW371" s="33"/>
      <c r="AX371" s="33"/>
      <c r="CM371" s="33"/>
      <c r="CN371" s="33"/>
      <c r="CO371" s="35"/>
      <c r="CQ371" s="35"/>
      <c r="CR371" s="35"/>
      <c r="CX371" s="33"/>
      <c r="CY371" s="33"/>
      <c r="CZ371" s="33"/>
      <c r="DA371" s="33"/>
      <c r="DB371" s="35"/>
      <c r="DC371" s="35"/>
      <c r="DD371" s="35"/>
      <c r="DE371" s="35">
        <f t="shared" si="151"/>
        <v>0</v>
      </c>
      <c r="DF371" s="35"/>
      <c r="EL371" s="34">
        <f t="shared" si="152"/>
        <v>0</v>
      </c>
      <c r="EO371" s="35"/>
      <c r="EP371" s="35"/>
      <c r="FE371" s="33"/>
      <c r="FF371" s="33"/>
      <c r="FG371" s="35"/>
      <c r="FH371" s="35"/>
      <c r="FI371" s="35"/>
      <c r="FU371" s="33"/>
      <c r="FV371" s="37"/>
      <c r="FW371" s="33"/>
      <c r="FX371" s="33"/>
      <c r="GD371" s="33"/>
      <c r="GE371" s="33"/>
      <c r="GF371" s="33"/>
      <c r="GG371" s="33"/>
      <c r="GH371" s="33"/>
      <c r="GI371" s="33"/>
      <c r="GJ371" s="33"/>
      <c r="GQ371" s="132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U371" s="33"/>
      <c r="HV371" s="33"/>
      <c r="HW371" s="33"/>
      <c r="IQ371" s="33"/>
      <c r="IR371" s="33"/>
      <c r="IS371" s="33"/>
      <c r="JT371" s="34">
        <f t="shared" si="153"/>
        <v>0</v>
      </c>
      <c r="JW371" s="34">
        <f t="shared" si="154"/>
        <v>0</v>
      </c>
      <c r="JZ371" s="34">
        <f t="shared" si="155"/>
        <v>0</v>
      </c>
      <c r="KA371" s="34">
        <f t="shared" si="156"/>
        <v>0</v>
      </c>
      <c r="KB371" s="34">
        <f t="shared" si="157"/>
        <v>0</v>
      </c>
      <c r="KC371" s="34">
        <f t="shared" si="158"/>
        <v>0</v>
      </c>
      <c r="KD371" s="34">
        <f t="shared" si="159"/>
        <v>0</v>
      </c>
      <c r="KV371" s="34">
        <f t="shared" si="160"/>
        <v>0</v>
      </c>
    </row>
    <row r="372" spans="1:308" ht="17.25" customHeight="1" x14ac:dyDescent="0.3">
      <c r="A372" s="9"/>
      <c r="B372" s="10"/>
      <c r="E372" s="142">
        <f t="shared" si="140"/>
        <v>0</v>
      </c>
      <c r="F372" s="142">
        <f t="shared" si="136"/>
        <v>0</v>
      </c>
      <c r="G372" s="142">
        <f t="shared" si="137"/>
        <v>0</v>
      </c>
      <c r="H372" s="142">
        <f t="shared" si="138"/>
        <v>0</v>
      </c>
      <c r="I372" s="142">
        <f t="shared" si="139"/>
        <v>0</v>
      </c>
      <c r="J372" s="34">
        <f t="shared" si="143"/>
        <v>0</v>
      </c>
      <c r="K372" s="35"/>
      <c r="U372" s="35"/>
      <c r="V372" s="139">
        <f t="shared" si="141"/>
        <v>0</v>
      </c>
      <c r="W372" s="139">
        <f t="shared" si="144"/>
        <v>0</v>
      </c>
      <c r="X372" s="139"/>
      <c r="Y372" s="139"/>
      <c r="Z372" s="139">
        <f t="shared" si="145"/>
        <v>0</v>
      </c>
      <c r="AA372" s="139"/>
      <c r="AB372" s="139"/>
      <c r="AC372" s="139">
        <f t="shared" si="146"/>
        <v>0</v>
      </c>
      <c r="AD372" s="35"/>
      <c r="AE372" s="35"/>
      <c r="AF372" s="35"/>
      <c r="AH372" s="33"/>
      <c r="AJ372" s="33"/>
      <c r="AK372" s="33"/>
      <c r="AL372" s="33">
        <f t="shared" si="142"/>
        <v>0</v>
      </c>
      <c r="AM372" s="189">
        <f t="shared" si="147"/>
        <v>0</v>
      </c>
      <c r="AN372" s="35"/>
      <c r="AO372" s="35"/>
      <c r="AP372" s="35">
        <f t="shared" si="148"/>
        <v>0</v>
      </c>
      <c r="AQ372" s="35"/>
      <c r="AR372" s="35"/>
      <c r="AS372" s="35">
        <f t="shared" si="149"/>
        <v>0</v>
      </c>
      <c r="AT372" s="35"/>
      <c r="AU372" s="35"/>
      <c r="AV372" s="35">
        <f t="shared" si="150"/>
        <v>0</v>
      </c>
      <c r="AW372" s="33"/>
      <c r="AX372" s="33"/>
      <c r="CM372" s="33"/>
      <c r="CN372" s="33"/>
      <c r="CO372" s="35"/>
      <c r="CQ372" s="35"/>
      <c r="CR372" s="35"/>
      <c r="CX372" s="33"/>
      <c r="CY372" s="33"/>
      <c r="CZ372" s="33"/>
      <c r="DA372" s="33"/>
      <c r="DB372" s="35"/>
      <c r="DC372" s="35"/>
      <c r="DD372" s="35"/>
      <c r="DE372" s="35">
        <f t="shared" si="151"/>
        <v>0</v>
      </c>
      <c r="DF372" s="35"/>
      <c r="EL372" s="34">
        <f t="shared" si="152"/>
        <v>0</v>
      </c>
      <c r="EO372" s="35"/>
      <c r="EP372" s="35"/>
      <c r="FE372" s="33"/>
      <c r="FF372" s="33"/>
      <c r="FG372" s="35"/>
      <c r="FH372" s="35"/>
      <c r="FI372" s="35"/>
      <c r="FU372" s="33"/>
      <c r="FV372" s="38"/>
      <c r="FW372" s="33"/>
      <c r="FX372" s="33"/>
      <c r="GD372" s="33"/>
      <c r="GE372" s="33"/>
      <c r="GF372" s="33"/>
      <c r="GG372" s="33"/>
      <c r="GH372" s="33"/>
      <c r="GI372" s="33"/>
      <c r="GJ372" s="33"/>
      <c r="GQ372" s="40"/>
      <c r="GR372" s="123"/>
      <c r="GS372" s="123"/>
      <c r="GT372" s="123"/>
      <c r="GU372" s="123"/>
      <c r="GV372" s="123"/>
      <c r="GW372" s="123"/>
      <c r="GX372" s="123"/>
      <c r="GY372" s="123"/>
      <c r="GZ372" s="123"/>
      <c r="HA372" s="123"/>
      <c r="HB372" s="123"/>
      <c r="HC372" s="123"/>
      <c r="HD372" s="123"/>
      <c r="HE372" s="123"/>
      <c r="HF372" s="123"/>
      <c r="HG372" s="123"/>
      <c r="HH372" s="123"/>
      <c r="HU372" s="33"/>
      <c r="HV372" s="33"/>
      <c r="HW372" s="33"/>
      <c r="IQ372" s="33"/>
      <c r="IR372" s="33"/>
      <c r="IS372" s="33"/>
      <c r="JT372" s="34">
        <f t="shared" si="153"/>
        <v>0</v>
      </c>
      <c r="JW372" s="34">
        <f t="shared" si="154"/>
        <v>0</v>
      </c>
      <c r="JZ372" s="34">
        <f t="shared" si="155"/>
        <v>0</v>
      </c>
      <c r="KA372" s="34">
        <f t="shared" si="156"/>
        <v>0</v>
      </c>
      <c r="KB372" s="34">
        <f t="shared" si="157"/>
        <v>0</v>
      </c>
      <c r="KC372" s="34">
        <f t="shared" si="158"/>
        <v>0</v>
      </c>
      <c r="KD372" s="34">
        <f t="shared" si="159"/>
        <v>0</v>
      </c>
      <c r="KV372" s="34">
        <f t="shared" si="160"/>
        <v>0</v>
      </c>
    </row>
    <row r="373" spans="1:308" ht="17.25" customHeight="1" x14ac:dyDescent="0.3">
      <c r="A373" s="9"/>
      <c r="B373" s="10"/>
      <c r="E373" s="142">
        <f t="shared" si="140"/>
        <v>0</v>
      </c>
      <c r="F373" s="142">
        <f t="shared" si="136"/>
        <v>0</v>
      </c>
      <c r="G373" s="142">
        <f t="shared" si="137"/>
        <v>0</v>
      </c>
      <c r="H373" s="142">
        <f t="shared" si="138"/>
        <v>0</v>
      </c>
      <c r="I373" s="142">
        <f t="shared" si="139"/>
        <v>0</v>
      </c>
      <c r="J373" s="34">
        <f t="shared" si="143"/>
        <v>0</v>
      </c>
      <c r="K373" s="35"/>
      <c r="U373" s="35"/>
      <c r="V373" s="139">
        <f t="shared" si="141"/>
        <v>0</v>
      </c>
      <c r="W373" s="139">
        <f t="shared" si="144"/>
        <v>0</v>
      </c>
      <c r="X373" s="139"/>
      <c r="Y373" s="139"/>
      <c r="Z373" s="139">
        <f t="shared" si="145"/>
        <v>0</v>
      </c>
      <c r="AA373" s="139"/>
      <c r="AB373" s="139"/>
      <c r="AC373" s="139">
        <f t="shared" si="146"/>
        <v>0</v>
      </c>
      <c r="AD373" s="35"/>
      <c r="AE373" s="35"/>
      <c r="AF373" s="35"/>
      <c r="AH373" s="33"/>
      <c r="AJ373" s="33"/>
      <c r="AK373" s="33"/>
      <c r="AL373" s="33">
        <f t="shared" si="142"/>
        <v>0</v>
      </c>
      <c r="AM373" s="189">
        <f t="shared" si="147"/>
        <v>0</v>
      </c>
      <c r="AN373" s="35"/>
      <c r="AO373" s="35"/>
      <c r="AP373" s="35">
        <f t="shared" si="148"/>
        <v>0</v>
      </c>
      <c r="AQ373" s="35"/>
      <c r="AR373" s="35"/>
      <c r="AS373" s="35">
        <f t="shared" si="149"/>
        <v>0</v>
      </c>
      <c r="AT373" s="35"/>
      <c r="AU373" s="35"/>
      <c r="AV373" s="35">
        <f t="shared" si="150"/>
        <v>0</v>
      </c>
      <c r="AW373" s="33"/>
      <c r="AX373" s="33"/>
      <c r="CM373" s="33"/>
      <c r="CN373" s="37"/>
      <c r="CO373" s="35"/>
      <c r="CQ373" s="35"/>
      <c r="CR373" s="35"/>
      <c r="CX373" s="33"/>
      <c r="CY373" s="33"/>
      <c r="CZ373" s="33"/>
      <c r="DA373" s="33"/>
      <c r="DB373" s="35"/>
      <c r="DC373" s="35"/>
      <c r="DD373" s="35"/>
      <c r="DE373" s="35">
        <f t="shared" si="151"/>
        <v>0</v>
      </c>
      <c r="DF373" s="35"/>
      <c r="EL373" s="34">
        <f t="shared" si="152"/>
        <v>0</v>
      </c>
      <c r="EO373" s="35"/>
      <c r="EP373" s="35"/>
      <c r="FE373" s="33"/>
      <c r="FF373" s="33"/>
      <c r="FG373" s="35"/>
      <c r="FH373" s="35"/>
      <c r="FI373" s="35"/>
      <c r="FU373" s="33"/>
      <c r="FV373" s="38"/>
      <c r="FW373" s="33"/>
      <c r="FX373" s="33"/>
      <c r="GD373" s="33"/>
      <c r="GE373" s="33"/>
      <c r="GF373" s="33"/>
      <c r="GG373" s="33"/>
      <c r="GH373" s="33"/>
      <c r="GI373" s="33"/>
      <c r="GJ373" s="33"/>
      <c r="GQ373" s="132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U373" s="33"/>
      <c r="HV373" s="33"/>
      <c r="HW373" s="33"/>
      <c r="IQ373" s="33"/>
      <c r="IR373" s="33"/>
      <c r="IS373" s="33"/>
      <c r="JT373" s="34">
        <f t="shared" si="153"/>
        <v>0</v>
      </c>
      <c r="JW373" s="34">
        <f t="shared" si="154"/>
        <v>0</v>
      </c>
      <c r="JZ373" s="34">
        <f t="shared" si="155"/>
        <v>0</v>
      </c>
      <c r="KA373" s="34">
        <f t="shared" si="156"/>
        <v>0</v>
      </c>
      <c r="KB373" s="34">
        <f t="shared" si="157"/>
        <v>0</v>
      </c>
      <c r="KC373" s="34">
        <f t="shared" si="158"/>
        <v>0</v>
      </c>
      <c r="KD373" s="34">
        <f t="shared" si="159"/>
        <v>0</v>
      </c>
      <c r="KV373" s="34">
        <f t="shared" si="160"/>
        <v>0</v>
      </c>
    </row>
    <row r="374" spans="1:308" ht="17.25" customHeight="1" x14ac:dyDescent="0.3">
      <c r="A374" s="9"/>
      <c r="B374" s="10"/>
      <c r="E374" s="142">
        <f t="shared" si="140"/>
        <v>0</v>
      </c>
      <c r="F374" s="142">
        <f t="shared" si="136"/>
        <v>0</v>
      </c>
      <c r="G374" s="142">
        <f t="shared" si="137"/>
        <v>0</v>
      </c>
      <c r="H374" s="142">
        <f t="shared" si="138"/>
        <v>0</v>
      </c>
      <c r="I374" s="142">
        <f t="shared" si="139"/>
        <v>0</v>
      </c>
      <c r="J374" s="34">
        <f t="shared" si="143"/>
        <v>0</v>
      </c>
      <c r="K374" s="35"/>
      <c r="U374" s="35"/>
      <c r="V374" s="139">
        <f t="shared" si="141"/>
        <v>0</v>
      </c>
      <c r="W374" s="139">
        <f t="shared" si="144"/>
        <v>0</v>
      </c>
      <c r="X374" s="139"/>
      <c r="Y374" s="139"/>
      <c r="Z374" s="139">
        <f t="shared" si="145"/>
        <v>0</v>
      </c>
      <c r="AA374" s="139"/>
      <c r="AB374" s="139"/>
      <c r="AC374" s="139">
        <f t="shared" si="146"/>
        <v>0</v>
      </c>
      <c r="AD374" s="35"/>
      <c r="AE374" s="35"/>
      <c r="AF374" s="35"/>
      <c r="AH374" s="33"/>
      <c r="AJ374" s="33"/>
      <c r="AK374" s="33"/>
      <c r="AL374" s="33">
        <f t="shared" si="142"/>
        <v>0</v>
      </c>
      <c r="AM374" s="189">
        <f t="shared" si="147"/>
        <v>0</v>
      </c>
      <c r="AN374" s="35"/>
      <c r="AO374" s="35"/>
      <c r="AP374" s="35">
        <f t="shared" si="148"/>
        <v>0</v>
      </c>
      <c r="AQ374" s="35"/>
      <c r="AR374" s="35"/>
      <c r="AS374" s="35">
        <f t="shared" si="149"/>
        <v>0</v>
      </c>
      <c r="AT374" s="35"/>
      <c r="AU374" s="35"/>
      <c r="AV374" s="35">
        <f t="shared" si="150"/>
        <v>0</v>
      </c>
      <c r="AW374" s="33"/>
      <c r="AX374" s="33"/>
      <c r="CM374" s="33"/>
      <c r="CN374" s="38"/>
      <c r="CO374" s="35"/>
      <c r="CQ374" s="35"/>
      <c r="CR374" s="35"/>
      <c r="CX374" s="33"/>
      <c r="CY374" s="33"/>
      <c r="CZ374" s="33"/>
      <c r="DA374" s="33"/>
      <c r="DB374" s="35"/>
      <c r="DC374" s="35"/>
      <c r="DD374" s="35"/>
      <c r="DE374" s="35">
        <f t="shared" si="151"/>
        <v>0</v>
      </c>
      <c r="DF374" s="35"/>
      <c r="EL374" s="34">
        <f t="shared" si="152"/>
        <v>0</v>
      </c>
      <c r="EO374" s="35"/>
      <c r="EP374" s="35"/>
      <c r="FE374" s="33"/>
      <c r="FF374" s="33"/>
      <c r="FG374" s="35"/>
      <c r="FH374" s="35"/>
      <c r="FI374" s="35"/>
      <c r="FU374" s="33"/>
      <c r="FV374" s="38"/>
      <c r="FW374" s="33"/>
      <c r="FX374" s="33"/>
      <c r="GD374" s="33"/>
      <c r="GE374" s="33"/>
      <c r="GF374" s="33"/>
      <c r="GG374" s="33"/>
      <c r="GH374" s="33"/>
      <c r="GI374" s="37"/>
      <c r="GJ374" s="33"/>
      <c r="GQ374" s="132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U374" s="33"/>
      <c r="HV374" s="33"/>
      <c r="HW374" s="33"/>
      <c r="IQ374" s="33"/>
      <c r="IR374" s="33"/>
      <c r="IS374" s="33"/>
      <c r="JT374" s="34">
        <f t="shared" si="153"/>
        <v>0</v>
      </c>
      <c r="JW374" s="34">
        <f t="shared" si="154"/>
        <v>0</v>
      </c>
      <c r="JZ374" s="34">
        <f t="shared" si="155"/>
        <v>0</v>
      </c>
      <c r="KA374" s="34">
        <f t="shared" si="156"/>
        <v>0</v>
      </c>
      <c r="KB374" s="34">
        <f t="shared" si="157"/>
        <v>0</v>
      </c>
      <c r="KC374" s="34">
        <f t="shared" si="158"/>
        <v>0</v>
      </c>
      <c r="KD374" s="34">
        <f t="shared" si="159"/>
        <v>0</v>
      </c>
      <c r="KV374" s="34">
        <f t="shared" si="160"/>
        <v>0</v>
      </c>
    </row>
    <row r="375" spans="1:308" ht="17.25" customHeight="1" x14ac:dyDescent="0.3">
      <c r="A375" s="9"/>
      <c r="B375" s="10"/>
      <c r="E375" s="142">
        <f t="shared" si="140"/>
        <v>0</v>
      </c>
      <c r="F375" s="142">
        <f t="shared" si="136"/>
        <v>0</v>
      </c>
      <c r="G375" s="142">
        <f t="shared" si="137"/>
        <v>0</v>
      </c>
      <c r="H375" s="142">
        <f t="shared" si="138"/>
        <v>0</v>
      </c>
      <c r="I375" s="142">
        <f t="shared" si="139"/>
        <v>0</v>
      </c>
      <c r="J375" s="34">
        <f t="shared" si="143"/>
        <v>0</v>
      </c>
      <c r="K375" s="35"/>
      <c r="U375" s="35"/>
      <c r="V375" s="139">
        <f t="shared" si="141"/>
        <v>0</v>
      </c>
      <c r="W375" s="139">
        <f t="shared" si="144"/>
        <v>0</v>
      </c>
      <c r="X375" s="139"/>
      <c r="Y375" s="139"/>
      <c r="Z375" s="139">
        <f t="shared" si="145"/>
        <v>0</v>
      </c>
      <c r="AA375" s="139"/>
      <c r="AB375" s="139"/>
      <c r="AC375" s="139">
        <f t="shared" si="146"/>
        <v>0</v>
      </c>
      <c r="AD375" s="35"/>
      <c r="AE375" s="35"/>
      <c r="AF375" s="35"/>
      <c r="AH375" s="33"/>
      <c r="AJ375" s="33"/>
      <c r="AK375" s="33"/>
      <c r="AL375" s="33">
        <f t="shared" si="142"/>
        <v>0</v>
      </c>
      <c r="AM375" s="189">
        <f t="shared" si="147"/>
        <v>0</v>
      </c>
      <c r="AN375" s="35"/>
      <c r="AO375" s="35"/>
      <c r="AP375" s="35">
        <f t="shared" si="148"/>
        <v>0</v>
      </c>
      <c r="AQ375" s="35"/>
      <c r="AR375" s="35"/>
      <c r="AS375" s="35">
        <f t="shared" si="149"/>
        <v>0</v>
      </c>
      <c r="AT375" s="35"/>
      <c r="AU375" s="35"/>
      <c r="AV375" s="35">
        <f t="shared" si="150"/>
        <v>0</v>
      </c>
      <c r="AW375" s="33"/>
      <c r="AX375" s="33"/>
      <c r="CM375" s="33"/>
      <c r="CN375" s="38"/>
      <c r="CO375" s="35"/>
      <c r="CQ375" s="35"/>
      <c r="CR375" s="35"/>
      <c r="CX375" s="33"/>
      <c r="CY375" s="33"/>
      <c r="CZ375" s="33"/>
      <c r="DA375" s="33"/>
      <c r="DB375" s="35"/>
      <c r="DC375" s="35"/>
      <c r="DD375" s="35"/>
      <c r="DE375" s="35">
        <f t="shared" si="151"/>
        <v>0</v>
      </c>
      <c r="DF375" s="35"/>
      <c r="EL375" s="34">
        <f t="shared" si="152"/>
        <v>0</v>
      </c>
      <c r="EO375" s="35"/>
      <c r="EP375" s="35"/>
      <c r="FE375" s="33"/>
      <c r="FF375" s="33"/>
      <c r="FG375" s="35"/>
      <c r="FH375" s="35"/>
      <c r="FI375" s="35"/>
      <c r="FU375" s="33"/>
      <c r="FV375" s="38"/>
      <c r="FW375" s="33"/>
      <c r="FX375" s="33"/>
      <c r="GD375" s="33"/>
      <c r="GE375" s="33"/>
      <c r="GF375" s="33"/>
      <c r="GG375" s="33"/>
      <c r="GH375" s="33"/>
      <c r="GI375" s="38"/>
      <c r="GJ375" s="33"/>
      <c r="GQ375" s="132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U375" s="33"/>
      <c r="HV375" s="33"/>
      <c r="HW375" s="33"/>
      <c r="IQ375" s="33"/>
      <c r="IR375" s="33"/>
      <c r="IS375" s="33"/>
      <c r="JT375" s="34">
        <f t="shared" si="153"/>
        <v>0</v>
      </c>
      <c r="JW375" s="34">
        <f t="shared" si="154"/>
        <v>0</v>
      </c>
      <c r="JZ375" s="34">
        <f t="shared" si="155"/>
        <v>0</v>
      </c>
      <c r="KA375" s="34">
        <f t="shared" si="156"/>
        <v>0</v>
      </c>
      <c r="KB375" s="34">
        <f t="shared" si="157"/>
        <v>0</v>
      </c>
      <c r="KC375" s="34">
        <f t="shared" si="158"/>
        <v>0</v>
      </c>
      <c r="KD375" s="34">
        <f t="shared" si="159"/>
        <v>0</v>
      </c>
      <c r="KV375" s="34">
        <f t="shared" si="160"/>
        <v>0</v>
      </c>
    </row>
    <row r="376" spans="1:308" ht="17.25" customHeight="1" x14ac:dyDescent="0.3">
      <c r="A376" s="9"/>
      <c r="B376" s="10"/>
      <c r="E376" s="142">
        <f t="shared" si="140"/>
        <v>0</v>
      </c>
      <c r="F376" s="142">
        <f t="shared" si="136"/>
        <v>0</v>
      </c>
      <c r="G376" s="142">
        <f t="shared" si="137"/>
        <v>0</v>
      </c>
      <c r="H376" s="142">
        <f t="shared" si="138"/>
        <v>0</v>
      </c>
      <c r="I376" s="142">
        <f t="shared" si="139"/>
        <v>0</v>
      </c>
      <c r="J376" s="34">
        <f t="shared" si="143"/>
        <v>0</v>
      </c>
      <c r="K376" s="35"/>
      <c r="U376" s="35"/>
      <c r="V376" s="139">
        <f t="shared" si="141"/>
        <v>0</v>
      </c>
      <c r="W376" s="139">
        <f t="shared" si="144"/>
        <v>0</v>
      </c>
      <c r="X376" s="139"/>
      <c r="Y376" s="139"/>
      <c r="Z376" s="139">
        <f t="shared" si="145"/>
        <v>0</v>
      </c>
      <c r="AA376" s="139"/>
      <c r="AB376" s="139"/>
      <c r="AC376" s="139">
        <f t="shared" si="146"/>
        <v>0</v>
      </c>
      <c r="AD376" s="35"/>
      <c r="AE376" s="35"/>
      <c r="AF376" s="35"/>
      <c r="AH376" s="33"/>
      <c r="AJ376" s="33"/>
      <c r="AK376" s="33"/>
      <c r="AL376" s="33">
        <f t="shared" si="142"/>
        <v>0</v>
      </c>
      <c r="AM376" s="189">
        <f t="shared" si="147"/>
        <v>0</v>
      </c>
      <c r="AN376" s="35"/>
      <c r="AO376" s="35"/>
      <c r="AP376" s="35">
        <f t="shared" si="148"/>
        <v>0</v>
      </c>
      <c r="AQ376" s="35"/>
      <c r="AR376" s="35"/>
      <c r="AS376" s="35">
        <f t="shared" si="149"/>
        <v>0</v>
      </c>
      <c r="AT376" s="35"/>
      <c r="AU376" s="35"/>
      <c r="AV376" s="35">
        <f t="shared" si="150"/>
        <v>0</v>
      </c>
      <c r="AW376" s="33"/>
      <c r="AX376" s="33"/>
      <c r="CM376" s="33"/>
      <c r="CN376" s="38"/>
      <c r="CO376" s="35"/>
      <c r="CQ376" s="35"/>
      <c r="CR376" s="35"/>
      <c r="CX376" s="33"/>
      <c r="CY376" s="33"/>
      <c r="CZ376" s="33"/>
      <c r="DA376" s="33"/>
      <c r="DB376" s="35"/>
      <c r="DC376" s="35"/>
      <c r="DD376" s="35"/>
      <c r="DE376" s="35">
        <f t="shared" si="151"/>
        <v>0</v>
      </c>
      <c r="DF376" s="35"/>
      <c r="EL376" s="34">
        <f t="shared" si="152"/>
        <v>0</v>
      </c>
      <c r="EO376" s="35"/>
      <c r="EP376" s="35"/>
      <c r="FE376" s="33"/>
      <c r="FF376" s="33"/>
      <c r="FG376" s="35"/>
      <c r="FH376" s="35"/>
      <c r="FI376" s="35"/>
      <c r="FU376" s="33"/>
      <c r="FV376" s="38"/>
      <c r="FW376" s="33"/>
      <c r="FX376" s="33"/>
      <c r="GD376" s="33"/>
      <c r="GE376" s="33"/>
      <c r="GF376" s="33"/>
      <c r="GG376" s="33"/>
      <c r="GH376" s="33"/>
      <c r="GI376" s="38"/>
      <c r="GJ376" s="33"/>
      <c r="GQ376" s="40"/>
      <c r="GR376" s="123"/>
      <c r="GS376" s="123"/>
      <c r="GT376" s="123"/>
      <c r="GU376" s="123"/>
      <c r="GV376" s="123"/>
      <c r="GW376" s="123"/>
      <c r="GX376" s="123"/>
      <c r="GY376" s="123"/>
      <c r="GZ376" s="123"/>
      <c r="HA376" s="123"/>
      <c r="HB376" s="123"/>
      <c r="HC376" s="123"/>
      <c r="HD376" s="123"/>
      <c r="HE376" s="123"/>
      <c r="HF376" s="123"/>
      <c r="HG376" s="123"/>
      <c r="HH376" s="123"/>
      <c r="HU376" s="33"/>
      <c r="HV376" s="33"/>
      <c r="HW376" s="33"/>
      <c r="IQ376" s="33"/>
      <c r="IR376" s="33"/>
      <c r="IS376" s="33"/>
      <c r="JT376" s="34">
        <f t="shared" si="153"/>
        <v>0</v>
      </c>
      <c r="JW376" s="34">
        <f t="shared" si="154"/>
        <v>0</v>
      </c>
      <c r="JZ376" s="34">
        <f t="shared" si="155"/>
        <v>0</v>
      </c>
      <c r="KA376" s="34">
        <f t="shared" si="156"/>
        <v>0</v>
      </c>
      <c r="KB376" s="34">
        <f t="shared" si="157"/>
        <v>0</v>
      </c>
      <c r="KC376" s="34">
        <f t="shared" si="158"/>
        <v>0</v>
      </c>
      <c r="KD376" s="34">
        <f t="shared" si="159"/>
        <v>0</v>
      </c>
      <c r="KV376" s="34">
        <f t="shared" si="160"/>
        <v>0</v>
      </c>
    </row>
    <row r="377" spans="1:308" ht="17.25" customHeight="1" x14ac:dyDescent="0.3">
      <c r="A377" s="9"/>
      <c r="B377" s="10"/>
      <c r="E377" s="142">
        <f t="shared" si="140"/>
        <v>0</v>
      </c>
      <c r="F377" s="142">
        <f t="shared" si="136"/>
        <v>0</v>
      </c>
      <c r="G377" s="142">
        <f t="shared" si="137"/>
        <v>0</v>
      </c>
      <c r="H377" s="142">
        <f t="shared" si="138"/>
        <v>0</v>
      </c>
      <c r="I377" s="142">
        <f t="shared" si="139"/>
        <v>0</v>
      </c>
      <c r="J377" s="34">
        <f t="shared" si="143"/>
        <v>0</v>
      </c>
      <c r="K377" s="35"/>
      <c r="U377" s="35"/>
      <c r="V377" s="139">
        <f t="shared" si="141"/>
        <v>0</v>
      </c>
      <c r="W377" s="139">
        <f t="shared" si="144"/>
        <v>0</v>
      </c>
      <c r="X377" s="139"/>
      <c r="Y377" s="139"/>
      <c r="Z377" s="139">
        <f t="shared" si="145"/>
        <v>0</v>
      </c>
      <c r="AA377" s="139"/>
      <c r="AB377" s="139"/>
      <c r="AC377" s="139">
        <f t="shared" si="146"/>
        <v>0</v>
      </c>
      <c r="AD377" s="35"/>
      <c r="AE377" s="35"/>
      <c r="AF377" s="35"/>
      <c r="AH377" s="33"/>
      <c r="AJ377" s="33"/>
      <c r="AK377" s="33"/>
      <c r="AL377" s="33">
        <f t="shared" si="142"/>
        <v>0</v>
      </c>
      <c r="AM377" s="189">
        <f t="shared" si="147"/>
        <v>0</v>
      </c>
      <c r="AN377" s="35"/>
      <c r="AO377" s="35"/>
      <c r="AP377" s="35">
        <f t="shared" si="148"/>
        <v>0</v>
      </c>
      <c r="AQ377" s="35"/>
      <c r="AR377" s="35"/>
      <c r="AS377" s="35">
        <f t="shared" si="149"/>
        <v>0</v>
      </c>
      <c r="AT377" s="35"/>
      <c r="AU377" s="35"/>
      <c r="AV377" s="35">
        <f t="shared" si="150"/>
        <v>0</v>
      </c>
      <c r="AW377" s="33"/>
      <c r="AX377" s="33"/>
      <c r="CM377" s="33"/>
      <c r="CN377" s="38"/>
      <c r="CO377" s="35"/>
      <c r="CQ377" s="35"/>
      <c r="CR377" s="35"/>
      <c r="CX377" s="33"/>
      <c r="CY377" s="33"/>
      <c r="CZ377" s="33"/>
      <c r="DA377" s="33"/>
      <c r="DB377" s="35"/>
      <c r="DC377" s="35"/>
      <c r="DD377" s="35"/>
      <c r="DE377" s="35">
        <f t="shared" si="151"/>
        <v>0</v>
      </c>
      <c r="DF377" s="35"/>
      <c r="EL377" s="34">
        <f t="shared" si="152"/>
        <v>0</v>
      </c>
      <c r="EO377" s="35"/>
      <c r="EP377" s="35"/>
      <c r="FE377" s="33"/>
      <c r="FF377" s="33"/>
      <c r="FG377" s="35"/>
      <c r="FH377" s="35"/>
      <c r="FI377" s="35"/>
      <c r="FU377" s="33"/>
      <c r="FV377" s="38"/>
      <c r="FW377" s="33"/>
      <c r="FX377" s="33"/>
      <c r="GD377" s="33"/>
      <c r="GE377" s="33"/>
      <c r="GF377" s="33"/>
      <c r="GG377" s="33"/>
      <c r="GH377" s="33"/>
      <c r="GI377" s="38"/>
      <c r="GJ377" s="33"/>
      <c r="GQ377" s="132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U377" s="33"/>
      <c r="HV377" s="33"/>
      <c r="HW377" s="33"/>
      <c r="IQ377" s="33"/>
      <c r="IR377" s="33"/>
      <c r="IS377" s="33"/>
      <c r="JT377" s="34">
        <f t="shared" si="153"/>
        <v>0</v>
      </c>
      <c r="JW377" s="34">
        <f t="shared" si="154"/>
        <v>0</v>
      </c>
      <c r="JZ377" s="34">
        <f t="shared" si="155"/>
        <v>0</v>
      </c>
      <c r="KA377" s="34">
        <f t="shared" si="156"/>
        <v>0</v>
      </c>
      <c r="KB377" s="34">
        <f t="shared" si="157"/>
        <v>0</v>
      </c>
      <c r="KC377" s="34">
        <f t="shared" si="158"/>
        <v>0</v>
      </c>
      <c r="KD377" s="34">
        <f t="shared" si="159"/>
        <v>0</v>
      </c>
      <c r="KV377" s="34">
        <f t="shared" si="160"/>
        <v>0</v>
      </c>
    </row>
    <row r="378" spans="1:308" ht="17.25" customHeight="1" x14ac:dyDescent="0.3">
      <c r="A378" s="9"/>
      <c r="B378" s="10"/>
      <c r="E378" s="142">
        <f t="shared" si="140"/>
        <v>0</v>
      </c>
      <c r="F378" s="142">
        <f t="shared" si="136"/>
        <v>0</v>
      </c>
      <c r="G378" s="142">
        <f t="shared" si="137"/>
        <v>0</v>
      </c>
      <c r="H378" s="142">
        <f t="shared" si="138"/>
        <v>0</v>
      </c>
      <c r="I378" s="142">
        <f t="shared" si="139"/>
        <v>0</v>
      </c>
      <c r="J378" s="34">
        <f t="shared" si="143"/>
        <v>0</v>
      </c>
      <c r="K378" s="35"/>
      <c r="U378" s="35"/>
      <c r="V378" s="139">
        <f t="shared" si="141"/>
        <v>0</v>
      </c>
      <c r="W378" s="139">
        <f t="shared" si="144"/>
        <v>0</v>
      </c>
      <c r="X378" s="139"/>
      <c r="Y378" s="139"/>
      <c r="Z378" s="139">
        <f t="shared" si="145"/>
        <v>0</v>
      </c>
      <c r="AA378" s="139"/>
      <c r="AB378" s="139"/>
      <c r="AC378" s="139">
        <f t="shared" si="146"/>
        <v>0</v>
      </c>
      <c r="AD378" s="35"/>
      <c r="AE378" s="35"/>
      <c r="AF378" s="35"/>
      <c r="AH378" s="33"/>
      <c r="AJ378" s="33"/>
      <c r="AK378" s="33"/>
      <c r="AL378" s="33">
        <f t="shared" si="142"/>
        <v>0</v>
      </c>
      <c r="AM378" s="189">
        <f t="shared" si="147"/>
        <v>0</v>
      </c>
      <c r="AN378" s="35"/>
      <c r="AO378" s="35"/>
      <c r="AP378" s="35">
        <f t="shared" si="148"/>
        <v>0</v>
      </c>
      <c r="AQ378" s="35"/>
      <c r="AR378" s="35"/>
      <c r="AS378" s="35">
        <f t="shared" si="149"/>
        <v>0</v>
      </c>
      <c r="AT378" s="35"/>
      <c r="AU378" s="35"/>
      <c r="AV378" s="35">
        <f t="shared" si="150"/>
        <v>0</v>
      </c>
      <c r="AW378" s="33"/>
      <c r="AX378" s="33"/>
      <c r="CM378" s="33"/>
      <c r="CN378" s="38"/>
      <c r="CO378" s="35"/>
      <c r="CQ378" s="35"/>
      <c r="CR378" s="35"/>
      <c r="CX378" s="33"/>
      <c r="CY378" s="33"/>
      <c r="CZ378" s="33"/>
      <c r="DA378" s="33"/>
      <c r="DB378" s="35"/>
      <c r="DC378" s="35"/>
      <c r="DD378" s="35"/>
      <c r="DE378" s="35">
        <f t="shared" si="151"/>
        <v>0</v>
      </c>
      <c r="DF378" s="35"/>
      <c r="EL378" s="34">
        <f t="shared" si="152"/>
        <v>0</v>
      </c>
      <c r="EO378" s="35"/>
      <c r="EP378" s="35"/>
      <c r="FE378" s="33"/>
      <c r="FF378" s="37"/>
      <c r="FG378" s="35"/>
      <c r="FH378" s="35"/>
      <c r="FI378" s="35"/>
      <c r="FU378" s="33"/>
      <c r="FV378" s="38"/>
      <c r="FW378" s="33"/>
      <c r="FX378" s="33"/>
      <c r="GD378" s="33"/>
      <c r="GE378" s="33"/>
      <c r="GF378" s="33"/>
      <c r="GG378" s="33"/>
      <c r="GH378" s="33"/>
      <c r="GI378" s="38"/>
      <c r="GJ378" s="33"/>
      <c r="GQ378" s="132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U378" s="33"/>
      <c r="HV378" s="33"/>
      <c r="HW378" s="33"/>
      <c r="IQ378" s="33"/>
      <c r="IR378" s="33"/>
      <c r="IS378" s="33"/>
      <c r="JT378" s="34">
        <f t="shared" si="153"/>
        <v>0</v>
      </c>
      <c r="JW378" s="34">
        <f t="shared" si="154"/>
        <v>0</v>
      </c>
      <c r="JZ378" s="34">
        <f t="shared" si="155"/>
        <v>0</v>
      </c>
      <c r="KA378" s="34">
        <f t="shared" si="156"/>
        <v>0</v>
      </c>
      <c r="KB378" s="34">
        <f t="shared" si="157"/>
        <v>0</v>
      </c>
      <c r="KC378" s="34">
        <f t="shared" si="158"/>
        <v>0</v>
      </c>
      <c r="KD378" s="34">
        <f t="shared" si="159"/>
        <v>0</v>
      </c>
      <c r="KV378" s="34">
        <f t="shared" si="160"/>
        <v>0</v>
      </c>
    </row>
    <row r="379" spans="1:308" ht="17.25" customHeight="1" x14ac:dyDescent="0.3">
      <c r="A379" s="9"/>
      <c r="B379" s="10"/>
      <c r="E379" s="142">
        <f t="shared" si="140"/>
        <v>0</v>
      </c>
      <c r="F379" s="142">
        <f t="shared" si="136"/>
        <v>0</v>
      </c>
      <c r="G379" s="142">
        <f t="shared" si="137"/>
        <v>0</v>
      </c>
      <c r="H379" s="142">
        <f t="shared" si="138"/>
        <v>0</v>
      </c>
      <c r="I379" s="142">
        <f t="shared" si="139"/>
        <v>0</v>
      </c>
      <c r="J379" s="34">
        <f t="shared" si="143"/>
        <v>0</v>
      </c>
      <c r="K379" s="35"/>
      <c r="U379" s="35"/>
      <c r="V379" s="139">
        <f t="shared" si="141"/>
        <v>0</v>
      </c>
      <c r="W379" s="139">
        <f t="shared" si="144"/>
        <v>0</v>
      </c>
      <c r="X379" s="139"/>
      <c r="Y379" s="139"/>
      <c r="Z379" s="139">
        <f t="shared" si="145"/>
        <v>0</v>
      </c>
      <c r="AA379" s="139"/>
      <c r="AB379" s="139"/>
      <c r="AC379" s="139">
        <f t="shared" si="146"/>
        <v>0</v>
      </c>
      <c r="AD379" s="35"/>
      <c r="AE379" s="35"/>
      <c r="AF379" s="35"/>
      <c r="AH379" s="33"/>
      <c r="AJ379" s="33"/>
      <c r="AK379" s="33"/>
      <c r="AL379" s="33">
        <f t="shared" si="142"/>
        <v>0</v>
      </c>
      <c r="AM379" s="189">
        <f t="shared" si="147"/>
        <v>0</v>
      </c>
      <c r="AN379" s="35"/>
      <c r="AO379" s="35"/>
      <c r="AP379" s="35">
        <f t="shared" si="148"/>
        <v>0</v>
      </c>
      <c r="AQ379" s="35"/>
      <c r="AR379" s="35"/>
      <c r="AS379" s="35">
        <f t="shared" si="149"/>
        <v>0</v>
      </c>
      <c r="AT379" s="35"/>
      <c r="AU379" s="35"/>
      <c r="AV379" s="35">
        <f t="shared" si="150"/>
        <v>0</v>
      </c>
      <c r="AW379" s="33"/>
      <c r="AX379" s="33"/>
      <c r="CM379" s="33"/>
      <c r="CN379" s="38"/>
      <c r="CO379" s="35"/>
      <c r="CQ379" s="35"/>
      <c r="CR379" s="35"/>
      <c r="CX379" s="33"/>
      <c r="CY379" s="33"/>
      <c r="CZ379" s="33"/>
      <c r="DA379" s="33"/>
      <c r="DB379" s="33"/>
      <c r="DC379" s="33"/>
      <c r="DD379" s="33"/>
      <c r="DE379" s="33">
        <f t="shared" si="151"/>
        <v>0</v>
      </c>
      <c r="DF379" s="33"/>
      <c r="EL379" s="34">
        <f t="shared" si="152"/>
        <v>0</v>
      </c>
      <c r="EO379" s="35"/>
      <c r="EP379" s="35"/>
      <c r="FE379" s="33"/>
      <c r="FF379" s="38"/>
      <c r="FG379" s="35"/>
      <c r="FH379" s="35"/>
      <c r="FI379" s="35"/>
      <c r="FU379" s="33"/>
      <c r="FV379" s="38"/>
      <c r="FW379" s="33"/>
      <c r="FX379" s="33"/>
      <c r="GD379" s="33"/>
      <c r="GE379" s="33"/>
      <c r="GF379" s="33"/>
      <c r="GG379" s="33"/>
      <c r="GH379" s="33"/>
      <c r="GI379" s="38"/>
      <c r="GJ379" s="33"/>
      <c r="GQ379" s="132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U379" s="33"/>
      <c r="HV379" s="33"/>
      <c r="HW379" s="33"/>
      <c r="IQ379" s="33"/>
      <c r="IR379" s="33"/>
      <c r="IS379" s="33"/>
      <c r="JT379" s="34">
        <f t="shared" si="153"/>
        <v>0</v>
      </c>
      <c r="JW379" s="34">
        <f t="shared" si="154"/>
        <v>0</v>
      </c>
      <c r="JZ379" s="34">
        <f t="shared" si="155"/>
        <v>0</v>
      </c>
      <c r="KA379" s="34">
        <f t="shared" si="156"/>
        <v>0</v>
      </c>
      <c r="KB379" s="34">
        <f t="shared" si="157"/>
        <v>0</v>
      </c>
      <c r="KC379" s="34">
        <f t="shared" si="158"/>
        <v>0</v>
      </c>
      <c r="KD379" s="34">
        <f t="shared" si="159"/>
        <v>0</v>
      </c>
      <c r="KV379" s="34">
        <f t="shared" si="160"/>
        <v>0</v>
      </c>
    </row>
    <row r="380" spans="1:308" ht="17.25" customHeight="1" x14ac:dyDescent="0.3">
      <c r="A380" s="9"/>
      <c r="B380" s="10"/>
      <c r="E380" s="142">
        <f t="shared" si="140"/>
        <v>0</v>
      </c>
      <c r="F380" s="142">
        <f t="shared" si="136"/>
        <v>0</v>
      </c>
      <c r="G380" s="142">
        <f t="shared" si="137"/>
        <v>0</v>
      </c>
      <c r="H380" s="142">
        <f t="shared" si="138"/>
        <v>0</v>
      </c>
      <c r="I380" s="142">
        <f t="shared" si="139"/>
        <v>0</v>
      </c>
      <c r="J380" s="34">
        <f t="shared" si="143"/>
        <v>0</v>
      </c>
      <c r="K380" s="35"/>
      <c r="U380" s="35"/>
      <c r="V380" s="139">
        <f t="shared" si="141"/>
        <v>0</v>
      </c>
      <c r="W380" s="139">
        <f t="shared" si="144"/>
        <v>0</v>
      </c>
      <c r="X380" s="139"/>
      <c r="Y380" s="139"/>
      <c r="Z380" s="139">
        <f t="shared" si="145"/>
        <v>0</v>
      </c>
      <c r="AA380" s="139"/>
      <c r="AB380" s="139"/>
      <c r="AC380" s="139">
        <f t="shared" si="146"/>
        <v>0</v>
      </c>
      <c r="AD380" s="35"/>
      <c r="AE380" s="35"/>
      <c r="AF380" s="35"/>
      <c r="AH380" s="33"/>
      <c r="AJ380" s="33"/>
      <c r="AK380" s="33"/>
      <c r="AL380" s="33">
        <f t="shared" si="142"/>
        <v>0</v>
      </c>
      <c r="AM380" s="189">
        <f t="shared" si="147"/>
        <v>0</v>
      </c>
      <c r="AN380" s="35"/>
      <c r="AO380" s="35"/>
      <c r="AP380" s="35">
        <f t="shared" si="148"/>
        <v>0</v>
      </c>
      <c r="AQ380" s="35"/>
      <c r="AR380" s="35"/>
      <c r="AS380" s="35">
        <f t="shared" si="149"/>
        <v>0</v>
      </c>
      <c r="AT380" s="35"/>
      <c r="AU380" s="35"/>
      <c r="AV380" s="35">
        <f t="shared" si="150"/>
        <v>0</v>
      </c>
      <c r="AW380" s="33"/>
      <c r="AX380" s="33"/>
      <c r="CM380" s="33"/>
      <c r="CN380" s="38"/>
      <c r="CO380" s="35"/>
      <c r="CQ380" s="35"/>
      <c r="CR380" s="35"/>
      <c r="CX380" s="33"/>
      <c r="CY380" s="33"/>
      <c r="CZ380" s="33"/>
      <c r="DA380" s="33"/>
      <c r="DB380" s="33"/>
      <c r="DC380" s="33"/>
      <c r="DD380" s="33"/>
      <c r="DE380" s="33">
        <f t="shared" si="151"/>
        <v>0</v>
      </c>
      <c r="DF380" s="33"/>
      <c r="EL380" s="34">
        <f t="shared" si="152"/>
        <v>0</v>
      </c>
      <c r="EO380" s="35"/>
      <c r="EP380" s="35"/>
      <c r="FE380" s="33"/>
      <c r="FF380" s="38"/>
      <c r="FG380" s="35"/>
      <c r="FH380" s="35"/>
      <c r="FI380" s="35"/>
      <c r="FU380" s="33"/>
      <c r="FV380" s="38"/>
      <c r="FW380" s="33"/>
      <c r="FX380" s="33"/>
      <c r="GD380" s="33"/>
      <c r="GE380" s="33"/>
      <c r="GF380" s="33"/>
      <c r="GG380" s="33"/>
      <c r="GH380" s="33"/>
      <c r="GI380" s="38"/>
      <c r="GJ380" s="33"/>
      <c r="GQ380" s="40"/>
      <c r="GR380" s="123"/>
      <c r="GS380" s="123"/>
      <c r="GT380" s="123"/>
      <c r="GU380" s="123"/>
      <c r="GV380" s="123"/>
      <c r="GW380" s="123"/>
      <c r="GX380" s="123"/>
      <c r="GY380" s="123"/>
      <c r="GZ380" s="123"/>
      <c r="HA380" s="123"/>
      <c r="HB380" s="123"/>
      <c r="HC380" s="123"/>
      <c r="HD380" s="123"/>
      <c r="HE380" s="123"/>
      <c r="HF380" s="123"/>
      <c r="HG380" s="123"/>
      <c r="HH380" s="123"/>
      <c r="HU380" s="33"/>
      <c r="HV380" s="33"/>
      <c r="HW380" s="33"/>
      <c r="IQ380" s="33"/>
      <c r="IR380" s="33"/>
      <c r="IS380" s="33"/>
      <c r="JT380" s="34">
        <f t="shared" si="153"/>
        <v>0</v>
      </c>
      <c r="JW380" s="34">
        <f t="shared" si="154"/>
        <v>0</v>
      </c>
      <c r="JZ380" s="34">
        <f t="shared" si="155"/>
        <v>0</v>
      </c>
      <c r="KA380" s="34">
        <f t="shared" si="156"/>
        <v>0</v>
      </c>
      <c r="KB380" s="34">
        <f t="shared" si="157"/>
        <v>0</v>
      </c>
      <c r="KC380" s="34">
        <f t="shared" si="158"/>
        <v>0</v>
      </c>
      <c r="KD380" s="34">
        <f t="shared" si="159"/>
        <v>0</v>
      </c>
      <c r="KV380" s="34">
        <f t="shared" si="160"/>
        <v>0</v>
      </c>
    </row>
    <row r="381" spans="1:308" ht="17.25" customHeight="1" x14ac:dyDescent="0.3">
      <c r="A381" s="9"/>
      <c r="B381" s="10"/>
      <c r="E381" s="142">
        <f t="shared" si="140"/>
        <v>0</v>
      </c>
      <c r="F381" s="142">
        <f t="shared" si="136"/>
        <v>0</v>
      </c>
      <c r="G381" s="142">
        <f t="shared" si="137"/>
        <v>0</v>
      </c>
      <c r="H381" s="142">
        <f t="shared" si="138"/>
        <v>0</v>
      </c>
      <c r="I381" s="142">
        <f t="shared" si="139"/>
        <v>0</v>
      </c>
      <c r="J381" s="34">
        <f t="shared" si="143"/>
        <v>0</v>
      </c>
      <c r="K381" s="35"/>
      <c r="U381" s="35"/>
      <c r="V381" s="139">
        <f t="shared" si="141"/>
        <v>0</v>
      </c>
      <c r="W381" s="139">
        <f t="shared" si="144"/>
        <v>0</v>
      </c>
      <c r="X381" s="139"/>
      <c r="Y381" s="139"/>
      <c r="Z381" s="139">
        <f t="shared" si="145"/>
        <v>0</v>
      </c>
      <c r="AA381" s="139"/>
      <c r="AB381" s="139"/>
      <c r="AC381" s="139">
        <f t="shared" si="146"/>
        <v>0</v>
      </c>
      <c r="AD381" s="35"/>
      <c r="AE381" s="35"/>
      <c r="AF381" s="35"/>
      <c r="AH381" s="33"/>
      <c r="AJ381" s="33"/>
      <c r="AK381" s="33"/>
      <c r="AL381" s="33">
        <f t="shared" si="142"/>
        <v>0</v>
      </c>
      <c r="AM381" s="189">
        <f t="shared" si="147"/>
        <v>0</v>
      </c>
      <c r="AN381" s="35"/>
      <c r="AO381" s="35"/>
      <c r="AP381" s="35">
        <f t="shared" si="148"/>
        <v>0</v>
      </c>
      <c r="AQ381" s="35"/>
      <c r="AR381" s="35"/>
      <c r="AS381" s="35">
        <f t="shared" si="149"/>
        <v>0</v>
      </c>
      <c r="AT381" s="35"/>
      <c r="AU381" s="35"/>
      <c r="AV381" s="35">
        <f t="shared" si="150"/>
        <v>0</v>
      </c>
      <c r="AW381" s="33"/>
      <c r="AX381" s="33"/>
      <c r="CM381" s="33"/>
      <c r="CN381" s="38"/>
      <c r="CO381" s="35"/>
      <c r="CQ381" s="35"/>
      <c r="CR381" s="35"/>
      <c r="CX381" s="33"/>
      <c r="CY381" s="33"/>
      <c r="CZ381" s="33"/>
      <c r="DA381" s="33"/>
      <c r="DB381" s="33"/>
      <c r="DC381" s="33"/>
      <c r="DD381" s="33"/>
      <c r="DE381" s="33">
        <f t="shared" si="151"/>
        <v>0</v>
      </c>
      <c r="DF381" s="33"/>
      <c r="EL381" s="34">
        <f t="shared" si="152"/>
        <v>0</v>
      </c>
      <c r="EO381" s="35"/>
      <c r="EP381" s="35"/>
      <c r="FE381" s="33"/>
      <c r="FF381" s="33"/>
      <c r="FG381" s="35"/>
      <c r="FH381" s="35"/>
      <c r="FI381" s="35"/>
      <c r="FU381" s="33"/>
      <c r="FV381" s="33"/>
      <c r="FW381" s="33"/>
      <c r="FX381" s="33"/>
      <c r="GD381" s="33"/>
      <c r="GE381" s="33"/>
      <c r="GF381" s="33"/>
      <c r="GG381" s="33"/>
      <c r="GH381" s="33"/>
      <c r="GI381" s="38"/>
      <c r="GJ381" s="33"/>
      <c r="GQ381" s="132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U381" s="33"/>
      <c r="HV381" s="33"/>
      <c r="HW381" s="33"/>
      <c r="IQ381" s="33"/>
      <c r="IR381" s="33"/>
      <c r="IS381" s="33"/>
      <c r="JT381" s="34">
        <f t="shared" si="153"/>
        <v>0</v>
      </c>
      <c r="JW381" s="34">
        <f t="shared" si="154"/>
        <v>0</v>
      </c>
      <c r="JZ381" s="34">
        <f t="shared" si="155"/>
        <v>0</v>
      </c>
      <c r="KA381" s="34">
        <f t="shared" si="156"/>
        <v>0</v>
      </c>
      <c r="KB381" s="34">
        <f t="shared" si="157"/>
        <v>0</v>
      </c>
      <c r="KC381" s="34">
        <f t="shared" si="158"/>
        <v>0</v>
      </c>
      <c r="KD381" s="34">
        <f t="shared" si="159"/>
        <v>0</v>
      </c>
      <c r="KV381" s="34">
        <f t="shared" si="160"/>
        <v>0</v>
      </c>
    </row>
    <row r="382" spans="1:308" ht="17.25" customHeight="1" x14ac:dyDescent="0.3">
      <c r="A382" s="9"/>
      <c r="B382" s="10"/>
      <c r="E382" s="142">
        <f t="shared" si="140"/>
        <v>0</v>
      </c>
      <c r="F382" s="142">
        <f t="shared" si="136"/>
        <v>0</v>
      </c>
      <c r="G382" s="142">
        <f t="shared" si="137"/>
        <v>0</v>
      </c>
      <c r="H382" s="142">
        <f t="shared" si="138"/>
        <v>0</v>
      </c>
      <c r="I382" s="142">
        <f t="shared" si="139"/>
        <v>0</v>
      </c>
      <c r="J382" s="34">
        <f t="shared" si="143"/>
        <v>0</v>
      </c>
      <c r="K382" s="35"/>
      <c r="U382" s="35"/>
      <c r="V382" s="139">
        <f t="shared" si="141"/>
        <v>0</v>
      </c>
      <c r="W382" s="139">
        <f t="shared" si="144"/>
        <v>0</v>
      </c>
      <c r="X382" s="139"/>
      <c r="Y382" s="139"/>
      <c r="Z382" s="139">
        <f t="shared" si="145"/>
        <v>0</v>
      </c>
      <c r="AA382" s="139"/>
      <c r="AB382" s="139"/>
      <c r="AC382" s="139">
        <f t="shared" si="146"/>
        <v>0</v>
      </c>
      <c r="AD382" s="35"/>
      <c r="AE382" s="35"/>
      <c r="AF382" s="35"/>
      <c r="AH382" s="33"/>
      <c r="AJ382" s="33"/>
      <c r="AK382" s="33"/>
      <c r="AL382" s="33">
        <f t="shared" si="142"/>
        <v>0</v>
      </c>
      <c r="AM382" s="189">
        <f t="shared" si="147"/>
        <v>0</v>
      </c>
      <c r="AN382" s="35"/>
      <c r="AO382" s="35"/>
      <c r="AP382" s="35">
        <f t="shared" si="148"/>
        <v>0</v>
      </c>
      <c r="AQ382" s="35"/>
      <c r="AR382" s="35"/>
      <c r="AS382" s="35">
        <f t="shared" si="149"/>
        <v>0</v>
      </c>
      <c r="AT382" s="35"/>
      <c r="AU382" s="35"/>
      <c r="AV382" s="35">
        <f t="shared" si="150"/>
        <v>0</v>
      </c>
      <c r="AW382" s="33"/>
      <c r="AX382" s="33"/>
      <c r="CM382" s="33"/>
      <c r="CN382" s="38"/>
      <c r="CO382" s="35"/>
      <c r="CQ382" s="35"/>
      <c r="CR382" s="35"/>
      <c r="CX382" s="33"/>
      <c r="CY382" s="33"/>
      <c r="CZ382" s="33"/>
      <c r="DA382" s="33"/>
      <c r="DB382" s="33"/>
      <c r="DC382" s="33"/>
      <c r="DD382" s="33"/>
      <c r="DE382" s="33">
        <f t="shared" si="151"/>
        <v>0</v>
      </c>
      <c r="DF382" s="33"/>
      <c r="EL382" s="34">
        <f t="shared" si="152"/>
        <v>0</v>
      </c>
      <c r="EO382" s="35"/>
      <c r="EP382" s="35"/>
      <c r="FE382" s="33"/>
      <c r="FF382" s="33"/>
      <c r="FG382" s="35"/>
      <c r="FH382" s="35"/>
      <c r="FI382" s="35"/>
      <c r="FU382" s="33"/>
      <c r="FV382" s="33"/>
      <c r="FW382" s="33"/>
      <c r="FX382" s="33"/>
      <c r="GD382" s="33"/>
      <c r="GE382" s="33"/>
      <c r="GF382" s="33"/>
      <c r="GG382" s="33"/>
      <c r="GH382" s="33"/>
      <c r="GI382" s="38"/>
      <c r="GJ382" s="33"/>
      <c r="GQ382" s="132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U382" s="33"/>
      <c r="HV382" s="33"/>
      <c r="HW382" s="33"/>
      <c r="IQ382" s="33"/>
      <c r="IR382" s="33"/>
      <c r="IS382" s="33"/>
      <c r="JT382" s="34">
        <f t="shared" si="153"/>
        <v>0</v>
      </c>
      <c r="JW382" s="34">
        <f t="shared" si="154"/>
        <v>0</v>
      </c>
      <c r="JZ382" s="34">
        <f t="shared" si="155"/>
        <v>0</v>
      </c>
      <c r="KA382" s="34">
        <f t="shared" si="156"/>
        <v>0</v>
      </c>
      <c r="KB382" s="34">
        <f t="shared" si="157"/>
        <v>0</v>
      </c>
      <c r="KC382" s="34">
        <f t="shared" si="158"/>
        <v>0</v>
      </c>
      <c r="KD382" s="34">
        <f t="shared" si="159"/>
        <v>0</v>
      </c>
      <c r="KV382" s="34">
        <f t="shared" si="160"/>
        <v>0</v>
      </c>
    </row>
    <row r="383" spans="1:308" ht="17.25" customHeight="1" x14ac:dyDescent="0.3">
      <c r="A383" s="9"/>
      <c r="B383" s="10"/>
      <c r="E383" s="142">
        <f t="shared" si="140"/>
        <v>0</v>
      </c>
      <c r="F383" s="142">
        <f t="shared" si="136"/>
        <v>0</v>
      </c>
      <c r="G383" s="142">
        <f t="shared" si="137"/>
        <v>0</v>
      </c>
      <c r="H383" s="142">
        <f t="shared" si="138"/>
        <v>0</v>
      </c>
      <c r="I383" s="142">
        <f t="shared" si="139"/>
        <v>0</v>
      </c>
      <c r="J383" s="34">
        <f t="shared" si="143"/>
        <v>0</v>
      </c>
      <c r="K383" s="35"/>
      <c r="U383" s="35"/>
      <c r="V383" s="139">
        <f t="shared" si="141"/>
        <v>0</v>
      </c>
      <c r="W383" s="139">
        <f t="shared" si="144"/>
        <v>0</v>
      </c>
      <c r="X383" s="139"/>
      <c r="Y383" s="139"/>
      <c r="Z383" s="139">
        <f t="shared" si="145"/>
        <v>0</v>
      </c>
      <c r="AA383" s="139"/>
      <c r="AB383" s="139"/>
      <c r="AC383" s="139">
        <f t="shared" si="146"/>
        <v>0</v>
      </c>
      <c r="AD383" s="35"/>
      <c r="AE383" s="35"/>
      <c r="AF383" s="35"/>
      <c r="AH383" s="33"/>
      <c r="AJ383" s="33"/>
      <c r="AK383" s="33"/>
      <c r="AL383" s="33">
        <f t="shared" si="142"/>
        <v>0</v>
      </c>
      <c r="AM383" s="189">
        <f t="shared" si="147"/>
        <v>0</v>
      </c>
      <c r="AN383" s="35"/>
      <c r="AO383" s="35"/>
      <c r="AP383" s="35">
        <f t="shared" si="148"/>
        <v>0</v>
      </c>
      <c r="AQ383" s="35"/>
      <c r="AR383" s="35"/>
      <c r="AS383" s="35">
        <f t="shared" si="149"/>
        <v>0</v>
      </c>
      <c r="AT383" s="35"/>
      <c r="AU383" s="35"/>
      <c r="AV383" s="35">
        <f t="shared" si="150"/>
        <v>0</v>
      </c>
      <c r="AW383" s="33"/>
      <c r="AX383" s="33"/>
      <c r="CM383" s="33"/>
      <c r="CN383" s="33"/>
      <c r="CO383" s="35"/>
      <c r="CQ383" s="35"/>
      <c r="CR383" s="35"/>
      <c r="CX383" s="33"/>
      <c r="CY383" s="33"/>
      <c r="CZ383" s="33"/>
      <c r="DA383" s="33"/>
      <c r="DB383" s="33"/>
      <c r="DC383" s="33"/>
      <c r="DD383" s="33"/>
      <c r="DE383" s="33">
        <f t="shared" si="151"/>
        <v>0</v>
      </c>
      <c r="DF383" s="33"/>
      <c r="EL383" s="34">
        <f t="shared" si="152"/>
        <v>0</v>
      </c>
      <c r="EO383" s="35"/>
      <c r="EP383" s="35"/>
      <c r="FE383" s="33"/>
      <c r="FF383" s="33"/>
      <c r="FG383" s="35"/>
      <c r="FH383" s="35"/>
      <c r="FI383" s="35"/>
      <c r="FU383" s="33"/>
      <c r="FV383" s="33"/>
      <c r="FW383" s="33"/>
      <c r="FX383" s="33"/>
      <c r="GD383" s="33"/>
      <c r="GE383" s="33"/>
      <c r="GF383" s="33"/>
      <c r="GG383" s="33"/>
      <c r="GH383" s="33"/>
      <c r="GI383" s="33"/>
      <c r="GJ383" s="33"/>
      <c r="GQ383" s="132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U383" s="33"/>
      <c r="HV383" s="33"/>
      <c r="HW383" s="33"/>
      <c r="IQ383" s="33"/>
      <c r="IR383" s="33"/>
      <c r="IS383" s="33"/>
      <c r="JT383" s="34">
        <f t="shared" si="153"/>
        <v>0</v>
      </c>
      <c r="JW383" s="34">
        <f t="shared" si="154"/>
        <v>0</v>
      </c>
      <c r="JZ383" s="34">
        <f t="shared" si="155"/>
        <v>0</v>
      </c>
      <c r="KA383" s="34">
        <f t="shared" si="156"/>
        <v>0</v>
      </c>
      <c r="KB383" s="34">
        <f t="shared" si="157"/>
        <v>0</v>
      </c>
      <c r="KC383" s="34">
        <f t="shared" si="158"/>
        <v>0</v>
      </c>
      <c r="KD383" s="34">
        <f t="shared" si="159"/>
        <v>0</v>
      </c>
      <c r="KV383" s="34">
        <f t="shared" si="160"/>
        <v>0</v>
      </c>
    </row>
    <row r="384" spans="1:308" ht="17.25" customHeight="1" x14ac:dyDescent="0.3">
      <c r="A384" s="9"/>
      <c r="B384" s="10"/>
      <c r="E384" s="142">
        <f t="shared" si="140"/>
        <v>0</v>
      </c>
      <c r="F384" s="142">
        <f t="shared" si="136"/>
        <v>0</v>
      </c>
      <c r="G384" s="142">
        <f t="shared" si="137"/>
        <v>0</v>
      </c>
      <c r="H384" s="142">
        <f t="shared" si="138"/>
        <v>0</v>
      </c>
      <c r="I384" s="142">
        <f t="shared" si="139"/>
        <v>0</v>
      </c>
      <c r="J384" s="34">
        <f t="shared" si="143"/>
        <v>0</v>
      </c>
      <c r="K384" s="35"/>
      <c r="U384" s="35"/>
      <c r="V384" s="139">
        <f t="shared" si="141"/>
        <v>0</v>
      </c>
      <c r="W384" s="139">
        <f t="shared" si="144"/>
        <v>0</v>
      </c>
      <c r="X384" s="139"/>
      <c r="Y384" s="139"/>
      <c r="Z384" s="139">
        <f t="shared" si="145"/>
        <v>0</v>
      </c>
      <c r="AA384" s="139"/>
      <c r="AB384" s="139"/>
      <c r="AC384" s="139">
        <f t="shared" si="146"/>
        <v>0</v>
      </c>
      <c r="AD384" s="35"/>
      <c r="AE384" s="35"/>
      <c r="AF384" s="35"/>
      <c r="AH384" s="33"/>
      <c r="AJ384" s="33"/>
      <c r="AK384" s="33"/>
      <c r="AL384" s="33">
        <f t="shared" si="142"/>
        <v>0</v>
      </c>
      <c r="AM384" s="189">
        <f t="shared" si="147"/>
        <v>0</v>
      </c>
      <c r="AN384" s="35"/>
      <c r="AO384" s="35"/>
      <c r="AP384" s="35">
        <f t="shared" si="148"/>
        <v>0</v>
      </c>
      <c r="AQ384" s="35"/>
      <c r="AR384" s="35"/>
      <c r="AS384" s="35">
        <f t="shared" si="149"/>
        <v>0</v>
      </c>
      <c r="AT384" s="35"/>
      <c r="AU384" s="35"/>
      <c r="AV384" s="35">
        <f t="shared" si="150"/>
        <v>0</v>
      </c>
      <c r="AW384" s="33"/>
      <c r="AX384" s="33"/>
      <c r="CM384" s="33"/>
      <c r="CN384" s="33"/>
      <c r="CO384" s="35"/>
      <c r="CQ384" s="35"/>
      <c r="CR384" s="35"/>
      <c r="CX384" s="33"/>
      <c r="CY384" s="33"/>
      <c r="CZ384" s="33"/>
      <c r="DA384" s="33"/>
      <c r="DB384" s="33"/>
      <c r="DC384" s="33"/>
      <c r="DD384" s="33"/>
      <c r="DE384" s="33">
        <f t="shared" si="151"/>
        <v>0</v>
      </c>
      <c r="DF384" s="33"/>
      <c r="EL384" s="34">
        <f t="shared" si="152"/>
        <v>0</v>
      </c>
      <c r="EO384" s="35"/>
      <c r="EP384" s="35"/>
      <c r="FE384" s="33"/>
      <c r="FF384" s="33"/>
      <c r="FG384" s="35"/>
      <c r="FH384" s="35"/>
      <c r="FI384" s="35"/>
      <c r="FU384" s="33"/>
      <c r="FV384" s="33"/>
      <c r="FW384" s="33"/>
      <c r="FX384" s="33"/>
      <c r="GD384" s="33"/>
      <c r="GE384" s="33"/>
      <c r="GF384" s="33"/>
      <c r="GG384" s="33"/>
      <c r="GH384" s="33"/>
      <c r="GI384" s="33"/>
      <c r="GJ384" s="33"/>
      <c r="GQ384" s="40"/>
      <c r="GR384" s="123"/>
      <c r="GS384" s="123"/>
      <c r="GT384" s="123"/>
      <c r="GU384" s="123"/>
      <c r="GV384" s="123"/>
      <c r="GW384" s="123"/>
      <c r="GX384" s="123"/>
      <c r="GY384" s="123"/>
      <c r="GZ384" s="123"/>
      <c r="HA384" s="123"/>
      <c r="HB384" s="123"/>
      <c r="HC384" s="123"/>
      <c r="HD384" s="123"/>
      <c r="HE384" s="123"/>
      <c r="HF384" s="123"/>
      <c r="HG384" s="123"/>
      <c r="HH384" s="123"/>
      <c r="HU384" s="33"/>
      <c r="HV384" s="33"/>
      <c r="HW384" s="33"/>
      <c r="IQ384" s="33"/>
      <c r="IR384" s="33"/>
      <c r="IS384" s="33"/>
      <c r="JT384" s="34">
        <f t="shared" si="153"/>
        <v>0</v>
      </c>
      <c r="JW384" s="34">
        <f t="shared" si="154"/>
        <v>0</v>
      </c>
      <c r="JZ384" s="34">
        <f t="shared" si="155"/>
        <v>0</v>
      </c>
      <c r="KA384" s="34">
        <f t="shared" si="156"/>
        <v>0</v>
      </c>
      <c r="KB384" s="34">
        <f t="shared" si="157"/>
        <v>0</v>
      </c>
      <c r="KC384" s="34">
        <f t="shared" si="158"/>
        <v>0</v>
      </c>
      <c r="KD384" s="34">
        <f t="shared" si="159"/>
        <v>0</v>
      </c>
      <c r="KV384" s="34">
        <f t="shared" si="160"/>
        <v>0</v>
      </c>
    </row>
    <row r="385" spans="1:308" ht="17.25" customHeight="1" x14ac:dyDescent="0.3">
      <c r="A385" s="9"/>
      <c r="B385" s="10"/>
      <c r="E385" s="142">
        <f t="shared" si="140"/>
        <v>0</v>
      </c>
      <c r="F385" s="142">
        <f t="shared" si="136"/>
        <v>0</v>
      </c>
      <c r="G385" s="142">
        <f t="shared" si="137"/>
        <v>0</v>
      </c>
      <c r="H385" s="142">
        <f t="shared" si="138"/>
        <v>0</v>
      </c>
      <c r="I385" s="142">
        <f t="shared" si="139"/>
        <v>0</v>
      </c>
      <c r="J385" s="34">
        <f t="shared" si="143"/>
        <v>0</v>
      </c>
      <c r="K385" s="35"/>
      <c r="U385" s="35"/>
      <c r="V385" s="139">
        <f t="shared" si="141"/>
        <v>0</v>
      </c>
      <c r="W385" s="139">
        <f t="shared" si="144"/>
        <v>0</v>
      </c>
      <c r="X385" s="139"/>
      <c r="Y385" s="139"/>
      <c r="Z385" s="139">
        <f t="shared" si="145"/>
        <v>0</v>
      </c>
      <c r="AA385" s="139"/>
      <c r="AB385" s="139"/>
      <c r="AC385" s="139">
        <f t="shared" si="146"/>
        <v>0</v>
      </c>
      <c r="AD385" s="35"/>
      <c r="AE385" s="35"/>
      <c r="AF385" s="35"/>
      <c r="AH385" s="33"/>
      <c r="AJ385" s="33"/>
      <c r="AK385" s="33"/>
      <c r="AL385" s="33">
        <f t="shared" si="142"/>
        <v>0</v>
      </c>
      <c r="AM385" s="189">
        <f t="shared" si="147"/>
        <v>0</v>
      </c>
      <c r="AN385" s="35"/>
      <c r="AO385" s="35"/>
      <c r="AP385" s="35">
        <f t="shared" si="148"/>
        <v>0</v>
      </c>
      <c r="AQ385" s="35"/>
      <c r="AR385" s="35"/>
      <c r="AS385" s="35">
        <f t="shared" si="149"/>
        <v>0</v>
      </c>
      <c r="AT385" s="35"/>
      <c r="AU385" s="35"/>
      <c r="AV385" s="35">
        <f t="shared" si="150"/>
        <v>0</v>
      </c>
      <c r="AW385" s="33"/>
      <c r="AX385" s="33"/>
      <c r="CM385" s="33"/>
      <c r="CN385" s="33"/>
      <c r="CO385" s="35"/>
      <c r="CQ385" s="35"/>
      <c r="CR385" s="35"/>
      <c r="CX385" s="33"/>
      <c r="CY385" s="33"/>
      <c r="CZ385" s="33"/>
      <c r="DA385" s="33"/>
      <c r="DB385" s="33"/>
      <c r="DC385" s="33"/>
      <c r="DD385" s="33"/>
      <c r="DE385" s="33">
        <f t="shared" si="151"/>
        <v>0</v>
      </c>
      <c r="DF385" s="33"/>
      <c r="EL385" s="34">
        <f t="shared" si="152"/>
        <v>0</v>
      </c>
      <c r="EO385" s="35"/>
      <c r="EP385" s="35"/>
      <c r="FE385" s="33"/>
      <c r="FF385" s="33"/>
      <c r="FG385" s="35"/>
      <c r="FH385" s="35"/>
      <c r="FI385" s="35"/>
      <c r="FU385" s="33"/>
      <c r="FV385" s="33"/>
      <c r="FW385" s="33"/>
      <c r="FX385" s="33"/>
      <c r="GD385" s="33"/>
      <c r="GE385" s="33"/>
      <c r="GF385" s="33"/>
      <c r="GG385" s="33"/>
      <c r="GH385" s="33"/>
      <c r="GI385" s="33"/>
      <c r="GJ385" s="33"/>
      <c r="GQ385" s="132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U385" s="33"/>
      <c r="HV385" s="33"/>
      <c r="HW385" s="33"/>
      <c r="IQ385" s="33"/>
      <c r="IR385" s="33"/>
      <c r="IS385" s="33"/>
      <c r="JT385" s="34">
        <f t="shared" si="153"/>
        <v>0</v>
      </c>
      <c r="JW385" s="34">
        <f t="shared" si="154"/>
        <v>0</v>
      </c>
      <c r="JZ385" s="34">
        <f t="shared" si="155"/>
        <v>0</v>
      </c>
      <c r="KA385" s="34">
        <f t="shared" si="156"/>
        <v>0</v>
      </c>
      <c r="KB385" s="34">
        <f t="shared" si="157"/>
        <v>0</v>
      </c>
      <c r="KC385" s="34">
        <f t="shared" si="158"/>
        <v>0</v>
      </c>
      <c r="KD385" s="34">
        <f t="shared" si="159"/>
        <v>0</v>
      </c>
      <c r="KV385" s="34">
        <f t="shared" si="160"/>
        <v>0</v>
      </c>
    </row>
    <row r="386" spans="1:308" ht="17.25" customHeight="1" x14ac:dyDescent="0.3">
      <c r="A386" s="9"/>
      <c r="B386" s="10"/>
      <c r="E386" s="142">
        <f t="shared" si="140"/>
        <v>0</v>
      </c>
      <c r="F386" s="142">
        <f t="shared" si="136"/>
        <v>0</v>
      </c>
      <c r="G386" s="142">
        <f t="shared" si="137"/>
        <v>0</v>
      </c>
      <c r="H386" s="142">
        <f t="shared" si="138"/>
        <v>0</v>
      </c>
      <c r="I386" s="142">
        <f t="shared" si="139"/>
        <v>0</v>
      </c>
      <c r="J386" s="34">
        <f t="shared" si="143"/>
        <v>0</v>
      </c>
      <c r="K386" s="35"/>
      <c r="U386" s="35"/>
      <c r="V386" s="139">
        <f t="shared" si="141"/>
        <v>0</v>
      </c>
      <c r="W386" s="139">
        <f t="shared" si="144"/>
        <v>0</v>
      </c>
      <c r="X386" s="139"/>
      <c r="Y386" s="139"/>
      <c r="Z386" s="139">
        <f t="shared" si="145"/>
        <v>0</v>
      </c>
      <c r="AA386" s="139"/>
      <c r="AB386" s="139"/>
      <c r="AC386" s="139">
        <f t="shared" si="146"/>
        <v>0</v>
      </c>
      <c r="AD386" s="35"/>
      <c r="AE386" s="35"/>
      <c r="AF386" s="35"/>
      <c r="AH386" s="33"/>
      <c r="AJ386" s="33"/>
      <c r="AK386" s="33"/>
      <c r="AL386" s="33">
        <f t="shared" si="142"/>
        <v>0</v>
      </c>
      <c r="AM386" s="189">
        <f t="shared" si="147"/>
        <v>0</v>
      </c>
      <c r="AN386" s="35"/>
      <c r="AO386" s="35"/>
      <c r="AP386" s="35">
        <f t="shared" si="148"/>
        <v>0</v>
      </c>
      <c r="AQ386" s="35"/>
      <c r="AR386" s="35"/>
      <c r="AS386" s="35">
        <f t="shared" si="149"/>
        <v>0</v>
      </c>
      <c r="AT386" s="35"/>
      <c r="AU386" s="35"/>
      <c r="AV386" s="35">
        <f t="shared" si="150"/>
        <v>0</v>
      </c>
      <c r="AW386" s="33"/>
      <c r="AX386" s="33"/>
      <c r="CM386" s="33"/>
      <c r="CN386" s="33"/>
      <c r="CO386" s="35"/>
      <c r="CQ386" s="35"/>
      <c r="CR386" s="35"/>
      <c r="CX386" s="33"/>
      <c r="CY386" s="33"/>
      <c r="CZ386" s="33"/>
      <c r="DA386" s="33"/>
      <c r="DB386" s="33"/>
      <c r="DC386" s="33"/>
      <c r="DD386" s="33"/>
      <c r="DE386" s="33">
        <f t="shared" si="151"/>
        <v>0</v>
      </c>
      <c r="DF386" s="33"/>
      <c r="EL386" s="34">
        <f t="shared" si="152"/>
        <v>0</v>
      </c>
      <c r="EO386" s="35"/>
      <c r="EP386" s="35"/>
      <c r="FE386" s="33"/>
      <c r="FF386" s="33"/>
      <c r="FG386" s="35"/>
      <c r="FH386" s="35"/>
      <c r="FI386" s="35"/>
      <c r="FU386" s="33"/>
      <c r="FV386" s="33"/>
      <c r="FW386" s="33"/>
      <c r="FX386" s="33"/>
      <c r="GD386" s="33"/>
      <c r="GE386" s="33"/>
      <c r="GF386" s="33"/>
      <c r="GG386" s="33"/>
      <c r="GH386" s="33"/>
      <c r="GI386" s="33"/>
      <c r="GJ386" s="33"/>
      <c r="GQ386" s="132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U386" s="33"/>
      <c r="HV386" s="33"/>
      <c r="HW386" s="33"/>
      <c r="IQ386" s="33"/>
      <c r="IR386" s="33"/>
      <c r="IS386" s="33"/>
      <c r="JT386" s="34">
        <f t="shared" si="153"/>
        <v>0</v>
      </c>
      <c r="JW386" s="34">
        <f t="shared" si="154"/>
        <v>0</v>
      </c>
      <c r="JZ386" s="34">
        <f t="shared" si="155"/>
        <v>0</v>
      </c>
      <c r="KA386" s="34">
        <f t="shared" si="156"/>
        <v>0</v>
      </c>
      <c r="KB386" s="34">
        <f t="shared" si="157"/>
        <v>0</v>
      </c>
      <c r="KC386" s="34">
        <f t="shared" si="158"/>
        <v>0</v>
      </c>
      <c r="KD386" s="34">
        <f t="shared" si="159"/>
        <v>0</v>
      </c>
      <c r="KV386" s="34">
        <f t="shared" si="160"/>
        <v>0</v>
      </c>
    </row>
    <row r="387" spans="1:308" ht="17.25" customHeight="1" x14ac:dyDescent="0.3">
      <c r="A387" s="9"/>
      <c r="B387" s="10"/>
      <c r="E387" s="142">
        <f t="shared" si="140"/>
        <v>0</v>
      </c>
      <c r="F387" s="142">
        <f t="shared" si="136"/>
        <v>0</v>
      </c>
      <c r="G387" s="142">
        <f t="shared" si="137"/>
        <v>0</v>
      </c>
      <c r="H387" s="142">
        <f t="shared" si="138"/>
        <v>0</v>
      </c>
      <c r="I387" s="142">
        <f t="shared" si="139"/>
        <v>0</v>
      </c>
      <c r="J387" s="34">
        <f t="shared" si="143"/>
        <v>0</v>
      </c>
      <c r="K387" s="35"/>
      <c r="U387" s="35"/>
      <c r="V387" s="139">
        <f t="shared" si="141"/>
        <v>0</v>
      </c>
      <c r="W387" s="139">
        <f t="shared" si="144"/>
        <v>0</v>
      </c>
      <c r="X387" s="139"/>
      <c r="Y387" s="139"/>
      <c r="Z387" s="139">
        <f t="shared" si="145"/>
        <v>0</v>
      </c>
      <c r="AA387" s="139"/>
      <c r="AB387" s="139"/>
      <c r="AC387" s="139">
        <f t="shared" si="146"/>
        <v>0</v>
      </c>
      <c r="AD387" s="35"/>
      <c r="AE387" s="35"/>
      <c r="AF387" s="35"/>
      <c r="AH387" s="33"/>
      <c r="AJ387" s="33"/>
      <c r="AK387" s="33"/>
      <c r="AL387" s="33">
        <f t="shared" si="142"/>
        <v>0</v>
      </c>
      <c r="AM387" s="189">
        <f t="shared" si="147"/>
        <v>0</v>
      </c>
      <c r="AN387" s="35"/>
      <c r="AO387" s="35"/>
      <c r="AP387" s="35">
        <f t="shared" si="148"/>
        <v>0</v>
      </c>
      <c r="AQ387" s="35"/>
      <c r="AR387" s="35"/>
      <c r="AS387" s="35">
        <f t="shared" si="149"/>
        <v>0</v>
      </c>
      <c r="AT387" s="35"/>
      <c r="AU387" s="35"/>
      <c r="AV387" s="35">
        <f t="shared" si="150"/>
        <v>0</v>
      </c>
      <c r="AW387" s="33"/>
      <c r="AX387" s="33"/>
      <c r="CM387" s="33"/>
      <c r="CN387" s="33"/>
      <c r="CO387" s="35"/>
      <c r="CQ387" s="35"/>
      <c r="CR387" s="35"/>
      <c r="CX387" s="33"/>
      <c r="CY387" s="33"/>
      <c r="CZ387" s="33"/>
      <c r="DA387" s="33"/>
      <c r="DB387" s="33"/>
      <c r="DC387" s="33"/>
      <c r="DD387" s="33"/>
      <c r="DE387" s="33">
        <f t="shared" si="151"/>
        <v>0</v>
      </c>
      <c r="DF387" s="33"/>
      <c r="EL387" s="34">
        <f t="shared" si="152"/>
        <v>0</v>
      </c>
      <c r="EO387" s="35"/>
      <c r="EP387" s="35"/>
      <c r="FE387" s="33"/>
      <c r="FF387" s="33"/>
      <c r="FG387" s="35"/>
      <c r="FH387" s="35"/>
      <c r="FI387" s="35"/>
      <c r="FU387" s="33"/>
      <c r="FV387" s="33"/>
      <c r="FW387" s="33"/>
      <c r="FX387" s="33"/>
      <c r="GD387" s="33"/>
      <c r="GE387" s="33"/>
      <c r="GF387" s="33"/>
      <c r="GG387" s="33"/>
      <c r="GH387" s="33"/>
      <c r="GI387" s="33"/>
      <c r="GJ387" s="33"/>
      <c r="GQ387" s="132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U387" s="33"/>
      <c r="HV387" s="33"/>
      <c r="HW387" s="33"/>
      <c r="IQ387" s="33"/>
      <c r="IR387" s="33"/>
      <c r="IS387" s="33"/>
      <c r="JT387" s="34">
        <f t="shared" si="153"/>
        <v>0</v>
      </c>
      <c r="JW387" s="34">
        <f t="shared" si="154"/>
        <v>0</v>
      </c>
      <c r="JZ387" s="34">
        <f t="shared" si="155"/>
        <v>0</v>
      </c>
      <c r="KA387" s="34">
        <f t="shared" si="156"/>
        <v>0</v>
      </c>
      <c r="KB387" s="34">
        <f t="shared" si="157"/>
        <v>0</v>
      </c>
      <c r="KC387" s="34">
        <f t="shared" si="158"/>
        <v>0</v>
      </c>
      <c r="KD387" s="34">
        <f t="shared" si="159"/>
        <v>0</v>
      </c>
      <c r="KV387" s="34">
        <f t="shared" si="160"/>
        <v>0</v>
      </c>
    </row>
    <row r="388" spans="1:308" ht="17.25" customHeight="1" x14ac:dyDescent="0.3">
      <c r="A388" s="9"/>
      <c r="B388" s="10"/>
      <c r="E388" s="142">
        <f t="shared" si="140"/>
        <v>0</v>
      </c>
      <c r="F388" s="142">
        <f t="shared" si="136"/>
        <v>0</v>
      </c>
      <c r="G388" s="142">
        <f t="shared" si="137"/>
        <v>0</v>
      </c>
      <c r="H388" s="142">
        <f t="shared" si="138"/>
        <v>0</v>
      </c>
      <c r="I388" s="142">
        <f t="shared" si="139"/>
        <v>0</v>
      </c>
      <c r="J388" s="34">
        <f t="shared" si="143"/>
        <v>0</v>
      </c>
      <c r="K388" s="35"/>
      <c r="U388" s="35"/>
      <c r="V388" s="139">
        <f t="shared" si="141"/>
        <v>0</v>
      </c>
      <c r="W388" s="139">
        <f t="shared" si="144"/>
        <v>0</v>
      </c>
      <c r="X388" s="139"/>
      <c r="Y388" s="139"/>
      <c r="Z388" s="139">
        <f t="shared" si="145"/>
        <v>0</v>
      </c>
      <c r="AA388" s="139"/>
      <c r="AB388" s="139"/>
      <c r="AC388" s="139">
        <f t="shared" si="146"/>
        <v>0</v>
      </c>
      <c r="AD388" s="35"/>
      <c r="AE388" s="35"/>
      <c r="AF388" s="35"/>
      <c r="AH388" s="33"/>
      <c r="AJ388" s="33"/>
      <c r="AK388" s="33"/>
      <c r="AL388" s="33">
        <f t="shared" si="142"/>
        <v>0</v>
      </c>
      <c r="AM388" s="189">
        <f t="shared" si="147"/>
        <v>0</v>
      </c>
      <c r="AN388" s="35"/>
      <c r="AO388" s="35"/>
      <c r="AP388" s="35">
        <f t="shared" si="148"/>
        <v>0</v>
      </c>
      <c r="AQ388" s="35"/>
      <c r="AR388" s="35"/>
      <c r="AS388" s="35">
        <f t="shared" si="149"/>
        <v>0</v>
      </c>
      <c r="AT388" s="35"/>
      <c r="AU388" s="35"/>
      <c r="AV388" s="35">
        <f t="shared" si="150"/>
        <v>0</v>
      </c>
      <c r="AW388" s="33"/>
      <c r="AX388" s="33"/>
      <c r="CM388" s="33"/>
      <c r="CN388" s="33"/>
      <c r="CO388" s="35"/>
      <c r="CQ388" s="35"/>
      <c r="CR388" s="35"/>
      <c r="CX388" s="33"/>
      <c r="CY388" s="33"/>
      <c r="CZ388" s="33"/>
      <c r="DA388" s="33"/>
      <c r="DB388" s="33"/>
      <c r="DC388" s="33"/>
      <c r="DD388" s="33"/>
      <c r="DE388" s="33">
        <f t="shared" si="151"/>
        <v>0</v>
      </c>
      <c r="DF388" s="33"/>
      <c r="EL388" s="34">
        <f t="shared" si="152"/>
        <v>0</v>
      </c>
      <c r="EO388" s="35"/>
      <c r="EP388" s="35"/>
      <c r="FE388" s="33"/>
      <c r="FF388" s="33"/>
      <c r="FG388" s="35"/>
      <c r="FH388" s="35"/>
      <c r="FI388" s="35"/>
      <c r="FU388" s="33"/>
      <c r="FV388" s="33"/>
      <c r="FW388" s="33"/>
      <c r="FX388" s="33"/>
      <c r="GD388" s="33"/>
      <c r="GE388" s="33"/>
      <c r="GF388" s="33"/>
      <c r="GG388" s="33"/>
      <c r="GH388" s="33"/>
      <c r="GI388" s="33"/>
      <c r="GJ388" s="33"/>
      <c r="GQ388" s="40"/>
      <c r="GR388" s="123"/>
      <c r="GS388" s="123"/>
      <c r="GT388" s="123"/>
      <c r="GU388" s="123"/>
      <c r="GV388" s="123"/>
      <c r="GW388" s="123"/>
      <c r="GX388" s="123"/>
      <c r="GY388" s="123"/>
      <c r="GZ388" s="123"/>
      <c r="HA388" s="123"/>
      <c r="HB388" s="123"/>
      <c r="HC388" s="123"/>
      <c r="HD388" s="123"/>
      <c r="HE388" s="123"/>
      <c r="HF388" s="123"/>
      <c r="HG388" s="123"/>
      <c r="HH388" s="123"/>
      <c r="HU388" s="33"/>
      <c r="HV388" s="33"/>
      <c r="HW388" s="33"/>
      <c r="IQ388" s="33"/>
      <c r="IR388" s="33"/>
      <c r="IS388" s="33"/>
      <c r="JT388" s="34">
        <f t="shared" si="153"/>
        <v>0</v>
      </c>
      <c r="JW388" s="34">
        <f t="shared" si="154"/>
        <v>0</v>
      </c>
      <c r="JZ388" s="34">
        <f t="shared" si="155"/>
        <v>0</v>
      </c>
      <c r="KA388" s="34">
        <f t="shared" si="156"/>
        <v>0</v>
      </c>
      <c r="KB388" s="34">
        <f t="shared" si="157"/>
        <v>0</v>
      </c>
      <c r="KC388" s="34">
        <f t="shared" si="158"/>
        <v>0</v>
      </c>
      <c r="KD388" s="34">
        <f t="shared" si="159"/>
        <v>0</v>
      </c>
      <c r="KV388" s="34">
        <f t="shared" si="160"/>
        <v>0</v>
      </c>
    </row>
    <row r="389" spans="1:308" ht="17.25" customHeight="1" x14ac:dyDescent="0.3">
      <c r="A389" s="9"/>
      <c r="B389" s="10"/>
      <c r="E389" s="142">
        <f t="shared" si="140"/>
        <v>0</v>
      </c>
      <c r="F389" s="142">
        <f t="shared" si="136"/>
        <v>0</v>
      </c>
      <c r="G389" s="142">
        <f t="shared" si="137"/>
        <v>0</v>
      </c>
      <c r="H389" s="142">
        <f t="shared" si="138"/>
        <v>0</v>
      </c>
      <c r="I389" s="142">
        <f t="shared" si="139"/>
        <v>0</v>
      </c>
      <c r="J389" s="34">
        <f t="shared" si="143"/>
        <v>0</v>
      </c>
      <c r="K389" s="35"/>
      <c r="U389" s="35"/>
      <c r="V389" s="139">
        <f t="shared" si="141"/>
        <v>0</v>
      </c>
      <c r="W389" s="139">
        <f t="shared" si="144"/>
        <v>0</v>
      </c>
      <c r="X389" s="139"/>
      <c r="Y389" s="139"/>
      <c r="Z389" s="139">
        <f t="shared" si="145"/>
        <v>0</v>
      </c>
      <c r="AA389" s="139"/>
      <c r="AB389" s="139"/>
      <c r="AC389" s="139">
        <f t="shared" si="146"/>
        <v>0</v>
      </c>
      <c r="AD389" s="35"/>
      <c r="AE389" s="35"/>
      <c r="AF389" s="35"/>
      <c r="AH389" s="33"/>
      <c r="AJ389" s="33"/>
      <c r="AK389" s="33"/>
      <c r="AL389" s="33">
        <f t="shared" si="142"/>
        <v>0</v>
      </c>
      <c r="AM389" s="189">
        <f t="shared" si="147"/>
        <v>0</v>
      </c>
      <c r="AN389" s="35"/>
      <c r="AO389" s="35"/>
      <c r="AP389" s="35">
        <f t="shared" si="148"/>
        <v>0</v>
      </c>
      <c r="AQ389" s="35"/>
      <c r="AR389" s="35"/>
      <c r="AS389" s="35">
        <f t="shared" si="149"/>
        <v>0</v>
      </c>
      <c r="AT389" s="35"/>
      <c r="AU389" s="35"/>
      <c r="AV389" s="35">
        <f t="shared" si="150"/>
        <v>0</v>
      </c>
      <c r="AW389" s="33"/>
      <c r="AX389" s="33"/>
      <c r="CM389" s="33"/>
      <c r="CN389" s="33"/>
      <c r="CO389" s="35"/>
      <c r="CQ389" s="35"/>
      <c r="CR389" s="35"/>
      <c r="CX389" s="33"/>
      <c r="CY389" s="33"/>
      <c r="CZ389" s="33"/>
      <c r="DA389" s="33"/>
      <c r="DB389" s="33"/>
      <c r="DC389" s="33"/>
      <c r="DD389" s="33"/>
      <c r="DE389" s="33">
        <f t="shared" si="151"/>
        <v>0</v>
      </c>
      <c r="DF389" s="33"/>
      <c r="EL389" s="34">
        <f t="shared" si="152"/>
        <v>0</v>
      </c>
      <c r="EO389" s="35"/>
      <c r="EP389" s="35"/>
      <c r="FE389" s="33"/>
      <c r="FF389" s="33"/>
      <c r="FG389" s="35"/>
      <c r="FH389" s="35"/>
      <c r="FI389" s="35"/>
      <c r="FU389" s="33"/>
      <c r="FV389" s="33"/>
      <c r="FW389" s="33"/>
      <c r="FX389" s="33"/>
      <c r="GD389" s="33"/>
      <c r="GE389" s="33"/>
      <c r="GF389" s="33"/>
      <c r="GG389" s="33"/>
      <c r="GH389" s="33"/>
      <c r="GI389" s="33"/>
      <c r="GJ389" s="33"/>
      <c r="GQ389" s="132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U389" s="33"/>
      <c r="HV389" s="33"/>
      <c r="HW389" s="33"/>
      <c r="IQ389" s="33"/>
      <c r="IR389" s="33"/>
      <c r="IS389" s="33"/>
      <c r="JT389" s="34">
        <f t="shared" si="153"/>
        <v>0</v>
      </c>
      <c r="JW389" s="34">
        <f t="shared" si="154"/>
        <v>0</v>
      </c>
      <c r="JZ389" s="34">
        <f t="shared" si="155"/>
        <v>0</v>
      </c>
      <c r="KA389" s="34">
        <f t="shared" si="156"/>
        <v>0</v>
      </c>
      <c r="KB389" s="34">
        <f t="shared" si="157"/>
        <v>0</v>
      </c>
      <c r="KC389" s="34">
        <f t="shared" si="158"/>
        <v>0</v>
      </c>
      <c r="KD389" s="34">
        <f t="shared" si="159"/>
        <v>0</v>
      </c>
      <c r="KV389" s="34">
        <f t="shared" si="160"/>
        <v>0</v>
      </c>
    </row>
    <row r="390" spans="1:308" ht="17.25" customHeight="1" x14ac:dyDescent="0.3">
      <c r="A390" s="9"/>
      <c r="B390" s="10"/>
      <c r="E390" s="142">
        <f t="shared" si="140"/>
        <v>0</v>
      </c>
      <c r="F390" s="142">
        <f t="shared" si="136"/>
        <v>0</v>
      </c>
      <c r="G390" s="142">
        <f t="shared" si="137"/>
        <v>0</v>
      </c>
      <c r="H390" s="142">
        <f t="shared" si="138"/>
        <v>0</v>
      </c>
      <c r="I390" s="142">
        <f t="shared" si="139"/>
        <v>0</v>
      </c>
      <c r="J390" s="34">
        <f t="shared" si="143"/>
        <v>0</v>
      </c>
      <c r="K390" s="35"/>
      <c r="U390" s="35"/>
      <c r="V390" s="139">
        <f t="shared" si="141"/>
        <v>0</v>
      </c>
      <c r="W390" s="139">
        <f t="shared" si="144"/>
        <v>0</v>
      </c>
      <c r="X390" s="139"/>
      <c r="Y390" s="139"/>
      <c r="Z390" s="139">
        <f t="shared" si="145"/>
        <v>0</v>
      </c>
      <c r="AA390" s="139"/>
      <c r="AB390" s="139"/>
      <c r="AC390" s="139">
        <f t="shared" si="146"/>
        <v>0</v>
      </c>
      <c r="AD390" s="35"/>
      <c r="AE390" s="35"/>
      <c r="AF390" s="35"/>
      <c r="AH390" s="33"/>
      <c r="AJ390" s="33"/>
      <c r="AK390" s="33"/>
      <c r="AL390" s="33">
        <f t="shared" si="142"/>
        <v>0</v>
      </c>
      <c r="AM390" s="189">
        <f t="shared" si="147"/>
        <v>0</v>
      </c>
      <c r="AN390" s="35"/>
      <c r="AO390" s="35"/>
      <c r="AP390" s="35">
        <f t="shared" si="148"/>
        <v>0</v>
      </c>
      <c r="AQ390" s="35"/>
      <c r="AR390" s="35"/>
      <c r="AS390" s="35">
        <f t="shared" si="149"/>
        <v>0</v>
      </c>
      <c r="AT390" s="35"/>
      <c r="AU390" s="35"/>
      <c r="AV390" s="35">
        <f t="shared" si="150"/>
        <v>0</v>
      </c>
      <c r="AW390" s="33"/>
      <c r="AX390" s="33"/>
      <c r="CM390" s="33"/>
      <c r="CN390" s="33"/>
      <c r="CO390" s="35"/>
      <c r="CQ390" s="35"/>
      <c r="CR390" s="35"/>
      <c r="CX390" s="33"/>
      <c r="CY390" s="33"/>
      <c r="CZ390" s="33"/>
      <c r="DA390" s="33"/>
      <c r="DB390" s="33"/>
      <c r="DC390" s="33"/>
      <c r="DD390" s="33"/>
      <c r="DE390" s="33">
        <f t="shared" si="151"/>
        <v>0</v>
      </c>
      <c r="DF390" s="33"/>
      <c r="EL390" s="34">
        <f t="shared" si="152"/>
        <v>0</v>
      </c>
      <c r="EO390" s="35"/>
      <c r="EP390" s="35"/>
      <c r="FE390" s="33"/>
      <c r="FF390" s="33"/>
      <c r="FG390" s="35"/>
      <c r="FH390" s="35"/>
      <c r="FI390" s="35"/>
      <c r="FU390" s="33"/>
      <c r="FV390" s="33"/>
      <c r="FW390" s="33"/>
      <c r="FX390" s="33"/>
      <c r="GD390" s="33"/>
      <c r="GE390" s="33"/>
      <c r="GF390" s="33"/>
      <c r="GG390" s="33"/>
      <c r="GH390" s="33"/>
      <c r="GI390" s="33"/>
      <c r="GJ390" s="33"/>
      <c r="GQ390" s="132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U390" s="33"/>
      <c r="HV390" s="33"/>
      <c r="HW390" s="33"/>
      <c r="IQ390" s="33"/>
      <c r="IR390" s="33"/>
      <c r="IS390" s="33"/>
      <c r="JT390" s="34">
        <f t="shared" si="153"/>
        <v>0</v>
      </c>
      <c r="JW390" s="34">
        <f t="shared" si="154"/>
        <v>0</v>
      </c>
      <c r="JZ390" s="34">
        <f t="shared" si="155"/>
        <v>0</v>
      </c>
      <c r="KA390" s="34">
        <f t="shared" si="156"/>
        <v>0</v>
      </c>
      <c r="KB390" s="34">
        <f t="shared" si="157"/>
        <v>0</v>
      </c>
      <c r="KC390" s="34">
        <f t="shared" si="158"/>
        <v>0</v>
      </c>
      <c r="KD390" s="34">
        <f t="shared" si="159"/>
        <v>0</v>
      </c>
      <c r="KV390" s="34">
        <f t="shared" si="160"/>
        <v>0</v>
      </c>
    </row>
    <row r="391" spans="1:308" ht="17.25" customHeight="1" x14ac:dyDescent="0.3">
      <c r="A391" s="9"/>
      <c r="B391" s="10"/>
      <c r="E391" s="142">
        <f t="shared" si="140"/>
        <v>0</v>
      </c>
      <c r="F391" s="142">
        <f t="shared" si="136"/>
        <v>0</v>
      </c>
      <c r="G391" s="142">
        <f t="shared" si="137"/>
        <v>0</v>
      </c>
      <c r="H391" s="142">
        <f t="shared" si="138"/>
        <v>0</v>
      </c>
      <c r="I391" s="142">
        <f t="shared" si="139"/>
        <v>0</v>
      </c>
      <c r="J391" s="34">
        <f t="shared" si="143"/>
        <v>0</v>
      </c>
      <c r="K391" s="35"/>
      <c r="U391" s="35"/>
      <c r="V391" s="139">
        <f t="shared" si="141"/>
        <v>0</v>
      </c>
      <c r="W391" s="139">
        <f t="shared" si="144"/>
        <v>0</v>
      </c>
      <c r="X391" s="139"/>
      <c r="Y391" s="139"/>
      <c r="Z391" s="139">
        <f t="shared" si="145"/>
        <v>0</v>
      </c>
      <c r="AA391" s="139"/>
      <c r="AB391" s="139"/>
      <c r="AC391" s="139">
        <f t="shared" si="146"/>
        <v>0</v>
      </c>
      <c r="AD391" s="35"/>
      <c r="AE391" s="35"/>
      <c r="AF391" s="35"/>
      <c r="AH391" s="33"/>
      <c r="AJ391" s="33"/>
      <c r="AK391" s="33"/>
      <c r="AL391" s="33">
        <f t="shared" si="142"/>
        <v>0</v>
      </c>
      <c r="AM391" s="189">
        <f t="shared" si="147"/>
        <v>0</v>
      </c>
      <c r="AN391" s="35"/>
      <c r="AO391" s="35"/>
      <c r="AP391" s="35">
        <f t="shared" si="148"/>
        <v>0</v>
      </c>
      <c r="AQ391" s="35"/>
      <c r="AR391" s="35"/>
      <c r="AS391" s="35">
        <f t="shared" si="149"/>
        <v>0</v>
      </c>
      <c r="AT391" s="35"/>
      <c r="AU391" s="35"/>
      <c r="AV391" s="35">
        <f t="shared" si="150"/>
        <v>0</v>
      </c>
      <c r="AW391" s="33"/>
      <c r="AX391" s="33"/>
      <c r="CM391" s="33"/>
      <c r="CN391" s="33"/>
      <c r="CO391" s="35"/>
      <c r="CQ391" s="35"/>
      <c r="CR391" s="35"/>
      <c r="CX391" s="33"/>
      <c r="CY391" s="33"/>
      <c r="CZ391" s="33"/>
      <c r="DA391" s="33"/>
      <c r="DB391" s="33"/>
      <c r="DC391" s="33"/>
      <c r="DD391" s="33"/>
      <c r="DE391" s="33">
        <f t="shared" si="151"/>
        <v>0</v>
      </c>
      <c r="DF391" s="33"/>
      <c r="EL391" s="34">
        <f t="shared" si="152"/>
        <v>0</v>
      </c>
      <c r="EO391" s="35"/>
      <c r="EP391" s="35"/>
      <c r="FE391" s="33"/>
      <c r="FF391" s="33"/>
      <c r="FG391" s="35"/>
      <c r="FH391" s="35"/>
      <c r="FI391" s="35"/>
      <c r="FU391" s="33"/>
      <c r="FV391" s="33"/>
      <c r="FW391" s="33"/>
      <c r="FX391" s="33"/>
      <c r="GD391" s="33"/>
      <c r="GE391" s="33"/>
      <c r="GF391" s="33"/>
      <c r="GG391" s="33"/>
      <c r="GH391" s="33"/>
      <c r="GI391" s="33"/>
      <c r="GJ391" s="33"/>
      <c r="GQ391" s="132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U391" s="33"/>
      <c r="HV391" s="33"/>
      <c r="HW391" s="33"/>
      <c r="IQ391" s="33"/>
      <c r="IR391" s="33"/>
      <c r="IS391" s="33"/>
      <c r="JT391" s="34">
        <f t="shared" si="153"/>
        <v>0</v>
      </c>
      <c r="JW391" s="34">
        <f t="shared" si="154"/>
        <v>0</v>
      </c>
      <c r="JZ391" s="34">
        <f t="shared" si="155"/>
        <v>0</v>
      </c>
      <c r="KA391" s="34">
        <f t="shared" si="156"/>
        <v>0</v>
      </c>
      <c r="KB391" s="34">
        <f t="shared" si="157"/>
        <v>0</v>
      </c>
      <c r="KC391" s="34">
        <f t="shared" si="158"/>
        <v>0</v>
      </c>
      <c r="KD391" s="34">
        <f t="shared" si="159"/>
        <v>0</v>
      </c>
      <c r="KV391" s="34">
        <f t="shared" si="160"/>
        <v>0</v>
      </c>
    </row>
    <row r="392" spans="1:308" ht="17.25" customHeight="1" x14ac:dyDescent="0.3">
      <c r="A392" s="9"/>
      <c r="B392" s="10"/>
      <c r="E392" s="142">
        <f t="shared" si="140"/>
        <v>0</v>
      </c>
      <c r="F392" s="142">
        <f t="shared" si="136"/>
        <v>0</v>
      </c>
      <c r="G392" s="142">
        <f t="shared" si="137"/>
        <v>0</v>
      </c>
      <c r="H392" s="142">
        <f t="shared" si="138"/>
        <v>0</v>
      </c>
      <c r="I392" s="142">
        <f t="shared" si="139"/>
        <v>0</v>
      </c>
      <c r="J392" s="34">
        <f t="shared" si="143"/>
        <v>0</v>
      </c>
      <c r="K392" s="35"/>
      <c r="U392" s="35"/>
      <c r="V392" s="139">
        <f t="shared" si="141"/>
        <v>0</v>
      </c>
      <c r="W392" s="139">
        <f t="shared" si="144"/>
        <v>0</v>
      </c>
      <c r="X392" s="139"/>
      <c r="Y392" s="139"/>
      <c r="Z392" s="139">
        <f t="shared" si="145"/>
        <v>0</v>
      </c>
      <c r="AA392" s="139"/>
      <c r="AB392" s="139"/>
      <c r="AC392" s="139">
        <f t="shared" si="146"/>
        <v>0</v>
      </c>
      <c r="AD392" s="35"/>
      <c r="AE392" s="35"/>
      <c r="AF392" s="35"/>
      <c r="AH392" s="33"/>
      <c r="AJ392" s="33"/>
      <c r="AK392" s="33"/>
      <c r="AL392" s="33">
        <f t="shared" si="142"/>
        <v>0</v>
      </c>
      <c r="AM392" s="189">
        <f t="shared" si="147"/>
        <v>0</v>
      </c>
      <c r="AN392" s="35"/>
      <c r="AO392" s="35"/>
      <c r="AP392" s="35">
        <f t="shared" si="148"/>
        <v>0</v>
      </c>
      <c r="AQ392" s="35"/>
      <c r="AR392" s="35"/>
      <c r="AS392" s="35">
        <f t="shared" si="149"/>
        <v>0</v>
      </c>
      <c r="AT392" s="35"/>
      <c r="AU392" s="35"/>
      <c r="AV392" s="35">
        <f t="shared" si="150"/>
        <v>0</v>
      </c>
      <c r="AW392" s="33"/>
      <c r="AX392" s="33"/>
      <c r="CM392" s="33"/>
      <c r="CN392" s="33"/>
      <c r="CO392" s="35"/>
      <c r="CQ392" s="35"/>
      <c r="CR392" s="35"/>
      <c r="CX392" s="33"/>
      <c r="CY392" s="33"/>
      <c r="CZ392" s="33"/>
      <c r="DA392" s="33"/>
      <c r="DB392" s="33"/>
      <c r="DC392" s="33"/>
      <c r="DD392" s="33"/>
      <c r="DE392" s="33">
        <f t="shared" si="151"/>
        <v>0</v>
      </c>
      <c r="DF392" s="33"/>
      <c r="EL392" s="34">
        <f t="shared" si="152"/>
        <v>0</v>
      </c>
      <c r="EO392" s="35"/>
      <c r="EP392" s="35"/>
      <c r="FE392" s="33"/>
      <c r="FF392" s="33"/>
      <c r="FG392" s="35"/>
      <c r="FH392" s="35"/>
      <c r="FI392" s="35"/>
      <c r="FU392" s="33"/>
      <c r="FV392" s="33"/>
      <c r="FW392" s="33"/>
      <c r="FX392" s="33"/>
      <c r="GD392" s="33"/>
      <c r="GE392" s="33"/>
      <c r="GF392" s="33"/>
      <c r="GG392" s="33"/>
      <c r="GH392" s="33"/>
      <c r="GI392" s="33"/>
      <c r="GJ392" s="33"/>
      <c r="GQ392" s="40"/>
      <c r="GR392" s="123"/>
      <c r="GS392" s="123"/>
      <c r="GT392" s="123"/>
      <c r="GU392" s="123"/>
      <c r="GV392" s="123"/>
      <c r="GW392" s="123"/>
      <c r="GX392" s="123"/>
      <c r="GY392" s="123"/>
      <c r="GZ392" s="123"/>
      <c r="HA392" s="123"/>
      <c r="HB392" s="123"/>
      <c r="HC392" s="123"/>
      <c r="HD392" s="123"/>
      <c r="HE392" s="123"/>
      <c r="HF392" s="123"/>
      <c r="HG392" s="123"/>
      <c r="HH392" s="123"/>
      <c r="HU392" s="33"/>
      <c r="HV392" s="33"/>
      <c r="HW392" s="33"/>
      <c r="IQ392" s="33"/>
      <c r="IR392" s="33"/>
      <c r="IS392" s="33"/>
      <c r="JT392" s="34">
        <f t="shared" si="153"/>
        <v>0</v>
      </c>
      <c r="JW392" s="34">
        <f t="shared" si="154"/>
        <v>0</v>
      </c>
      <c r="JZ392" s="34">
        <f t="shared" si="155"/>
        <v>0</v>
      </c>
      <c r="KA392" s="34">
        <f t="shared" si="156"/>
        <v>0</v>
      </c>
      <c r="KB392" s="34">
        <f t="shared" si="157"/>
        <v>0</v>
      </c>
      <c r="KC392" s="34">
        <f t="shared" si="158"/>
        <v>0</v>
      </c>
      <c r="KD392" s="34">
        <f t="shared" si="159"/>
        <v>0</v>
      </c>
      <c r="KV392" s="34">
        <f t="shared" si="160"/>
        <v>0</v>
      </c>
    </row>
    <row r="393" spans="1:308" ht="17.25" customHeight="1" x14ac:dyDescent="0.3">
      <c r="A393" s="9"/>
      <c r="B393" s="10"/>
      <c r="E393" s="142">
        <f t="shared" si="140"/>
        <v>0</v>
      </c>
      <c r="F393" s="142">
        <f t="shared" si="136"/>
        <v>0</v>
      </c>
      <c r="G393" s="142">
        <f t="shared" si="137"/>
        <v>0</v>
      </c>
      <c r="H393" s="142">
        <f t="shared" si="138"/>
        <v>0</v>
      </c>
      <c r="I393" s="142">
        <f t="shared" si="139"/>
        <v>0</v>
      </c>
      <c r="J393" s="34">
        <f t="shared" si="143"/>
        <v>0</v>
      </c>
      <c r="K393" s="35"/>
      <c r="U393" s="35"/>
      <c r="V393" s="139">
        <f t="shared" si="141"/>
        <v>0</v>
      </c>
      <c r="W393" s="139">
        <f t="shared" si="144"/>
        <v>0</v>
      </c>
      <c r="X393" s="139"/>
      <c r="Y393" s="139"/>
      <c r="Z393" s="139">
        <f t="shared" si="145"/>
        <v>0</v>
      </c>
      <c r="AA393" s="139"/>
      <c r="AB393" s="139"/>
      <c r="AC393" s="139">
        <f t="shared" si="146"/>
        <v>0</v>
      </c>
      <c r="AD393" s="35"/>
      <c r="AE393" s="35"/>
      <c r="AF393" s="35"/>
      <c r="AH393" s="33"/>
      <c r="AJ393" s="33"/>
      <c r="AK393" s="33"/>
      <c r="AL393" s="33">
        <f t="shared" si="142"/>
        <v>0</v>
      </c>
      <c r="AM393" s="189">
        <f t="shared" si="147"/>
        <v>0</v>
      </c>
      <c r="AN393" s="35"/>
      <c r="AO393" s="35"/>
      <c r="AP393" s="35">
        <f t="shared" si="148"/>
        <v>0</v>
      </c>
      <c r="AQ393" s="35"/>
      <c r="AR393" s="35"/>
      <c r="AS393" s="35">
        <f t="shared" si="149"/>
        <v>0</v>
      </c>
      <c r="AT393" s="35"/>
      <c r="AU393" s="35"/>
      <c r="AV393" s="35">
        <f t="shared" si="150"/>
        <v>0</v>
      </c>
      <c r="AW393" s="33"/>
      <c r="AX393" s="33"/>
      <c r="CM393" s="33"/>
      <c r="CN393" s="33"/>
      <c r="CO393" s="35"/>
      <c r="CQ393" s="35"/>
      <c r="CR393" s="35"/>
      <c r="CX393" s="33"/>
      <c r="CY393" s="33"/>
      <c r="CZ393" s="33"/>
      <c r="DA393" s="33"/>
      <c r="DB393" s="33"/>
      <c r="DC393" s="33"/>
      <c r="DD393" s="33"/>
      <c r="DE393" s="33">
        <f t="shared" si="151"/>
        <v>0</v>
      </c>
      <c r="DF393" s="33"/>
      <c r="EL393" s="34">
        <f t="shared" si="152"/>
        <v>0</v>
      </c>
      <c r="EO393" s="35"/>
      <c r="EP393" s="35"/>
      <c r="FE393" s="33"/>
      <c r="FF393" s="33"/>
      <c r="FG393" s="35"/>
      <c r="FH393" s="35"/>
      <c r="FI393" s="35"/>
      <c r="FU393" s="33"/>
      <c r="FV393" s="33"/>
      <c r="FW393" s="33"/>
      <c r="FX393" s="33"/>
      <c r="GD393" s="33"/>
      <c r="GE393" s="33"/>
      <c r="GF393" s="33"/>
      <c r="GG393" s="33"/>
      <c r="GH393" s="33"/>
      <c r="GI393" s="33"/>
      <c r="GJ393" s="33"/>
      <c r="GQ393" s="132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U393" s="33"/>
      <c r="HV393" s="33"/>
      <c r="HW393" s="33"/>
      <c r="IQ393" s="33"/>
      <c r="IR393" s="33"/>
      <c r="IS393" s="33"/>
      <c r="JT393" s="34">
        <f t="shared" si="153"/>
        <v>0</v>
      </c>
      <c r="JW393" s="34">
        <f t="shared" si="154"/>
        <v>0</v>
      </c>
      <c r="JZ393" s="34">
        <f t="shared" si="155"/>
        <v>0</v>
      </c>
      <c r="KA393" s="34">
        <f t="shared" si="156"/>
        <v>0</v>
      </c>
      <c r="KB393" s="34">
        <f t="shared" si="157"/>
        <v>0</v>
      </c>
      <c r="KC393" s="34">
        <f t="shared" si="158"/>
        <v>0</v>
      </c>
      <c r="KD393" s="34">
        <f t="shared" si="159"/>
        <v>0</v>
      </c>
      <c r="KV393" s="34">
        <f t="shared" si="160"/>
        <v>0</v>
      </c>
    </row>
    <row r="394" spans="1:308" ht="17.25" customHeight="1" x14ac:dyDescent="0.3">
      <c r="A394" s="9"/>
      <c r="B394" s="10"/>
      <c r="E394" s="142">
        <f t="shared" si="140"/>
        <v>0</v>
      </c>
      <c r="F394" s="142">
        <f t="shared" si="136"/>
        <v>0</v>
      </c>
      <c r="G394" s="142">
        <f t="shared" si="137"/>
        <v>0</v>
      </c>
      <c r="H394" s="142">
        <f t="shared" si="138"/>
        <v>0</v>
      </c>
      <c r="I394" s="142">
        <f t="shared" si="139"/>
        <v>0</v>
      </c>
      <c r="J394" s="34">
        <f t="shared" si="143"/>
        <v>0</v>
      </c>
      <c r="K394" s="35"/>
      <c r="U394" s="35"/>
      <c r="V394" s="139">
        <f t="shared" si="141"/>
        <v>0</v>
      </c>
      <c r="W394" s="139">
        <f t="shared" si="144"/>
        <v>0</v>
      </c>
      <c r="X394" s="139"/>
      <c r="Y394" s="139"/>
      <c r="Z394" s="139">
        <f t="shared" si="145"/>
        <v>0</v>
      </c>
      <c r="AA394" s="139"/>
      <c r="AB394" s="139"/>
      <c r="AC394" s="139">
        <f t="shared" si="146"/>
        <v>0</v>
      </c>
      <c r="AD394" s="35"/>
      <c r="AE394" s="35"/>
      <c r="AF394" s="35"/>
      <c r="AH394" s="33"/>
      <c r="AJ394" s="33"/>
      <c r="AK394" s="33"/>
      <c r="AL394" s="33">
        <f t="shared" si="142"/>
        <v>0</v>
      </c>
      <c r="AM394" s="189">
        <f t="shared" si="147"/>
        <v>0</v>
      </c>
      <c r="AN394" s="35"/>
      <c r="AO394" s="35"/>
      <c r="AP394" s="35">
        <f t="shared" si="148"/>
        <v>0</v>
      </c>
      <c r="AQ394" s="35"/>
      <c r="AR394" s="35"/>
      <c r="AS394" s="35">
        <f t="shared" si="149"/>
        <v>0</v>
      </c>
      <c r="AT394" s="35"/>
      <c r="AU394" s="35"/>
      <c r="AV394" s="35">
        <f t="shared" si="150"/>
        <v>0</v>
      </c>
      <c r="AW394" s="33"/>
      <c r="AX394" s="33"/>
      <c r="CM394" s="33"/>
      <c r="CN394" s="33"/>
      <c r="CO394" s="35"/>
      <c r="CQ394" s="35"/>
      <c r="CR394" s="35"/>
      <c r="CX394" s="33"/>
      <c r="CY394" s="33"/>
      <c r="CZ394" s="33"/>
      <c r="DA394" s="33"/>
      <c r="DB394" s="33"/>
      <c r="DC394" s="33"/>
      <c r="DD394" s="33"/>
      <c r="DE394" s="33">
        <f t="shared" si="151"/>
        <v>0</v>
      </c>
      <c r="DF394" s="33"/>
      <c r="EL394" s="34">
        <f t="shared" si="152"/>
        <v>0</v>
      </c>
      <c r="EO394" s="35"/>
      <c r="EP394" s="35"/>
      <c r="FE394" s="33"/>
      <c r="FF394" s="33"/>
      <c r="FG394" s="35"/>
      <c r="FH394" s="35"/>
      <c r="FI394" s="35"/>
      <c r="FU394" s="33"/>
      <c r="FV394" s="33"/>
      <c r="FW394" s="33"/>
      <c r="FX394" s="33"/>
      <c r="GD394" s="33"/>
      <c r="GE394" s="33"/>
      <c r="GF394" s="33"/>
      <c r="GG394" s="33"/>
      <c r="GH394" s="33"/>
      <c r="GI394" s="37"/>
      <c r="GJ394" s="33"/>
      <c r="GQ394" s="132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U394" s="33"/>
      <c r="HV394" s="33"/>
      <c r="HW394" s="33"/>
      <c r="IQ394" s="33"/>
      <c r="IR394" s="33"/>
      <c r="IS394" s="33"/>
      <c r="JT394" s="34">
        <f t="shared" si="153"/>
        <v>0</v>
      </c>
      <c r="JW394" s="34">
        <f t="shared" si="154"/>
        <v>0</v>
      </c>
      <c r="JZ394" s="34">
        <f t="shared" si="155"/>
        <v>0</v>
      </c>
      <c r="KA394" s="34">
        <f t="shared" si="156"/>
        <v>0</v>
      </c>
      <c r="KB394" s="34">
        <f t="shared" si="157"/>
        <v>0</v>
      </c>
      <c r="KC394" s="34">
        <f t="shared" si="158"/>
        <v>0</v>
      </c>
      <c r="KD394" s="34">
        <f t="shared" si="159"/>
        <v>0</v>
      </c>
      <c r="KV394" s="34">
        <f t="shared" si="160"/>
        <v>0</v>
      </c>
    </row>
    <row r="395" spans="1:308" ht="17.25" customHeight="1" x14ac:dyDescent="0.3">
      <c r="A395" s="9"/>
      <c r="B395" s="10"/>
      <c r="E395" s="142">
        <f t="shared" si="140"/>
        <v>0</v>
      </c>
      <c r="F395" s="142">
        <f t="shared" ref="F395:F458" si="161">SUM(M395,Q395,BC395,BG395,DH395,DL395,EO395,ES395,FE395,FI395,FY395,FZ395,GA395,GK395,GL395,GM395,HY395,IC395,IX395,JB395,LS395,LW395,KF395,LH395)</f>
        <v>0</v>
      </c>
      <c r="G395" s="142">
        <f t="shared" ref="G395:G458" si="162">SUM(N395,R395,BD395,BH395,DI395,DM395,EP395,ET395,FF395,FJ395,GB395,GC395,GD395,GN395,GO395,GP395,HZ395,ID395,IY395,JC395,LT395,LX395,KH395,LJ395)</f>
        <v>0</v>
      </c>
      <c r="H395" s="142">
        <f t="shared" ref="H395:H458" si="163">SUM(O395,S395,AF395,AH395,AJ395,BE395,BI395,BV395,BX395,BZ395,CM395,CO395,CQ395,CK395,GW395,GX395,GY395,HC395,HD395,DJ395,DN395,EQ395,EU395,FG395,FK395,GE395,GF395,GG395,GQ395,GR395,GS395,IA395,IE395,IZ395,JD395,JF395,JH395,JJ395,JL395,LU395,LY395,MA395,MC395,ME395,MG395,HE395,HI395,HJ395,HK395,HO395,HP395,HQ395,IG395,II395,IK395,IM395,IO395,JN395,MI395,MK395,EW395,EY395,FA395,FC395,JR395,FM395,FO395,FQ395,FS395,JP395+X395+AA395+AD395+BN395+BQ395+BT395+KJ395+KR395+KW395+KY395+LA395+LD395+LL395,CW395,DA395,KN395)</f>
        <v>0</v>
      </c>
      <c r="I395" s="142">
        <f t="shared" ref="I395:I458" si="164">SUM(P395,T395,Y395,AB395,AE395,AG395,AI395,AK395,BF395,BJ395,BO395,BR395,BU395,BW395,BY395,CA395,CL395,CN395,CP395,CR395,CX395,DB395,DK395,DO395,ER395,EV395,EX395,EZ395,FB395,FD395,FH395,FL395,FN395,FP395,FR395,FT395,GH395:GJ395,GT395:GV395,GZ395:HB395,HF395:HH395,HL395:HN395,HR395:HT395,IB395,IF395,IH395,IJ395,IL395,IN395,IP395,JA395,JE395,JG395,JI395,JK395,JM507,JM395,JO395,JQ395,JS395,KL395,KT395,KX395,KZ395,LB395,LF395,LN395,LV395,LZ395,MB395,MD395,MF395,MH395,MJ395,ML395,KP395)</f>
        <v>0</v>
      </c>
      <c r="J395" s="34">
        <f t="shared" si="143"/>
        <v>0</v>
      </c>
      <c r="K395" s="35"/>
      <c r="U395" s="35"/>
      <c r="V395" s="139">
        <f t="shared" si="141"/>
        <v>0</v>
      </c>
      <c r="W395" s="139">
        <f t="shared" si="144"/>
        <v>0</v>
      </c>
      <c r="X395" s="139"/>
      <c r="Y395" s="139"/>
      <c r="Z395" s="139">
        <f t="shared" si="145"/>
        <v>0</v>
      </c>
      <c r="AA395" s="139"/>
      <c r="AB395" s="139"/>
      <c r="AC395" s="139">
        <f t="shared" si="146"/>
        <v>0</v>
      </c>
      <c r="AD395" s="35"/>
      <c r="AE395" s="35"/>
      <c r="AF395" s="35"/>
      <c r="AH395" s="33"/>
      <c r="AJ395" s="33"/>
      <c r="AK395" s="33"/>
      <c r="AL395" s="33">
        <f t="shared" si="142"/>
        <v>0</v>
      </c>
      <c r="AM395" s="189">
        <f t="shared" si="147"/>
        <v>0</v>
      </c>
      <c r="AN395" s="35"/>
      <c r="AO395" s="35"/>
      <c r="AP395" s="35">
        <f t="shared" si="148"/>
        <v>0</v>
      </c>
      <c r="AQ395" s="35"/>
      <c r="AR395" s="35"/>
      <c r="AS395" s="35">
        <f t="shared" si="149"/>
        <v>0</v>
      </c>
      <c r="AT395" s="35"/>
      <c r="AU395" s="35"/>
      <c r="AV395" s="35">
        <f t="shared" si="150"/>
        <v>0</v>
      </c>
      <c r="AW395" s="33"/>
      <c r="AX395" s="33"/>
      <c r="CM395" s="33"/>
      <c r="CN395" s="33"/>
      <c r="CO395" s="35"/>
      <c r="CQ395" s="35"/>
      <c r="CR395" s="35"/>
      <c r="CX395" s="33"/>
      <c r="CY395" s="33"/>
      <c r="CZ395" s="33"/>
      <c r="DA395" s="33"/>
      <c r="DB395" s="33"/>
      <c r="DC395" s="33"/>
      <c r="DD395" s="33"/>
      <c r="DE395" s="33">
        <f t="shared" si="151"/>
        <v>0</v>
      </c>
      <c r="DF395" s="33"/>
      <c r="EL395" s="34">
        <f t="shared" si="152"/>
        <v>0</v>
      </c>
      <c r="EO395" s="35"/>
      <c r="EP395" s="35"/>
      <c r="FE395" s="33"/>
      <c r="FF395" s="33"/>
      <c r="FG395" s="35"/>
      <c r="FH395" s="35"/>
      <c r="FI395" s="35"/>
      <c r="FU395" s="33"/>
      <c r="FV395" s="33"/>
      <c r="FW395" s="33"/>
      <c r="FX395" s="33"/>
      <c r="GD395" s="33"/>
      <c r="GE395" s="33"/>
      <c r="GF395" s="33"/>
      <c r="GG395" s="33"/>
      <c r="GH395" s="33"/>
      <c r="GI395" s="38"/>
      <c r="GJ395" s="33"/>
      <c r="GQ395" s="132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U395" s="33"/>
      <c r="HV395" s="33"/>
      <c r="HW395" s="33"/>
      <c r="IQ395" s="33"/>
      <c r="IR395" s="33"/>
      <c r="IS395" s="33"/>
      <c r="JT395" s="34">
        <f t="shared" si="153"/>
        <v>0</v>
      </c>
      <c r="JW395" s="34">
        <f t="shared" si="154"/>
        <v>0</v>
      </c>
      <c r="JZ395" s="34">
        <f t="shared" si="155"/>
        <v>0</v>
      </c>
      <c r="KA395" s="34">
        <f t="shared" si="156"/>
        <v>0</v>
      </c>
      <c r="KB395" s="34">
        <f t="shared" si="157"/>
        <v>0</v>
      </c>
      <c r="KC395" s="34">
        <f t="shared" si="158"/>
        <v>0</v>
      </c>
      <c r="KD395" s="34">
        <f t="shared" si="159"/>
        <v>0</v>
      </c>
      <c r="KV395" s="34">
        <f t="shared" si="160"/>
        <v>0</v>
      </c>
    </row>
    <row r="396" spans="1:308" ht="17.25" customHeight="1" x14ac:dyDescent="0.3">
      <c r="A396" s="9"/>
      <c r="B396" s="10"/>
      <c r="E396" s="142">
        <f t="shared" ref="E396:E459" si="165">SUM(F396,G396,H396,I396)</f>
        <v>0</v>
      </c>
      <c r="F396" s="142">
        <f t="shared" si="161"/>
        <v>0</v>
      </c>
      <c r="G396" s="142">
        <f t="shared" si="162"/>
        <v>0</v>
      </c>
      <c r="H396" s="142">
        <f t="shared" si="163"/>
        <v>0</v>
      </c>
      <c r="I396" s="142">
        <f t="shared" si="164"/>
        <v>0</v>
      </c>
      <c r="J396" s="34">
        <f t="shared" si="143"/>
        <v>0</v>
      </c>
      <c r="K396" s="35"/>
      <c r="U396" s="35"/>
      <c r="V396" s="139">
        <f t="shared" ref="V396:V459" si="166">SUM(W396,Z396,AC396)</f>
        <v>0</v>
      </c>
      <c r="W396" s="139">
        <f t="shared" si="144"/>
        <v>0</v>
      </c>
      <c r="X396" s="139"/>
      <c r="Y396" s="139"/>
      <c r="Z396" s="139">
        <f t="shared" si="145"/>
        <v>0</v>
      </c>
      <c r="AA396" s="139"/>
      <c r="AB396" s="139"/>
      <c r="AC396" s="139">
        <f t="shared" si="146"/>
        <v>0</v>
      </c>
      <c r="AD396" s="35"/>
      <c r="AE396" s="35"/>
      <c r="AF396" s="35"/>
      <c r="AH396" s="33"/>
      <c r="AJ396" s="33"/>
      <c r="AK396" s="33"/>
      <c r="AL396" s="33">
        <f t="shared" ref="AL396:AL459" si="167">AM396+AP396+AS396+AV396</f>
        <v>0</v>
      </c>
      <c r="AM396" s="189">
        <f t="shared" si="147"/>
        <v>0</v>
      </c>
      <c r="AN396" s="35"/>
      <c r="AO396" s="35"/>
      <c r="AP396" s="35">
        <f t="shared" si="148"/>
        <v>0</v>
      </c>
      <c r="AQ396" s="35"/>
      <c r="AR396" s="35"/>
      <c r="AS396" s="35">
        <f t="shared" si="149"/>
        <v>0</v>
      </c>
      <c r="AT396" s="35"/>
      <c r="AU396" s="35"/>
      <c r="AV396" s="35">
        <f t="shared" si="150"/>
        <v>0</v>
      </c>
      <c r="AW396" s="33"/>
      <c r="AX396" s="33"/>
      <c r="CM396" s="33"/>
      <c r="CN396" s="33"/>
      <c r="CO396" s="35"/>
      <c r="CQ396" s="35"/>
      <c r="CR396" s="35"/>
      <c r="CX396" s="33"/>
      <c r="CY396" s="33"/>
      <c r="CZ396" s="33"/>
      <c r="DA396" s="33"/>
      <c r="DB396" s="33"/>
      <c r="DC396" s="33"/>
      <c r="DD396" s="33"/>
      <c r="DE396" s="33">
        <f t="shared" si="151"/>
        <v>0</v>
      </c>
      <c r="DF396" s="33"/>
      <c r="EL396" s="34">
        <f t="shared" si="152"/>
        <v>0</v>
      </c>
      <c r="EO396" s="35"/>
      <c r="EP396" s="35"/>
      <c r="FE396" s="33"/>
      <c r="FF396" s="33"/>
      <c r="FG396" s="35"/>
      <c r="FH396" s="35"/>
      <c r="FI396" s="35"/>
      <c r="FU396" s="33"/>
      <c r="FV396" s="33"/>
      <c r="FW396" s="33"/>
      <c r="FX396" s="33"/>
      <c r="GD396" s="33"/>
      <c r="GE396" s="33"/>
      <c r="GF396" s="33"/>
      <c r="GG396" s="33"/>
      <c r="GH396" s="33"/>
      <c r="GI396" s="33"/>
      <c r="GJ396" s="33"/>
      <c r="GQ396" s="40"/>
      <c r="GR396" s="123"/>
      <c r="GS396" s="123"/>
      <c r="GT396" s="123"/>
      <c r="GU396" s="123"/>
      <c r="GV396" s="123"/>
      <c r="GW396" s="123"/>
      <c r="GX396" s="123"/>
      <c r="GY396" s="123"/>
      <c r="GZ396" s="123"/>
      <c r="HA396" s="123"/>
      <c r="HB396" s="123"/>
      <c r="HC396" s="123"/>
      <c r="HD396" s="123"/>
      <c r="HE396" s="123"/>
      <c r="HF396" s="123"/>
      <c r="HG396" s="123"/>
      <c r="HH396" s="123"/>
      <c r="HU396" s="33"/>
      <c r="HV396" s="33"/>
      <c r="HW396" s="33"/>
      <c r="IQ396" s="33"/>
      <c r="IR396" s="33"/>
      <c r="IS396" s="33"/>
      <c r="JT396" s="34">
        <f t="shared" si="153"/>
        <v>0</v>
      </c>
      <c r="JW396" s="34">
        <f t="shared" si="154"/>
        <v>0</v>
      </c>
      <c r="JZ396" s="34">
        <f t="shared" si="155"/>
        <v>0</v>
      </c>
      <c r="KA396" s="34">
        <f t="shared" si="156"/>
        <v>0</v>
      </c>
      <c r="KB396" s="34">
        <f t="shared" si="157"/>
        <v>0</v>
      </c>
      <c r="KC396" s="34">
        <f t="shared" si="158"/>
        <v>0</v>
      </c>
      <c r="KD396" s="34">
        <f t="shared" si="159"/>
        <v>0</v>
      </c>
      <c r="KV396" s="34">
        <f t="shared" si="160"/>
        <v>0</v>
      </c>
    </row>
    <row r="397" spans="1:308" ht="17.25" customHeight="1" x14ac:dyDescent="0.3">
      <c r="A397" s="9"/>
      <c r="B397" s="10"/>
      <c r="E397" s="142">
        <f t="shared" si="165"/>
        <v>0</v>
      </c>
      <c r="F397" s="142">
        <f t="shared" si="161"/>
        <v>0</v>
      </c>
      <c r="G397" s="142">
        <f t="shared" si="162"/>
        <v>0</v>
      </c>
      <c r="H397" s="142">
        <f t="shared" si="163"/>
        <v>0</v>
      </c>
      <c r="I397" s="142">
        <f t="shared" si="164"/>
        <v>0</v>
      </c>
      <c r="J397" s="34">
        <f t="shared" ref="J397:J460" si="168">K397+L397</f>
        <v>0</v>
      </c>
      <c r="K397" s="35"/>
      <c r="U397" s="35"/>
      <c r="V397" s="139">
        <f t="shared" si="166"/>
        <v>0</v>
      </c>
      <c r="W397" s="139">
        <f t="shared" ref="W397:W460" si="169">X397+Y397</f>
        <v>0</v>
      </c>
      <c r="X397" s="139"/>
      <c r="Y397" s="139"/>
      <c r="Z397" s="139">
        <f t="shared" ref="Z397:Z460" si="170">AA397+AB397</f>
        <v>0</v>
      </c>
      <c r="AA397" s="139"/>
      <c r="AB397" s="139"/>
      <c r="AC397" s="139">
        <f t="shared" ref="AC397:AC460" si="171">AD397+AE397</f>
        <v>0</v>
      </c>
      <c r="AD397" s="35"/>
      <c r="AE397" s="35"/>
      <c r="AF397" s="35"/>
      <c r="AH397" s="33"/>
      <c r="AJ397" s="33"/>
      <c r="AK397" s="33"/>
      <c r="AL397" s="33">
        <f t="shared" si="167"/>
        <v>0</v>
      </c>
      <c r="AM397" s="189">
        <f t="shared" ref="AM397:AM460" si="172">AN397+AO397</f>
        <v>0</v>
      </c>
      <c r="AN397" s="35"/>
      <c r="AO397" s="35"/>
      <c r="AP397" s="35">
        <f t="shared" ref="AP397:AP460" si="173">AQ397+AR397</f>
        <v>0</v>
      </c>
      <c r="AQ397" s="35"/>
      <c r="AR397" s="35"/>
      <c r="AS397" s="35">
        <f t="shared" ref="AS397:AS460" si="174">AT397+AU397</f>
        <v>0</v>
      </c>
      <c r="AT397" s="35"/>
      <c r="AU397" s="35"/>
      <c r="AV397" s="35">
        <f t="shared" ref="AV397:AV460" si="175">AW397+AX397</f>
        <v>0</v>
      </c>
      <c r="AW397" s="33"/>
      <c r="AX397" s="33"/>
      <c r="CM397" s="33"/>
      <c r="CN397" s="33"/>
      <c r="CO397" s="35"/>
      <c r="CQ397" s="35"/>
      <c r="CR397" s="35"/>
      <c r="CX397" s="33"/>
      <c r="CY397" s="33"/>
      <c r="CZ397" s="33"/>
      <c r="DA397" s="33"/>
      <c r="DB397" s="33"/>
      <c r="DC397" s="33"/>
      <c r="DD397" s="33"/>
      <c r="DE397" s="33">
        <f t="shared" ref="DE397:DE460" si="176">DF397+DG397</f>
        <v>0</v>
      </c>
      <c r="DF397" s="33"/>
      <c r="EL397" s="34">
        <f t="shared" ref="EL397:EL460" si="177">EM397+EN397</f>
        <v>0</v>
      </c>
      <c r="EO397" s="35"/>
      <c r="EP397" s="35"/>
      <c r="FE397" s="33"/>
      <c r="FF397" s="33"/>
      <c r="FG397" s="35"/>
      <c r="FH397" s="35"/>
      <c r="FI397" s="35"/>
      <c r="FU397" s="33"/>
      <c r="FV397" s="33"/>
      <c r="FW397" s="33"/>
      <c r="FX397" s="33"/>
      <c r="GD397" s="33"/>
      <c r="GE397" s="33"/>
      <c r="GF397" s="33"/>
      <c r="GG397" s="33"/>
      <c r="GH397" s="33"/>
      <c r="GI397" s="33"/>
      <c r="GJ397" s="33"/>
      <c r="GQ397" s="132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U397" s="33"/>
      <c r="HV397" s="33"/>
      <c r="HW397" s="33"/>
      <c r="IQ397" s="33"/>
      <c r="IR397" s="33"/>
      <c r="IS397" s="33"/>
      <c r="JT397" s="34">
        <f t="shared" ref="JT397:JT460" si="178">JU397+JV397</f>
        <v>0</v>
      </c>
      <c r="JW397" s="34">
        <f t="shared" ref="JW397:JW460" si="179">JX397+JY397</f>
        <v>0</v>
      </c>
      <c r="JZ397" s="34">
        <f t="shared" ref="JZ397:JZ460" si="180">SUM(KA397:KD397)</f>
        <v>0</v>
      </c>
      <c r="KA397" s="34">
        <f t="shared" ref="KA397:KA460" si="181">SUM(KF397,LH397)</f>
        <v>0</v>
      </c>
      <c r="KB397" s="34">
        <f t="shared" ref="KB397:KB460" si="182">SUM(KH397,LJ397)</f>
        <v>0</v>
      </c>
      <c r="KC397" s="34">
        <f t="shared" ref="KC397:KC460" si="183">SUM(KJ397,KN397,KR397,KW397,KY397,LA397,LD397,LL397)</f>
        <v>0</v>
      </c>
      <c r="KD397" s="34">
        <f t="shared" ref="KD397:KD460" si="184">SUM(KL397,KP397,KT397,KX397,KZ397,LB397,LF397,LN397)</f>
        <v>0</v>
      </c>
      <c r="KV397" s="34">
        <f t="shared" ref="KV397:KV460" si="185">SUM(KW397:LB397)</f>
        <v>0</v>
      </c>
    </row>
    <row r="398" spans="1:308" ht="17.25" customHeight="1" x14ac:dyDescent="0.3">
      <c r="A398" s="9"/>
      <c r="B398" s="10"/>
      <c r="E398" s="142">
        <f t="shared" si="165"/>
        <v>0</v>
      </c>
      <c r="F398" s="142">
        <f t="shared" si="161"/>
        <v>0</v>
      </c>
      <c r="G398" s="142">
        <f t="shared" si="162"/>
        <v>0</v>
      </c>
      <c r="H398" s="142">
        <f t="shared" si="163"/>
        <v>0</v>
      </c>
      <c r="I398" s="142">
        <f t="shared" si="164"/>
        <v>0</v>
      </c>
      <c r="J398" s="34">
        <f t="shared" si="168"/>
        <v>0</v>
      </c>
      <c r="K398" s="35"/>
      <c r="U398" s="35"/>
      <c r="V398" s="139">
        <f t="shared" si="166"/>
        <v>0</v>
      </c>
      <c r="W398" s="139">
        <f t="shared" si="169"/>
        <v>0</v>
      </c>
      <c r="X398" s="139"/>
      <c r="Y398" s="139"/>
      <c r="Z398" s="139">
        <f t="shared" si="170"/>
        <v>0</v>
      </c>
      <c r="AA398" s="139"/>
      <c r="AB398" s="139"/>
      <c r="AC398" s="139">
        <f t="shared" si="171"/>
        <v>0</v>
      </c>
      <c r="AD398" s="35"/>
      <c r="AE398" s="35"/>
      <c r="AF398" s="35"/>
      <c r="AH398" s="33"/>
      <c r="AJ398" s="33"/>
      <c r="AK398" s="33"/>
      <c r="AL398" s="33">
        <f t="shared" si="167"/>
        <v>0</v>
      </c>
      <c r="AM398" s="189">
        <f t="shared" si="172"/>
        <v>0</v>
      </c>
      <c r="AN398" s="35"/>
      <c r="AO398" s="35"/>
      <c r="AP398" s="35">
        <f t="shared" si="173"/>
        <v>0</v>
      </c>
      <c r="AQ398" s="35"/>
      <c r="AR398" s="35"/>
      <c r="AS398" s="35">
        <f t="shared" si="174"/>
        <v>0</v>
      </c>
      <c r="AT398" s="35"/>
      <c r="AU398" s="35"/>
      <c r="AV398" s="35">
        <f t="shared" si="175"/>
        <v>0</v>
      </c>
      <c r="AW398" s="33"/>
      <c r="AX398" s="33"/>
      <c r="CM398" s="33"/>
      <c r="CN398" s="33"/>
      <c r="CO398" s="35"/>
      <c r="CQ398" s="35"/>
      <c r="CR398" s="35"/>
      <c r="CX398" s="33"/>
      <c r="CY398" s="33"/>
      <c r="CZ398" s="33"/>
      <c r="DA398" s="33"/>
      <c r="DB398" s="33"/>
      <c r="DC398" s="33"/>
      <c r="DD398" s="33"/>
      <c r="DE398" s="33">
        <f t="shared" si="176"/>
        <v>0</v>
      </c>
      <c r="DF398" s="33"/>
      <c r="EL398" s="34">
        <f t="shared" si="177"/>
        <v>0</v>
      </c>
      <c r="EO398" s="35"/>
      <c r="EP398" s="35"/>
      <c r="FE398" s="33"/>
      <c r="FF398" s="33"/>
      <c r="FG398" s="35"/>
      <c r="FH398" s="35"/>
      <c r="FI398" s="35"/>
      <c r="FU398" s="33"/>
      <c r="FV398" s="33"/>
      <c r="FW398" s="33"/>
      <c r="FX398" s="33"/>
      <c r="GD398" s="33"/>
      <c r="GE398" s="33"/>
      <c r="GF398" s="33"/>
      <c r="GG398" s="33"/>
      <c r="GH398" s="33"/>
      <c r="GI398" s="33"/>
      <c r="GJ398" s="33"/>
      <c r="GQ398" s="132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U398" s="33"/>
      <c r="HV398" s="33"/>
      <c r="HW398" s="33"/>
      <c r="IQ398" s="33"/>
      <c r="IR398" s="33"/>
      <c r="IS398" s="33"/>
      <c r="JT398" s="34">
        <f t="shared" si="178"/>
        <v>0</v>
      </c>
      <c r="JW398" s="34">
        <f t="shared" si="179"/>
        <v>0</v>
      </c>
      <c r="JZ398" s="34">
        <f t="shared" si="180"/>
        <v>0</v>
      </c>
      <c r="KA398" s="34">
        <f t="shared" si="181"/>
        <v>0</v>
      </c>
      <c r="KB398" s="34">
        <f t="shared" si="182"/>
        <v>0</v>
      </c>
      <c r="KC398" s="34">
        <f t="shared" si="183"/>
        <v>0</v>
      </c>
      <c r="KD398" s="34">
        <f t="shared" si="184"/>
        <v>0</v>
      </c>
      <c r="KV398" s="34">
        <f t="shared" si="185"/>
        <v>0</v>
      </c>
    </row>
    <row r="399" spans="1:308" ht="17.25" customHeight="1" x14ac:dyDescent="0.3">
      <c r="A399" s="9"/>
      <c r="B399" s="10"/>
      <c r="E399" s="142">
        <f t="shared" si="165"/>
        <v>0</v>
      </c>
      <c r="F399" s="142">
        <f t="shared" si="161"/>
        <v>0</v>
      </c>
      <c r="G399" s="142">
        <f t="shared" si="162"/>
        <v>0</v>
      </c>
      <c r="H399" s="142">
        <f t="shared" si="163"/>
        <v>0</v>
      </c>
      <c r="I399" s="142">
        <f t="shared" si="164"/>
        <v>0</v>
      </c>
      <c r="J399" s="34">
        <f t="shared" si="168"/>
        <v>0</v>
      </c>
      <c r="K399" s="35"/>
      <c r="U399" s="35"/>
      <c r="V399" s="139">
        <f t="shared" si="166"/>
        <v>0</v>
      </c>
      <c r="W399" s="139">
        <f t="shared" si="169"/>
        <v>0</v>
      </c>
      <c r="X399" s="139"/>
      <c r="Y399" s="139"/>
      <c r="Z399" s="139">
        <f t="shared" si="170"/>
        <v>0</v>
      </c>
      <c r="AA399" s="139"/>
      <c r="AB399" s="139"/>
      <c r="AC399" s="139">
        <f t="shared" si="171"/>
        <v>0</v>
      </c>
      <c r="AD399" s="35"/>
      <c r="AE399" s="35"/>
      <c r="AF399" s="35"/>
      <c r="AH399" s="33"/>
      <c r="AJ399" s="33"/>
      <c r="AK399" s="33"/>
      <c r="AL399" s="33">
        <f t="shared" si="167"/>
        <v>0</v>
      </c>
      <c r="AM399" s="189">
        <f t="shared" si="172"/>
        <v>0</v>
      </c>
      <c r="AN399" s="35"/>
      <c r="AO399" s="35"/>
      <c r="AP399" s="35">
        <f t="shared" si="173"/>
        <v>0</v>
      </c>
      <c r="AQ399" s="35"/>
      <c r="AR399" s="35"/>
      <c r="AS399" s="35">
        <f t="shared" si="174"/>
        <v>0</v>
      </c>
      <c r="AT399" s="35"/>
      <c r="AU399" s="35"/>
      <c r="AV399" s="35">
        <f t="shared" si="175"/>
        <v>0</v>
      </c>
      <c r="AW399" s="33"/>
      <c r="AX399" s="33"/>
      <c r="CM399" s="33"/>
      <c r="CN399" s="33"/>
      <c r="CO399" s="35"/>
      <c r="CQ399" s="35"/>
      <c r="CR399" s="35"/>
      <c r="CX399" s="33"/>
      <c r="CY399" s="33"/>
      <c r="CZ399" s="33"/>
      <c r="DA399" s="33"/>
      <c r="DB399" s="33"/>
      <c r="DC399" s="33"/>
      <c r="DD399" s="33"/>
      <c r="DE399" s="33">
        <f t="shared" si="176"/>
        <v>0</v>
      </c>
      <c r="DF399" s="33"/>
      <c r="EL399" s="34">
        <f t="shared" si="177"/>
        <v>0</v>
      </c>
      <c r="EO399" s="35"/>
      <c r="EP399" s="35"/>
      <c r="FE399" s="33"/>
      <c r="FF399" s="33"/>
      <c r="FG399" s="35"/>
      <c r="FH399" s="35"/>
      <c r="FI399" s="35"/>
      <c r="FU399" s="33"/>
      <c r="FV399" s="33"/>
      <c r="FW399" s="33"/>
      <c r="FX399" s="33"/>
      <c r="GD399" s="33"/>
      <c r="GE399" s="33"/>
      <c r="GF399" s="33"/>
      <c r="GG399" s="33"/>
      <c r="GH399" s="33"/>
      <c r="GI399" s="33"/>
      <c r="GJ399" s="33"/>
      <c r="GQ399" s="132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U399" s="33"/>
      <c r="HV399" s="33"/>
      <c r="HW399" s="33"/>
      <c r="IQ399" s="33"/>
      <c r="IR399" s="33"/>
      <c r="IS399" s="33"/>
      <c r="JT399" s="34">
        <f t="shared" si="178"/>
        <v>0</v>
      </c>
      <c r="JW399" s="34">
        <f t="shared" si="179"/>
        <v>0</v>
      </c>
      <c r="JZ399" s="34">
        <f t="shared" si="180"/>
        <v>0</v>
      </c>
      <c r="KA399" s="34">
        <f t="shared" si="181"/>
        <v>0</v>
      </c>
      <c r="KB399" s="34">
        <f t="shared" si="182"/>
        <v>0</v>
      </c>
      <c r="KC399" s="34">
        <f t="shared" si="183"/>
        <v>0</v>
      </c>
      <c r="KD399" s="34">
        <f t="shared" si="184"/>
        <v>0</v>
      </c>
      <c r="KV399" s="34">
        <f t="shared" si="185"/>
        <v>0</v>
      </c>
    </row>
    <row r="400" spans="1:308" ht="17.25" customHeight="1" x14ac:dyDescent="0.3">
      <c r="A400" s="9"/>
      <c r="B400" s="10"/>
      <c r="E400" s="142">
        <f t="shared" si="165"/>
        <v>0</v>
      </c>
      <c r="F400" s="142">
        <f t="shared" si="161"/>
        <v>0</v>
      </c>
      <c r="G400" s="142">
        <f t="shared" si="162"/>
        <v>0</v>
      </c>
      <c r="H400" s="142">
        <f t="shared" si="163"/>
        <v>0</v>
      </c>
      <c r="I400" s="142">
        <f t="shared" si="164"/>
        <v>0</v>
      </c>
      <c r="J400" s="34">
        <f t="shared" si="168"/>
        <v>0</v>
      </c>
      <c r="K400" s="35"/>
      <c r="U400" s="35"/>
      <c r="V400" s="139">
        <f t="shared" si="166"/>
        <v>0</v>
      </c>
      <c r="W400" s="139">
        <f t="shared" si="169"/>
        <v>0</v>
      </c>
      <c r="X400" s="139"/>
      <c r="Y400" s="139"/>
      <c r="Z400" s="139">
        <f t="shared" si="170"/>
        <v>0</v>
      </c>
      <c r="AA400" s="139"/>
      <c r="AB400" s="139"/>
      <c r="AC400" s="139">
        <f t="shared" si="171"/>
        <v>0</v>
      </c>
      <c r="AD400" s="35"/>
      <c r="AE400" s="35"/>
      <c r="AF400" s="35"/>
      <c r="AH400" s="33"/>
      <c r="AJ400" s="33"/>
      <c r="AK400" s="33"/>
      <c r="AL400" s="33">
        <f t="shared" si="167"/>
        <v>0</v>
      </c>
      <c r="AM400" s="189">
        <f t="shared" si="172"/>
        <v>0</v>
      </c>
      <c r="AN400" s="35"/>
      <c r="AO400" s="35"/>
      <c r="AP400" s="35">
        <f t="shared" si="173"/>
        <v>0</v>
      </c>
      <c r="AQ400" s="35"/>
      <c r="AR400" s="35"/>
      <c r="AS400" s="35">
        <f t="shared" si="174"/>
        <v>0</v>
      </c>
      <c r="AT400" s="35"/>
      <c r="AU400" s="35"/>
      <c r="AV400" s="35">
        <f t="shared" si="175"/>
        <v>0</v>
      </c>
      <c r="AW400" s="33"/>
      <c r="AX400" s="33"/>
      <c r="CM400" s="33"/>
      <c r="CN400" s="33"/>
      <c r="CO400" s="35"/>
      <c r="CQ400" s="35"/>
      <c r="CR400" s="35"/>
      <c r="CX400" s="33"/>
      <c r="CY400" s="33"/>
      <c r="CZ400" s="33"/>
      <c r="DA400" s="33"/>
      <c r="DB400" s="33"/>
      <c r="DC400" s="33"/>
      <c r="DD400" s="33"/>
      <c r="DE400" s="33">
        <f t="shared" si="176"/>
        <v>0</v>
      </c>
      <c r="DF400" s="33"/>
      <c r="EL400" s="34">
        <f t="shared" si="177"/>
        <v>0</v>
      </c>
      <c r="EO400" s="35"/>
      <c r="EP400" s="35"/>
      <c r="FE400" s="33"/>
      <c r="FF400" s="33"/>
      <c r="FG400" s="35"/>
      <c r="FH400" s="35"/>
      <c r="FI400" s="35"/>
      <c r="FU400" s="33"/>
      <c r="FV400" s="33"/>
      <c r="FW400" s="33"/>
      <c r="FX400" s="33"/>
      <c r="GD400" s="33"/>
      <c r="GE400" s="33"/>
      <c r="GF400" s="33"/>
      <c r="GG400" s="33"/>
      <c r="GH400" s="33"/>
      <c r="GI400" s="33"/>
      <c r="GJ400" s="33"/>
      <c r="GQ400" s="40"/>
      <c r="GR400" s="123"/>
      <c r="GS400" s="123"/>
      <c r="GT400" s="123"/>
      <c r="GU400" s="123"/>
      <c r="GV400" s="123"/>
      <c r="GW400" s="123"/>
      <c r="GX400" s="123"/>
      <c r="GY400" s="123"/>
      <c r="GZ400" s="123"/>
      <c r="HA400" s="123"/>
      <c r="HB400" s="123"/>
      <c r="HC400" s="123"/>
      <c r="HD400" s="123"/>
      <c r="HE400" s="123"/>
      <c r="HF400" s="123"/>
      <c r="HG400" s="123"/>
      <c r="HH400" s="123"/>
      <c r="HU400" s="33"/>
      <c r="HV400" s="33"/>
      <c r="HW400" s="33"/>
      <c r="IQ400" s="33"/>
      <c r="IR400" s="33"/>
      <c r="IS400" s="33"/>
      <c r="JT400" s="34">
        <f t="shared" si="178"/>
        <v>0</v>
      </c>
      <c r="JW400" s="34">
        <f t="shared" si="179"/>
        <v>0</v>
      </c>
      <c r="JZ400" s="34">
        <f t="shared" si="180"/>
        <v>0</v>
      </c>
      <c r="KA400" s="34">
        <f t="shared" si="181"/>
        <v>0</v>
      </c>
      <c r="KB400" s="34">
        <f t="shared" si="182"/>
        <v>0</v>
      </c>
      <c r="KC400" s="34">
        <f t="shared" si="183"/>
        <v>0</v>
      </c>
      <c r="KD400" s="34">
        <f t="shared" si="184"/>
        <v>0</v>
      </c>
      <c r="KV400" s="34">
        <f t="shared" si="185"/>
        <v>0</v>
      </c>
    </row>
    <row r="401" spans="1:308" ht="17.25" customHeight="1" x14ac:dyDescent="0.3">
      <c r="A401" s="9"/>
      <c r="B401" s="10"/>
      <c r="E401" s="142">
        <f t="shared" si="165"/>
        <v>0</v>
      </c>
      <c r="F401" s="142">
        <f t="shared" si="161"/>
        <v>0</v>
      </c>
      <c r="G401" s="142">
        <f t="shared" si="162"/>
        <v>0</v>
      </c>
      <c r="H401" s="142">
        <f t="shared" si="163"/>
        <v>0</v>
      </c>
      <c r="I401" s="142">
        <f t="shared" si="164"/>
        <v>0</v>
      </c>
      <c r="J401" s="34">
        <f t="shared" si="168"/>
        <v>0</v>
      </c>
      <c r="K401" s="35"/>
      <c r="U401" s="35"/>
      <c r="V401" s="139">
        <f t="shared" si="166"/>
        <v>0</v>
      </c>
      <c r="W401" s="139">
        <f t="shared" si="169"/>
        <v>0</v>
      </c>
      <c r="X401" s="139"/>
      <c r="Y401" s="139"/>
      <c r="Z401" s="139">
        <f t="shared" si="170"/>
        <v>0</v>
      </c>
      <c r="AA401" s="139"/>
      <c r="AB401" s="139"/>
      <c r="AC401" s="139">
        <f t="shared" si="171"/>
        <v>0</v>
      </c>
      <c r="AD401" s="35"/>
      <c r="AE401" s="35"/>
      <c r="AF401" s="35"/>
      <c r="AH401" s="33"/>
      <c r="AJ401" s="33"/>
      <c r="AK401" s="33"/>
      <c r="AL401" s="33">
        <f t="shared" si="167"/>
        <v>0</v>
      </c>
      <c r="AM401" s="189">
        <f t="shared" si="172"/>
        <v>0</v>
      </c>
      <c r="AN401" s="35"/>
      <c r="AO401" s="35"/>
      <c r="AP401" s="35">
        <f t="shared" si="173"/>
        <v>0</v>
      </c>
      <c r="AQ401" s="35"/>
      <c r="AR401" s="35"/>
      <c r="AS401" s="35">
        <f t="shared" si="174"/>
        <v>0</v>
      </c>
      <c r="AT401" s="35"/>
      <c r="AU401" s="35"/>
      <c r="AV401" s="35">
        <f t="shared" si="175"/>
        <v>0</v>
      </c>
      <c r="AW401" s="33"/>
      <c r="AX401" s="33"/>
      <c r="CM401" s="33"/>
      <c r="CN401" s="37"/>
      <c r="CO401" s="35"/>
      <c r="CQ401" s="35"/>
      <c r="CR401" s="35"/>
      <c r="CX401" s="33"/>
      <c r="CY401" s="33"/>
      <c r="CZ401" s="33"/>
      <c r="DA401" s="33"/>
      <c r="DB401" s="33"/>
      <c r="DC401" s="33"/>
      <c r="DD401" s="33"/>
      <c r="DE401" s="33">
        <f t="shared" si="176"/>
        <v>0</v>
      </c>
      <c r="DF401" s="33"/>
      <c r="EL401" s="34">
        <f t="shared" si="177"/>
        <v>0</v>
      </c>
      <c r="EO401" s="35"/>
      <c r="EP401" s="35"/>
      <c r="FE401" s="33"/>
      <c r="FF401" s="33"/>
      <c r="FG401" s="35"/>
      <c r="FH401" s="35"/>
      <c r="FI401" s="35"/>
      <c r="FU401" s="33"/>
      <c r="FV401" s="33"/>
      <c r="FW401" s="33"/>
      <c r="FX401" s="33"/>
      <c r="GD401" s="33"/>
      <c r="GE401" s="33"/>
      <c r="GF401" s="33"/>
      <c r="GG401" s="33"/>
      <c r="GH401" s="33"/>
      <c r="GI401" s="33"/>
      <c r="GJ401" s="33"/>
      <c r="GQ401" s="132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U401" s="33"/>
      <c r="HV401" s="33"/>
      <c r="HW401" s="33"/>
      <c r="IQ401" s="33"/>
      <c r="IR401" s="33"/>
      <c r="IS401" s="33"/>
      <c r="JT401" s="34">
        <f t="shared" si="178"/>
        <v>0</v>
      </c>
      <c r="JW401" s="34">
        <f t="shared" si="179"/>
        <v>0</v>
      </c>
      <c r="JZ401" s="34">
        <f t="shared" si="180"/>
        <v>0</v>
      </c>
      <c r="KA401" s="34">
        <f t="shared" si="181"/>
        <v>0</v>
      </c>
      <c r="KB401" s="34">
        <f t="shared" si="182"/>
        <v>0</v>
      </c>
      <c r="KC401" s="34">
        <f t="shared" si="183"/>
        <v>0</v>
      </c>
      <c r="KD401" s="34">
        <f t="shared" si="184"/>
        <v>0</v>
      </c>
      <c r="KV401" s="34">
        <f t="shared" si="185"/>
        <v>0</v>
      </c>
    </row>
    <row r="402" spans="1:308" ht="17.25" customHeight="1" x14ac:dyDescent="0.3">
      <c r="A402" s="9"/>
      <c r="B402" s="10"/>
      <c r="E402" s="142">
        <f t="shared" si="165"/>
        <v>0</v>
      </c>
      <c r="F402" s="142">
        <f t="shared" si="161"/>
        <v>0</v>
      </c>
      <c r="G402" s="142">
        <f t="shared" si="162"/>
        <v>0</v>
      </c>
      <c r="H402" s="142">
        <f t="shared" si="163"/>
        <v>0</v>
      </c>
      <c r="I402" s="142">
        <f t="shared" si="164"/>
        <v>0</v>
      </c>
      <c r="J402" s="34">
        <f t="shared" si="168"/>
        <v>0</v>
      </c>
      <c r="K402" s="35"/>
      <c r="U402" s="35"/>
      <c r="V402" s="139">
        <f t="shared" si="166"/>
        <v>0</v>
      </c>
      <c r="W402" s="139">
        <f t="shared" si="169"/>
        <v>0</v>
      </c>
      <c r="X402" s="139"/>
      <c r="Y402" s="139"/>
      <c r="Z402" s="139">
        <f t="shared" si="170"/>
        <v>0</v>
      </c>
      <c r="AA402" s="139"/>
      <c r="AB402" s="139"/>
      <c r="AC402" s="139">
        <f t="shared" si="171"/>
        <v>0</v>
      </c>
      <c r="AD402" s="35"/>
      <c r="AE402" s="35"/>
      <c r="AF402" s="35"/>
      <c r="AH402" s="33"/>
      <c r="AJ402" s="33"/>
      <c r="AK402" s="33"/>
      <c r="AL402" s="33">
        <f t="shared" si="167"/>
        <v>0</v>
      </c>
      <c r="AM402" s="189">
        <f t="shared" si="172"/>
        <v>0</v>
      </c>
      <c r="AN402" s="35"/>
      <c r="AO402" s="35"/>
      <c r="AP402" s="35">
        <f t="shared" si="173"/>
        <v>0</v>
      </c>
      <c r="AQ402" s="35"/>
      <c r="AR402" s="35"/>
      <c r="AS402" s="35">
        <f t="shared" si="174"/>
        <v>0</v>
      </c>
      <c r="AT402" s="35"/>
      <c r="AU402" s="35"/>
      <c r="AV402" s="35">
        <f t="shared" si="175"/>
        <v>0</v>
      </c>
      <c r="AW402" s="33"/>
      <c r="AX402" s="33"/>
      <c r="CM402" s="33"/>
      <c r="CN402" s="38"/>
      <c r="CO402" s="35"/>
      <c r="CQ402" s="35"/>
      <c r="CR402" s="35"/>
      <c r="CX402" s="33"/>
      <c r="CY402" s="33"/>
      <c r="CZ402" s="33"/>
      <c r="DA402" s="33"/>
      <c r="DB402" s="33"/>
      <c r="DC402" s="33"/>
      <c r="DD402" s="33"/>
      <c r="DE402" s="33">
        <f t="shared" si="176"/>
        <v>0</v>
      </c>
      <c r="DF402" s="33"/>
      <c r="EL402" s="34">
        <f t="shared" si="177"/>
        <v>0</v>
      </c>
      <c r="EO402" s="35"/>
      <c r="EP402" s="35"/>
      <c r="FE402" s="33"/>
      <c r="FF402" s="33"/>
      <c r="FG402" s="35"/>
      <c r="FH402" s="35"/>
      <c r="FI402" s="35"/>
      <c r="FU402" s="33"/>
      <c r="FV402" s="33"/>
      <c r="FW402" s="33"/>
      <c r="FX402" s="33"/>
      <c r="GD402" s="33"/>
      <c r="GE402" s="33"/>
      <c r="GF402" s="33"/>
      <c r="GG402" s="33"/>
      <c r="GH402" s="33"/>
      <c r="GI402" s="33"/>
      <c r="GJ402" s="33"/>
      <c r="GQ402" s="132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U402" s="33"/>
      <c r="HV402" s="33"/>
      <c r="HW402" s="33"/>
      <c r="IQ402" s="33"/>
      <c r="IR402" s="33"/>
      <c r="IS402" s="33"/>
      <c r="JT402" s="34">
        <f t="shared" si="178"/>
        <v>0</v>
      </c>
      <c r="JW402" s="34">
        <f t="shared" si="179"/>
        <v>0</v>
      </c>
      <c r="JZ402" s="34">
        <f t="shared" si="180"/>
        <v>0</v>
      </c>
      <c r="KA402" s="34">
        <f t="shared" si="181"/>
        <v>0</v>
      </c>
      <c r="KB402" s="34">
        <f t="shared" si="182"/>
        <v>0</v>
      </c>
      <c r="KC402" s="34">
        <f t="shared" si="183"/>
        <v>0</v>
      </c>
      <c r="KD402" s="34">
        <f t="shared" si="184"/>
        <v>0</v>
      </c>
      <c r="KV402" s="34">
        <f t="shared" si="185"/>
        <v>0</v>
      </c>
    </row>
    <row r="403" spans="1:308" ht="17.25" customHeight="1" x14ac:dyDescent="0.3">
      <c r="A403" s="9"/>
      <c r="B403" s="10"/>
      <c r="E403" s="142">
        <f t="shared" si="165"/>
        <v>0</v>
      </c>
      <c r="F403" s="142">
        <f t="shared" si="161"/>
        <v>0</v>
      </c>
      <c r="G403" s="142">
        <f t="shared" si="162"/>
        <v>0</v>
      </c>
      <c r="H403" s="142">
        <f t="shared" si="163"/>
        <v>0</v>
      </c>
      <c r="I403" s="142">
        <f t="shared" si="164"/>
        <v>0</v>
      </c>
      <c r="J403" s="34">
        <f t="shared" si="168"/>
        <v>0</v>
      </c>
      <c r="K403" s="35"/>
      <c r="U403" s="35"/>
      <c r="V403" s="139">
        <f t="shared" si="166"/>
        <v>0</v>
      </c>
      <c r="W403" s="139">
        <f t="shared" si="169"/>
        <v>0</v>
      </c>
      <c r="X403" s="139"/>
      <c r="Y403" s="139"/>
      <c r="Z403" s="139">
        <f t="shared" si="170"/>
        <v>0</v>
      </c>
      <c r="AA403" s="139"/>
      <c r="AB403" s="139"/>
      <c r="AC403" s="139">
        <f t="shared" si="171"/>
        <v>0</v>
      </c>
      <c r="AD403" s="35"/>
      <c r="AE403" s="35"/>
      <c r="AF403" s="35"/>
      <c r="AH403" s="33"/>
      <c r="AJ403" s="33"/>
      <c r="AK403" s="33"/>
      <c r="AL403" s="33">
        <f t="shared" si="167"/>
        <v>0</v>
      </c>
      <c r="AM403" s="189">
        <f t="shared" si="172"/>
        <v>0</v>
      </c>
      <c r="AN403" s="35"/>
      <c r="AO403" s="35"/>
      <c r="AP403" s="35">
        <f t="shared" si="173"/>
        <v>0</v>
      </c>
      <c r="AQ403" s="35"/>
      <c r="AR403" s="35"/>
      <c r="AS403" s="35">
        <f t="shared" si="174"/>
        <v>0</v>
      </c>
      <c r="AT403" s="35"/>
      <c r="AU403" s="35"/>
      <c r="AV403" s="35">
        <f t="shared" si="175"/>
        <v>0</v>
      </c>
      <c r="AW403" s="33"/>
      <c r="AX403" s="33"/>
      <c r="CM403" s="33"/>
      <c r="CN403" s="33"/>
      <c r="CO403" s="35"/>
      <c r="CQ403" s="35"/>
      <c r="CR403" s="35"/>
      <c r="CX403" s="33"/>
      <c r="CY403" s="33"/>
      <c r="CZ403" s="33"/>
      <c r="DA403" s="33"/>
      <c r="DB403" s="33"/>
      <c r="DC403" s="33"/>
      <c r="DD403" s="33"/>
      <c r="DE403" s="33">
        <f t="shared" si="176"/>
        <v>0</v>
      </c>
      <c r="DF403" s="33"/>
      <c r="EL403" s="34">
        <f t="shared" si="177"/>
        <v>0</v>
      </c>
      <c r="EO403" s="35"/>
      <c r="EP403" s="35"/>
      <c r="FE403" s="33"/>
      <c r="FF403" s="33"/>
      <c r="FG403" s="35"/>
      <c r="FH403" s="35"/>
      <c r="FI403" s="35"/>
      <c r="FU403" s="33"/>
      <c r="FV403" s="33"/>
      <c r="FW403" s="33"/>
      <c r="FX403" s="33"/>
      <c r="GD403" s="33"/>
      <c r="GE403" s="33"/>
      <c r="GF403" s="33"/>
      <c r="GG403" s="33"/>
      <c r="GH403" s="33"/>
      <c r="GI403" s="33"/>
      <c r="GJ403" s="33"/>
      <c r="GQ403" s="132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U403" s="33"/>
      <c r="HV403" s="33"/>
      <c r="HW403" s="33"/>
      <c r="IQ403" s="33"/>
      <c r="IR403" s="33"/>
      <c r="IS403" s="33"/>
      <c r="JT403" s="34">
        <f t="shared" si="178"/>
        <v>0</v>
      </c>
      <c r="JW403" s="34">
        <f t="shared" si="179"/>
        <v>0</v>
      </c>
      <c r="JZ403" s="34">
        <f t="shared" si="180"/>
        <v>0</v>
      </c>
      <c r="KA403" s="34">
        <f t="shared" si="181"/>
        <v>0</v>
      </c>
      <c r="KB403" s="34">
        <f t="shared" si="182"/>
        <v>0</v>
      </c>
      <c r="KC403" s="34">
        <f t="shared" si="183"/>
        <v>0</v>
      </c>
      <c r="KD403" s="34">
        <f t="shared" si="184"/>
        <v>0</v>
      </c>
      <c r="KV403" s="34">
        <f t="shared" si="185"/>
        <v>0</v>
      </c>
    </row>
    <row r="404" spans="1:308" ht="17.25" customHeight="1" x14ac:dyDescent="0.3">
      <c r="A404" s="9"/>
      <c r="B404" s="10"/>
      <c r="E404" s="142">
        <f t="shared" si="165"/>
        <v>0</v>
      </c>
      <c r="F404" s="142">
        <f t="shared" si="161"/>
        <v>0</v>
      </c>
      <c r="G404" s="142">
        <f t="shared" si="162"/>
        <v>0</v>
      </c>
      <c r="H404" s="142">
        <f t="shared" si="163"/>
        <v>0</v>
      </c>
      <c r="I404" s="142">
        <f t="shared" si="164"/>
        <v>0</v>
      </c>
      <c r="J404" s="34">
        <f t="shared" si="168"/>
        <v>0</v>
      </c>
      <c r="K404" s="35"/>
      <c r="U404" s="35"/>
      <c r="V404" s="139">
        <f t="shared" si="166"/>
        <v>0</v>
      </c>
      <c r="W404" s="139">
        <f t="shared" si="169"/>
        <v>0</v>
      </c>
      <c r="X404" s="139"/>
      <c r="Y404" s="139"/>
      <c r="Z404" s="139">
        <f t="shared" si="170"/>
        <v>0</v>
      </c>
      <c r="AA404" s="139"/>
      <c r="AB404" s="139"/>
      <c r="AC404" s="139">
        <f t="shared" si="171"/>
        <v>0</v>
      </c>
      <c r="AD404" s="35"/>
      <c r="AE404" s="35"/>
      <c r="AF404" s="35"/>
      <c r="AH404" s="33"/>
      <c r="AJ404" s="33"/>
      <c r="AK404" s="33"/>
      <c r="AL404" s="33">
        <f t="shared" si="167"/>
        <v>0</v>
      </c>
      <c r="AM404" s="189">
        <f t="shared" si="172"/>
        <v>0</v>
      </c>
      <c r="AN404" s="35"/>
      <c r="AO404" s="35"/>
      <c r="AP404" s="35">
        <f t="shared" si="173"/>
        <v>0</v>
      </c>
      <c r="AQ404" s="35"/>
      <c r="AR404" s="35"/>
      <c r="AS404" s="35">
        <f t="shared" si="174"/>
        <v>0</v>
      </c>
      <c r="AT404" s="35"/>
      <c r="AU404" s="35"/>
      <c r="AV404" s="35">
        <f t="shared" si="175"/>
        <v>0</v>
      </c>
      <c r="AW404" s="33"/>
      <c r="AX404" s="33"/>
      <c r="CM404" s="33"/>
      <c r="CN404" s="37"/>
      <c r="CO404" s="35"/>
      <c r="CQ404" s="35"/>
      <c r="CR404" s="35"/>
      <c r="CX404" s="33"/>
      <c r="CY404" s="33"/>
      <c r="CZ404" s="33"/>
      <c r="DA404" s="33"/>
      <c r="DB404" s="33"/>
      <c r="DC404" s="33"/>
      <c r="DD404" s="33"/>
      <c r="DE404" s="33">
        <f t="shared" si="176"/>
        <v>0</v>
      </c>
      <c r="DF404" s="33"/>
      <c r="EL404" s="34">
        <f t="shared" si="177"/>
        <v>0</v>
      </c>
      <c r="EO404" s="35"/>
      <c r="EP404" s="35"/>
      <c r="FE404" s="33"/>
      <c r="FF404" s="33"/>
      <c r="FG404" s="35"/>
      <c r="FH404" s="35"/>
      <c r="FI404" s="35"/>
      <c r="FU404" s="33"/>
      <c r="FV404" s="33"/>
      <c r="FW404" s="33"/>
      <c r="FX404" s="33"/>
      <c r="GD404" s="33"/>
      <c r="GE404" s="33"/>
      <c r="GF404" s="33"/>
      <c r="GG404" s="33"/>
      <c r="GH404" s="33"/>
      <c r="GI404" s="33"/>
      <c r="GJ404" s="33"/>
      <c r="GQ404" s="40"/>
      <c r="GR404" s="123"/>
      <c r="GS404" s="123"/>
      <c r="GT404" s="123"/>
      <c r="GU404" s="123"/>
      <c r="GV404" s="123"/>
      <c r="GW404" s="123"/>
      <c r="GX404" s="123"/>
      <c r="GY404" s="123"/>
      <c r="GZ404" s="123"/>
      <c r="HA404" s="123"/>
      <c r="HB404" s="123"/>
      <c r="HC404" s="123"/>
      <c r="HD404" s="123"/>
      <c r="HE404" s="123"/>
      <c r="HF404" s="123"/>
      <c r="HG404" s="123"/>
      <c r="HH404" s="123"/>
      <c r="HU404" s="33"/>
      <c r="HV404" s="33"/>
      <c r="HW404" s="33"/>
      <c r="IQ404" s="33"/>
      <c r="IR404" s="33"/>
      <c r="IS404" s="33"/>
      <c r="JT404" s="34">
        <f t="shared" si="178"/>
        <v>0</v>
      </c>
      <c r="JW404" s="34">
        <f t="shared" si="179"/>
        <v>0</v>
      </c>
      <c r="JZ404" s="34">
        <f t="shared" si="180"/>
        <v>0</v>
      </c>
      <c r="KA404" s="34">
        <f t="shared" si="181"/>
        <v>0</v>
      </c>
      <c r="KB404" s="34">
        <f t="shared" si="182"/>
        <v>0</v>
      </c>
      <c r="KC404" s="34">
        <f t="shared" si="183"/>
        <v>0</v>
      </c>
      <c r="KD404" s="34">
        <f t="shared" si="184"/>
        <v>0</v>
      </c>
      <c r="KV404" s="34">
        <f t="shared" si="185"/>
        <v>0</v>
      </c>
    </row>
    <row r="405" spans="1:308" ht="17.25" customHeight="1" x14ac:dyDescent="0.3">
      <c r="A405" s="9"/>
      <c r="B405" s="10"/>
      <c r="E405" s="142">
        <f t="shared" si="165"/>
        <v>0</v>
      </c>
      <c r="F405" s="142">
        <f t="shared" si="161"/>
        <v>0</v>
      </c>
      <c r="G405" s="142">
        <f t="shared" si="162"/>
        <v>0</v>
      </c>
      <c r="H405" s="142">
        <f t="shared" si="163"/>
        <v>0</v>
      </c>
      <c r="I405" s="142">
        <f t="shared" si="164"/>
        <v>0</v>
      </c>
      <c r="J405" s="34">
        <f t="shared" si="168"/>
        <v>0</v>
      </c>
      <c r="K405" s="35"/>
      <c r="U405" s="35"/>
      <c r="V405" s="139">
        <f t="shared" si="166"/>
        <v>0</v>
      </c>
      <c r="W405" s="139">
        <f t="shared" si="169"/>
        <v>0</v>
      </c>
      <c r="X405" s="139"/>
      <c r="Y405" s="139"/>
      <c r="Z405" s="139">
        <f t="shared" si="170"/>
        <v>0</v>
      </c>
      <c r="AA405" s="139"/>
      <c r="AB405" s="139"/>
      <c r="AC405" s="139">
        <f t="shared" si="171"/>
        <v>0</v>
      </c>
      <c r="AD405" s="35"/>
      <c r="AE405" s="35"/>
      <c r="AF405" s="35"/>
      <c r="AH405" s="33"/>
      <c r="AJ405" s="33"/>
      <c r="AK405" s="33"/>
      <c r="AL405" s="33">
        <f t="shared" si="167"/>
        <v>0</v>
      </c>
      <c r="AM405" s="189">
        <f t="shared" si="172"/>
        <v>0</v>
      </c>
      <c r="AN405" s="35"/>
      <c r="AO405" s="35"/>
      <c r="AP405" s="35">
        <f t="shared" si="173"/>
        <v>0</v>
      </c>
      <c r="AQ405" s="35"/>
      <c r="AR405" s="35"/>
      <c r="AS405" s="35">
        <f t="shared" si="174"/>
        <v>0</v>
      </c>
      <c r="AT405" s="35"/>
      <c r="AU405" s="35"/>
      <c r="AV405" s="35">
        <f t="shared" si="175"/>
        <v>0</v>
      </c>
      <c r="AW405" s="33"/>
      <c r="AX405" s="33"/>
      <c r="CM405" s="33"/>
      <c r="CN405" s="38"/>
      <c r="CO405" s="35"/>
      <c r="CQ405" s="35"/>
      <c r="CR405" s="35"/>
      <c r="CX405" s="33"/>
      <c r="CY405" s="33"/>
      <c r="CZ405" s="33"/>
      <c r="DA405" s="33"/>
      <c r="DB405" s="33"/>
      <c r="DC405" s="33"/>
      <c r="DD405" s="33"/>
      <c r="DE405" s="33">
        <f t="shared" si="176"/>
        <v>0</v>
      </c>
      <c r="DF405" s="33"/>
      <c r="EL405" s="34">
        <f t="shared" si="177"/>
        <v>0</v>
      </c>
      <c r="EO405" s="35"/>
      <c r="EP405" s="35"/>
      <c r="FE405" s="33"/>
      <c r="FF405" s="37"/>
      <c r="FG405" s="35"/>
      <c r="FH405" s="35"/>
      <c r="FI405" s="35"/>
      <c r="FU405" s="33"/>
      <c r="FV405" s="33"/>
      <c r="FW405" s="33"/>
      <c r="FX405" s="33"/>
      <c r="GD405" s="33"/>
      <c r="GE405" s="33"/>
      <c r="GF405" s="33"/>
      <c r="GG405" s="33"/>
      <c r="GH405" s="33"/>
      <c r="GI405" s="33"/>
      <c r="GJ405" s="33"/>
      <c r="GQ405" s="132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U405" s="33"/>
      <c r="HV405" s="33"/>
      <c r="HW405" s="33"/>
      <c r="IQ405" s="33"/>
      <c r="IR405" s="33"/>
      <c r="IS405" s="33"/>
      <c r="JT405" s="34">
        <f t="shared" si="178"/>
        <v>0</v>
      </c>
      <c r="JW405" s="34">
        <f t="shared" si="179"/>
        <v>0</v>
      </c>
      <c r="JZ405" s="34">
        <f t="shared" si="180"/>
        <v>0</v>
      </c>
      <c r="KA405" s="34">
        <f t="shared" si="181"/>
        <v>0</v>
      </c>
      <c r="KB405" s="34">
        <f t="shared" si="182"/>
        <v>0</v>
      </c>
      <c r="KC405" s="34">
        <f t="shared" si="183"/>
        <v>0</v>
      </c>
      <c r="KD405" s="34">
        <f t="shared" si="184"/>
        <v>0</v>
      </c>
      <c r="KV405" s="34">
        <f t="shared" si="185"/>
        <v>0</v>
      </c>
    </row>
    <row r="406" spans="1:308" ht="17.25" customHeight="1" x14ac:dyDescent="0.3">
      <c r="A406" s="9"/>
      <c r="B406" s="10"/>
      <c r="E406" s="142">
        <f t="shared" si="165"/>
        <v>0</v>
      </c>
      <c r="F406" s="142">
        <f t="shared" si="161"/>
        <v>0</v>
      </c>
      <c r="G406" s="142">
        <f t="shared" si="162"/>
        <v>0</v>
      </c>
      <c r="H406" s="142">
        <f t="shared" si="163"/>
        <v>0</v>
      </c>
      <c r="I406" s="142">
        <f t="shared" si="164"/>
        <v>0</v>
      </c>
      <c r="J406" s="34">
        <f t="shared" si="168"/>
        <v>0</v>
      </c>
      <c r="K406" s="35"/>
      <c r="U406" s="35"/>
      <c r="V406" s="139">
        <f t="shared" si="166"/>
        <v>0</v>
      </c>
      <c r="W406" s="139">
        <f t="shared" si="169"/>
        <v>0</v>
      </c>
      <c r="X406" s="139"/>
      <c r="Y406" s="139"/>
      <c r="Z406" s="139">
        <f t="shared" si="170"/>
        <v>0</v>
      </c>
      <c r="AA406" s="139"/>
      <c r="AB406" s="139"/>
      <c r="AC406" s="139">
        <f t="shared" si="171"/>
        <v>0</v>
      </c>
      <c r="AD406" s="35"/>
      <c r="AE406" s="35"/>
      <c r="AF406" s="35"/>
      <c r="AH406" s="33"/>
      <c r="AJ406" s="33"/>
      <c r="AK406" s="33"/>
      <c r="AL406" s="33">
        <f t="shared" si="167"/>
        <v>0</v>
      </c>
      <c r="AM406" s="189">
        <f t="shared" si="172"/>
        <v>0</v>
      </c>
      <c r="AN406" s="35"/>
      <c r="AO406" s="35"/>
      <c r="AP406" s="35">
        <f t="shared" si="173"/>
        <v>0</v>
      </c>
      <c r="AQ406" s="35"/>
      <c r="AR406" s="35"/>
      <c r="AS406" s="35">
        <f t="shared" si="174"/>
        <v>0</v>
      </c>
      <c r="AT406" s="35"/>
      <c r="AU406" s="35"/>
      <c r="AV406" s="35">
        <f t="shared" si="175"/>
        <v>0</v>
      </c>
      <c r="AW406" s="33"/>
      <c r="AX406" s="33"/>
      <c r="CM406" s="33"/>
      <c r="CN406" s="38"/>
      <c r="CO406" s="35"/>
      <c r="CQ406" s="35"/>
      <c r="CR406" s="35"/>
      <c r="DB406" s="33"/>
      <c r="DC406" s="33"/>
      <c r="DD406" s="33"/>
      <c r="DE406" s="33">
        <f t="shared" si="176"/>
        <v>0</v>
      </c>
      <c r="DF406" s="33"/>
      <c r="EL406" s="34">
        <f t="shared" si="177"/>
        <v>0</v>
      </c>
      <c r="EO406" s="35"/>
      <c r="EP406" s="35"/>
      <c r="FE406" s="33"/>
      <c r="FF406" s="38"/>
      <c r="FG406" s="35"/>
      <c r="FH406" s="35"/>
      <c r="FI406" s="35"/>
      <c r="FU406" s="33"/>
      <c r="FV406" s="33"/>
      <c r="FW406" s="33"/>
      <c r="FX406" s="33"/>
      <c r="GD406" s="33"/>
      <c r="GE406" s="33"/>
      <c r="GF406" s="33"/>
      <c r="GG406" s="33"/>
      <c r="GH406" s="33"/>
      <c r="GI406" s="33"/>
      <c r="GJ406" s="33"/>
      <c r="GQ406" s="132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U406" s="33"/>
      <c r="HV406" s="33"/>
      <c r="HW406" s="33"/>
      <c r="IQ406" s="33"/>
      <c r="IR406" s="33"/>
      <c r="IS406" s="33"/>
      <c r="JT406" s="34">
        <f t="shared" si="178"/>
        <v>0</v>
      </c>
      <c r="JW406" s="34">
        <f t="shared" si="179"/>
        <v>0</v>
      </c>
      <c r="JZ406" s="34">
        <f t="shared" si="180"/>
        <v>0</v>
      </c>
      <c r="KA406" s="34">
        <f t="shared" si="181"/>
        <v>0</v>
      </c>
      <c r="KB406" s="34">
        <f t="shared" si="182"/>
        <v>0</v>
      </c>
      <c r="KC406" s="34">
        <f t="shared" si="183"/>
        <v>0</v>
      </c>
      <c r="KD406" s="34">
        <f t="shared" si="184"/>
        <v>0</v>
      </c>
      <c r="KV406" s="34">
        <f t="shared" si="185"/>
        <v>0</v>
      </c>
    </row>
    <row r="407" spans="1:308" ht="17.25" customHeight="1" x14ac:dyDescent="0.3">
      <c r="A407" s="9"/>
      <c r="B407" s="10"/>
      <c r="E407" s="142">
        <f t="shared" si="165"/>
        <v>0</v>
      </c>
      <c r="F407" s="142">
        <f t="shared" si="161"/>
        <v>0</v>
      </c>
      <c r="G407" s="142">
        <f t="shared" si="162"/>
        <v>0</v>
      </c>
      <c r="H407" s="142">
        <f t="shared" si="163"/>
        <v>0</v>
      </c>
      <c r="I407" s="142">
        <f t="shared" si="164"/>
        <v>0</v>
      </c>
      <c r="J407" s="34">
        <f t="shared" si="168"/>
        <v>0</v>
      </c>
      <c r="K407" s="35"/>
      <c r="U407" s="35"/>
      <c r="V407" s="139">
        <f t="shared" si="166"/>
        <v>0</v>
      </c>
      <c r="W407" s="139">
        <f t="shared" si="169"/>
        <v>0</v>
      </c>
      <c r="X407" s="139"/>
      <c r="Y407" s="139"/>
      <c r="Z407" s="139">
        <f t="shared" si="170"/>
        <v>0</v>
      </c>
      <c r="AA407" s="139"/>
      <c r="AB407" s="139"/>
      <c r="AC407" s="139">
        <f t="shared" si="171"/>
        <v>0</v>
      </c>
      <c r="AD407" s="35"/>
      <c r="AE407" s="35"/>
      <c r="AF407" s="35"/>
      <c r="AH407" s="33"/>
      <c r="AJ407" s="33"/>
      <c r="AK407" s="33"/>
      <c r="AL407" s="33">
        <f t="shared" si="167"/>
        <v>0</v>
      </c>
      <c r="AM407" s="189">
        <f t="shared" si="172"/>
        <v>0</v>
      </c>
      <c r="AN407" s="35"/>
      <c r="AO407" s="35"/>
      <c r="AP407" s="35">
        <f t="shared" si="173"/>
        <v>0</v>
      </c>
      <c r="AQ407" s="35"/>
      <c r="AR407" s="35"/>
      <c r="AS407" s="35">
        <f t="shared" si="174"/>
        <v>0</v>
      </c>
      <c r="AT407" s="35"/>
      <c r="AU407" s="35"/>
      <c r="AV407" s="35">
        <f t="shared" si="175"/>
        <v>0</v>
      </c>
      <c r="AW407" s="33"/>
      <c r="AX407" s="33"/>
      <c r="CM407" s="33"/>
      <c r="CN407" s="38"/>
      <c r="CO407" s="35"/>
      <c r="CQ407" s="35"/>
      <c r="CR407" s="35"/>
      <c r="DB407" s="33"/>
      <c r="DC407" s="33"/>
      <c r="DD407" s="33"/>
      <c r="DE407" s="33">
        <f t="shared" si="176"/>
        <v>0</v>
      </c>
      <c r="DF407" s="33"/>
      <c r="EL407" s="34">
        <f t="shared" si="177"/>
        <v>0</v>
      </c>
      <c r="EO407" s="35"/>
      <c r="EP407" s="35"/>
      <c r="FE407" s="33"/>
      <c r="FF407" s="38"/>
      <c r="FG407" s="35"/>
      <c r="FH407" s="35"/>
      <c r="FI407" s="35"/>
      <c r="FU407" s="33"/>
      <c r="FV407" s="33"/>
      <c r="FW407" s="33"/>
      <c r="FX407" s="33"/>
      <c r="GD407" s="33"/>
      <c r="GE407" s="33"/>
      <c r="GF407" s="33"/>
      <c r="GG407" s="33"/>
      <c r="GH407" s="33"/>
      <c r="GI407" s="33"/>
      <c r="GJ407" s="33"/>
      <c r="GQ407" s="132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U407" s="33"/>
      <c r="HV407" s="33"/>
      <c r="HW407" s="33"/>
      <c r="IQ407" s="33"/>
      <c r="IR407" s="33"/>
      <c r="IS407" s="33"/>
      <c r="JT407" s="34">
        <f t="shared" si="178"/>
        <v>0</v>
      </c>
      <c r="JW407" s="34">
        <f t="shared" si="179"/>
        <v>0</v>
      </c>
      <c r="JZ407" s="34">
        <f t="shared" si="180"/>
        <v>0</v>
      </c>
      <c r="KA407" s="34">
        <f t="shared" si="181"/>
        <v>0</v>
      </c>
      <c r="KB407" s="34">
        <f t="shared" si="182"/>
        <v>0</v>
      </c>
      <c r="KC407" s="34">
        <f t="shared" si="183"/>
        <v>0</v>
      </c>
      <c r="KD407" s="34">
        <f t="shared" si="184"/>
        <v>0</v>
      </c>
      <c r="KV407" s="34">
        <f t="shared" si="185"/>
        <v>0</v>
      </c>
    </row>
    <row r="408" spans="1:308" ht="17.25" customHeight="1" x14ac:dyDescent="0.3">
      <c r="A408" s="9"/>
      <c r="B408" s="10"/>
      <c r="E408" s="142">
        <f t="shared" si="165"/>
        <v>0</v>
      </c>
      <c r="F408" s="142">
        <f t="shared" si="161"/>
        <v>0</v>
      </c>
      <c r="G408" s="142">
        <f t="shared" si="162"/>
        <v>0</v>
      </c>
      <c r="H408" s="142">
        <f t="shared" si="163"/>
        <v>0</v>
      </c>
      <c r="I408" s="142">
        <f t="shared" si="164"/>
        <v>0</v>
      </c>
      <c r="J408" s="34">
        <f t="shared" si="168"/>
        <v>0</v>
      </c>
      <c r="K408" s="35"/>
      <c r="U408" s="35"/>
      <c r="V408" s="139">
        <f t="shared" si="166"/>
        <v>0</v>
      </c>
      <c r="W408" s="139">
        <f t="shared" si="169"/>
        <v>0</v>
      </c>
      <c r="X408" s="139"/>
      <c r="Y408" s="139"/>
      <c r="Z408" s="139">
        <f t="shared" si="170"/>
        <v>0</v>
      </c>
      <c r="AA408" s="139"/>
      <c r="AB408" s="139"/>
      <c r="AC408" s="139">
        <f t="shared" si="171"/>
        <v>0</v>
      </c>
      <c r="AD408" s="35"/>
      <c r="AE408" s="35"/>
      <c r="AF408" s="35"/>
      <c r="AH408" s="33"/>
      <c r="AJ408" s="33"/>
      <c r="AK408" s="33"/>
      <c r="AL408" s="33">
        <f t="shared" si="167"/>
        <v>0</v>
      </c>
      <c r="AM408" s="189">
        <f t="shared" si="172"/>
        <v>0</v>
      </c>
      <c r="AN408" s="35"/>
      <c r="AO408" s="35"/>
      <c r="AP408" s="35">
        <f t="shared" si="173"/>
        <v>0</v>
      </c>
      <c r="AQ408" s="35"/>
      <c r="AR408" s="35"/>
      <c r="AS408" s="35">
        <f t="shared" si="174"/>
        <v>0</v>
      </c>
      <c r="AT408" s="35"/>
      <c r="AU408" s="35"/>
      <c r="AV408" s="35">
        <f t="shared" si="175"/>
        <v>0</v>
      </c>
      <c r="AW408" s="33"/>
      <c r="AX408" s="33"/>
      <c r="CM408" s="33"/>
      <c r="CN408" s="38"/>
      <c r="CO408" s="35"/>
      <c r="CQ408" s="35"/>
      <c r="CR408" s="35"/>
      <c r="DB408" s="33"/>
      <c r="DC408" s="33"/>
      <c r="DD408" s="33"/>
      <c r="DE408" s="33">
        <f t="shared" si="176"/>
        <v>0</v>
      </c>
      <c r="DF408" s="33"/>
      <c r="EL408" s="34">
        <f t="shared" si="177"/>
        <v>0</v>
      </c>
      <c r="EO408" s="35"/>
      <c r="EP408" s="35"/>
      <c r="FE408" s="33"/>
      <c r="FF408" s="38"/>
      <c r="FG408" s="35"/>
      <c r="FH408" s="35"/>
      <c r="FI408" s="35"/>
      <c r="FU408" s="33"/>
      <c r="FV408" s="33"/>
      <c r="FW408" s="33"/>
      <c r="FX408" s="33"/>
      <c r="GD408" s="33"/>
      <c r="GE408" s="33"/>
      <c r="GF408" s="33"/>
      <c r="GG408" s="33"/>
      <c r="GH408" s="33"/>
      <c r="GI408" s="33"/>
      <c r="GJ408" s="33"/>
      <c r="GQ408" s="40"/>
      <c r="GR408" s="123"/>
      <c r="GS408" s="123"/>
      <c r="GT408" s="123"/>
      <c r="GU408" s="123"/>
      <c r="GV408" s="123"/>
      <c r="GW408" s="123"/>
      <c r="GX408" s="123"/>
      <c r="GY408" s="123"/>
      <c r="GZ408" s="123"/>
      <c r="HA408" s="123"/>
      <c r="HB408" s="123"/>
      <c r="HC408" s="123"/>
      <c r="HD408" s="123"/>
      <c r="HE408" s="123"/>
      <c r="HF408" s="123"/>
      <c r="HG408" s="123"/>
      <c r="HH408" s="123"/>
      <c r="HU408" s="33"/>
      <c r="HV408" s="33"/>
      <c r="HW408" s="33"/>
      <c r="IQ408" s="33"/>
      <c r="IR408" s="33"/>
      <c r="IS408" s="33"/>
      <c r="JT408" s="34">
        <f t="shared" si="178"/>
        <v>0</v>
      </c>
      <c r="JW408" s="34">
        <f t="shared" si="179"/>
        <v>0</v>
      </c>
      <c r="JZ408" s="34">
        <f t="shared" si="180"/>
        <v>0</v>
      </c>
      <c r="KA408" s="34">
        <f t="shared" si="181"/>
        <v>0</v>
      </c>
      <c r="KB408" s="34">
        <f t="shared" si="182"/>
        <v>0</v>
      </c>
      <c r="KC408" s="34">
        <f t="shared" si="183"/>
        <v>0</v>
      </c>
      <c r="KD408" s="34">
        <f t="shared" si="184"/>
        <v>0</v>
      </c>
      <c r="KV408" s="34">
        <f t="shared" si="185"/>
        <v>0</v>
      </c>
    </row>
    <row r="409" spans="1:308" ht="17.25" customHeight="1" x14ac:dyDescent="0.3">
      <c r="A409" s="9"/>
      <c r="B409" s="10"/>
      <c r="E409" s="142">
        <f t="shared" si="165"/>
        <v>0</v>
      </c>
      <c r="F409" s="142">
        <f t="shared" si="161"/>
        <v>0</v>
      </c>
      <c r="G409" s="142">
        <f t="shared" si="162"/>
        <v>0</v>
      </c>
      <c r="H409" s="142">
        <f t="shared" si="163"/>
        <v>0</v>
      </c>
      <c r="I409" s="142">
        <f t="shared" si="164"/>
        <v>0</v>
      </c>
      <c r="J409" s="34">
        <f t="shared" si="168"/>
        <v>0</v>
      </c>
      <c r="K409" s="35"/>
      <c r="U409" s="35"/>
      <c r="V409" s="139">
        <f t="shared" si="166"/>
        <v>0</v>
      </c>
      <c r="W409" s="139">
        <f t="shared" si="169"/>
        <v>0</v>
      </c>
      <c r="X409" s="139"/>
      <c r="Y409" s="139"/>
      <c r="Z409" s="139">
        <f t="shared" si="170"/>
        <v>0</v>
      </c>
      <c r="AA409" s="139"/>
      <c r="AB409" s="139"/>
      <c r="AC409" s="139">
        <f t="shared" si="171"/>
        <v>0</v>
      </c>
      <c r="AD409" s="35"/>
      <c r="AE409" s="35"/>
      <c r="AF409" s="35"/>
      <c r="AH409" s="33"/>
      <c r="AJ409" s="33"/>
      <c r="AK409" s="33"/>
      <c r="AL409" s="33">
        <f t="shared" si="167"/>
        <v>0</v>
      </c>
      <c r="AM409" s="189">
        <f t="shared" si="172"/>
        <v>0</v>
      </c>
      <c r="AN409" s="35"/>
      <c r="AO409" s="35"/>
      <c r="AP409" s="35">
        <f t="shared" si="173"/>
        <v>0</v>
      </c>
      <c r="AQ409" s="35"/>
      <c r="AR409" s="35"/>
      <c r="AS409" s="35">
        <f t="shared" si="174"/>
        <v>0</v>
      </c>
      <c r="AT409" s="35"/>
      <c r="AU409" s="35"/>
      <c r="AV409" s="35">
        <f t="shared" si="175"/>
        <v>0</v>
      </c>
      <c r="AW409" s="33"/>
      <c r="AX409" s="33"/>
      <c r="CM409" s="33"/>
      <c r="CN409" s="33"/>
      <c r="CO409" s="35"/>
      <c r="CQ409" s="35"/>
      <c r="CR409" s="35"/>
      <c r="DB409" s="33"/>
      <c r="DC409" s="33"/>
      <c r="DD409" s="33"/>
      <c r="DE409" s="33">
        <f t="shared" si="176"/>
        <v>0</v>
      </c>
      <c r="DF409" s="33"/>
      <c r="EL409" s="34">
        <f t="shared" si="177"/>
        <v>0</v>
      </c>
      <c r="EO409" s="35"/>
      <c r="EP409" s="35"/>
      <c r="FE409" s="33"/>
      <c r="FF409" s="38"/>
      <c r="FG409" s="35"/>
      <c r="FH409" s="35"/>
      <c r="FI409" s="35"/>
      <c r="FU409" s="33"/>
      <c r="FV409" s="33"/>
      <c r="FW409" s="33"/>
      <c r="FX409" s="33"/>
      <c r="GD409" s="33"/>
      <c r="GE409" s="33"/>
      <c r="GF409" s="33"/>
      <c r="GG409" s="33"/>
      <c r="GH409" s="33"/>
      <c r="GI409" s="33"/>
      <c r="GJ409" s="33"/>
      <c r="GQ409" s="132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U409" s="33"/>
      <c r="HV409" s="33"/>
      <c r="HW409" s="33"/>
      <c r="IQ409" s="33"/>
      <c r="IR409" s="33"/>
      <c r="IS409" s="33"/>
      <c r="JT409" s="34">
        <f t="shared" si="178"/>
        <v>0</v>
      </c>
      <c r="JW409" s="34">
        <f t="shared" si="179"/>
        <v>0</v>
      </c>
      <c r="JZ409" s="34">
        <f t="shared" si="180"/>
        <v>0</v>
      </c>
      <c r="KA409" s="34">
        <f t="shared" si="181"/>
        <v>0</v>
      </c>
      <c r="KB409" s="34">
        <f t="shared" si="182"/>
        <v>0</v>
      </c>
      <c r="KC409" s="34">
        <f t="shared" si="183"/>
        <v>0</v>
      </c>
      <c r="KD409" s="34">
        <f t="shared" si="184"/>
        <v>0</v>
      </c>
      <c r="KV409" s="34">
        <f t="shared" si="185"/>
        <v>0</v>
      </c>
    </row>
    <row r="410" spans="1:308" ht="17.25" customHeight="1" x14ac:dyDescent="0.3">
      <c r="A410" s="9"/>
      <c r="B410" s="10"/>
      <c r="E410" s="142">
        <f t="shared" si="165"/>
        <v>0</v>
      </c>
      <c r="F410" s="142">
        <f t="shared" si="161"/>
        <v>0</v>
      </c>
      <c r="G410" s="142">
        <f t="shared" si="162"/>
        <v>0</v>
      </c>
      <c r="H410" s="142">
        <f t="shared" si="163"/>
        <v>0</v>
      </c>
      <c r="I410" s="142">
        <f t="shared" si="164"/>
        <v>0</v>
      </c>
      <c r="J410" s="34">
        <f t="shared" si="168"/>
        <v>0</v>
      </c>
      <c r="K410" s="35"/>
      <c r="U410" s="35"/>
      <c r="V410" s="139">
        <f t="shared" si="166"/>
        <v>0</v>
      </c>
      <c r="W410" s="139">
        <f t="shared" si="169"/>
        <v>0</v>
      </c>
      <c r="X410" s="139"/>
      <c r="Y410" s="139"/>
      <c r="Z410" s="139">
        <f t="shared" si="170"/>
        <v>0</v>
      </c>
      <c r="AA410" s="139"/>
      <c r="AB410" s="139"/>
      <c r="AC410" s="139">
        <f t="shared" si="171"/>
        <v>0</v>
      </c>
      <c r="AD410" s="35"/>
      <c r="AE410" s="35"/>
      <c r="AF410" s="35"/>
      <c r="AH410" s="33"/>
      <c r="AJ410" s="33"/>
      <c r="AK410" s="33"/>
      <c r="AL410" s="33">
        <f t="shared" si="167"/>
        <v>0</v>
      </c>
      <c r="AM410" s="189">
        <f t="shared" si="172"/>
        <v>0</v>
      </c>
      <c r="AN410" s="35"/>
      <c r="AO410" s="35"/>
      <c r="AP410" s="35">
        <f t="shared" si="173"/>
        <v>0</v>
      </c>
      <c r="AQ410" s="35"/>
      <c r="AR410" s="35"/>
      <c r="AS410" s="35">
        <f t="shared" si="174"/>
        <v>0</v>
      </c>
      <c r="AT410" s="35"/>
      <c r="AU410" s="35"/>
      <c r="AV410" s="35">
        <f t="shared" si="175"/>
        <v>0</v>
      </c>
      <c r="AW410" s="33"/>
      <c r="AX410" s="33"/>
      <c r="CM410" s="33"/>
      <c r="CN410" s="33"/>
      <c r="CO410" s="35"/>
      <c r="CQ410" s="35"/>
      <c r="CR410" s="35"/>
      <c r="DB410" s="33"/>
      <c r="DC410" s="33"/>
      <c r="DD410" s="33"/>
      <c r="DE410" s="33">
        <f t="shared" si="176"/>
        <v>0</v>
      </c>
      <c r="DF410" s="33"/>
      <c r="EL410" s="34">
        <f t="shared" si="177"/>
        <v>0</v>
      </c>
      <c r="EO410" s="35"/>
      <c r="EP410" s="35"/>
      <c r="FE410" s="33"/>
      <c r="FF410" s="38"/>
      <c r="FG410" s="35"/>
      <c r="FH410" s="35"/>
      <c r="FI410" s="35"/>
      <c r="FU410" s="33"/>
      <c r="FV410" s="33"/>
      <c r="FW410" s="33"/>
      <c r="FX410" s="33"/>
      <c r="GD410" s="33"/>
      <c r="GE410" s="33"/>
      <c r="GF410" s="33"/>
      <c r="GG410" s="33"/>
      <c r="GH410" s="33"/>
      <c r="GI410" s="37"/>
      <c r="GJ410" s="33"/>
      <c r="GQ410" s="132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U410" s="33"/>
      <c r="HV410" s="33"/>
      <c r="HW410" s="33"/>
      <c r="IQ410" s="33"/>
      <c r="IR410" s="33"/>
      <c r="IS410" s="33"/>
      <c r="JT410" s="34">
        <f t="shared" si="178"/>
        <v>0</v>
      </c>
      <c r="JW410" s="34">
        <f t="shared" si="179"/>
        <v>0</v>
      </c>
      <c r="JZ410" s="34">
        <f t="shared" si="180"/>
        <v>0</v>
      </c>
      <c r="KA410" s="34">
        <f t="shared" si="181"/>
        <v>0</v>
      </c>
      <c r="KB410" s="34">
        <f t="shared" si="182"/>
        <v>0</v>
      </c>
      <c r="KC410" s="34">
        <f t="shared" si="183"/>
        <v>0</v>
      </c>
      <c r="KD410" s="34">
        <f t="shared" si="184"/>
        <v>0</v>
      </c>
      <c r="KV410" s="34">
        <f t="shared" si="185"/>
        <v>0</v>
      </c>
    </row>
    <row r="411" spans="1:308" ht="17.25" customHeight="1" x14ac:dyDescent="0.3">
      <c r="A411" s="9"/>
      <c r="B411" s="10"/>
      <c r="E411" s="142">
        <f t="shared" si="165"/>
        <v>0</v>
      </c>
      <c r="F411" s="142">
        <f t="shared" si="161"/>
        <v>0</v>
      </c>
      <c r="G411" s="142">
        <f t="shared" si="162"/>
        <v>0</v>
      </c>
      <c r="H411" s="142">
        <f t="shared" si="163"/>
        <v>0</v>
      </c>
      <c r="I411" s="142">
        <f t="shared" si="164"/>
        <v>0</v>
      </c>
      <c r="J411" s="34">
        <f t="shared" si="168"/>
        <v>0</v>
      </c>
      <c r="K411" s="35"/>
      <c r="U411" s="35"/>
      <c r="V411" s="139">
        <f t="shared" si="166"/>
        <v>0</v>
      </c>
      <c r="W411" s="139">
        <f t="shared" si="169"/>
        <v>0</v>
      </c>
      <c r="X411" s="139"/>
      <c r="Y411" s="139"/>
      <c r="Z411" s="139">
        <f t="shared" si="170"/>
        <v>0</v>
      </c>
      <c r="AA411" s="139"/>
      <c r="AB411" s="139"/>
      <c r="AC411" s="139">
        <f t="shared" si="171"/>
        <v>0</v>
      </c>
      <c r="AD411" s="35"/>
      <c r="AE411" s="35"/>
      <c r="AF411" s="35"/>
      <c r="AH411" s="33"/>
      <c r="AJ411" s="33"/>
      <c r="AK411" s="33"/>
      <c r="AL411" s="33">
        <f t="shared" si="167"/>
        <v>0</v>
      </c>
      <c r="AM411" s="189">
        <f t="shared" si="172"/>
        <v>0</v>
      </c>
      <c r="AN411" s="35"/>
      <c r="AO411" s="35"/>
      <c r="AP411" s="35">
        <f t="shared" si="173"/>
        <v>0</v>
      </c>
      <c r="AQ411" s="35"/>
      <c r="AR411" s="35"/>
      <c r="AS411" s="35">
        <f t="shared" si="174"/>
        <v>0</v>
      </c>
      <c r="AT411" s="35"/>
      <c r="AU411" s="35"/>
      <c r="AV411" s="35">
        <f t="shared" si="175"/>
        <v>0</v>
      </c>
      <c r="AW411" s="33"/>
      <c r="AX411" s="33"/>
      <c r="CM411" s="33"/>
      <c r="CN411" s="33"/>
      <c r="CO411" s="35"/>
      <c r="CQ411" s="35"/>
      <c r="CR411" s="35"/>
      <c r="DB411" s="33"/>
      <c r="DC411" s="33"/>
      <c r="DD411" s="33"/>
      <c r="DE411" s="33">
        <f t="shared" si="176"/>
        <v>0</v>
      </c>
      <c r="DF411" s="33"/>
      <c r="EL411" s="34">
        <f t="shared" si="177"/>
        <v>0</v>
      </c>
      <c r="EO411" s="35"/>
      <c r="EP411" s="35"/>
      <c r="FE411" s="33"/>
      <c r="FF411" s="38"/>
      <c r="FG411" s="35"/>
      <c r="FH411" s="35"/>
      <c r="FI411" s="35"/>
      <c r="FU411" s="33"/>
      <c r="FV411" s="33"/>
      <c r="FW411" s="33"/>
      <c r="FX411" s="33"/>
      <c r="GD411" s="33"/>
      <c r="GE411" s="33"/>
      <c r="GF411" s="33"/>
      <c r="GG411" s="33"/>
      <c r="GH411" s="33"/>
      <c r="GI411" s="38"/>
      <c r="GJ411" s="33"/>
      <c r="GQ411" s="132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U411" s="33"/>
      <c r="HV411" s="33"/>
      <c r="HW411" s="33"/>
      <c r="IQ411" s="33"/>
      <c r="IR411" s="33"/>
      <c r="IS411" s="33"/>
      <c r="JT411" s="34">
        <f t="shared" si="178"/>
        <v>0</v>
      </c>
      <c r="JW411" s="34">
        <f t="shared" si="179"/>
        <v>0</v>
      </c>
      <c r="JZ411" s="34">
        <f t="shared" si="180"/>
        <v>0</v>
      </c>
      <c r="KA411" s="34">
        <f t="shared" si="181"/>
        <v>0</v>
      </c>
      <c r="KB411" s="34">
        <f t="shared" si="182"/>
        <v>0</v>
      </c>
      <c r="KC411" s="34">
        <f t="shared" si="183"/>
        <v>0</v>
      </c>
      <c r="KD411" s="34">
        <f t="shared" si="184"/>
        <v>0</v>
      </c>
      <c r="KV411" s="34">
        <f t="shared" si="185"/>
        <v>0</v>
      </c>
    </row>
    <row r="412" spans="1:308" ht="17.25" customHeight="1" x14ac:dyDescent="0.3">
      <c r="A412" s="9"/>
      <c r="B412" s="10"/>
      <c r="E412" s="142">
        <f t="shared" si="165"/>
        <v>0</v>
      </c>
      <c r="F412" s="142">
        <f t="shared" si="161"/>
        <v>0</v>
      </c>
      <c r="G412" s="142">
        <f t="shared" si="162"/>
        <v>0</v>
      </c>
      <c r="H412" s="142">
        <f t="shared" si="163"/>
        <v>0</v>
      </c>
      <c r="I412" s="142">
        <f t="shared" si="164"/>
        <v>0</v>
      </c>
      <c r="J412" s="34">
        <f t="shared" si="168"/>
        <v>0</v>
      </c>
      <c r="K412" s="35"/>
      <c r="U412" s="35"/>
      <c r="V412" s="139">
        <f t="shared" si="166"/>
        <v>0</v>
      </c>
      <c r="W412" s="139">
        <f t="shared" si="169"/>
        <v>0</v>
      </c>
      <c r="X412" s="139"/>
      <c r="Y412" s="139"/>
      <c r="Z412" s="139">
        <f t="shared" si="170"/>
        <v>0</v>
      </c>
      <c r="AA412" s="139"/>
      <c r="AB412" s="139"/>
      <c r="AC412" s="139">
        <f t="shared" si="171"/>
        <v>0</v>
      </c>
      <c r="AD412" s="35"/>
      <c r="AE412" s="35"/>
      <c r="AF412" s="35"/>
      <c r="AH412" s="33"/>
      <c r="AJ412" s="33"/>
      <c r="AK412" s="33"/>
      <c r="AL412" s="33">
        <f t="shared" si="167"/>
        <v>0</v>
      </c>
      <c r="AM412" s="189">
        <f t="shared" si="172"/>
        <v>0</v>
      </c>
      <c r="AN412" s="35"/>
      <c r="AO412" s="35"/>
      <c r="AP412" s="35">
        <f t="shared" si="173"/>
        <v>0</v>
      </c>
      <c r="AQ412" s="35"/>
      <c r="AR412" s="35"/>
      <c r="AS412" s="35">
        <f t="shared" si="174"/>
        <v>0</v>
      </c>
      <c r="AT412" s="35"/>
      <c r="AU412" s="35"/>
      <c r="AV412" s="35">
        <f t="shared" si="175"/>
        <v>0</v>
      </c>
      <c r="AW412" s="33"/>
      <c r="AX412" s="33"/>
      <c r="CM412" s="33"/>
      <c r="CN412" s="33"/>
      <c r="CO412" s="35"/>
      <c r="CQ412" s="35"/>
      <c r="CR412" s="35"/>
      <c r="DB412" s="33"/>
      <c r="DC412" s="33"/>
      <c r="DD412" s="33"/>
      <c r="DE412" s="33">
        <f t="shared" si="176"/>
        <v>0</v>
      </c>
      <c r="DF412" s="33"/>
      <c r="EL412" s="34">
        <f t="shared" si="177"/>
        <v>0</v>
      </c>
      <c r="EO412" s="35"/>
      <c r="EP412" s="35"/>
      <c r="FE412" s="33"/>
      <c r="FF412" s="33"/>
      <c r="FG412" s="35"/>
      <c r="FH412" s="35"/>
      <c r="FI412" s="35"/>
      <c r="FU412" s="33"/>
      <c r="FV412" s="33"/>
      <c r="FW412" s="33"/>
      <c r="FX412" s="33"/>
      <c r="GD412" s="33"/>
      <c r="GE412" s="33"/>
      <c r="GF412" s="33"/>
      <c r="GG412" s="33"/>
      <c r="GH412" s="33"/>
      <c r="GI412" s="33"/>
      <c r="GJ412" s="33"/>
      <c r="GQ412" s="40"/>
      <c r="GR412" s="123"/>
      <c r="GS412" s="123"/>
      <c r="GT412" s="123"/>
      <c r="GU412" s="123"/>
      <c r="GV412" s="123"/>
      <c r="GW412" s="123"/>
      <c r="GX412" s="123"/>
      <c r="GY412" s="123"/>
      <c r="GZ412" s="123"/>
      <c r="HA412" s="123"/>
      <c r="HB412" s="123"/>
      <c r="HC412" s="123"/>
      <c r="HD412" s="123"/>
      <c r="HE412" s="123"/>
      <c r="HF412" s="123"/>
      <c r="HG412" s="123"/>
      <c r="HH412" s="123"/>
      <c r="HU412" s="33"/>
      <c r="HV412" s="33"/>
      <c r="HW412" s="33"/>
      <c r="IQ412" s="33"/>
      <c r="IR412" s="33"/>
      <c r="IS412" s="33"/>
      <c r="JT412" s="34">
        <f t="shared" si="178"/>
        <v>0</v>
      </c>
      <c r="JW412" s="34">
        <f t="shared" si="179"/>
        <v>0</v>
      </c>
      <c r="JZ412" s="34">
        <f t="shared" si="180"/>
        <v>0</v>
      </c>
      <c r="KA412" s="34">
        <f t="shared" si="181"/>
        <v>0</v>
      </c>
      <c r="KB412" s="34">
        <f t="shared" si="182"/>
        <v>0</v>
      </c>
      <c r="KC412" s="34">
        <f t="shared" si="183"/>
        <v>0</v>
      </c>
      <c r="KD412" s="34">
        <f t="shared" si="184"/>
        <v>0</v>
      </c>
      <c r="KV412" s="34">
        <f t="shared" si="185"/>
        <v>0</v>
      </c>
    </row>
    <row r="413" spans="1:308" ht="17.25" customHeight="1" x14ac:dyDescent="0.3">
      <c r="A413" s="9"/>
      <c r="B413" s="10"/>
      <c r="E413" s="142">
        <f t="shared" si="165"/>
        <v>0</v>
      </c>
      <c r="F413" s="142">
        <f t="shared" si="161"/>
        <v>0</v>
      </c>
      <c r="G413" s="142">
        <f t="shared" si="162"/>
        <v>0</v>
      </c>
      <c r="H413" s="142">
        <f t="shared" si="163"/>
        <v>0</v>
      </c>
      <c r="I413" s="142">
        <f t="shared" si="164"/>
        <v>0</v>
      </c>
      <c r="J413" s="34">
        <f t="shared" si="168"/>
        <v>0</v>
      </c>
      <c r="K413" s="35"/>
      <c r="U413" s="35"/>
      <c r="V413" s="139">
        <f t="shared" si="166"/>
        <v>0</v>
      </c>
      <c r="W413" s="139">
        <f t="shared" si="169"/>
        <v>0</v>
      </c>
      <c r="X413" s="139"/>
      <c r="Y413" s="139"/>
      <c r="Z413" s="139">
        <f t="shared" si="170"/>
        <v>0</v>
      </c>
      <c r="AA413" s="139"/>
      <c r="AB413" s="139"/>
      <c r="AC413" s="139">
        <f t="shared" si="171"/>
        <v>0</v>
      </c>
      <c r="AD413" s="35"/>
      <c r="AE413" s="35"/>
      <c r="AF413" s="35"/>
      <c r="AH413" s="33"/>
      <c r="AJ413" s="33"/>
      <c r="AK413" s="33"/>
      <c r="AL413" s="33">
        <f t="shared" si="167"/>
        <v>0</v>
      </c>
      <c r="AM413" s="189">
        <f t="shared" si="172"/>
        <v>0</v>
      </c>
      <c r="AN413" s="35"/>
      <c r="AO413" s="35"/>
      <c r="AP413" s="35">
        <f t="shared" si="173"/>
        <v>0</v>
      </c>
      <c r="AQ413" s="35"/>
      <c r="AR413" s="35"/>
      <c r="AS413" s="35">
        <f t="shared" si="174"/>
        <v>0</v>
      </c>
      <c r="AT413" s="35"/>
      <c r="AU413" s="35"/>
      <c r="AV413" s="35">
        <f t="shared" si="175"/>
        <v>0</v>
      </c>
      <c r="AW413" s="33"/>
      <c r="AX413" s="33"/>
      <c r="CM413" s="33"/>
      <c r="CN413" s="33"/>
      <c r="CO413" s="35"/>
      <c r="CQ413" s="35"/>
      <c r="CR413" s="35"/>
      <c r="DB413" s="33"/>
      <c r="DC413" s="33"/>
      <c r="DD413" s="33"/>
      <c r="DE413" s="33">
        <f t="shared" si="176"/>
        <v>0</v>
      </c>
      <c r="DF413" s="33"/>
      <c r="EL413" s="34">
        <f t="shared" si="177"/>
        <v>0</v>
      </c>
      <c r="EO413" s="35"/>
      <c r="EP413" s="35"/>
      <c r="FE413" s="33"/>
      <c r="FF413" s="33"/>
      <c r="FG413" s="35"/>
      <c r="FH413" s="35"/>
      <c r="FI413" s="35"/>
      <c r="FU413" s="33"/>
      <c r="FV413" s="33"/>
      <c r="FW413" s="33"/>
      <c r="FX413" s="33"/>
      <c r="GD413" s="33"/>
      <c r="GE413" s="33"/>
      <c r="GF413" s="33"/>
      <c r="GG413" s="33"/>
      <c r="GH413" s="33"/>
      <c r="GI413" s="33"/>
      <c r="GJ413" s="33"/>
      <c r="GQ413" s="132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U413" s="33"/>
      <c r="HV413" s="33"/>
      <c r="HW413" s="33"/>
      <c r="IQ413" s="33"/>
      <c r="IR413" s="33"/>
      <c r="IS413" s="33"/>
      <c r="JT413" s="34">
        <f t="shared" si="178"/>
        <v>0</v>
      </c>
      <c r="JW413" s="34">
        <f t="shared" si="179"/>
        <v>0</v>
      </c>
      <c r="JZ413" s="34">
        <f t="shared" si="180"/>
        <v>0</v>
      </c>
      <c r="KA413" s="34">
        <f t="shared" si="181"/>
        <v>0</v>
      </c>
      <c r="KB413" s="34">
        <f t="shared" si="182"/>
        <v>0</v>
      </c>
      <c r="KC413" s="34">
        <f t="shared" si="183"/>
        <v>0</v>
      </c>
      <c r="KD413" s="34">
        <f t="shared" si="184"/>
        <v>0</v>
      </c>
      <c r="KV413" s="34">
        <f t="shared" si="185"/>
        <v>0</v>
      </c>
    </row>
    <row r="414" spans="1:308" ht="17.25" customHeight="1" x14ac:dyDescent="0.3">
      <c r="A414" s="9"/>
      <c r="B414" s="10"/>
      <c r="E414" s="142">
        <f t="shared" si="165"/>
        <v>0</v>
      </c>
      <c r="F414" s="142">
        <f t="shared" si="161"/>
        <v>0</v>
      </c>
      <c r="G414" s="142">
        <f t="shared" si="162"/>
        <v>0</v>
      </c>
      <c r="H414" s="142">
        <f t="shared" si="163"/>
        <v>0</v>
      </c>
      <c r="I414" s="142">
        <f t="shared" si="164"/>
        <v>0</v>
      </c>
      <c r="J414" s="34">
        <f t="shared" si="168"/>
        <v>0</v>
      </c>
      <c r="K414" s="35"/>
      <c r="U414" s="35"/>
      <c r="V414" s="139">
        <f t="shared" si="166"/>
        <v>0</v>
      </c>
      <c r="W414" s="139">
        <f t="shared" si="169"/>
        <v>0</v>
      </c>
      <c r="X414" s="139"/>
      <c r="Y414" s="139"/>
      <c r="Z414" s="139">
        <f t="shared" si="170"/>
        <v>0</v>
      </c>
      <c r="AA414" s="139"/>
      <c r="AB414" s="139"/>
      <c r="AC414" s="139">
        <f t="shared" si="171"/>
        <v>0</v>
      </c>
      <c r="AD414" s="35"/>
      <c r="AE414" s="35"/>
      <c r="AF414" s="35"/>
      <c r="AH414" s="33"/>
      <c r="AJ414" s="33"/>
      <c r="AK414" s="33"/>
      <c r="AL414" s="33">
        <f t="shared" si="167"/>
        <v>0</v>
      </c>
      <c r="AM414" s="189">
        <f t="shared" si="172"/>
        <v>0</v>
      </c>
      <c r="AN414" s="35"/>
      <c r="AO414" s="35"/>
      <c r="AP414" s="35">
        <f t="shared" si="173"/>
        <v>0</v>
      </c>
      <c r="AQ414" s="35"/>
      <c r="AR414" s="35"/>
      <c r="AS414" s="35">
        <f t="shared" si="174"/>
        <v>0</v>
      </c>
      <c r="AT414" s="35"/>
      <c r="AU414" s="35"/>
      <c r="AV414" s="35">
        <f t="shared" si="175"/>
        <v>0</v>
      </c>
      <c r="AW414" s="33"/>
      <c r="AX414" s="33"/>
      <c r="CM414" s="33"/>
      <c r="CN414" s="33"/>
      <c r="CO414" s="35"/>
      <c r="CQ414" s="35"/>
      <c r="CR414" s="35"/>
      <c r="DB414" s="33"/>
      <c r="DC414" s="33"/>
      <c r="DD414" s="33"/>
      <c r="DE414" s="33">
        <f t="shared" si="176"/>
        <v>0</v>
      </c>
      <c r="DF414" s="33"/>
      <c r="EL414" s="34">
        <f t="shared" si="177"/>
        <v>0</v>
      </c>
      <c r="EO414" s="35"/>
      <c r="EP414" s="35"/>
      <c r="FE414" s="33"/>
      <c r="FF414" s="33"/>
      <c r="FG414" s="35"/>
      <c r="FH414" s="35"/>
      <c r="FI414" s="35"/>
      <c r="FU414" s="33"/>
      <c r="FV414" s="33"/>
      <c r="FW414" s="33"/>
      <c r="FX414" s="33"/>
      <c r="GD414" s="33"/>
      <c r="GE414" s="33"/>
      <c r="GF414" s="33"/>
      <c r="GG414" s="33"/>
      <c r="GH414" s="33"/>
      <c r="GI414" s="33"/>
      <c r="GJ414" s="33"/>
      <c r="GQ414" s="132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U414" s="33"/>
      <c r="HV414" s="33"/>
      <c r="HW414" s="33"/>
      <c r="IQ414" s="33"/>
      <c r="IR414" s="33"/>
      <c r="IS414" s="33"/>
      <c r="JT414" s="34">
        <f t="shared" si="178"/>
        <v>0</v>
      </c>
      <c r="JW414" s="34">
        <f t="shared" si="179"/>
        <v>0</v>
      </c>
      <c r="JZ414" s="34">
        <f t="shared" si="180"/>
        <v>0</v>
      </c>
      <c r="KA414" s="34">
        <f t="shared" si="181"/>
        <v>0</v>
      </c>
      <c r="KB414" s="34">
        <f t="shared" si="182"/>
        <v>0</v>
      </c>
      <c r="KC414" s="34">
        <f t="shared" si="183"/>
        <v>0</v>
      </c>
      <c r="KD414" s="34">
        <f t="shared" si="184"/>
        <v>0</v>
      </c>
      <c r="KV414" s="34">
        <f t="shared" si="185"/>
        <v>0</v>
      </c>
    </row>
    <row r="415" spans="1:308" ht="17.25" customHeight="1" x14ac:dyDescent="0.3">
      <c r="A415" s="9"/>
      <c r="B415" s="10"/>
      <c r="E415" s="142">
        <f t="shared" si="165"/>
        <v>0</v>
      </c>
      <c r="F415" s="142">
        <f t="shared" si="161"/>
        <v>0</v>
      </c>
      <c r="G415" s="142">
        <f t="shared" si="162"/>
        <v>0</v>
      </c>
      <c r="H415" s="142">
        <f t="shared" si="163"/>
        <v>0</v>
      </c>
      <c r="I415" s="142">
        <f t="shared" si="164"/>
        <v>0</v>
      </c>
      <c r="J415" s="34">
        <f t="shared" si="168"/>
        <v>0</v>
      </c>
      <c r="K415" s="35"/>
      <c r="U415" s="35"/>
      <c r="V415" s="139">
        <f t="shared" si="166"/>
        <v>0</v>
      </c>
      <c r="W415" s="139">
        <f t="shared" si="169"/>
        <v>0</v>
      </c>
      <c r="X415" s="139"/>
      <c r="Y415" s="139"/>
      <c r="Z415" s="139">
        <f t="shared" si="170"/>
        <v>0</v>
      </c>
      <c r="AA415" s="139"/>
      <c r="AB415" s="139"/>
      <c r="AC415" s="139">
        <f t="shared" si="171"/>
        <v>0</v>
      </c>
      <c r="AD415" s="35"/>
      <c r="AE415" s="35"/>
      <c r="AF415" s="35"/>
      <c r="AH415" s="33"/>
      <c r="AJ415" s="33"/>
      <c r="AK415" s="33"/>
      <c r="AL415" s="33">
        <f t="shared" si="167"/>
        <v>0</v>
      </c>
      <c r="AM415" s="189">
        <f t="shared" si="172"/>
        <v>0</v>
      </c>
      <c r="AN415" s="35"/>
      <c r="AO415" s="35"/>
      <c r="AP415" s="35">
        <f t="shared" si="173"/>
        <v>0</v>
      </c>
      <c r="AQ415" s="35"/>
      <c r="AR415" s="35"/>
      <c r="AS415" s="35">
        <f t="shared" si="174"/>
        <v>0</v>
      </c>
      <c r="AT415" s="35"/>
      <c r="AU415" s="35"/>
      <c r="AV415" s="35">
        <f t="shared" si="175"/>
        <v>0</v>
      </c>
      <c r="AW415" s="33"/>
      <c r="AX415" s="33"/>
      <c r="CM415" s="33"/>
      <c r="CN415" s="33"/>
      <c r="CO415" s="35"/>
      <c r="CQ415" s="35"/>
      <c r="CR415" s="35"/>
      <c r="DB415" s="33"/>
      <c r="DC415" s="33"/>
      <c r="DD415" s="33"/>
      <c r="DE415" s="33">
        <f t="shared" si="176"/>
        <v>0</v>
      </c>
      <c r="DF415" s="33"/>
      <c r="EL415" s="34">
        <f t="shared" si="177"/>
        <v>0</v>
      </c>
      <c r="EO415" s="35"/>
      <c r="EP415" s="35"/>
      <c r="FE415" s="33"/>
      <c r="FF415" s="33"/>
      <c r="FG415" s="35"/>
      <c r="FH415" s="35"/>
      <c r="FI415" s="35"/>
      <c r="FU415" s="33"/>
      <c r="FV415" s="33"/>
      <c r="FW415" s="33"/>
      <c r="FX415" s="33"/>
      <c r="GD415" s="33"/>
      <c r="GE415" s="33"/>
      <c r="GF415" s="33"/>
      <c r="GG415" s="33"/>
      <c r="GH415" s="33"/>
      <c r="GI415" s="33"/>
      <c r="GJ415" s="33"/>
      <c r="GQ415" s="132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U415" s="33"/>
      <c r="HV415" s="33"/>
      <c r="HW415" s="33"/>
      <c r="IQ415" s="33"/>
      <c r="IR415" s="33"/>
      <c r="IS415" s="33"/>
      <c r="JT415" s="34">
        <f t="shared" si="178"/>
        <v>0</v>
      </c>
      <c r="JW415" s="34">
        <f t="shared" si="179"/>
        <v>0</v>
      </c>
      <c r="JZ415" s="34">
        <f t="shared" si="180"/>
        <v>0</v>
      </c>
      <c r="KA415" s="34">
        <f t="shared" si="181"/>
        <v>0</v>
      </c>
      <c r="KB415" s="34">
        <f t="shared" si="182"/>
        <v>0</v>
      </c>
      <c r="KC415" s="34">
        <f t="shared" si="183"/>
        <v>0</v>
      </c>
      <c r="KD415" s="34">
        <f t="shared" si="184"/>
        <v>0</v>
      </c>
      <c r="KV415" s="34">
        <f t="shared" si="185"/>
        <v>0</v>
      </c>
    </row>
    <row r="416" spans="1:308" ht="17.25" customHeight="1" x14ac:dyDescent="0.3">
      <c r="A416" s="9"/>
      <c r="B416" s="10"/>
      <c r="E416" s="142">
        <f t="shared" si="165"/>
        <v>0</v>
      </c>
      <c r="F416" s="142">
        <f t="shared" si="161"/>
        <v>0</v>
      </c>
      <c r="G416" s="142">
        <f t="shared" si="162"/>
        <v>0</v>
      </c>
      <c r="H416" s="142">
        <f t="shared" si="163"/>
        <v>0</v>
      </c>
      <c r="I416" s="142">
        <f t="shared" si="164"/>
        <v>0</v>
      </c>
      <c r="J416" s="34">
        <f t="shared" si="168"/>
        <v>0</v>
      </c>
      <c r="K416" s="35"/>
      <c r="U416" s="35"/>
      <c r="V416" s="139">
        <f t="shared" si="166"/>
        <v>0</v>
      </c>
      <c r="W416" s="139">
        <f t="shared" si="169"/>
        <v>0</v>
      </c>
      <c r="X416" s="139"/>
      <c r="Y416" s="139"/>
      <c r="Z416" s="139">
        <f t="shared" si="170"/>
        <v>0</v>
      </c>
      <c r="AA416" s="139"/>
      <c r="AB416" s="139"/>
      <c r="AC416" s="139">
        <f t="shared" si="171"/>
        <v>0</v>
      </c>
      <c r="AD416" s="35"/>
      <c r="AE416" s="35"/>
      <c r="AF416" s="35"/>
      <c r="AH416" s="33"/>
      <c r="AJ416" s="33"/>
      <c r="AK416" s="33"/>
      <c r="AL416" s="33">
        <f t="shared" si="167"/>
        <v>0</v>
      </c>
      <c r="AM416" s="189">
        <f t="shared" si="172"/>
        <v>0</v>
      </c>
      <c r="AN416" s="35"/>
      <c r="AO416" s="35"/>
      <c r="AP416" s="35">
        <f t="shared" si="173"/>
        <v>0</v>
      </c>
      <c r="AQ416" s="35"/>
      <c r="AR416" s="35"/>
      <c r="AS416" s="35">
        <f t="shared" si="174"/>
        <v>0</v>
      </c>
      <c r="AT416" s="35"/>
      <c r="AU416" s="35"/>
      <c r="AV416" s="35">
        <f t="shared" si="175"/>
        <v>0</v>
      </c>
      <c r="AW416" s="33"/>
      <c r="AX416" s="33"/>
      <c r="CM416" s="33"/>
      <c r="CN416" s="33"/>
      <c r="CO416" s="35"/>
      <c r="CQ416" s="35"/>
      <c r="CR416" s="35"/>
      <c r="DB416" s="33"/>
      <c r="DC416" s="33"/>
      <c r="DD416" s="33"/>
      <c r="DE416" s="33">
        <f t="shared" si="176"/>
        <v>0</v>
      </c>
      <c r="DF416" s="33"/>
      <c r="EL416" s="34">
        <f t="shared" si="177"/>
        <v>0</v>
      </c>
      <c r="EO416" s="35"/>
      <c r="EP416" s="35"/>
      <c r="FE416" s="33"/>
      <c r="FF416" s="33"/>
      <c r="FG416" s="35"/>
      <c r="FH416" s="35"/>
      <c r="FI416" s="35"/>
      <c r="FU416" s="33"/>
      <c r="FV416" s="33"/>
      <c r="FW416" s="33"/>
      <c r="FX416" s="33"/>
      <c r="GD416" s="33"/>
      <c r="GE416" s="33"/>
      <c r="GF416" s="33"/>
      <c r="GG416" s="33"/>
      <c r="GH416" s="33"/>
      <c r="GI416" s="33"/>
      <c r="GJ416" s="33"/>
      <c r="GQ416" s="40"/>
      <c r="GR416" s="123"/>
      <c r="GS416" s="123"/>
      <c r="GT416" s="123"/>
      <c r="GU416" s="123"/>
      <c r="GV416" s="123"/>
      <c r="GW416" s="123"/>
      <c r="GX416" s="123"/>
      <c r="GY416" s="123"/>
      <c r="GZ416" s="123"/>
      <c r="HA416" s="123"/>
      <c r="HB416" s="123"/>
      <c r="HC416" s="123"/>
      <c r="HD416" s="123"/>
      <c r="HE416" s="123"/>
      <c r="HF416" s="123"/>
      <c r="HG416" s="123"/>
      <c r="HH416" s="123"/>
      <c r="HU416" s="33"/>
      <c r="HV416" s="33"/>
      <c r="HW416" s="33"/>
      <c r="IQ416" s="33"/>
      <c r="IR416" s="33"/>
      <c r="IS416" s="33"/>
      <c r="JT416" s="34">
        <f t="shared" si="178"/>
        <v>0</v>
      </c>
      <c r="JW416" s="34">
        <f t="shared" si="179"/>
        <v>0</v>
      </c>
      <c r="JZ416" s="34">
        <f t="shared" si="180"/>
        <v>0</v>
      </c>
      <c r="KA416" s="34">
        <f t="shared" si="181"/>
        <v>0</v>
      </c>
      <c r="KB416" s="34">
        <f t="shared" si="182"/>
        <v>0</v>
      </c>
      <c r="KC416" s="34">
        <f t="shared" si="183"/>
        <v>0</v>
      </c>
      <c r="KD416" s="34">
        <f t="shared" si="184"/>
        <v>0</v>
      </c>
      <c r="KV416" s="34">
        <f t="shared" si="185"/>
        <v>0</v>
      </c>
    </row>
    <row r="417" spans="1:308" ht="17.25" customHeight="1" x14ac:dyDescent="0.3">
      <c r="A417" s="9"/>
      <c r="B417" s="10"/>
      <c r="E417" s="142">
        <f t="shared" si="165"/>
        <v>0</v>
      </c>
      <c r="F417" s="142">
        <f t="shared" si="161"/>
        <v>0</v>
      </c>
      <c r="G417" s="142">
        <f t="shared" si="162"/>
        <v>0</v>
      </c>
      <c r="H417" s="142">
        <f t="shared" si="163"/>
        <v>0</v>
      </c>
      <c r="I417" s="142">
        <f t="shared" si="164"/>
        <v>0</v>
      </c>
      <c r="J417" s="34">
        <f t="shared" si="168"/>
        <v>0</v>
      </c>
      <c r="K417" s="35"/>
      <c r="U417" s="35"/>
      <c r="V417" s="139">
        <f t="shared" si="166"/>
        <v>0</v>
      </c>
      <c r="W417" s="139">
        <f t="shared" si="169"/>
        <v>0</v>
      </c>
      <c r="X417" s="139"/>
      <c r="Y417" s="139"/>
      <c r="Z417" s="139">
        <f t="shared" si="170"/>
        <v>0</v>
      </c>
      <c r="AA417" s="139"/>
      <c r="AB417" s="139"/>
      <c r="AC417" s="139">
        <f t="shared" si="171"/>
        <v>0</v>
      </c>
      <c r="AD417" s="35"/>
      <c r="AE417" s="35"/>
      <c r="AF417" s="35"/>
      <c r="AH417" s="33"/>
      <c r="AJ417" s="33"/>
      <c r="AK417" s="33"/>
      <c r="AL417" s="33">
        <f t="shared" si="167"/>
        <v>0</v>
      </c>
      <c r="AM417" s="189">
        <f t="shared" si="172"/>
        <v>0</v>
      </c>
      <c r="AN417" s="35"/>
      <c r="AO417" s="35"/>
      <c r="AP417" s="35">
        <f t="shared" si="173"/>
        <v>0</v>
      </c>
      <c r="AQ417" s="35"/>
      <c r="AR417" s="35"/>
      <c r="AS417" s="35">
        <f t="shared" si="174"/>
        <v>0</v>
      </c>
      <c r="AT417" s="35"/>
      <c r="AU417" s="35"/>
      <c r="AV417" s="35">
        <f t="shared" si="175"/>
        <v>0</v>
      </c>
      <c r="AW417" s="33"/>
      <c r="AX417" s="33"/>
      <c r="CM417" s="33"/>
      <c r="CN417" s="33"/>
      <c r="CO417" s="35"/>
      <c r="CQ417" s="35"/>
      <c r="CR417" s="35"/>
      <c r="DB417" s="33"/>
      <c r="DC417" s="33"/>
      <c r="DD417" s="33"/>
      <c r="DE417" s="33">
        <f t="shared" si="176"/>
        <v>0</v>
      </c>
      <c r="DF417" s="33"/>
      <c r="EL417" s="34">
        <f t="shared" si="177"/>
        <v>0</v>
      </c>
      <c r="EO417" s="35"/>
      <c r="EP417" s="35"/>
      <c r="FE417" s="33"/>
      <c r="FF417" s="33"/>
      <c r="FG417" s="35"/>
      <c r="FH417" s="35"/>
      <c r="FI417" s="35"/>
      <c r="FU417" s="33"/>
      <c r="FV417" s="33"/>
      <c r="FW417" s="33"/>
      <c r="FX417" s="33"/>
      <c r="GD417" s="33"/>
      <c r="GE417" s="33"/>
      <c r="GF417" s="33"/>
      <c r="GG417" s="33"/>
      <c r="GH417" s="33"/>
      <c r="GI417" s="33"/>
      <c r="GJ417" s="33"/>
      <c r="GQ417" s="132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U417" s="33"/>
      <c r="HV417" s="33"/>
      <c r="HW417" s="33"/>
      <c r="IQ417" s="33"/>
      <c r="IR417" s="33"/>
      <c r="IS417" s="33"/>
      <c r="JT417" s="34">
        <f t="shared" si="178"/>
        <v>0</v>
      </c>
      <c r="JW417" s="34">
        <f t="shared" si="179"/>
        <v>0</v>
      </c>
      <c r="JZ417" s="34">
        <f t="shared" si="180"/>
        <v>0</v>
      </c>
      <c r="KA417" s="34">
        <f t="shared" si="181"/>
        <v>0</v>
      </c>
      <c r="KB417" s="34">
        <f t="shared" si="182"/>
        <v>0</v>
      </c>
      <c r="KC417" s="34">
        <f t="shared" si="183"/>
        <v>0</v>
      </c>
      <c r="KD417" s="34">
        <f t="shared" si="184"/>
        <v>0</v>
      </c>
      <c r="KV417" s="34">
        <f t="shared" si="185"/>
        <v>0</v>
      </c>
    </row>
    <row r="418" spans="1:308" ht="17.25" customHeight="1" x14ac:dyDescent="0.3">
      <c r="A418" s="9"/>
      <c r="B418" s="10"/>
      <c r="E418" s="142">
        <f t="shared" si="165"/>
        <v>0</v>
      </c>
      <c r="F418" s="142">
        <f t="shared" si="161"/>
        <v>0</v>
      </c>
      <c r="G418" s="142">
        <f t="shared" si="162"/>
        <v>0</v>
      </c>
      <c r="H418" s="142">
        <f t="shared" si="163"/>
        <v>0</v>
      </c>
      <c r="I418" s="142">
        <f t="shared" si="164"/>
        <v>0</v>
      </c>
      <c r="J418" s="34">
        <f t="shared" si="168"/>
        <v>0</v>
      </c>
      <c r="K418" s="35"/>
      <c r="U418" s="35"/>
      <c r="V418" s="139">
        <f t="shared" si="166"/>
        <v>0</v>
      </c>
      <c r="W418" s="139">
        <f t="shared" si="169"/>
        <v>0</v>
      </c>
      <c r="X418" s="139"/>
      <c r="Y418" s="139"/>
      <c r="Z418" s="139">
        <f t="shared" si="170"/>
        <v>0</v>
      </c>
      <c r="AA418" s="139"/>
      <c r="AB418" s="139"/>
      <c r="AC418" s="139">
        <f t="shared" si="171"/>
        <v>0</v>
      </c>
      <c r="AD418" s="35"/>
      <c r="AE418" s="35"/>
      <c r="AF418" s="35"/>
      <c r="AH418" s="33"/>
      <c r="AJ418" s="33"/>
      <c r="AK418" s="33"/>
      <c r="AL418" s="33">
        <f t="shared" si="167"/>
        <v>0</v>
      </c>
      <c r="AM418" s="189">
        <f t="shared" si="172"/>
        <v>0</v>
      </c>
      <c r="AN418" s="35"/>
      <c r="AO418" s="35"/>
      <c r="AP418" s="35">
        <f t="shared" si="173"/>
        <v>0</v>
      </c>
      <c r="AQ418" s="35"/>
      <c r="AR418" s="35"/>
      <c r="AS418" s="35">
        <f t="shared" si="174"/>
        <v>0</v>
      </c>
      <c r="AT418" s="35"/>
      <c r="AU418" s="35"/>
      <c r="AV418" s="35">
        <f t="shared" si="175"/>
        <v>0</v>
      </c>
      <c r="AW418" s="33"/>
      <c r="AX418" s="33"/>
      <c r="CM418" s="33"/>
      <c r="CN418" s="33"/>
      <c r="CO418" s="35"/>
      <c r="CQ418" s="35"/>
      <c r="CR418" s="35"/>
      <c r="DB418" s="33"/>
      <c r="DC418" s="33"/>
      <c r="DD418" s="33"/>
      <c r="DE418" s="33">
        <f t="shared" si="176"/>
        <v>0</v>
      </c>
      <c r="DF418" s="33"/>
      <c r="EL418" s="34">
        <f t="shared" si="177"/>
        <v>0</v>
      </c>
      <c r="EO418" s="35"/>
      <c r="EP418" s="35"/>
      <c r="FE418" s="33"/>
      <c r="FF418" s="33"/>
      <c r="FG418" s="35"/>
      <c r="FH418" s="35"/>
      <c r="FI418" s="35"/>
      <c r="FU418" s="33"/>
      <c r="FV418" s="33"/>
      <c r="FW418" s="33"/>
      <c r="FX418" s="33"/>
      <c r="GD418" s="33"/>
      <c r="GE418" s="33"/>
      <c r="GF418" s="33"/>
      <c r="GG418" s="33"/>
      <c r="GH418" s="33"/>
      <c r="GI418" s="33"/>
      <c r="GJ418" s="33"/>
      <c r="GQ418" s="132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U418" s="33"/>
      <c r="HV418" s="33"/>
      <c r="HW418" s="33"/>
      <c r="IQ418" s="33"/>
      <c r="IR418" s="33"/>
      <c r="IS418" s="33"/>
      <c r="JT418" s="34">
        <f t="shared" si="178"/>
        <v>0</v>
      </c>
      <c r="JW418" s="34">
        <f t="shared" si="179"/>
        <v>0</v>
      </c>
      <c r="JZ418" s="34">
        <f t="shared" si="180"/>
        <v>0</v>
      </c>
      <c r="KA418" s="34">
        <f t="shared" si="181"/>
        <v>0</v>
      </c>
      <c r="KB418" s="34">
        <f t="shared" si="182"/>
        <v>0</v>
      </c>
      <c r="KC418" s="34">
        <f t="shared" si="183"/>
        <v>0</v>
      </c>
      <c r="KD418" s="34">
        <f t="shared" si="184"/>
        <v>0</v>
      </c>
      <c r="KV418" s="34">
        <f t="shared" si="185"/>
        <v>0</v>
      </c>
    </row>
    <row r="419" spans="1:308" ht="17.25" customHeight="1" x14ac:dyDescent="0.3">
      <c r="A419" s="9"/>
      <c r="B419" s="10"/>
      <c r="E419" s="142">
        <f t="shared" si="165"/>
        <v>0</v>
      </c>
      <c r="F419" s="142">
        <f t="shared" si="161"/>
        <v>0</v>
      </c>
      <c r="G419" s="142">
        <f t="shared" si="162"/>
        <v>0</v>
      </c>
      <c r="H419" s="142">
        <f t="shared" si="163"/>
        <v>0</v>
      </c>
      <c r="I419" s="142">
        <f t="shared" si="164"/>
        <v>0</v>
      </c>
      <c r="J419" s="34">
        <f t="shared" si="168"/>
        <v>0</v>
      </c>
      <c r="K419" s="35"/>
      <c r="U419" s="35"/>
      <c r="V419" s="139">
        <f t="shared" si="166"/>
        <v>0</v>
      </c>
      <c r="W419" s="139">
        <f t="shared" si="169"/>
        <v>0</v>
      </c>
      <c r="X419" s="139"/>
      <c r="Y419" s="139"/>
      <c r="Z419" s="139">
        <f t="shared" si="170"/>
        <v>0</v>
      </c>
      <c r="AA419" s="139"/>
      <c r="AB419" s="139"/>
      <c r="AC419" s="139">
        <f t="shared" si="171"/>
        <v>0</v>
      </c>
      <c r="AD419" s="35"/>
      <c r="AE419" s="35"/>
      <c r="AF419" s="35"/>
      <c r="AH419" s="33"/>
      <c r="AJ419" s="33"/>
      <c r="AK419" s="33"/>
      <c r="AL419" s="33">
        <f t="shared" si="167"/>
        <v>0</v>
      </c>
      <c r="AM419" s="189">
        <f t="shared" si="172"/>
        <v>0</v>
      </c>
      <c r="AN419" s="35"/>
      <c r="AO419" s="35"/>
      <c r="AP419" s="35">
        <f t="shared" si="173"/>
        <v>0</v>
      </c>
      <c r="AQ419" s="35"/>
      <c r="AR419" s="35"/>
      <c r="AS419" s="35">
        <f t="shared" si="174"/>
        <v>0</v>
      </c>
      <c r="AT419" s="35"/>
      <c r="AU419" s="35"/>
      <c r="AV419" s="35">
        <f t="shared" si="175"/>
        <v>0</v>
      </c>
      <c r="AW419" s="33"/>
      <c r="AX419" s="33"/>
      <c r="CM419" s="33"/>
      <c r="CN419" s="33"/>
      <c r="CO419" s="35"/>
      <c r="CQ419" s="35"/>
      <c r="CR419" s="35"/>
      <c r="DB419" s="33"/>
      <c r="DC419" s="33"/>
      <c r="DD419" s="33"/>
      <c r="DE419" s="33">
        <f t="shared" si="176"/>
        <v>0</v>
      </c>
      <c r="DF419" s="33"/>
      <c r="EL419" s="34">
        <f t="shared" si="177"/>
        <v>0</v>
      </c>
      <c r="EO419" s="35"/>
      <c r="EP419" s="35"/>
      <c r="FF419" s="33"/>
      <c r="FG419" s="35"/>
      <c r="FH419" s="35"/>
      <c r="FI419" s="35"/>
      <c r="FU419" s="33"/>
      <c r="FV419" s="33"/>
      <c r="FW419" s="33"/>
      <c r="FX419" s="33"/>
      <c r="GD419" s="33"/>
      <c r="GE419" s="33"/>
      <c r="GF419" s="33"/>
      <c r="GG419" s="33"/>
      <c r="GH419" s="33"/>
      <c r="GI419" s="33"/>
      <c r="GJ419" s="33"/>
      <c r="GQ419" s="132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U419" s="33"/>
      <c r="HV419" s="33"/>
      <c r="HW419" s="33"/>
      <c r="IQ419" s="33"/>
      <c r="IR419" s="33"/>
      <c r="IS419" s="33"/>
      <c r="JT419" s="34">
        <f t="shared" si="178"/>
        <v>0</v>
      </c>
      <c r="JW419" s="34">
        <f t="shared" si="179"/>
        <v>0</v>
      </c>
      <c r="JZ419" s="34">
        <f t="shared" si="180"/>
        <v>0</v>
      </c>
      <c r="KA419" s="34">
        <f t="shared" si="181"/>
        <v>0</v>
      </c>
      <c r="KB419" s="34">
        <f t="shared" si="182"/>
        <v>0</v>
      </c>
      <c r="KC419" s="34">
        <f t="shared" si="183"/>
        <v>0</v>
      </c>
      <c r="KD419" s="34">
        <f t="shared" si="184"/>
        <v>0</v>
      </c>
      <c r="KV419" s="34">
        <f t="shared" si="185"/>
        <v>0</v>
      </c>
    </row>
    <row r="420" spans="1:308" ht="17.25" customHeight="1" x14ac:dyDescent="0.3">
      <c r="A420" s="9"/>
      <c r="B420" s="10"/>
      <c r="E420" s="142">
        <f t="shared" si="165"/>
        <v>0</v>
      </c>
      <c r="F420" s="142">
        <f t="shared" si="161"/>
        <v>0</v>
      </c>
      <c r="G420" s="142">
        <f t="shared" si="162"/>
        <v>0</v>
      </c>
      <c r="H420" s="142">
        <f t="shared" si="163"/>
        <v>0</v>
      </c>
      <c r="I420" s="142">
        <f t="shared" si="164"/>
        <v>0</v>
      </c>
      <c r="J420" s="34">
        <f t="shared" si="168"/>
        <v>0</v>
      </c>
      <c r="K420" s="35"/>
      <c r="U420" s="35"/>
      <c r="V420" s="139">
        <f t="shared" si="166"/>
        <v>0</v>
      </c>
      <c r="W420" s="139">
        <f t="shared" si="169"/>
        <v>0</v>
      </c>
      <c r="X420" s="139"/>
      <c r="Y420" s="139"/>
      <c r="Z420" s="139">
        <f t="shared" si="170"/>
        <v>0</v>
      </c>
      <c r="AA420" s="139"/>
      <c r="AB420" s="139"/>
      <c r="AC420" s="139">
        <f t="shared" si="171"/>
        <v>0</v>
      </c>
      <c r="AD420" s="35"/>
      <c r="AE420" s="35"/>
      <c r="AF420" s="35"/>
      <c r="AH420" s="33"/>
      <c r="AJ420" s="33"/>
      <c r="AK420" s="33"/>
      <c r="AL420" s="33">
        <f t="shared" si="167"/>
        <v>0</v>
      </c>
      <c r="AM420" s="189">
        <f t="shared" si="172"/>
        <v>0</v>
      </c>
      <c r="AN420" s="35"/>
      <c r="AO420" s="35"/>
      <c r="AP420" s="35">
        <f t="shared" si="173"/>
        <v>0</v>
      </c>
      <c r="AQ420" s="35"/>
      <c r="AR420" s="35"/>
      <c r="AS420" s="35">
        <f t="shared" si="174"/>
        <v>0</v>
      </c>
      <c r="AT420" s="35"/>
      <c r="AU420" s="35"/>
      <c r="AV420" s="35">
        <f t="shared" si="175"/>
        <v>0</v>
      </c>
      <c r="AW420" s="33"/>
      <c r="AX420" s="33"/>
      <c r="CM420" s="33"/>
      <c r="CN420" s="33"/>
      <c r="CO420" s="35"/>
      <c r="CQ420" s="35"/>
      <c r="CR420" s="35"/>
      <c r="DB420" s="33"/>
      <c r="DC420" s="33"/>
      <c r="DD420" s="33"/>
      <c r="DE420" s="33">
        <f t="shared" si="176"/>
        <v>0</v>
      </c>
      <c r="DF420" s="33"/>
      <c r="EL420" s="34">
        <f t="shared" si="177"/>
        <v>0</v>
      </c>
      <c r="EO420" s="35"/>
      <c r="EP420" s="35"/>
      <c r="FF420" s="33"/>
      <c r="FG420" s="35"/>
      <c r="FH420" s="35"/>
      <c r="FI420" s="35"/>
      <c r="FU420" s="33"/>
      <c r="FV420" s="33"/>
      <c r="FW420" s="33"/>
      <c r="FX420" s="33"/>
      <c r="GD420" s="33"/>
      <c r="GE420" s="33"/>
      <c r="GF420" s="33"/>
      <c r="GG420" s="33"/>
      <c r="GH420" s="33"/>
      <c r="GI420" s="33"/>
      <c r="GJ420" s="33"/>
      <c r="GQ420" s="40"/>
      <c r="GR420" s="123"/>
      <c r="GS420" s="123"/>
      <c r="GT420" s="123"/>
      <c r="GU420" s="123"/>
      <c r="GV420" s="123"/>
      <c r="GW420" s="123"/>
      <c r="GX420" s="123"/>
      <c r="GY420" s="123"/>
      <c r="GZ420" s="123"/>
      <c r="HA420" s="123"/>
      <c r="HB420" s="123"/>
      <c r="HC420" s="123"/>
      <c r="HD420" s="123"/>
      <c r="HE420" s="123"/>
      <c r="HF420" s="123"/>
      <c r="HG420" s="123"/>
      <c r="HH420" s="123"/>
      <c r="HU420" s="33"/>
      <c r="HV420" s="33"/>
      <c r="HW420" s="33"/>
      <c r="IQ420" s="33"/>
      <c r="IR420" s="33"/>
      <c r="IS420" s="33"/>
      <c r="JT420" s="34">
        <f t="shared" si="178"/>
        <v>0</v>
      </c>
      <c r="JW420" s="34">
        <f t="shared" si="179"/>
        <v>0</v>
      </c>
      <c r="JZ420" s="34">
        <f t="shared" si="180"/>
        <v>0</v>
      </c>
      <c r="KA420" s="34">
        <f t="shared" si="181"/>
        <v>0</v>
      </c>
      <c r="KB420" s="34">
        <f t="shared" si="182"/>
        <v>0</v>
      </c>
      <c r="KC420" s="34">
        <f t="shared" si="183"/>
        <v>0</v>
      </c>
      <c r="KD420" s="34">
        <f t="shared" si="184"/>
        <v>0</v>
      </c>
      <c r="KV420" s="34">
        <f t="shared" si="185"/>
        <v>0</v>
      </c>
    </row>
    <row r="421" spans="1:308" ht="17.25" customHeight="1" x14ac:dyDescent="0.3">
      <c r="A421" s="9"/>
      <c r="B421" s="10"/>
      <c r="E421" s="142">
        <f t="shared" si="165"/>
        <v>0</v>
      </c>
      <c r="F421" s="142">
        <f t="shared" si="161"/>
        <v>0</v>
      </c>
      <c r="G421" s="142">
        <f t="shared" si="162"/>
        <v>0</v>
      </c>
      <c r="H421" s="142">
        <f t="shared" si="163"/>
        <v>0</v>
      </c>
      <c r="I421" s="142">
        <f t="shared" si="164"/>
        <v>0</v>
      </c>
      <c r="J421" s="34">
        <f t="shared" si="168"/>
        <v>0</v>
      </c>
      <c r="K421" s="35"/>
      <c r="U421" s="35"/>
      <c r="V421" s="139">
        <f t="shared" si="166"/>
        <v>0</v>
      </c>
      <c r="W421" s="139">
        <f t="shared" si="169"/>
        <v>0</v>
      </c>
      <c r="X421" s="139"/>
      <c r="Y421" s="139"/>
      <c r="Z421" s="139">
        <f t="shared" si="170"/>
        <v>0</v>
      </c>
      <c r="AA421" s="139"/>
      <c r="AB421" s="139"/>
      <c r="AC421" s="139">
        <f t="shared" si="171"/>
        <v>0</v>
      </c>
      <c r="AD421" s="35"/>
      <c r="AE421" s="35"/>
      <c r="AF421" s="35"/>
      <c r="AH421" s="33"/>
      <c r="AJ421" s="33"/>
      <c r="AK421" s="33"/>
      <c r="AL421" s="33">
        <f t="shared" si="167"/>
        <v>0</v>
      </c>
      <c r="AM421" s="189">
        <f t="shared" si="172"/>
        <v>0</v>
      </c>
      <c r="AN421" s="35"/>
      <c r="AO421" s="35"/>
      <c r="AP421" s="35">
        <f t="shared" si="173"/>
        <v>0</v>
      </c>
      <c r="AQ421" s="35"/>
      <c r="AR421" s="35"/>
      <c r="AS421" s="35">
        <f t="shared" si="174"/>
        <v>0</v>
      </c>
      <c r="AT421" s="35"/>
      <c r="AU421" s="35"/>
      <c r="AV421" s="35">
        <f t="shared" si="175"/>
        <v>0</v>
      </c>
      <c r="AW421" s="33"/>
      <c r="AX421" s="33"/>
      <c r="CM421" s="33"/>
      <c r="CN421" s="33"/>
      <c r="CO421" s="35"/>
      <c r="CQ421" s="35"/>
      <c r="CR421" s="35"/>
      <c r="DB421" s="33"/>
      <c r="DC421" s="33"/>
      <c r="DD421" s="33"/>
      <c r="DE421" s="33">
        <f t="shared" si="176"/>
        <v>0</v>
      </c>
      <c r="DF421" s="33"/>
      <c r="EL421" s="34">
        <f t="shared" si="177"/>
        <v>0</v>
      </c>
      <c r="EO421" s="35"/>
      <c r="EP421" s="35"/>
      <c r="FF421" s="33"/>
      <c r="FG421" s="35"/>
      <c r="FH421" s="35"/>
      <c r="FI421" s="35"/>
      <c r="FU421" s="33"/>
      <c r="FV421" s="33"/>
      <c r="FW421" s="33"/>
      <c r="FX421" s="33"/>
      <c r="GD421" s="33"/>
      <c r="GE421" s="33"/>
      <c r="GF421" s="33"/>
      <c r="GG421" s="33"/>
      <c r="GH421" s="33"/>
      <c r="GI421" s="33"/>
      <c r="GJ421" s="33"/>
      <c r="GQ421" s="132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U421" s="33"/>
      <c r="HV421" s="33"/>
      <c r="HW421" s="33"/>
      <c r="IQ421" s="33"/>
      <c r="IR421" s="33"/>
      <c r="IS421" s="33"/>
      <c r="JT421" s="34">
        <f t="shared" si="178"/>
        <v>0</v>
      </c>
      <c r="JW421" s="34">
        <f t="shared" si="179"/>
        <v>0</v>
      </c>
      <c r="JZ421" s="34">
        <f t="shared" si="180"/>
        <v>0</v>
      </c>
      <c r="KA421" s="34">
        <f t="shared" si="181"/>
        <v>0</v>
      </c>
      <c r="KB421" s="34">
        <f t="shared" si="182"/>
        <v>0</v>
      </c>
      <c r="KC421" s="34">
        <f t="shared" si="183"/>
        <v>0</v>
      </c>
      <c r="KD421" s="34">
        <f t="shared" si="184"/>
        <v>0</v>
      </c>
      <c r="KV421" s="34">
        <f t="shared" si="185"/>
        <v>0</v>
      </c>
    </row>
    <row r="422" spans="1:308" ht="17.25" customHeight="1" x14ac:dyDescent="0.3">
      <c r="A422" s="9"/>
      <c r="B422" s="10"/>
      <c r="E422" s="142">
        <f t="shared" si="165"/>
        <v>0</v>
      </c>
      <c r="F422" s="142">
        <f t="shared" si="161"/>
        <v>0</v>
      </c>
      <c r="G422" s="142">
        <f t="shared" si="162"/>
        <v>0</v>
      </c>
      <c r="H422" s="142">
        <f t="shared" si="163"/>
        <v>0</v>
      </c>
      <c r="I422" s="142">
        <f t="shared" si="164"/>
        <v>0</v>
      </c>
      <c r="J422" s="34">
        <f t="shared" si="168"/>
        <v>0</v>
      </c>
      <c r="K422" s="35"/>
      <c r="U422" s="35"/>
      <c r="V422" s="139">
        <f t="shared" si="166"/>
        <v>0</v>
      </c>
      <c r="W422" s="139">
        <f t="shared" si="169"/>
        <v>0</v>
      </c>
      <c r="X422" s="139"/>
      <c r="Y422" s="139"/>
      <c r="Z422" s="139">
        <f t="shared" si="170"/>
        <v>0</v>
      </c>
      <c r="AA422" s="139"/>
      <c r="AB422" s="139"/>
      <c r="AC422" s="139">
        <f t="shared" si="171"/>
        <v>0</v>
      </c>
      <c r="AD422" s="35"/>
      <c r="AE422" s="35"/>
      <c r="AF422" s="35"/>
      <c r="AH422" s="33"/>
      <c r="AJ422" s="33"/>
      <c r="AK422" s="33"/>
      <c r="AL422" s="33">
        <f t="shared" si="167"/>
        <v>0</v>
      </c>
      <c r="AM422" s="189">
        <f t="shared" si="172"/>
        <v>0</v>
      </c>
      <c r="AN422" s="35"/>
      <c r="AO422" s="35"/>
      <c r="AP422" s="35">
        <f t="shared" si="173"/>
        <v>0</v>
      </c>
      <c r="AQ422" s="35"/>
      <c r="AR422" s="35"/>
      <c r="AS422" s="35">
        <f t="shared" si="174"/>
        <v>0</v>
      </c>
      <c r="AT422" s="35"/>
      <c r="AU422" s="35"/>
      <c r="AV422" s="35">
        <f t="shared" si="175"/>
        <v>0</v>
      </c>
      <c r="AW422" s="33"/>
      <c r="AX422" s="33"/>
      <c r="CM422" s="33"/>
      <c r="CN422" s="33"/>
      <c r="CO422" s="35"/>
      <c r="CQ422" s="35"/>
      <c r="CR422" s="35"/>
      <c r="DB422" s="33"/>
      <c r="DC422" s="33"/>
      <c r="DD422" s="33"/>
      <c r="DE422" s="33">
        <f t="shared" si="176"/>
        <v>0</v>
      </c>
      <c r="DF422" s="33"/>
      <c r="EL422" s="34">
        <f t="shared" si="177"/>
        <v>0</v>
      </c>
      <c r="EO422" s="35"/>
      <c r="EP422" s="35"/>
      <c r="FF422" s="33"/>
      <c r="FG422" s="35"/>
      <c r="FH422" s="35"/>
      <c r="FI422" s="35"/>
      <c r="FU422" s="33"/>
      <c r="FV422" s="33"/>
      <c r="FW422" s="33"/>
      <c r="FX422" s="33"/>
      <c r="GD422" s="33"/>
      <c r="GE422" s="33"/>
      <c r="GF422" s="33"/>
      <c r="GG422" s="33"/>
      <c r="GH422" s="33"/>
      <c r="GI422" s="33"/>
      <c r="GJ422" s="33"/>
      <c r="GQ422" s="132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U422" s="33"/>
      <c r="HV422" s="33"/>
      <c r="HW422" s="33"/>
      <c r="IQ422" s="33"/>
      <c r="IR422" s="33"/>
      <c r="IS422" s="33"/>
      <c r="JT422" s="34">
        <f t="shared" si="178"/>
        <v>0</v>
      </c>
      <c r="JW422" s="34">
        <f t="shared" si="179"/>
        <v>0</v>
      </c>
      <c r="JZ422" s="34">
        <f t="shared" si="180"/>
        <v>0</v>
      </c>
      <c r="KA422" s="34">
        <f t="shared" si="181"/>
        <v>0</v>
      </c>
      <c r="KB422" s="34">
        <f t="shared" si="182"/>
        <v>0</v>
      </c>
      <c r="KC422" s="34">
        <f t="shared" si="183"/>
        <v>0</v>
      </c>
      <c r="KD422" s="34">
        <f t="shared" si="184"/>
        <v>0</v>
      </c>
      <c r="KV422" s="34">
        <f t="shared" si="185"/>
        <v>0</v>
      </c>
    </row>
    <row r="423" spans="1:308" ht="17.25" customHeight="1" x14ac:dyDescent="0.3">
      <c r="A423" s="9"/>
      <c r="B423" s="10"/>
      <c r="E423" s="142">
        <f t="shared" si="165"/>
        <v>0</v>
      </c>
      <c r="F423" s="142">
        <f t="shared" si="161"/>
        <v>0</v>
      </c>
      <c r="G423" s="142">
        <f t="shared" si="162"/>
        <v>0</v>
      </c>
      <c r="H423" s="142">
        <f t="shared" si="163"/>
        <v>0</v>
      </c>
      <c r="I423" s="142">
        <f t="shared" si="164"/>
        <v>0</v>
      </c>
      <c r="J423" s="34">
        <f t="shared" si="168"/>
        <v>0</v>
      </c>
      <c r="K423" s="35"/>
      <c r="U423" s="35"/>
      <c r="V423" s="139">
        <f t="shared" si="166"/>
        <v>0</v>
      </c>
      <c r="W423" s="139">
        <f t="shared" si="169"/>
        <v>0</v>
      </c>
      <c r="X423" s="139"/>
      <c r="Y423" s="139"/>
      <c r="Z423" s="139">
        <f t="shared" si="170"/>
        <v>0</v>
      </c>
      <c r="AA423" s="139"/>
      <c r="AB423" s="139"/>
      <c r="AC423" s="139">
        <f t="shared" si="171"/>
        <v>0</v>
      </c>
      <c r="AD423" s="35"/>
      <c r="AE423" s="35"/>
      <c r="AF423" s="35"/>
      <c r="AH423" s="33"/>
      <c r="AJ423" s="33"/>
      <c r="AK423" s="33"/>
      <c r="AL423" s="33">
        <f t="shared" si="167"/>
        <v>0</v>
      </c>
      <c r="AM423" s="189">
        <f t="shared" si="172"/>
        <v>0</v>
      </c>
      <c r="AN423" s="35"/>
      <c r="AO423" s="35"/>
      <c r="AP423" s="35">
        <f t="shared" si="173"/>
        <v>0</v>
      </c>
      <c r="AQ423" s="35"/>
      <c r="AR423" s="35"/>
      <c r="AS423" s="35">
        <f t="shared" si="174"/>
        <v>0</v>
      </c>
      <c r="AT423" s="35"/>
      <c r="AU423" s="35"/>
      <c r="AV423" s="35">
        <f t="shared" si="175"/>
        <v>0</v>
      </c>
      <c r="AW423" s="33"/>
      <c r="AX423" s="33"/>
      <c r="CM423" s="33"/>
      <c r="CN423" s="33"/>
      <c r="CO423" s="35"/>
      <c r="CQ423" s="35"/>
      <c r="CR423" s="35"/>
      <c r="DB423" s="33"/>
      <c r="DC423" s="33"/>
      <c r="DD423" s="33"/>
      <c r="DE423" s="33">
        <f t="shared" si="176"/>
        <v>0</v>
      </c>
      <c r="DF423" s="33"/>
      <c r="EL423" s="34">
        <f t="shared" si="177"/>
        <v>0</v>
      </c>
      <c r="EO423" s="35"/>
      <c r="EP423" s="35"/>
      <c r="FF423" s="33"/>
      <c r="FG423" s="35"/>
      <c r="FH423" s="35"/>
      <c r="FI423" s="35"/>
      <c r="FU423" s="33"/>
      <c r="FV423" s="33"/>
      <c r="FW423" s="33"/>
      <c r="FX423" s="33"/>
      <c r="GD423" s="33"/>
      <c r="GE423" s="33"/>
      <c r="GF423" s="33"/>
      <c r="GG423" s="33"/>
      <c r="GH423" s="33"/>
      <c r="GI423" s="33"/>
      <c r="GJ423" s="33"/>
      <c r="GQ423" s="132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U423" s="33"/>
      <c r="HV423" s="33"/>
      <c r="HW423" s="33"/>
      <c r="IQ423" s="33"/>
      <c r="IR423" s="33"/>
      <c r="IS423" s="33"/>
      <c r="JT423" s="34">
        <f t="shared" si="178"/>
        <v>0</v>
      </c>
      <c r="JW423" s="34">
        <f t="shared" si="179"/>
        <v>0</v>
      </c>
      <c r="JZ423" s="34">
        <f t="shared" si="180"/>
        <v>0</v>
      </c>
      <c r="KA423" s="34">
        <f t="shared" si="181"/>
        <v>0</v>
      </c>
      <c r="KB423" s="34">
        <f t="shared" si="182"/>
        <v>0</v>
      </c>
      <c r="KC423" s="34">
        <f t="shared" si="183"/>
        <v>0</v>
      </c>
      <c r="KD423" s="34">
        <f t="shared" si="184"/>
        <v>0</v>
      </c>
      <c r="KV423" s="34">
        <f t="shared" si="185"/>
        <v>0</v>
      </c>
    </row>
    <row r="424" spans="1:308" ht="17.25" customHeight="1" x14ac:dyDescent="0.3">
      <c r="A424" s="9"/>
      <c r="B424" s="10"/>
      <c r="E424" s="142">
        <f t="shared" si="165"/>
        <v>0</v>
      </c>
      <c r="F424" s="142">
        <f t="shared" si="161"/>
        <v>0</v>
      </c>
      <c r="G424" s="142">
        <f t="shared" si="162"/>
        <v>0</v>
      </c>
      <c r="H424" s="142">
        <f t="shared" si="163"/>
        <v>0</v>
      </c>
      <c r="I424" s="142">
        <f t="shared" si="164"/>
        <v>0</v>
      </c>
      <c r="J424" s="34">
        <f t="shared" si="168"/>
        <v>0</v>
      </c>
      <c r="K424" s="35"/>
      <c r="U424" s="35"/>
      <c r="V424" s="139">
        <f t="shared" si="166"/>
        <v>0</v>
      </c>
      <c r="W424" s="139">
        <f t="shared" si="169"/>
        <v>0</v>
      </c>
      <c r="X424" s="139"/>
      <c r="Y424" s="139"/>
      <c r="Z424" s="139">
        <f t="shared" si="170"/>
        <v>0</v>
      </c>
      <c r="AA424" s="139"/>
      <c r="AB424" s="139"/>
      <c r="AC424" s="139">
        <f t="shared" si="171"/>
        <v>0</v>
      </c>
      <c r="AD424" s="35"/>
      <c r="AE424" s="35"/>
      <c r="AF424" s="35"/>
      <c r="AH424" s="33"/>
      <c r="AJ424" s="33"/>
      <c r="AK424" s="33"/>
      <c r="AL424" s="33">
        <f t="shared" si="167"/>
        <v>0</v>
      </c>
      <c r="AM424" s="189">
        <f t="shared" si="172"/>
        <v>0</v>
      </c>
      <c r="AN424" s="35"/>
      <c r="AO424" s="35"/>
      <c r="AP424" s="35">
        <f t="shared" si="173"/>
        <v>0</v>
      </c>
      <c r="AQ424" s="35"/>
      <c r="AR424" s="35"/>
      <c r="AS424" s="35">
        <f t="shared" si="174"/>
        <v>0</v>
      </c>
      <c r="AT424" s="35"/>
      <c r="AU424" s="35"/>
      <c r="AV424" s="35">
        <f t="shared" si="175"/>
        <v>0</v>
      </c>
      <c r="AW424" s="33"/>
      <c r="AX424" s="33"/>
      <c r="CM424" s="33"/>
      <c r="CN424" s="33"/>
      <c r="CO424" s="35"/>
      <c r="CQ424" s="35"/>
      <c r="CR424" s="35"/>
      <c r="DB424" s="33"/>
      <c r="DC424" s="33"/>
      <c r="DD424" s="33"/>
      <c r="DE424" s="33">
        <f t="shared" si="176"/>
        <v>0</v>
      </c>
      <c r="DF424" s="33"/>
      <c r="EL424" s="34">
        <f t="shared" si="177"/>
        <v>0</v>
      </c>
      <c r="EO424" s="35"/>
      <c r="EP424" s="35"/>
      <c r="FG424" s="35"/>
      <c r="FH424" s="35"/>
      <c r="FI424" s="35"/>
      <c r="FU424" s="33"/>
      <c r="FV424" s="33"/>
      <c r="FW424" s="33"/>
      <c r="FX424" s="33"/>
      <c r="GD424" s="33"/>
      <c r="GE424" s="33"/>
      <c r="GF424" s="33"/>
      <c r="GG424" s="33"/>
      <c r="GH424" s="33"/>
      <c r="GI424" s="33"/>
      <c r="GJ424" s="33"/>
      <c r="GQ424" s="40"/>
      <c r="GR424" s="123"/>
      <c r="GS424" s="123"/>
      <c r="GT424" s="123"/>
      <c r="GU424" s="123"/>
      <c r="GV424" s="123"/>
      <c r="GW424" s="123"/>
      <c r="GX424" s="123"/>
      <c r="GY424" s="123"/>
      <c r="GZ424" s="123"/>
      <c r="HA424" s="123"/>
      <c r="HB424" s="123"/>
      <c r="HC424" s="123"/>
      <c r="HD424" s="123"/>
      <c r="HE424" s="123"/>
      <c r="HF424" s="123"/>
      <c r="HG424" s="123"/>
      <c r="HH424" s="123"/>
      <c r="HU424" s="33"/>
      <c r="HV424" s="33"/>
      <c r="HW424" s="33"/>
      <c r="IQ424" s="33"/>
      <c r="IR424" s="33"/>
      <c r="IS424" s="33"/>
      <c r="JT424" s="34">
        <f t="shared" si="178"/>
        <v>0</v>
      </c>
      <c r="JW424" s="34">
        <f t="shared" si="179"/>
        <v>0</v>
      </c>
      <c r="JZ424" s="34">
        <f t="shared" si="180"/>
        <v>0</v>
      </c>
      <c r="KA424" s="34">
        <f t="shared" si="181"/>
        <v>0</v>
      </c>
      <c r="KB424" s="34">
        <f t="shared" si="182"/>
        <v>0</v>
      </c>
      <c r="KC424" s="34">
        <f t="shared" si="183"/>
        <v>0</v>
      </c>
      <c r="KD424" s="34">
        <f t="shared" si="184"/>
        <v>0</v>
      </c>
      <c r="KV424" s="34">
        <f t="shared" si="185"/>
        <v>0</v>
      </c>
    </row>
    <row r="425" spans="1:308" ht="17.25" customHeight="1" x14ac:dyDescent="0.3">
      <c r="A425" s="9"/>
      <c r="B425" s="10"/>
      <c r="E425" s="142">
        <f t="shared" si="165"/>
        <v>0</v>
      </c>
      <c r="F425" s="142">
        <f t="shared" si="161"/>
        <v>0</v>
      </c>
      <c r="G425" s="142">
        <f t="shared" si="162"/>
        <v>0</v>
      </c>
      <c r="H425" s="142">
        <f t="shared" si="163"/>
        <v>0</v>
      </c>
      <c r="I425" s="142">
        <f t="shared" si="164"/>
        <v>0</v>
      </c>
      <c r="J425" s="34">
        <f t="shared" si="168"/>
        <v>0</v>
      </c>
      <c r="K425" s="35"/>
      <c r="U425" s="35"/>
      <c r="V425" s="139">
        <f t="shared" si="166"/>
        <v>0</v>
      </c>
      <c r="W425" s="139">
        <f t="shared" si="169"/>
        <v>0</v>
      </c>
      <c r="X425" s="139"/>
      <c r="Y425" s="139"/>
      <c r="Z425" s="139">
        <f t="shared" si="170"/>
        <v>0</v>
      </c>
      <c r="AA425" s="139"/>
      <c r="AB425" s="139"/>
      <c r="AC425" s="139">
        <f t="shared" si="171"/>
        <v>0</v>
      </c>
      <c r="AD425" s="35"/>
      <c r="AE425" s="35"/>
      <c r="AF425" s="35"/>
      <c r="AH425" s="33"/>
      <c r="AJ425" s="33"/>
      <c r="AK425" s="33"/>
      <c r="AL425" s="33">
        <f t="shared" si="167"/>
        <v>0</v>
      </c>
      <c r="AM425" s="189">
        <f t="shared" si="172"/>
        <v>0</v>
      </c>
      <c r="AN425" s="35"/>
      <c r="AO425" s="35"/>
      <c r="AP425" s="35">
        <f t="shared" si="173"/>
        <v>0</v>
      </c>
      <c r="AQ425" s="35"/>
      <c r="AR425" s="35"/>
      <c r="AS425" s="35">
        <f t="shared" si="174"/>
        <v>0</v>
      </c>
      <c r="AT425" s="35"/>
      <c r="AU425" s="35"/>
      <c r="AV425" s="35">
        <f t="shared" si="175"/>
        <v>0</v>
      </c>
      <c r="AW425" s="33"/>
      <c r="AX425" s="33"/>
      <c r="CM425" s="33"/>
      <c r="CN425" s="33"/>
      <c r="CO425" s="35"/>
      <c r="CQ425" s="35"/>
      <c r="CR425" s="35"/>
      <c r="DB425" s="33"/>
      <c r="DC425" s="33"/>
      <c r="DD425" s="33"/>
      <c r="DE425" s="33">
        <f t="shared" si="176"/>
        <v>0</v>
      </c>
      <c r="DF425" s="33"/>
      <c r="EL425" s="34">
        <f t="shared" si="177"/>
        <v>0</v>
      </c>
      <c r="EO425" s="35"/>
      <c r="EP425" s="35"/>
      <c r="FF425" s="33"/>
      <c r="FG425" s="35"/>
      <c r="FH425" s="35"/>
      <c r="FI425" s="35"/>
      <c r="FU425" s="33"/>
      <c r="FV425" s="33"/>
      <c r="FW425" s="33"/>
      <c r="FX425" s="33"/>
      <c r="GD425" s="33"/>
      <c r="GE425" s="33"/>
      <c r="GF425" s="33"/>
      <c r="GG425" s="33"/>
      <c r="GH425" s="33"/>
      <c r="GI425" s="33"/>
      <c r="GJ425" s="33"/>
      <c r="GQ425" s="132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U425" s="33"/>
      <c r="HV425" s="33"/>
      <c r="HW425" s="33"/>
      <c r="IQ425" s="33"/>
      <c r="IR425" s="33"/>
      <c r="IS425" s="33"/>
      <c r="JT425" s="34">
        <f t="shared" si="178"/>
        <v>0</v>
      </c>
      <c r="JW425" s="34">
        <f t="shared" si="179"/>
        <v>0</v>
      </c>
      <c r="JZ425" s="34">
        <f t="shared" si="180"/>
        <v>0</v>
      </c>
      <c r="KA425" s="34">
        <f t="shared" si="181"/>
        <v>0</v>
      </c>
      <c r="KB425" s="34">
        <f t="shared" si="182"/>
        <v>0</v>
      </c>
      <c r="KC425" s="34">
        <f t="shared" si="183"/>
        <v>0</v>
      </c>
      <c r="KD425" s="34">
        <f t="shared" si="184"/>
        <v>0</v>
      </c>
      <c r="KV425" s="34">
        <f t="shared" si="185"/>
        <v>0</v>
      </c>
    </row>
    <row r="426" spans="1:308" ht="17.25" customHeight="1" x14ac:dyDescent="0.3">
      <c r="A426" s="9"/>
      <c r="B426" s="10"/>
      <c r="E426" s="142">
        <f t="shared" si="165"/>
        <v>0</v>
      </c>
      <c r="F426" s="142">
        <f t="shared" si="161"/>
        <v>0</v>
      </c>
      <c r="G426" s="142">
        <f t="shared" si="162"/>
        <v>0</v>
      </c>
      <c r="H426" s="142">
        <f t="shared" si="163"/>
        <v>0</v>
      </c>
      <c r="I426" s="142">
        <f t="shared" si="164"/>
        <v>0</v>
      </c>
      <c r="J426" s="34">
        <f t="shared" si="168"/>
        <v>0</v>
      </c>
      <c r="K426" s="35"/>
      <c r="U426" s="35"/>
      <c r="V426" s="139">
        <f t="shared" si="166"/>
        <v>0</v>
      </c>
      <c r="W426" s="139">
        <f t="shared" si="169"/>
        <v>0</v>
      </c>
      <c r="X426" s="139"/>
      <c r="Y426" s="139"/>
      <c r="Z426" s="139">
        <f t="shared" si="170"/>
        <v>0</v>
      </c>
      <c r="AA426" s="139"/>
      <c r="AB426" s="139"/>
      <c r="AC426" s="139">
        <f t="shared" si="171"/>
        <v>0</v>
      </c>
      <c r="AD426" s="35"/>
      <c r="AE426" s="35"/>
      <c r="AF426" s="35"/>
      <c r="AH426" s="33"/>
      <c r="AJ426" s="33"/>
      <c r="AK426" s="33"/>
      <c r="AL426" s="33">
        <f t="shared" si="167"/>
        <v>0</v>
      </c>
      <c r="AM426" s="189">
        <f t="shared" si="172"/>
        <v>0</v>
      </c>
      <c r="AN426" s="35"/>
      <c r="AO426" s="35"/>
      <c r="AP426" s="35">
        <f t="shared" si="173"/>
        <v>0</v>
      </c>
      <c r="AQ426" s="35"/>
      <c r="AR426" s="35"/>
      <c r="AS426" s="35">
        <f t="shared" si="174"/>
        <v>0</v>
      </c>
      <c r="AT426" s="35"/>
      <c r="AU426" s="35"/>
      <c r="AV426" s="35">
        <f t="shared" si="175"/>
        <v>0</v>
      </c>
      <c r="AW426" s="33"/>
      <c r="AX426" s="33"/>
      <c r="CM426" s="33"/>
      <c r="CN426" s="33"/>
      <c r="CO426" s="35"/>
      <c r="CQ426" s="35"/>
      <c r="CR426" s="35"/>
      <c r="DB426" s="33"/>
      <c r="DC426" s="33"/>
      <c r="DD426" s="33"/>
      <c r="DE426" s="33">
        <f t="shared" si="176"/>
        <v>0</v>
      </c>
      <c r="DF426" s="33"/>
      <c r="EL426" s="34">
        <f t="shared" si="177"/>
        <v>0</v>
      </c>
      <c r="EO426" s="35"/>
      <c r="EP426" s="35"/>
      <c r="FF426" s="33"/>
      <c r="FG426" s="35"/>
      <c r="FH426" s="35"/>
      <c r="FI426" s="35"/>
      <c r="FU426" s="33"/>
      <c r="FV426" s="33"/>
      <c r="FW426" s="33"/>
      <c r="FX426" s="33"/>
      <c r="GD426" s="33"/>
      <c r="GE426" s="33"/>
      <c r="GF426" s="33"/>
      <c r="GG426" s="33"/>
      <c r="GH426" s="33"/>
      <c r="GI426" s="33"/>
      <c r="GJ426" s="33"/>
      <c r="GQ426" s="132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U426" s="33"/>
      <c r="HV426" s="33"/>
      <c r="HW426" s="33"/>
      <c r="IQ426" s="33"/>
      <c r="IR426" s="33"/>
      <c r="IS426" s="33"/>
      <c r="JT426" s="34">
        <f t="shared" si="178"/>
        <v>0</v>
      </c>
      <c r="JW426" s="34">
        <f t="shared" si="179"/>
        <v>0</v>
      </c>
      <c r="JZ426" s="34">
        <f t="shared" si="180"/>
        <v>0</v>
      </c>
      <c r="KA426" s="34">
        <f t="shared" si="181"/>
        <v>0</v>
      </c>
      <c r="KB426" s="34">
        <f t="shared" si="182"/>
        <v>0</v>
      </c>
      <c r="KC426" s="34">
        <f t="shared" si="183"/>
        <v>0</v>
      </c>
      <c r="KD426" s="34">
        <f t="shared" si="184"/>
        <v>0</v>
      </c>
      <c r="KV426" s="34">
        <f t="shared" si="185"/>
        <v>0</v>
      </c>
    </row>
    <row r="427" spans="1:308" ht="17.25" customHeight="1" x14ac:dyDescent="0.3">
      <c r="A427" s="9"/>
      <c r="B427" s="10"/>
      <c r="E427" s="142">
        <f t="shared" si="165"/>
        <v>0</v>
      </c>
      <c r="F427" s="142">
        <f t="shared" si="161"/>
        <v>0</v>
      </c>
      <c r="G427" s="142">
        <f t="shared" si="162"/>
        <v>0</v>
      </c>
      <c r="H427" s="142">
        <f t="shared" si="163"/>
        <v>0</v>
      </c>
      <c r="I427" s="142">
        <f t="shared" si="164"/>
        <v>0</v>
      </c>
      <c r="J427" s="34">
        <f t="shared" si="168"/>
        <v>0</v>
      </c>
      <c r="K427" s="35"/>
      <c r="U427" s="35"/>
      <c r="V427" s="139">
        <f t="shared" si="166"/>
        <v>0</v>
      </c>
      <c r="W427" s="139">
        <f t="shared" si="169"/>
        <v>0</v>
      </c>
      <c r="X427" s="139"/>
      <c r="Y427" s="139"/>
      <c r="Z427" s="139">
        <f t="shared" si="170"/>
        <v>0</v>
      </c>
      <c r="AA427" s="139"/>
      <c r="AB427" s="139"/>
      <c r="AC427" s="139">
        <f t="shared" si="171"/>
        <v>0</v>
      </c>
      <c r="AD427" s="35"/>
      <c r="AE427" s="35"/>
      <c r="AF427" s="35"/>
      <c r="AH427" s="33"/>
      <c r="AJ427" s="33"/>
      <c r="AK427" s="33"/>
      <c r="AL427" s="33">
        <f t="shared" si="167"/>
        <v>0</v>
      </c>
      <c r="AM427" s="189">
        <f t="shared" si="172"/>
        <v>0</v>
      </c>
      <c r="AN427" s="35"/>
      <c r="AO427" s="35"/>
      <c r="AP427" s="35">
        <f t="shared" si="173"/>
        <v>0</v>
      </c>
      <c r="AQ427" s="35"/>
      <c r="AR427" s="35"/>
      <c r="AS427" s="35">
        <f t="shared" si="174"/>
        <v>0</v>
      </c>
      <c r="AT427" s="35"/>
      <c r="AU427" s="35"/>
      <c r="AV427" s="35">
        <f t="shared" si="175"/>
        <v>0</v>
      </c>
      <c r="AW427" s="33"/>
      <c r="AX427" s="33"/>
      <c r="CM427" s="33"/>
      <c r="CN427" s="33"/>
      <c r="CO427" s="35"/>
      <c r="CQ427" s="35"/>
      <c r="CR427" s="35"/>
      <c r="DB427" s="33"/>
      <c r="DC427" s="33"/>
      <c r="DD427" s="33"/>
      <c r="DE427" s="33">
        <f t="shared" si="176"/>
        <v>0</v>
      </c>
      <c r="DF427" s="33"/>
      <c r="EL427" s="34">
        <f t="shared" si="177"/>
        <v>0</v>
      </c>
      <c r="EO427" s="35"/>
      <c r="EP427" s="35"/>
      <c r="FF427" s="33"/>
      <c r="FG427" s="35"/>
      <c r="FH427" s="35"/>
      <c r="FI427" s="35"/>
      <c r="FU427" s="33"/>
      <c r="FV427" s="33"/>
      <c r="FW427" s="33"/>
      <c r="FX427" s="33"/>
      <c r="GD427" s="33"/>
      <c r="GE427" s="33"/>
      <c r="GF427" s="33"/>
      <c r="GG427" s="33"/>
      <c r="GH427" s="33"/>
      <c r="GI427" s="33"/>
      <c r="GJ427" s="33"/>
      <c r="GQ427" s="132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U427" s="33"/>
      <c r="HV427" s="33"/>
      <c r="HW427" s="33"/>
      <c r="IQ427" s="33"/>
      <c r="IR427" s="33"/>
      <c r="IS427" s="33"/>
      <c r="JT427" s="34">
        <f t="shared" si="178"/>
        <v>0</v>
      </c>
      <c r="JW427" s="34">
        <f t="shared" si="179"/>
        <v>0</v>
      </c>
      <c r="JZ427" s="34">
        <f t="shared" si="180"/>
        <v>0</v>
      </c>
      <c r="KA427" s="34">
        <f t="shared" si="181"/>
        <v>0</v>
      </c>
      <c r="KB427" s="34">
        <f t="shared" si="182"/>
        <v>0</v>
      </c>
      <c r="KC427" s="34">
        <f t="shared" si="183"/>
        <v>0</v>
      </c>
      <c r="KD427" s="34">
        <f t="shared" si="184"/>
        <v>0</v>
      </c>
      <c r="KV427" s="34">
        <f t="shared" si="185"/>
        <v>0</v>
      </c>
    </row>
    <row r="428" spans="1:308" ht="17.25" customHeight="1" x14ac:dyDescent="0.3">
      <c r="A428" s="9"/>
      <c r="B428" s="10"/>
      <c r="E428" s="142">
        <f t="shared" si="165"/>
        <v>0</v>
      </c>
      <c r="F428" s="142">
        <f t="shared" si="161"/>
        <v>0</v>
      </c>
      <c r="G428" s="142">
        <f t="shared" si="162"/>
        <v>0</v>
      </c>
      <c r="H428" s="142">
        <f t="shared" si="163"/>
        <v>0</v>
      </c>
      <c r="I428" s="142">
        <f t="shared" si="164"/>
        <v>0</v>
      </c>
      <c r="J428" s="34">
        <f t="shared" si="168"/>
        <v>0</v>
      </c>
      <c r="K428" s="35"/>
      <c r="U428" s="35"/>
      <c r="V428" s="139">
        <f t="shared" si="166"/>
        <v>0</v>
      </c>
      <c r="W428" s="139">
        <f t="shared" si="169"/>
        <v>0</v>
      </c>
      <c r="X428" s="139"/>
      <c r="Y428" s="139"/>
      <c r="Z428" s="139">
        <f t="shared" si="170"/>
        <v>0</v>
      </c>
      <c r="AA428" s="139"/>
      <c r="AB428" s="139"/>
      <c r="AC428" s="139">
        <f t="shared" si="171"/>
        <v>0</v>
      </c>
      <c r="AD428" s="35"/>
      <c r="AE428" s="35"/>
      <c r="AF428" s="35"/>
      <c r="AH428" s="33"/>
      <c r="AJ428" s="33"/>
      <c r="AK428" s="33"/>
      <c r="AL428" s="33">
        <f t="shared" si="167"/>
        <v>0</v>
      </c>
      <c r="AM428" s="189">
        <f t="shared" si="172"/>
        <v>0</v>
      </c>
      <c r="AN428" s="35"/>
      <c r="AO428" s="35"/>
      <c r="AP428" s="35">
        <f t="shared" si="173"/>
        <v>0</v>
      </c>
      <c r="AQ428" s="35"/>
      <c r="AR428" s="35"/>
      <c r="AS428" s="35">
        <f t="shared" si="174"/>
        <v>0</v>
      </c>
      <c r="AT428" s="35"/>
      <c r="AU428" s="35"/>
      <c r="AV428" s="35">
        <f t="shared" si="175"/>
        <v>0</v>
      </c>
      <c r="AW428" s="33"/>
      <c r="AX428" s="33"/>
      <c r="CM428" s="33"/>
      <c r="CN428" s="33"/>
      <c r="CO428" s="35"/>
      <c r="CQ428" s="35"/>
      <c r="CR428" s="35"/>
      <c r="DB428" s="33"/>
      <c r="DC428" s="33"/>
      <c r="DD428" s="37"/>
      <c r="DE428" s="33">
        <f t="shared" si="176"/>
        <v>0</v>
      </c>
      <c r="DF428" s="33"/>
      <c r="EL428" s="34">
        <f t="shared" si="177"/>
        <v>0</v>
      </c>
      <c r="EO428" s="35"/>
      <c r="EP428" s="35"/>
      <c r="FE428" s="33"/>
      <c r="FF428" s="33"/>
      <c r="FG428" s="35"/>
      <c r="FH428" s="35"/>
      <c r="FI428" s="35"/>
      <c r="FU428" s="33"/>
      <c r="FV428" s="37"/>
      <c r="FW428" s="33"/>
      <c r="FX428" s="33"/>
      <c r="GD428" s="33"/>
      <c r="GE428" s="33"/>
      <c r="GF428" s="33"/>
      <c r="GG428" s="33"/>
      <c r="GH428" s="33"/>
      <c r="GI428" s="37"/>
      <c r="GJ428" s="33"/>
      <c r="GQ428" s="40"/>
      <c r="GR428" s="123"/>
      <c r="GS428" s="123"/>
      <c r="GT428" s="123"/>
      <c r="GU428" s="123"/>
      <c r="GV428" s="123"/>
      <c r="GW428" s="123"/>
      <c r="GX428" s="123"/>
      <c r="GY428" s="123"/>
      <c r="GZ428" s="123"/>
      <c r="HA428" s="123"/>
      <c r="HB428" s="123"/>
      <c r="HC428" s="123"/>
      <c r="HD428" s="123"/>
      <c r="HE428" s="123"/>
      <c r="HF428" s="123"/>
      <c r="HG428" s="123"/>
      <c r="HH428" s="123"/>
      <c r="HU428" s="33"/>
      <c r="HV428" s="33"/>
      <c r="HW428" s="33"/>
      <c r="IQ428" s="33"/>
      <c r="IR428" s="33"/>
      <c r="IS428" s="33"/>
      <c r="JT428" s="34">
        <f t="shared" si="178"/>
        <v>0</v>
      </c>
      <c r="JW428" s="34">
        <f t="shared" si="179"/>
        <v>0</v>
      </c>
      <c r="JZ428" s="34">
        <f t="shared" si="180"/>
        <v>0</v>
      </c>
      <c r="KA428" s="34">
        <f t="shared" si="181"/>
        <v>0</v>
      </c>
      <c r="KB428" s="34">
        <f t="shared" si="182"/>
        <v>0</v>
      </c>
      <c r="KC428" s="34">
        <f t="shared" si="183"/>
        <v>0</v>
      </c>
      <c r="KD428" s="34">
        <f t="shared" si="184"/>
        <v>0</v>
      </c>
      <c r="KV428" s="34">
        <f t="shared" si="185"/>
        <v>0</v>
      </c>
    </row>
    <row r="429" spans="1:308" ht="17.25" customHeight="1" x14ac:dyDescent="0.3">
      <c r="A429" s="9"/>
      <c r="B429" s="10"/>
      <c r="E429" s="142">
        <f t="shared" si="165"/>
        <v>0</v>
      </c>
      <c r="F429" s="142">
        <f t="shared" si="161"/>
        <v>0</v>
      </c>
      <c r="G429" s="142">
        <f t="shared" si="162"/>
        <v>0</v>
      </c>
      <c r="H429" s="142">
        <f t="shared" si="163"/>
        <v>0</v>
      </c>
      <c r="I429" s="142">
        <f t="shared" si="164"/>
        <v>0</v>
      </c>
      <c r="J429" s="34">
        <f t="shared" si="168"/>
        <v>0</v>
      </c>
      <c r="K429" s="35"/>
      <c r="U429" s="35"/>
      <c r="V429" s="139">
        <f t="shared" si="166"/>
        <v>0</v>
      </c>
      <c r="W429" s="139">
        <f t="shared" si="169"/>
        <v>0</v>
      </c>
      <c r="X429" s="139"/>
      <c r="Y429" s="139"/>
      <c r="Z429" s="139">
        <f t="shared" si="170"/>
        <v>0</v>
      </c>
      <c r="AA429" s="139"/>
      <c r="AB429" s="139"/>
      <c r="AC429" s="139">
        <f t="shared" si="171"/>
        <v>0</v>
      </c>
      <c r="AD429" s="35"/>
      <c r="AE429" s="35"/>
      <c r="AF429" s="35"/>
      <c r="AH429" s="33"/>
      <c r="AJ429" s="33"/>
      <c r="AK429" s="33"/>
      <c r="AL429" s="33">
        <f t="shared" si="167"/>
        <v>0</v>
      </c>
      <c r="AM429" s="189">
        <f t="shared" si="172"/>
        <v>0</v>
      </c>
      <c r="AN429" s="35"/>
      <c r="AO429" s="35"/>
      <c r="AP429" s="35">
        <f t="shared" si="173"/>
        <v>0</v>
      </c>
      <c r="AQ429" s="35"/>
      <c r="AR429" s="35"/>
      <c r="AS429" s="35">
        <f t="shared" si="174"/>
        <v>0</v>
      </c>
      <c r="AT429" s="35"/>
      <c r="AU429" s="35"/>
      <c r="AV429" s="35">
        <f t="shared" si="175"/>
        <v>0</v>
      </c>
      <c r="AW429" s="33"/>
      <c r="AX429" s="33"/>
      <c r="CM429" s="33"/>
      <c r="CN429" s="33"/>
      <c r="CO429" s="35"/>
      <c r="CQ429" s="35"/>
      <c r="CR429" s="35"/>
      <c r="DB429" s="33"/>
      <c r="DC429" s="33"/>
      <c r="DD429" s="38"/>
      <c r="DE429" s="33">
        <f t="shared" si="176"/>
        <v>0</v>
      </c>
      <c r="DF429" s="33"/>
      <c r="EL429" s="34">
        <f t="shared" si="177"/>
        <v>0</v>
      </c>
      <c r="EO429" s="35"/>
      <c r="EP429" s="35"/>
      <c r="FE429" s="33"/>
      <c r="FF429" s="37"/>
      <c r="FG429" s="35"/>
      <c r="FH429" s="35"/>
      <c r="FI429" s="35"/>
      <c r="FU429" s="33"/>
      <c r="FV429" s="38"/>
      <c r="FW429" s="33"/>
      <c r="FX429" s="33"/>
      <c r="GD429" s="33"/>
      <c r="GE429" s="33"/>
      <c r="GF429" s="33"/>
      <c r="GG429" s="33"/>
      <c r="GH429" s="33"/>
      <c r="GI429" s="38"/>
      <c r="GJ429" s="33"/>
      <c r="GQ429" s="132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U429" s="33"/>
      <c r="HV429" s="33"/>
      <c r="HW429" s="33"/>
      <c r="IQ429" s="33"/>
      <c r="IR429" s="33"/>
      <c r="IS429" s="33"/>
      <c r="JT429" s="34">
        <f t="shared" si="178"/>
        <v>0</v>
      </c>
      <c r="JW429" s="34">
        <f t="shared" si="179"/>
        <v>0</v>
      </c>
      <c r="JZ429" s="34">
        <f t="shared" si="180"/>
        <v>0</v>
      </c>
      <c r="KA429" s="34">
        <f t="shared" si="181"/>
        <v>0</v>
      </c>
      <c r="KB429" s="34">
        <f t="shared" si="182"/>
        <v>0</v>
      </c>
      <c r="KC429" s="34">
        <f t="shared" si="183"/>
        <v>0</v>
      </c>
      <c r="KD429" s="34">
        <f t="shared" si="184"/>
        <v>0</v>
      </c>
      <c r="KV429" s="34">
        <f t="shared" si="185"/>
        <v>0</v>
      </c>
    </row>
    <row r="430" spans="1:308" ht="17.25" customHeight="1" x14ac:dyDescent="0.3">
      <c r="A430" s="9"/>
      <c r="B430" s="10"/>
      <c r="E430" s="142">
        <f t="shared" si="165"/>
        <v>0</v>
      </c>
      <c r="F430" s="142">
        <f t="shared" si="161"/>
        <v>0</v>
      </c>
      <c r="G430" s="142">
        <f t="shared" si="162"/>
        <v>0</v>
      </c>
      <c r="H430" s="142">
        <f t="shared" si="163"/>
        <v>0</v>
      </c>
      <c r="I430" s="142">
        <f t="shared" si="164"/>
        <v>0</v>
      </c>
      <c r="J430" s="34">
        <f t="shared" si="168"/>
        <v>0</v>
      </c>
      <c r="K430" s="35"/>
      <c r="U430" s="35"/>
      <c r="V430" s="139">
        <f t="shared" si="166"/>
        <v>0</v>
      </c>
      <c r="W430" s="139">
        <f t="shared" si="169"/>
        <v>0</v>
      </c>
      <c r="X430" s="139"/>
      <c r="Y430" s="139"/>
      <c r="Z430" s="139">
        <f t="shared" si="170"/>
        <v>0</v>
      </c>
      <c r="AA430" s="139"/>
      <c r="AB430" s="139"/>
      <c r="AC430" s="139">
        <f t="shared" si="171"/>
        <v>0</v>
      </c>
      <c r="AD430" s="35"/>
      <c r="AE430" s="35"/>
      <c r="AF430" s="35"/>
      <c r="AH430" s="33"/>
      <c r="AJ430" s="33"/>
      <c r="AK430" s="33"/>
      <c r="AL430" s="33">
        <f t="shared" si="167"/>
        <v>0</v>
      </c>
      <c r="AM430" s="189">
        <f t="shared" si="172"/>
        <v>0</v>
      </c>
      <c r="AN430" s="35"/>
      <c r="AO430" s="35"/>
      <c r="AP430" s="35">
        <f t="shared" si="173"/>
        <v>0</v>
      </c>
      <c r="AQ430" s="35"/>
      <c r="AR430" s="35"/>
      <c r="AS430" s="35">
        <f t="shared" si="174"/>
        <v>0</v>
      </c>
      <c r="AT430" s="35"/>
      <c r="AU430" s="35"/>
      <c r="AV430" s="35">
        <f t="shared" si="175"/>
        <v>0</v>
      </c>
      <c r="AW430" s="33"/>
      <c r="AX430" s="33"/>
      <c r="CM430" s="33"/>
      <c r="CN430" s="33"/>
      <c r="CO430" s="35"/>
      <c r="CQ430" s="35"/>
      <c r="CR430" s="35"/>
      <c r="DB430" s="33"/>
      <c r="DC430" s="33"/>
      <c r="DD430" s="38"/>
      <c r="DE430" s="33">
        <f t="shared" si="176"/>
        <v>0</v>
      </c>
      <c r="DF430" s="33"/>
      <c r="EL430" s="34">
        <f t="shared" si="177"/>
        <v>0</v>
      </c>
      <c r="EO430" s="35"/>
      <c r="EP430" s="35"/>
      <c r="FE430" s="33"/>
      <c r="FF430" s="38"/>
      <c r="FG430" s="35"/>
      <c r="FH430" s="35"/>
      <c r="FI430" s="35"/>
      <c r="FU430" s="33"/>
      <c r="FV430" s="38"/>
      <c r="FW430" s="33"/>
      <c r="FX430" s="33"/>
      <c r="GD430" s="33"/>
      <c r="GE430" s="33"/>
      <c r="GF430" s="33"/>
      <c r="GG430" s="33"/>
      <c r="GH430" s="33"/>
      <c r="GI430" s="38"/>
      <c r="GJ430" s="33"/>
      <c r="GQ430" s="132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U430" s="33"/>
      <c r="HV430" s="33"/>
      <c r="HW430" s="33"/>
      <c r="IQ430" s="33"/>
      <c r="IR430" s="33"/>
      <c r="IS430" s="33"/>
      <c r="JT430" s="34">
        <f t="shared" si="178"/>
        <v>0</v>
      </c>
      <c r="JW430" s="34">
        <f t="shared" si="179"/>
        <v>0</v>
      </c>
      <c r="JZ430" s="34">
        <f t="shared" si="180"/>
        <v>0</v>
      </c>
      <c r="KA430" s="34">
        <f t="shared" si="181"/>
        <v>0</v>
      </c>
      <c r="KB430" s="34">
        <f t="shared" si="182"/>
        <v>0</v>
      </c>
      <c r="KC430" s="34">
        <f t="shared" si="183"/>
        <v>0</v>
      </c>
      <c r="KD430" s="34">
        <f t="shared" si="184"/>
        <v>0</v>
      </c>
      <c r="KV430" s="34">
        <f t="shared" si="185"/>
        <v>0</v>
      </c>
    </row>
    <row r="431" spans="1:308" ht="17.25" customHeight="1" x14ac:dyDescent="0.3">
      <c r="A431" s="9"/>
      <c r="B431" s="10"/>
      <c r="E431" s="142">
        <f t="shared" si="165"/>
        <v>0</v>
      </c>
      <c r="F431" s="142">
        <f t="shared" si="161"/>
        <v>0</v>
      </c>
      <c r="G431" s="142">
        <f t="shared" si="162"/>
        <v>0</v>
      </c>
      <c r="H431" s="142">
        <f t="shared" si="163"/>
        <v>0</v>
      </c>
      <c r="I431" s="142">
        <f t="shared" si="164"/>
        <v>0</v>
      </c>
      <c r="J431" s="34">
        <f t="shared" si="168"/>
        <v>0</v>
      </c>
      <c r="K431" s="35"/>
      <c r="U431" s="35"/>
      <c r="V431" s="139">
        <f t="shared" si="166"/>
        <v>0</v>
      </c>
      <c r="W431" s="139">
        <f t="shared" si="169"/>
        <v>0</v>
      </c>
      <c r="X431" s="139"/>
      <c r="Y431" s="139"/>
      <c r="Z431" s="139">
        <f t="shared" si="170"/>
        <v>0</v>
      </c>
      <c r="AA431" s="139"/>
      <c r="AB431" s="139"/>
      <c r="AC431" s="139">
        <f t="shared" si="171"/>
        <v>0</v>
      </c>
      <c r="AD431" s="35"/>
      <c r="AE431" s="35"/>
      <c r="AF431" s="35"/>
      <c r="AH431" s="33"/>
      <c r="AJ431" s="33"/>
      <c r="AK431" s="33"/>
      <c r="AL431" s="33">
        <f t="shared" si="167"/>
        <v>0</v>
      </c>
      <c r="AM431" s="189">
        <f t="shared" si="172"/>
        <v>0</v>
      </c>
      <c r="AN431" s="35"/>
      <c r="AO431" s="35"/>
      <c r="AP431" s="35">
        <f t="shared" si="173"/>
        <v>0</v>
      </c>
      <c r="AQ431" s="35"/>
      <c r="AR431" s="35"/>
      <c r="AS431" s="35">
        <f t="shared" si="174"/>
        <v>0</v>
      </c>
      <c r="AT431" s="35"/>
      <c r="AU431" s="35"/>
      <c r="AV431" s="35">
        <f t="shared" si="175"/>
        <v>0</v>
      </c>
      <c r="AW431" s="33"/>
      <c r="AX431" s="33"/>
      <c r="CM431" s="33"/>
      <c r="CN431" s="33"/>
      <c r="CO431" s="35"/>
      <c r="CQ431" s="35"/>
      <c r="CR431" s="35"/>
      <c r="DB431" s="33"/>
      <c r="DC431" s="33"/>
      <c r="DD431" s="38"/>
      <c r="DE431" s="33">
        <f t="shared" si="176"/>
        <v>0</v>
      </c>
      <c r="DF431" s="33"/>
      <c r="EL431" s="34">
        <f t="shared" si="177"/>
        <v>0</v>
      </c>
      <c r="EO431" s="35"/>
      <c r="EP431" s="35"/>
      <c r="FE431" s="33"/>
      <c r="FF431" s="33"/>
      <c r="FG431" s="35"/>
      <c r="FH431" s="35"/>
      <c r="FI431" s="35"/>
      <c r="FU431" s="33"/>
      <c r="FV431" s="33"/>
      <c r="FW431" s="33"/>
      <c r="FX431" s="33"/>
      <c r="GD431" s="33"/>
      <c r="GE431" s="33"/>
      <c r="GF431" s="33"/>
      <c r="GG431" s="33"/>
      <c r="GH431" s="33"/>
      <c r="GI431" s="38"/>
      <c r="GJ431" s="33"/>
      <c r="GQ431" s="132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U431" s="33"/>
      <c r="HV431" s="33"/>
      <c r="HW431" s="33"/>
      <c r="IQ431" s="33"/>
      <c r="IR431" s="33"/>
      <c r="IS431" s="33"/>
      <c r="JT431" s="34">
        <f t="shared" si="178"/>
        <v>0</v>
      </c>
      <c r="JW431" s="34">
        <f t="shared" si="179"/>
        <v>0</v>
      </c>
      <c r="JZ431" s="34">
        <f t="shared" si="180"/>
        <v>0</v>
      </c>
      <c r="KA431" s="34">
        <f t="shared" si="181"/>
        <v>0</v>
      </c>
      <c r="KB431" s="34">
        <f t="shared" si="182"/>
        <v>0</v>
      </c>
      <c r="KC431" s="34">
        <f t="shared" si="183"/>
        <v>0</v>
      </c>
      <c r="KD431" s="34">
        <f t="shared" si="184"/>
        <v>0</v>
      </c>
      <c r="KV431" s="34">
        <f t="shared" si="185"/>
        <v>0</v>
      </c>
    </row>
    <row r="432" spans="1:308" ht="17.25" customHeight="1" x14ac:dyDescent="0.3">
      <c r="A432" s="9"/>
      <c r="B432" s="10"/>
      <c r="E432" s="142">
        <f t="shared" si="165"/>
        <v>0</v>
      </c>
      <c r="F432" s="142">
        <f t="shared" si="161"/>
        <v>0</v>
      </c>
      <c r="G432" s="142">
        <f t="shared" si="162"/>
        <v>0</v>
      </c>
      <c r="H432" s="142">
        <f t="shared" si="163"/>
        <v>0</v>
      </c>
      <c r="I432" s="142">
        <f t="shared" si="164"/>
        <v>0</v>
      </c>
      <c r="J432" s="34">
        <f t="shared" si="168"/>
        <v>0</v>
      </c>
      <c r="K432" s="35"/>
      <c r="U432" s="35"/>
      <c r="V432" s="139">
        <f t="shared" si="166"/>
        <v>0</v>
      </c>
      <c r="W432" s="139">
        <f t="shared" si="169"/>
        <v>0</v>
      </c>
      <c r="X432" s="139"/>
      <c r="Y432" s="139"/>
      <c r="Z432" s="139">
        <f t="shared" si="170"/>
        <v>0</v>
      </c>
      <c r="AA432" s="139"/>
      <c r="AB432" s="139"/>
      <c r="AC432" s="139">
        <f t="shared" si="171"/>
        <v>0</v>
      </c>
      <c r="AD432" s="35"/>
      <c r="AE432" s="35"/>
      <c r="AF432" s="35"/>
      <c r="AH432" s="33"/>
      <c r="AJ432" s="33"/>
      <c r="AK432" s="33"/>
      <c r="AL432" s="33">
        <f t="shared" si="167"/>
        <v>0</v>
      </c>
      <c r="AM432" s="189">
        <f t="shared" si="172"/>
        <v>0</v>
      </c>
      <c r="AN432" s="35"/>
      <c r="AO432" s="35"/>
      <c r="AP432" s="35">
        <f t="shared" si="173"/>
        <v>0</v>
      </c>
      <c r="AQ432" s="35"/>
      <c r="AR432" s="35"/>
      <c r="AS432" s="35">
        <f t="shared" si="174"/>
        <v>0</v>
      </c>
      <c r="AT432" s="35"/>
      <c r="AU432" s="35"/>
      <c r="AV432" s="35">
        <f t="shared" si="175"/>
        <v>0</v>
      </c>
      <c r="AW432" s="33"/>
      <c r="AX432" s="33"/>
      <c r="CM432" s="33"/>
      <c r="CN432" s="33"/>
      <c r="CO432" s="35"/>
      <c r="CQ432" s="35"/>
      <c r="CR432" s="35"/>
      <c r="DB432" s="33"/>
      <c r="DC432" s="33"/>
      <c r="DD432" s="38"/>
      <c r="DE432" s="33">
        <f t="shared" si="176"/>
        <v>0</v>
      </c>
      <c r="DF432" s="33"/>
      <c r="EL432" s="34">
        <f t="shared" si="177"/>
        <v>0</v>
      </c>
      <c r="EO432" s="35"/>
      <c r="EP432" s="35"/>
      <c r="FE432" s="33"/>
      <c r="FF432" s="33"/>
      <c r="FG432" s="35"/>
      <c r="FH432" s="35"/>
      <c r="FI432" s="35"/>
      <c r="FU432" s="33"/>
      <c r="FV432" s="33"/>
      <c r="FW432" s="33"/>
      <c r="FX432" s="33"/>
      <c r="GD432" s="33"/>
      <c r="GE432" s="33"/>
      <c r="GF432" s="33"/>
      <c r="GG432" s="33"/>
      <c r="GH432" s="33"/>
      <c r="GI432" s="38"/>
      <c r="GJ432" s="33"/>
      <c r="GQ432" s="40"/>
      <c r="GR432" s="123"/>
      <c r="GS432" s="123"/>
      <c r="GT432" s="123"/>
      <c r="GU432" s="123"/>
      <c r="GV432" s="123"/>
      <c r="GW432" s="123"/>
      <c r="GX432" s="123"/>
      <c r="GY432" s="123"/>
      <c r="GZ432" s="123"/>
      <c r="HA432" s="123"/>
      <c r="HB432" s="123"/>
      <c r="HC432" s="123"/>
      <c r="HD432" s="123"/>
      <c r="HE432" s="123"/>
      <c r="HF432" s="123"/>
      <c r="HG432" s="123"/>
      <c r="HH432" s="123"/>
      <c r="HU432" s="33"/>
      <c r="HV432" s="33"/>
      <c r="HW432" s="33"/>
      <c r="IQ432" s="33"/>
      <c r="IR432" s="33"/>
      <c r="IS432" s="33"/>
      <c r="JT432" s="34">
        <f t="shared" si="178"/>
        <v>0</v>
      </c>
      <c r="JW432" s="34">
        <f t="shared" si="179"/>
        <v>0</v>
      </c>
      <c r="JZ432" s="34">
        <f t="shared" si="180"/>
        <v>0</v>
      </c>
      <c r="KA432" s="34">
        <f t="shared" si="181"/>
        <v>0</v>
      </c>
      <c r="KB432" s="34">
        <f t="shared" si="182"/>
        <v>0</v>
      </c>
      <c r="KC432" s="34">
        <f t="shared" si="183"/>
        <v>0</v>
      </c>
      <c r="KD432" s="34">
        <f t="shared" si="184"/>
        <v>0</v>
      </c>
      <c r="KV432" s="34">
        <f t="shared" si="185"/>
        <v>0</v>
      </c>
    </row>
    <row r="433" spans="1:308" ht="17.25" customHeight="1" x14ac:dyDescent="0.3">
      <c r="A433" s="9"/>
      <c r="B433" s="10"/>
      <c r="E433" s="142">
        <f t="shared" si="165"/>
        <v>0</v>
      </c>
      <c r="F433" s="142">
        <f t="shared" si="161"/>
        <v>0</v>
      </c>
      <c r="G433" s="142">
        <f t="shared" si="162"/>
        <v>0</v>
      </c>
      <c r="H433" s="142">
        <f t="shared" si="163"/>
        <v>0</v>
      </c>
      <c r="I433" s="142">
        <f t="shared" si="164"/>
        <v>0</v>
      </c>
      <c r="J433" s="34">
        <f t="shared" si="168"/>
        <v>0</v>
      </c>
      <c r="K433" s="35"/>
      <c r="U433" s="35"/>
      <c r="V433" s="139">
        <f t="shared" si="166"/>
        <v>0</v>
      </c>
      <c r="W433" s="139">
        <f t="shared" si="169"/>
        <v>0</v>
      </c>
      <c r="X433" s="139"/>
      <c r="Y433" s="139"/>
      <c r="Z433" s="139">
        <f t="shared" si="170"/>
        <v>0</v>
      </c>
      <c r="AA433" s="139"/>
      <c r="AB433" s="139"/>
      <c r="AC433" s="139">
        <f t="shared" si="171"/>
        <v>0</v>
      </c>
      <c r="AD433" s="35"/>
      <c r="AE433" s="35"/>
      <c r="AF433" s="35"/>
      <c r="AH433" s="33"/>
      <c r="AJ433" s="33"/>
      <c r="AK433" s="33"/>
      <c r="AL433" s="33">
        <f t="shared" si="167"/>
        <v>0</v>
      </c>
      <c r="AM433" s="189">
        <f t="shared" si="172"/>
        <v>0</v>
      </c>
      <c r="AN433" s="35"/>
      <c r="AO433" s="35"/>
      <c r="AP433" s="35">
        <f t="shared" si="173"/>
        <v>0</v>
      </c>
      <c r="AQ433" s="35"/>
      <c r="AR433" s="35"/>
      <c r="AS433" s="35">
        <f t="shared" si="174"/>
        <v>0</v>
      </c>
      <c r="AT433" s="35"/>
      <c r="AU433" s="35"/>
      <c r="AV433" s="35">
        <f t="shared" si="175"/>
        <v>0</v>
      </c>
      <c r="AW433" s="33"/>
      <c r="AX433" s="33"/>
      <c r="CM433" s="33"/>
      <c r="CN433" s="33"/>
      <c r="CO433" s="35"/>
      <c r="CQ433" s="35"/>
      <c r="CR433" s="35"/>
      <c r="DB433" s="33"/>
      <c r="DC433" s="33"/>
      <c r="DD433" s="38"/>
      <c r="DE433" s="33">
        <f t="shared" si="176"/>
        <v>0</v>
      </c>
      <c r="DF433" s="33"/>
      <c r="EL433" s="34">
        <f t="shared" si="177"/>
        <v>0</v>
      </c>
      <c r="EO433" s="35"/>
      <c r="EP433" s="35"/>
      <c r="FE433" s="33"/>
      <c r="FF433" s="33"/>
      <c r="FG433" s="35"/>
      <c r="FH433" s="35"/>
      <c r="FI433" s="35"/>
      <c r="FU433" s="33"/>
      <c r="FV433" s="33"/>
      <c r="FW433" s="33"/>
      <c r="FX433" s="33"/>
      <c r="GD433" s="33"/>
      <c r="GE433" s="33"/>
      <c r="GF433" s="33"/>
      <c r="GG433" s="33"/>
      <c r="GH433" s="33"/>
      <c r="GI433" s="38"/>
      <c r="GJ433" s="33"/>
      <c r="GQ433" s="132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U433" s="33"/>
      <c r="HV433" s="33"/>
      <c r="HW433" s="33"/>
      <c r="IQ433" s="33"/>
      <c r="IR433" s="33"/>
      <c r="IS433" s="33"/>
      <c r="JT433" s="34">
        <f t="shared" si="178"/>
        <v>0</v>
      </c>
      <c r="JW433" s="34">
        <f t="shared" si="179"/>
        <v>0</v>
      </c>
      <c r="JZ433" s="34">
        <f t="shared" si="180"/>
        <v>0</v>
      </c>
      <c r="KA433" s="34">
        <f t="shared" si="181"/>
        <v>0</v>
      </c>
      <c r="KB433" s="34">
        <f t="shared" si="182"/>
        <v>0</v>
      </c>
      <c r="KC433" s="34">
        <f t="shared" si="183"/>
        <v>0</v>
      </c>
      <c r="KD433" s="34">
        <f t="shared" si="184"/>
        <v>0</v>
      </c>
      <c r="KV433" s="34">
        <f t="shared" si="185"/>
        <v>0</v>
      </c>
    </row>
    <row r="434" spans="1:308" ht="17.25" customHeight="1" x14ac:dyDescent="0.3">
      <c r="A434" s="9"/>
      <c r="B434" s="10"/>
      <c r="E434" s="142">
        <f t="shared" si="165"/>
        <v>0</v>
      </c>
      <c r="F434" s="142">
        <f t="shared" si="161"/>
        <v>0</v>
      </c>
      <c r="G434" s="142">
        <f t="shared" si="162"/>
        <v>0</v>
      </c>
      <c r="H434" s="142">
        <f t="shared" si="163"/>
        <v>0</v>
      </c>
      <c r="I434" s="142">
        <f t="shared" si="164"/>
        <v>0</v>
      </c>
      <c r="J434" s="34">
        <f t="shared" si="168"/>
        <v>0</v>
      </c>
      <c r="K434" s="35"/>
      <c r="U434" s="35"/>
      <c r="V434" s="139">
        <f t="shared" si="166"/>
        <v>0</v>
      </c>
      <c r="W434" s="139">
        <f t="shared" si="169"/>
        <v>0</v>
      </c>
      <c r="X434" s="139"/>
      <c r="Y434" s="139"/>
      <c r="Z434" s="139">
        <f t="shared" si="170"/>
        <v>0</v>
      </c>
      <c r="AA434" s="139"/>
      <c r="AB434" s="139"/>
      <c r="AC434" s="139">
        <f t="shared" si="171"/>
        <v>0</v>
      </c>
      <c r="AD434" s="35"/>
      <c r="AE434" s="35"/>
      <c r="AF434" s="35"/>
      <c r="AH434" s="33"/>
      <c r="AJ434" s="33"/>
      <c r="AK434" s="33"/>
      <c r="AL434" s="33">
        <f t="shared" si="167"/>
        <v>0</v>
      </c>
      <c r="AM434" s="189">
        <f t="shared" si="172"/>
        <v>0</v>
      </c>
      <c r="AN434" s="35"/>
      <c r="AO434" s="35"/>
      <c r="AP434" s="35">
        <f t="shared" si="173"/>
        <v>0</v>
      </c>
      <c r="AQ434" s="35"/>
      <c r="AR434" s="35"/>
      <c r="AS434" s="35">
        <f t="shared" si="174"/>
        <v>0</v>
      </c>
      <c r="AT434" s="35"/>
      <c r="AU434" s="35"/>
      <c r="AV434" s="35">
        <f t="shared" si="175"/>
        <v>0</v>
      </c>
      <c r="AW434" s="33"/>
      <c r="AX434" s="33"/>
      <c r="CM434" s="33"/>
      <c r="CN434" s="33"/>
      <c r="CO434" s="35"/>
      <c r="CQ434" s="35"/>
      <c r="CR434" s="35"/>
      <c r="DB434" s="33"/>
      <c r="DC434" s="33"/>
      <c r="DD434" s="38"/>
      <c r="DE434" s="33">
        <f t="shared" si="176"/>
        <v>0</v>
      </c>
      <c r="DF434" s="33"/>
      <c r="EL434" s="34">
        <f t="shared" si="177"/>
        <v>0</v>
      </c>
      <c r="EO434" s="35"/>
      <c r="EP434" s="35"/>
      <c r="FE434" s="33"/>
      <c r="FF434" s="33"/>
      <c r="FG434" s="35"/>
      <c r="FH434" s="35"/>
      <c r="FI434" s="35"/>
      <c r="FU434" s="33"/>
      <c r="FV434" s="33"/>
      <c r="FW434" s="33"/>
      <c r="FX434" s="33"/>
      <c r="GD434" s="33"/>
      <c r="GE434" s="33"/>
      <c r="GF434" s="33"/>
      <c r="GG434" s="33"/>
      <c r="GH434" s="33"/>
      <c r="GI434" s="38"/>
      <c r="GJ434" s="33"/>
      <c r="GQ434" s="132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U434" s="33"/>
      <c r="HV434" s="33"/>
      <c r="HW434" s="33"/>
      <c r="IQ434" s="33"/>
      <c r="IR434" s="33"/>
      <c r="IS434" s="33"/>
      <c r="JT434" s="34">
        <f t="shared" si="178"/>
        <v>0</v>
      </c>
      <c r="JW434" s="34">
        <f t="shared" si="179"/>
        <v>0</v>
      </c>
      <c r="JZ434" s="34">
        <f t="shared" si="180"/>
        <v>0</v>
      </c>
      <c r="KA434" s="34">
        <f t="shared" si="181"/>
        <v>0</v>
      </c>
      <c r="KB434" s="34">
        <f t="shared" si="182"/>
        <v>0</v>
      </c>
      <c r="KC434" s="34">
        <f t="shared" si="183"/>
        <v>0</v>
      </c>
      <c r="KD434" s="34">
        <f t="shared" si="184"/>
        <v>0</v>
      </c>
      <c r="KV434" s="34">
        <f t="shared" si="185"/>
        <v>0</v>
      </c>
    </row>
    <row r="435" spans="1:308" ht="17.25" customHeight="1" x14ac:dyDescent="0.3">
      <c r="A435" s="9"/>
      <c r="B435" s="10"/>
      <c r="E435" s="142">
        <f t="shared" si="165"/>
        <v>0</v>
      </c>
      <c r="F435" s="142">
        <f t="shared" si="161"/>
        <v>0</v>
      </c>
      <c r="G435" s="142">
        <f t="shared" si="162"/>
        <v>0</v>
      </c>
      <c r="H435" s="142">
        <f t="shared" si="163"/>
        <v>0</v>
      </c>
      <c r="I435" s="142">
        <f t="shared" si="164"/>
        <v>0</v>
      </c>
      <c r="J435" s="34">
        <f t="shared" si="168"/>
        <v>0</v>
      </c>
      <c r="K435" s="35"/>
      <c r="U435" s="35"/>
      <c r="V435" s="139">
        <f t="shared" si="166"/>
        <v>0</v>
      </c>
      <c r="W435" s="139">
        <f t="shared" si="169"/>
        <v>0</v>
      </c>
      <c r="X435" s="139"/>
      <c r="Y435" s="139"/>
      <c r="Z435" s="139">
        <f t="shared" si="170"/>
        <v>0</v>
      </c>
      <c r="AA435" s="139"/>
      <c r="AB435" s="139"/>
      <c r="AC435" s="139">
        <f t="shared" si="171"/>
        <v>0</v>
      </c>
      <c r="AD435" s="35"/>
      <c r="AE435" s="35"/>
      <c r="AF435" s="35"/>
      <c r="AH435" s="33"/>
      <c r="AJ435" s="33"/>
      <c r="AK435" s="33"/>
      <c r="AL435" s="33">
        <f t="shared" si="167"/>
        <v>0</v>
      </c>
      <c r="AM435" s="189">
        <f t="shared" si="172"/>
        <v>0</v>
      </c>
      <c r="AN435" s="35"/>
      <c r="AO435" s="35"/>
      <c r="AP435" s="35">
        <f t="shared" si="173"/>
        <v>0</v>
      </c>
      <c r="AQ435" s="35"/>
      <c r="AR435" s="35"/>
      <c r="AS435" s="35">
        <f t="shared" si="174"/>
        <v>0</v>
      </c>
      <c r="AT435" s="35"/>
      <c r="AU435" s="35"/>
      <c r="AV435" s="35">
        <f t="shared" si="175"/>
        <v>0</v>
      </c>
      <c r="AW435" s="33"/>
      <c r="AX435" s="33"/>
      <c r="CM435" s="33"/>
      <c r="CN435" s="33"/>
      <c r="CO435" s="35"/>
      <c r="CQ435" s="35"/>
      <c r="CR435" s="35"/>
      <c r="DB435" s="33"/>
      <c r="DC435" s="33"/>
      <c r="DD435" s="33"/>
      <c r="DE435" s="33">
        <f t="shared" si="176"/>
        <v>0</v>
      </c>
      <c r="DF435" s="33"/>
      <c r="EL435" s="34">
        <f t="shared" si="177"/>
        <v>0</v>
      </c>
      <c r="EO435" s="35"/>
      <c r="EP435" s="35"/>
      <c r="FE435" s="33"/>
      <c r="FF435" s="33"/>
      <c r="FG435" s="35"/>
      <c r="FH435" s="35"/>
      <c r="FI435" s="35"/>
      <c r="FU435" s="33"/>
      <c r="FV435" s="33"/>
      <c r="FW435" s="33"/>
      <c r="FX435" s="33"/>
      <c r="GD435" s="33"/>
      <c r="GE435" s="33"/>
      <c r="GF435" s="33"/>
      <c r="GG435" s="33"/>
      <c r="GH435" s="33"/>
      <c r="GI435" s="38"/>
      <c r="GJ435" s="33"/>
      <c r="GQ435" s="132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U435" s="33"/>
      <c r="HV435" s="33"/>
      <c r="HW435" s="33"/>
      <c r="IQ435" s="33"/>
      <c r="IR435" s="33"/>
      <c r="IS435" s="33"/>
      <c r="JT435" s="34">
        <f t="shared" si="178"/>
        <v>0</v>
      </c>
      <c r="JW435" s="34">
        <f t="shared" si="179"/>
        <v>0</v>
      </c>
      <c r="JZ435" s="34">
        <f t="shared" si="180"/>
        <v>0</v>
      </c>
      <c r="KA435" s="34">
        <f t="shared" si="181"/>
        <v>0</v>
      </c>
      <c r="KB435" s="34">
        <f t="shared" si="182"/>
        <v>0</v>
      </c>
      <c r="KC435" s="34">
        <f t="shared" si="183"/>
        <v>0</v>
      </c>
      <c r="KD435" s="34">
        <f t="shared" si="184"/>
        <v>0</v>
      </c>
      <c r="KV435" s="34">
        <f t="shared" si="185"/>
        <v>0</v>
      </c>
    </row>
    <row r="436" spans="1:308" ht="17.25" customHeight="1" x14ac:dyDescent="0.3">
      <c r="A436" s="9"/>
      <c r="B436" s="10"/>
      <c r="E436" s="142">
        <f t="shared" si="165"/>
        <v>0</v>
      </c>
      <c r="F436" s="142">
        <f t="shared" si="161"/>
        <v>0</v>
      </c>
      <c r="G436" s="142">
        <f t="shared" si="162"/>
        <v>0</v>
      </c>
      <c r="H436" s="142">
        <f t="shared" si="163"/>
        <v>0</v>
      </c>
      <c r="I436" s="142">
        <f t="shared" si="164"/>
        <v>0</v>
      </c>
      <c r="J436" s="34">
        <f t="shared" si="168"/>
        <v>0</v>
      </c>
      <c r="K436" s="35"/>
      <c r="U436" s="35"/>
      <c r="V436" s="139">
        <f t="shared" si="166"/>
        <v>0</v>
      </c>
      <c r="W436" s="139">
        <f t="shared" si="169"/>
        <v>0</v>
      </c>
      <c r="X436" s="139"/>
      <c r="Y436" s="139"/>
      <c r="Z436" s="139">
        <f t="shared" si="170"/>
        <v>0</v>
      </c>
      <c r="AA436" s="139"/>
      <c r="AB436" s="139"/>
      <c r="AC436" s="139">
        <f t="shared" si="171"/>
        <v>0</v>
      </c>
      <c r="AD436" s="35"/>
      <c r="AE436" s="35"/>
      <c r="AF436" s="35"/>
      <c r="AH436" s="33"/>
      <c r="AJ436" s="33"/>
      <c r="AK436" s="33"/>
      <c r="AL436" s="33">
        <f t="shared" si="167"/>
        <v>0</v>
      </c>
      <c r="AM436" s="189">
        <f t="shared" si="172"/>
        <v>0</v>
      </c>
      <c r="AN436" s="35"/>
      <c r="AO436" s="35"/>
      <c r="AP436" s="35">
        <f t="shared" si="173"/>
        <v>0</v>
      </c>
      <c r="AQ436" s="35"/>
      <c r="AR436" s="35"/>
      <c r="AS436" s="35">
        <f t="shared" si="174"/>
        <v>0</v>
      </c>
      <c r="AT436" s="35"/>
      <c r="AU436" s="35"/>
      <c r="AV436" s="35">
        <f t="shared" si="175"/>
        <v>0</v>
      </c>
      <c r="AW436" s="33"/>
      <c r="AX436" s="33"/>
      <c r="CM436" s="33"/>
      <c r="CN436" s="33"/>
      <c r="CO436" s="35"/>
      <c r="CQ436" s="35"/>
      <c r="CR436" s="35"/>
      <c r="DB436" s="33"/>
      <c r="DC436" s="33"/>
      <c r="DD436" s="33"/>
      <c r="DE436" s="33">
        <f t="shared" si="176"/>
        <v>0</v>
      </c>
      <c r="DF436" s="33"/>
      <c r="EL436" s="34">
        <f t="shared" si="177"/>
        <v>0</v>
      </c>
      <c r="EO436" s="35"/>
      <c r="EP436" s="35"/>
      <c r="FE436" s="33"/>
      <c r="FF436" s="33"/>
      <c r="FG436" s="35"/>
      <c r="FH436" s="35"/>
      <c r="FI436" s="35"/>
      <c r="FU436" s="33"/>
      <c r="FV436" s="33"/>
      <c r="FW436" s="33"/>
      <c r="FX436" s="33"/>
      <c r="GD436" s="33"/>
      <c r="GE436" s="33"/>
      <c r="GF436" s="33"/>
      <c r="GG436" s="33"/>
      <c r="GH436" s="33"/>
      <c r="GI436" s="33"/>
      <c r="GJ436" s="33"/>
      <c r="GQ436" s="40"/>
      <c r="GR436" s="123"/>
      <c r="GS436" s="123"/>
      <c r="GT436" s="123"/>
      <c r="GU436" s="123"/>
      <c r="GV436" s="123"/>
      <c r="GW436" s="123"/>
      <c r="GX436" s="123"/>
      <c r="GY436" s="123"/>
      <c r="GZ436" s="123"/>
      <c r="HA436" s="123"/>
      <c r="HB436" s="123"/>
      <c r="HC436" s="123"/>
      <c r="HD436" s="123"/>
      <c r="HE436" s="123"/>
      <c r="HF436" s="123"/>
      <c r="HG436" s="123"/>
      <c r="HH436" s="123"/>
      <c r="HU436" s="33"/>
      <c r="HV436" s="33"/>
      <c r="HW436" s="33"/>
      <c r="IQ436" s="33"/>
      <c r="IR436" s="33"/>
      <c r="IS436" s="33"/>
      <c r="JT436" s="34">
        <f t="shared" si="178"/>
        <v>0</v>
      </c>
      <c r="JW436" s="34">
        <f t="shared" si="179"/>
        <v>0</v>
      </c>
      <c r="JZ436" s="34">
        <f t="shared" si="180"/>
        <v>0</v>
      </c>
      <c r="KA436" s="34">
        <f t="shared" si="181"/>
        <v>0</v>
      </c>
      <c r="KB436" s="34">
        <f t="shared" si="182"/>
        <v>0</v>
      </c>
      <c r="KC436" s="34">
        <f t="shared" si="183"/>
        <v>0</v>
      </c>
      <c r="KD436" s="34">
        <f t="shared" si="184"/>
        <v>0</v>
      </c>
      <c r="KV436" s="34">
        <f t="shared" si="185"/>
        <v>0</v>
      </c>
    </row>
    <row r="437" spans="1:308" ht="17.25" customHeight="1" x14ac:dyDescent="0.3">
      <c r="A437" s="9"/>
      <c r="B437" s="10"/>
      <c r="E437" s="142">
        <f t="shared" si="165"/>
        <v>0</v>
      </c>
      <c r="F437" s="142">
        <f t="shared" si="161"/>
        <v>0</v>
      </c>
      <c r="G437" s="142">
        <f t="shared" si="162"/>
        <v>0</v>
      </c>
      <c r="H437" s="142">
        <f t="shared" si="163"/>
        <v>0</v>
      </c>
      <c r="I437" s="142">
        <f t="shared" si="164"/>
        <v>0</v>
      </c>
      <c r="J437" s="34">
        <f t="shared" si="168"/>
        <v>0</v>
      </c>
      <c r="K437" s="35"/>
      <c r="U437" s="35"/>
      <c r="V437" s="139">
        <f t="shared" si="166"/>
        <v>0</v>
      </c>
      <c r="W437" s="139">
        <f t="shared" si="169"/>
        <v>0</v>
      </c>
      <c r="X437" s="139"/>
      <c r="Y437" s="139"/>
      <c r="Z437" s="139">
        <f t="shared" si="170"/>
        <v>0</v>
      </c>
      <c r="AA437" s="139"/>
      <c r="AB437" s="139"/>
      <c r="AC437" s="139">
        <f t="shared" si="171"/>
        <v>0</v>
      </c>
      <c r="AD437" s="35"/>
      <c r="AE437" s="35"/>
      <c r="AF437" s="35"/>
      <c r="AH437" s="33"/>
      <c r="AJ437" s="33"/>
      <c r="AK437" s="33"/>
      <c r="AL437" s="33">
        <f t="shared" si="167"/>
        <v>0</v>
      </c>
      <c r="AM437" s="189">
        <f t="shared" si="172"/>
        <v>0</v>
      </c>
      <c r="AN437" s="35"/>
      <c r="AO437" s="35"/>
      <c r="AP437" s="35">
        <f t="shared" si="173"/>
        <v>0</v>
      </c>
      <c r="AQ437" s="35"/>
      <c r="AR437" s="35"/>
      <c r="AS437" s="35">
        <f t="shared" si="174"/>
        <v>0</v>
      </c>
      <c r="AT437" s="35"/>
      <c r="AU437" s="35"/>
      <c r="AV437" s="35">
        <f t="shared" si="175"/>
        <v>0</v>
      </c>
      <c r="AW437" s="33"/>
      <c r="AX437" s="33"/>
      <c r="CM437" s="33"/>
      <c r="CN437" s="33"/>
      <c r="CO437" s="35"/>
      <c r="CQ437" s="35"/>
      <c r="CR437" s="35"/>
      <c r="DB437" s="33"/>
      <c r="DC437" s="33"/>
      <c r="DD437" s="33"/>
      <c r="DE437" s="33">
        <f t="shared" si="176"/>
        <v>0</v>
      </c>
      <c r="DF437" s="33"/>
      <c r="EL437" s="34">
        <f t="shared" si="177"/>
        <v>0</v>
      </c>
      <c r="EO437" s="35"/>
      <c r="EP437" s="35"/>
      <c r="FE437" s="33"/>
      <c r="FF437" s="33"/>
      <c r="FG437" s="35"/>
      <c r="FH437" s="35"/>
      <c r="FI437" s="35"/>
      <c r="FU437" s="33"/>
      <c r="FV437" s="33"/>
      <c r="FW437" s="33"/>
      <c r="FX437" s="33"/>
      <c r="GD437" s="33"/>
      <c r="GE437" s="33"/>
      <c r="GF437" s="33"/>
      <c r="GG437" s="33"/>
      <c r="GH437" s="33"/>
      <c r="GI437" s="33"/>
      <c r="GJ437" s="33"/>
      <c r="GQ437" s="132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U437" s="33"/>
      <c r="HV437" s="33"/>
      <c r="HW437" s="33"/>
      <c r="IQ437" s="33"/>
      <c r="IR437" s="33"/>
      <c r="IS437" s="33"/>
      <c r="JT437" s="34">
        <f t="shared" si="178"/>
        <v>0</v>
      </c>
      <c r="JW437" s="34">
        <f t="shared" si="179"/>
        <v>0</v>
      </c>
      <c r="JZ437" s="34">
        <f t="shared" si="180"/>
        <v>0</v>
      </c>
      <c r="KA437" s="34">
        <f t="shared" si="181"/>
        <v>0</v>
      </c>
      <c r="KB437" s="34">
        <f t="shared" si="182"/>
        <v>0</v>
      </c>
      <c r="KC437" s="34">
        <f t="shared" si="183"/>
        <v>0</v>
      </c>
      <c r="KD437" s="34">
        <f t="shared" si="184"/>
        <v>0</v>
      </c>
      <c r="KV437" s="34">
        <f t="shared" si="185"/>
        <v>0</v>
      </c>
    </row>
    <row r="438" spans="1:308" ht="17.25" customHeight="1" x14ac:dyDescent="0.3">
      <c r="A438" s="9"/>
      <c r="B438" s="10"/>
      <c r="E438" s="142">
        <f t="shared" si="165"/>
        <v>0</v>
      </c>
      <c r="F438" s="142">
        <f t="shared" si="161"/>
        <v>0</v>
      </c>
      <c r="G438" s="142">
        <f t="shared" si="162"/>
        <v>0</v>
      </c>
      <c r="H438" s="142">
        <f t="shared" si="163"/>
        <v>0</v>
      </c>
      <c r="I438" s="142">
        <f t="shared" si="164"/>
        <v>0</v>
      </c>
      <c r="J438" s="34">
        <f t="shared" si="168"/>
        <v>0</v>
      </c>
      <c r="K438" s="35"/>
      <c r="U438" s="35"/>
      <c r="V438" s="139">
        <f t="shared" si="166"/>
        <v>0</v>
      </c>
      <c r="W438" s="139">
        <f t="shared" si="169"/>
        <v>0</v>
      </c>
      <c r="X438" s="139"/>
      <c r="Y438" s="139"/>
      <c r="Z438" s="139">
        <f t="shared" si="170"/>
        <v>0</v>
      </c>
      <c r="AA438" s="139"/>
      <c r="AB438" s="139"/>
      <c r="AC438" s="139">
        <f t="shared" si="171"/>
        <v>0</v>
      </c>
      <c r="AD438" s="35"/>
      <c r="AE438" s="35"/>
      <c r="AF438" s="35"/>
      <c r="AH438" s="33"/>
      <c r="AJ438" s="33"/>
      <c r="AK438" s="33"/>
      <c r="AL438" s="33">
        <f t="shared" si="167"/>
        <v>0</v>
      </c>
      <c r="AM438" s="189">
        <f t="shared" si="172"/>
        <v>0</v>
      </c>
      <c r="AN438" s="35"/>
      <c r="AO438" s="35"/>
      <c r="AP438" s="35">
        <f t="shared" si="173"/>
        <v>0</v>
      </c>
      <c r="AQ438" s="35"/>
      <c r="AR438" s="35"/>
      <c r="AS438" s="35">
        <f t="shared" si="174"/>
        <v>0</v>
      </c>
      <c r="AT438" s="35"/>
      <c r="AU438" s="35"/>
      <c r="AV438" s="35">
        <f t="shared" si="175"/>
        <v>0</v>
      </c>
      <c r="AW438" s="33"/>
      <c r="AX438" s="33"/>
      <c r="CM438" s="33"/>
      <c r="CN438" s="33"/>
      <c r="CO438" s="35"/>
      <c r="CQ438" s="35"/>
      <c r="CR438" s="35"/>
      <c r="DB438" s="33"/>
      <c r="DC438" s="33"/>
      <c r="DD438" s="33"/>
      <c r="DE438" s="33">
        <f t="shared" si="176"/>
        <v>0</v>
      </c>
      <c r="DF438" s="33"/>
      <c r="EL438" s="34">
        <f t="shared" si="177"/>
        <v>0</v>
      </c>
      <c r="EO438" s="35"/>
      <c r="EP438" s="35"/>
      <c r="FE438" s="33"/>
      <c r="FF438" s="33"/>
      <c r="FG438" s="35"/>
      <c r="FH438" s="35"/>
      <c r="FI438" s="35"/>
      <c r="FU438" s="33"/>
      <c r="FV438" s="33"/>
      <c r="FW438" s="33"/>
      <c r="FX438" s="33"/>
      <c r="GD438" s="33"/>
      <c r="GE438" s="33"/>
      <c r="GF438" s="33"/>
      <c r="GG438" s="33"/>
      <c r="GH438" s="33"/>
      <c r="GI438" s="33"/>
      <c r="GJ438" s="33"/>
      <c r="GQ438" s="132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U438" s="33"/>
      <c r="HV438" s="33"/>
      <c r="HW438" s="33"/>
      <c r="IQ438" s="33"/>
      <c r="IR438" s="33"/>
      <c r="IS438" s="33"/>
      <c r="JT438" s="34">
        <f t="shared" si="178"/>
        <v>0</v>
      </c>
      <c r="JW438" s="34">
        <f t="shared" si="179"/>
        <v>0</v>
      </c>
      <c r="JZ438" s="34">
        <f t="shared" si="180"/>
        <v>0</v>
      </c>
      <c r="KA438" s="34">
        <f t="shared" si="181"/>
        <v>0</v>
      </c>
      <c r="KB438" s="34">
        <f t="shared" si="182"/>
        <v>0</v>
      </c>
      <c r="KC438" s="34">
        <f t="shared" si="183"/>
        <v>0</v>
      </c>
      <c r="KD438" s="34">
        <f t="shared" si="184"/>
        <v>0</v>
      </c>
      <c r="KV438" s="34">
        <f t="shared" si="185"/>
        <v>0</v>
      </c>
    </row>
    <row r="439" spans="1:308" ht="17.25" customHeight="1" x14ac:dyDescent="0.3">
      <c r="A439" s="9"/>
      <c r="B439" s="10"/>
      <c r="E439" s="142">
        <f t="shared" si="165"/>
        <v>0</v>
      </c>
      <c r="F439" s="142">
        <f t="shared" si="161"/>
        <v>0</v>
      </c>
      <c r="G439" s="142">
        <f t="shared" si="162"/>
        <v>0</v>
      </c>
      <c r="H439" s="142">
        <f t="shared" si="163"/>
        <v>0</v>
      </c>
      <c r="I439" s="142">
        <f t="shared" si="164"/>
        <v>0</v>
      </c>
      <c r="J439" s="34">
        <f t="shared" si="168"/>
        <v>0</v>
      </c>
      <c r="K439" s="35"/>
      <c r="U439" s="35"/>
      <c r="V439" s="139">
        <f t="shared" si="166"/>
        <v>0</v>
      </c>
      <c r="W439" s="139">
        <f t="shared" si="169"/>
        <v>0</v>
      </c>
      <c r="X439" s="139"/>
      <c r="Y439" s="139"/>
      <c r="Z439" s="139">
        <f t="shared" si="170"/>
        <v>0</v>
      </c>
      <c r="AA439" s="139"/>
      <c r="AB439" s="139"/>
      <c r="AC439" s="139">
        <f t="shared" si="171"/>
        <v>0</v>
      </c>
      <c r="AD439" s="35"/>
      <c r="AE439" s="35"/>
      <c r="AF439" s="35"/>
      <c r="AH439" s="33"/>
      <c r="AJ439" s="33"/>
      <c r="AK439" s="33"/>
      <c r="AL439" s="33">
        <f t="shared" si="167"/>
        <v>0</v>
      </c>
      <c r="AM439" s="189">
        <f t="shared" si="172"/>
        <v>0</v>
      </c>
      <c r="AN439" s="35"/>
      <c r="AO439" s="35"/>
      <c r="AP439" s="35">
        <f t="shared" si="173"/>
        <v>0</v>
      </c>
      <c r="AQ439" s="35"/>
      <c r="AR439" s="35"/>
      <c r="AS439" s="35">
        <f t="shared" si="174"/>
        <v>0</v>
      </c>
      <c r="AT439" s="35"/>
      <c r="AU439" s="35"/>
      <c r="AV439" s="35">
        <f t="shared" si="175"/>
        <v>0</v>
      </c>
      <c r="AW439" s="33"/>
      <c r="AX439" s="33"/>
      <c r="CM439" s="33"/>
      <c r="CN439" s="37"/>
      <c r="CO439" s="35"/>
      <c r="CQ439" s="35"/>
      <c r="CR439" s="35"/>
      <c r="DB439" s="33"/>
      <c r="DC439" s="37"/>
      <c r="DD439" s="33"/>
      <c r="DE439" s="33">
        <f t="shared" si="176"/>
        <v>0</v>
      </c>
      <c r="DF439" s="33"/>
      <c r="EL439" s="34">
        <f t="shared" si="177"/>
        <v>0</v>
      </c>
      <c r="EO439" s="35"/>
      <c r="EP439" s="35"/>
      <c r="FE439" s="33"/>
      <c r="FF439" s="33"/>
      <c r="FG439" s="35"/>
      <c r="FH439" s="35"/>
      <c r="FI439" s="35"/>
      <c r="FU439" s="33"/>
      <c r="FV439" s="33"/>
      <c r="FW439" s="33"/>
      <c r="FX439" s="33"/>
      <c r="GD439" s="33"/>
      <c r="GE439" s="33"/>
      <c r="GF439" s="33"/>
      <c r="GG439" s="33"/>
      <c r="GH439" s="33"/>
      <c r="GI439" s="33"/>
      <c r="GJ439" s="33"/>
      <c r="GQ439" s="132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U439" s="33"/>
      <c r="HV439" s="33"/>
      <c r="HW439" s="33"/>
      <c r="IQ439" s="33"/>
      <c r="IR439" s="33"/>
      <c r="IS439" s="33"/>
      <c r="JT439" s="34">
        <f t="shared" si="178"/>
        <v>0</v>
      </c>
      <c r="JW439" s="34">
        <f t="shared" si="179"/>
        <v>0</v>
      </c>
      <c r="JZ439" s="34">
        <f t="shared" si="180"/>
        <v>0</v>
      </c>
      <c r="KA439" s="34">
        <f t="shared" si="181"/>
        <v>0</v>
      </c>
      <c r="KB439" s="34">
        <f t="shared" si="182"/>
        <v>0</v>
      </c>
      <c r="KC439" s="34">
        <f t="shared" si="183"/>
        <v>0</v>
      </c>
      <c r="KD439" s="34">
        <f t="shared" si="184"/>
        <v>0</v>
      </c>
      <c r="KV439" s="34">
        <f t="shared" si="185"/>
        <v>0</v>
      </c>
    </row>
    <row r="440" spans="1:308" ht="17.25" customHeight="1" x14ac:dyDescent="0.3">
      <c r="A440" s="9"/>
      <c r="B440" s="10"/>
      <c r="E440" s="142">
        <f t="shared" si="165"/>
        <v>0</v>
      </c>
      <c r="F440" s="142">
        <f t="shared" si="161"/>
        <v>0</v>
      </c>
      <c r="G440" s="142">
        <f t="shared" si="162"/>
        <v>0</v>
      </c>
      <c r="H440" s="142">
        <f t="shared" si="163"/>
        <v>0</v>
      </c>
      <c r="I440" s="142">
        <f t="shared" si="164"/>
        <v>0</v>
      </c>
      <c r="J440" s="34">
        <f t="shared" si="168"/>
        <v>0</v>
      </c>
      <c r="K440" s="35"/>
      <c r="U440" s="35"/>
      <c r="V440" s="139">
        <f t="shared" si="166"/>
        <v>0</v>
      </c>
      <c r="W440" s="139">
        <f t="shared" si="169"/>
        <v>0</v>
      </c>
      <c r="X440" s="139"/>
      <c r="Y440" s="139"/>
      <c r="Z440" s="139">
        <f t="shared" si="170"/>
        <v>0</v>
      </c>
      <c r="AA440" s="139"/>
      <c r="AB440" s="139"/>
      <c r="AC440" s="139">
        <f t="shared" si="171"/>
        <v>0</v>
      </c>
      <c r="AD440" s="35"/>
      <c r="AE440" s="35"/>
      <c r="AF440" s="35"/>
      <c r="AH440" s="33"/>
      <c r="AJ440" s="33"/>
      <c r="AK440" s="33"/>
      <c r="AL440" s="33">
        <f t="shared" si="167"/>
        <v>0</v>
      </c>
      <c r="AM440" s="189">
        <f t="shared" si="172"/>
        <v>0</v>
      </c>
      <c r="AN440" s="35"/>
      <c r="AO440" s="35"/>
      <c r="AP440" s="35">
        <f t="shared" si="173"/>
        <v>0</v>
      </c>
      <c r="AQ440" s="35"/>
      <c r="AR440" s="35"/>
      <c r="AS440" s="35">
        <f t="shared" si="174"/>
        <v>0</v>
      </c>
      <c r="AT440" s="35"/>
      <c r="AU440" s="35"/>
      <c r="AV440" s="35">
        <f t="shared" si="175"/>
        <v>0</v>
      </c>
      <c r="AW440" s="33"/>
      <c r="AX440" s="33"/>
      <c r="CM440" s="33"/>
      <c r="CN440" s="38"/>
      <c r="CO440" s="35"/>
      <c r="CQ440" s="35"/>
      <c r="CR440" s="35"/>
      <c r="DB440" s="33"/>
      <c r="DC440" s="38"/>
      <c r="DD440" s="33"/>
      <c r="DE440" s="33">
        <f t="shared" si="176"/>
        <v>0</v>
      </c>
      <c r="DF440" s="33"/>
      <c r="EL440" s="34">
        <f t="shared" si="177"/>
        <v>0</v>
      </c>
      <c r="EO440" s="35"/>
      <c r="EP440" s="35"/>
      <c r="FE440" s="33"/>
      <c r="FF440" s="33"/>
      <c r="FG440" s="35"/>
      <c r="FH440" s="35"/>
      <c r="FI440" s="35"/>
      <c r="FU440" s="33"/>
      <c r="FV440" s="33"/>
      <c r="FW440" s="33"/>
      <c r="FX440" s="33"/>
      <c r="GD440" s="33"/>
      <c r="GE440" s="33"/>
      <c r="GF440" s="33"/>
      <c r="GG440" s="33"/>
      <c r="GH440" s="33"/>
      <c r="GI440" s="33"/>
      <c r="GJ440" s="33"/>
      <c r="GQ440" s="40"/>
      <c r="GR440" s="123"/>
      <c r="GS440" s="123"/>
      <c r="GT440" s="123"/>
      <c r="GU440" s="123"/>
      <c r="GV440" s="123"/>
      <c r="GW440" s="123"/>
      <c r="GX440" s="123"/>
      <c r="GY440" s="123"/>
      <c r="GZ440" s="123"/>
      <c r="HA440" s="123"/>
      <c r="HB440" s="123"/>
      <c r="HC440" s="123"/>
      <c r="HD440" s="123"/>
      <c r="HE440" s="123"/>
      <c r="HF440" s="123"/>
      <c r="HG440" s="123"/>
      <c r="HH440" s="123"/>
      <c r="HU440" s="33"/>
      <c r="HV440" s="33"/>
      <c r="HW440" s="33"/>
      <c r="IQ440" s="33"/>
      <c r="IR440" s="33"/>
      <c r="IS440" s="33"/>
      <c r="JT440" s="34">
        <f t="shared" si="178"/>
        <v>0</v>
      </c>
      <c r="JW440" s="34">
        <f t="shared" si="179"/>
        <v>0</v>
      </c>
      <c r="JZ440" s="34">
        <f t="shared" si="180"/>
        <v>0</v>
      </c>
      <c r="KA440" s="34">
        <f t="shared" si="181"/>
        <v>0</v>
      </c>
      <c r="KB440" s="34">
        <f t="shared" si="182"/>
        <v>0</v>
      </c>
      <c r="KC440" s="34">
        <f t="shared" si="183"/>
        <v>0</v>
      </c>
      <c r="KD440" s="34">
        <f t="shared" si="184"/>
        <v>0</v>
      </c>
      <c r="KV440" s="34">
        <f t="shared" si="185"/>
        <v>0</v>
      </c>
    </row>
    <row r="441" spans="1:308" ht="17.25" customHeight="1" x14ac:dyDescent="0.3">
      <c r="A441" s="9"/>
      <c r="B441" s="10"/>
      <c r="E441" s="142">
        <f t="shared" si="165"/>
        <v>0</v>
      </c>
      <c r="F441" s="142">
        <f t="shared" si="161"/>
        <v>0</v>
      </c>
      <c r="G441" s="142">
        <f t="shared" si="162"/>
        <v>0</v>
      </c>
      <c r="H441" s="142">
        <f t="shared" si="163"/>
        <v>0</v>
      </c>
      <c r="I441" s="142">
        <f t="shared" si="164"/>
        <v>0</v>
      </c>
      <c r="J441" s="34">
        <f t="shared" si="168"/>
        <v>0</v>
      </c>
      <c r="K441" s="35"/>
      <c r="U441" s="35"/>
      <c r="V441" s="139">
        <f t="shared" si="166"/>
        <v>0</v>
      </c>
      <c r="W441" s="139">
        <f t="shared" si="169"/>
        <v>0</v>
      </c>
      <c r="X441" s="139"/>
      <c r="Y441" s="139"/>
      <c r="Z441" s="139">
        <f t="shared" si="170"/>
        <v>0</v>
      </c>
      <c r="AA441" s="139"/>
      <c r="AB441" s="139"/>
      <c r="AC441" s="139">
        <f t="shared" si="171"/>
        <v>0</v>
      </c>
      <c r="AD441" s="35"/>
      <c r="AE441" s="35"/>
      <c r="AF441" s="35"/>
      <c r="AH441" s="33"/>
      <c r="AJ441" s="33"/>
      <c r="AK441" s="33"/>
      <c r="AL441" s="33">
        <f t="shared" si="167"/>
        <v>0</v>
      </c>
      <c r="AM441" s="189">
        <f t="shared" si="172"/>
        <v>0</v>
      </c>
      <c r="AN441" s="35"/>
      <c r="AO441" s="35"/>
      <c r="AP441" s="35">
        <f t="shared" si="173"/>
        <v>0</v>
      </c>
      <c r="AQ441" s="35"/>
      <c r="AR441" s="35"/>
      <c r="AS441" s="35">
        <f t="shared" si="174"/>
        <v>0</v>
      </c>
      <c r="AT441" s="35"/>
      <c r="AU441" s="35"/>
      <c r="AV441" s="35">
        <f t="shared" si="175"/>
        <v>0</v>
      </c>
      <c r="AW441" s="33"/>
      <c r="AX441" s="33"/>
      <c r="CM441" s="33"/>
      <c r="CN441" s="38"/>
      <c r="CO441" s="35"/>
      <c r="CQ441" s="35"/>
      <c r="CR441" s="35"/>
      <c r="DB441" s="33"/>
      <c r="DC441" s="38"/>
      <c r="DD441" s="33"/>
      <c r="DE441" s="33">
        <f t="shared" si="176"/>
        <v>0</v>
      </c>
      <c r="DF441" s="33"/>
      <c r="EL441" s="34">
        <f t="shared" si="177"/>
        <v>0</v>
      </c>
      <c r="EO441" s="35"/>
      <c r="EP441" s="35"/>
      <c r="FE441" s="33"/>
      <c r="FF441" s="33"/>
      <c r="FG441" s="35"/>
      <c r="FH441" s="35"/>
      <c r="FI441" s="35"/>
      <c r="FU441" s="33"/>
      <c r="FV441" s="33"/>
      <c r="FW441" s="33"/>
      <c r="FX441" s="33"/>
      <c r="GD441" s="33"/>
      <c r="GE441" s="33"/>
      <c r="GF441" s="33"/>
      <c r="GG441" s="33"/>
      <c r="GH441" s="33"/>
      <c r="GI441" s="33"/>
      <c r="GJ441" s="33"/>
      <c r="GQ441" s="132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U441" s="33"/>
      <c r="HV441" s="33"/>
      <c r="HW441" s="33"/>
      <c r="IQ441" s="33"/>
      <c r="IR441" s="33"/>
      <c r="IS441" s="33"/>
      <c r="JT441" s="34">
        <f t="shared" si="178"/>
        <v>0</v>
      </c>
      <c r="JW441" s="34">
        <f t="shared" si="179"/>
        <v>0</v>
      </c>
      <c r="JZ441" s="34">
        <f t="shared" si="180"/>
        <v>0</v>
      </c>
      <c r="KA441" s="34">
        <f t="shared" si="181"/>
        <v>0</v>
      </c>
      <c r="KB441" s="34">
        <f t="shared" si="182"/>
        <v>0</v>
      </c>
      <c r="KC441" s="34">
        <f t="shared" si="183"/>
        <v>0</v>
      </c>
      <c r="KD441" s="34">
        <f t="shared" si="184"/>
        <v>0</v>
      </c>
      <c r="KV441" s="34">
        <f t="shared" si="185"/>
        <v>0</v>
      </c>
    </row>
    <row r="442" spans="1:308" ht="17.25" customHeight="1" x14ac:dyDescent="0.3">
      <c r="A442" s="9"/>
      <c r="B442" s="10"/>
      <c r="E442" s="142">
        <f t="shared" si="165"/>
        <v>0</v>
      </c>
      <c r="F442" s="142">
        <f t="shared" si="161"/>
        <v>0</v>
      </c>
      <c r="G442" s="142">
        <f t="shared" si="162"/>
        <v>0</v>
      </c>
      <c r="H442" s="142">
        <f t="shared" si="163"/>
        <v>0</v>
      </c>
      <c r="I442" s="142">
        <f t="shared" si="164"/>
        <v>0</v>
      </c>
      <c r="J442" s="34">
        <f t="shared" si="168"/>
        <v>0</v>
      </c>
      <c r="K442" s="35"/>
      <c r="U442" s="35"/>
      <c r="V442" s="139">
        <f t="shared" si="166"/>
        <v>0</v>
      </c>
      <c r="W442" s="139">
        <f t="shared" si="169"/>
        <v>0</v>
      </c>
      <c r="X442" s="139"/>
      <c r="Y442" s="139"/>
      <c r="Z442" s="139">
        <f t="shared" si="170"/>
        <v>0</v>
      </c>
      <c r="AA442" s="139"/>
      <c r="AB442" s="139"/>
      <c r="AC442" s="139">
        <f t="shared" si="171"/>
        <v>0</v>
      </c>
      <c r="AD442" s="35"/>
      <c r="AE442" s="35"/>
      <c r="AF442" s="35"/>
      <c r="AH442" s="33"/>
      <c r="AJ442" s="33"/>
      <c r="AK442" s="33"/>
      <c r="AL442" s="33">
        <f t="shared" si="167"/>
        <v>0</v>
      </c>
      <c r="AM442" s="189">
        <f t="shared" si="172"/>
        <v>0</v>
      </c>
      <c r="AN442" s="35"/>
      <c r="AO442" s="35"/>
      <c r="AP442" s="35">
        <f t="shared" si="173"/>
        <v>0</v>
      </c>
      <c r="AQ442" s="35"/>
      <c r="AR442" s="35"/>
      <c r="AS442" s="35">
        <f t="shared" si="174"/>
        <v>0</v>
      </c>
      <c r="AT442" s="35"/>
      <c r="AU442" s="35"/>
      <c r="AV442" s="35">
        <f t="shared" si="175"/>
        <v>0</v>
      </c>
      <c r="AW442" s="33"/>
      <c r="AX442" s="33"/>
      <c r="CM442" s="33"/>
      <c r="CN442" s="33"/>
      <c r="CO442" s="35"/>
      <c r="CQ442" s="35"/>
      <c r="CR442" s="35"/>
      <c r="DB442" s="33"/>
      <c r="DC442" s="38"/>
      <c r="DD442" s="33"/>
      <c r="DE442" s="33">
        <f t="shared" si="176"/>
        <v>0</v>
      </c>
      <c r="DF442" s="33"/>
      <c r="EL442" s="34">
        <f t="shared" si="177"/>
        <v>0</v>
      </c>
      <c r="EO442" s="35"/>
      <c r="EP442" s="35"/>
      <c r="FE442" s="33"/>
      <c r="FF442" s="33"/>
      <c r="FG442" s="35"/>
      <c r="FH442" s="35"/>
      <c r="FI442" s="35"/>
      <c r="FU442" s="33"/>
      <c r="FV442" s="33"/>
      <c r="FW442" s="33"/>
      <c r="FX442" s="33"/>
      <c r="GD442" s="33"/>
      <c r="GE442" s="33"/>
      <c r="GF442" s="33"/>
      <c r="GG442" s="33"/>
      <c r="GH442" s="33"/>
      <c r="GI442" s="33"/>
      <c r="GJ442" s="33"/>
      <c r="GQ442" s="132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U442" s="33"/>
      <c r="HV442" s="33"/>
      <c r="HW442" s="33"/>
      <c r="IQ442" s="33"/>
      <c r="IR442" s="33"/>
      <c r="IS442" s="33"/>
      <c r="JT442" s="34">
        <f t="shared" si="178"/>
        <v>0</v>
      </c>
      <c r="JW442" s="34">
        <f t="shared" si="179"/>
        <v>0</v>
      </c>
      <c r="JZ442" s="34">
        <f t="shared" si="180"/>
        <v>0</v>
      </c>
      <c r="KA442" s="34">
        <f t="shared" si="181"/>
        <v>0</v>
      </c>
      <c r="KB442" s="34">
        <f t="shared" si="182"/>
        <v>0</v>
      </c>
      <c r="KC442" s="34">
        <f t="shared" si="183"/>
        <v>0</v>
      </c>
      <c r="KD442" s="34">
        <f t="shared" si="184"/>
        <v>0</v>
      </c>
      <c r="KV442" s="34">
        <f t="shared" si="185"/>
        <v>0</v>
      </c>
    </row>
    <row r="443" spans="1:308" ht="17.25" customHeight="1" x14ac:dyDescent="0.3">
      <c r="A443" s="9"/>
      <c r="B443" s="10"/>
      <c r="E443" s="142">
        <f t="shared" si="165"/>
        <v>0</v>
      </c>
      <c r="F443" s="142">
        <f t="shared" si="161"/>
        <v>0</v>
      </c>
      <c r="G443" s="142">
        <f t="shared" si="162"/>
        <v>0</v>
      </c>
      <c r="H443" s="142">
        <f t="shared" si="163"/>
        <v>0</v>
      </c>
      <c r="I443" s="142">
        <f t="shared" si="164"/>
        <v>0</v>
      </c>
      <c r="J443" s="34">
        <f t="shared" si="168"/>
        <v>0</v>
      </c>
      <c r="K443" s="35"/>
      <c r="U443" s="35"/>
      <c r="V443" s="139">
        <f t="shared" si="166"/>
        <v>0</v>
      </c>
      <c r="W443" s="139">
        <f t="shared" si="169"/>
        <v>0</v>
      </c>
      <c r="X443" s="139"/>
      <c r="Y443" s="139"/>
      <c r="Z443" s="139">
        <f t="shared" si="170"/>
        <v>0</v>
      </c>
      <c r="AA443" s="139"/>
      <c r="AB443" s="139"/>
      <c r="AC443" s="139">
        <f t="shared" si="171"/>
        <v>0</v>
      </c>
      <c r="AD443" s="35"/>
      <c r="AE443" s="35"/>
      <c r="AF443" s="35"/>
      <c r="AH443" s="33"/>
      <c r="AJ443" s="33"/>
      <c r="AK443" s="33"/>
      <c r="AL443" s="33">
        <f t="shared" si="167"/>
        <v>0</v>
      </c>
      <c r="AM443" s="189">
        <f t="shared" si="172"/>
        <v>0</v>
      </c>
      <c r="AN443" s="35"/>
      <c r="AO443" s="35"/>
      <c r="AP443" s="35">
        <f t="shared" si="173"/>
        <v>0</v>
      </c>
      <c r="AQ443" s="35"/>
      <c r="AR443" s="35"/>
      <c r="AS443" s="35">
        <f t="shared" si="174"/>
        <v>0</v>
      </c>
      <c r="AT443" s="35"/>
      <c r="AU443" s="35"/>
      <c r="AV443" s="35">
        <f t="shared" si="175"/>
        <v>0</v>
      </c>
      <c r="AW443" s="33"/>
      <c r="AX443" s="33"/>
      <c r="CM443" s="33"/>
      <c r="CN443" s="33"/>
      <c r="CO443" s="35"/>
      <c r="CQ443" s="35"/>
      <c r="CR443" s="35"/>
      <c r="DB443" s="33"/>
      <c r="DC443" s="38"/>
      <c r="DD443" s="33"/>
      <c r="DE443" s="33">
        <f t="shared" si="176"/>
        <v>0</v>
      </c>
      <c r="DF443" s="33"/>
      <c r="EL443" s="34">
        <f t="shared" si="177"/>
        <v>0</v>
      </c>
      <c r="EO443" s="35"/>
      <c r="EP443" s="35"/>
      <c r="FE443" s="33"/>
      <c r="FF443" s="33"/>
      <c r="FG443" s="35"/>
      <c r="FH443" s="35"/>
      <c r="FI443" s="35"/>
      <c r="FU443" s="33"/>
      <c r="FV443" s="33"/>
      <c r="FW443" s="33"/>
      <c r="FX443" s="33"/>
      <c r="GD443" s="33"/>
      <c r="GE443" s="33"/>
      <c r="GF443" s="33"/>
      <c r="GG443" s="33"/>
      <c r="GH443" s="33"/>
      <c r="GI443" s="33"/>
      <c r="GJ443" s="33"/>
      <c r="GQ443" s="132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U443" s="33"/>
      <c r="HV443" s="33"/>
      <c r="HW443" s="33"/>
      <c r="IQ443" s="33"/>
      <c r="IR443" s="33"/>
      <c r="IS443" s="33"/>
      <c r="JT443" s="34">
        <f t="shared" si="178"/>
        <v>0</v>
      </c>
      <c r="JW443" s="34">
        <f t="shared" si="179"/>
        <v>0</v>
      </c>
      <c r="JZ443" s="34">
        <f t="shared" si="180"/>
        <v>0</v>
      </c>
      <c r="KA443" s="34">
        <f t="shared" si="181"/>
        <v>0</v>
      </c>
      <c r="KB443" s="34">
        <f t="shared" si="182"/>
        <v>0</v>
      </c>
      <c r="KC443" s="34">
        <f t="shared" si="183"/>
        <v>0</v>
      </c>
      <c r="KD443" s="34">
        <f t="shared" si="184"/>
        <v>0</v>
      </c>
      <c r="KV443" s="34">
        <f t="shared" si="185"/>
        <v>0</v>
      </c>
    </row>
    <row r="444" spans="1:308" ht="17.25" customHeight="1" x14ac:dyDescent="0.3">
      <c r="A444" s="9"/>
      <c r="B444" s="10"/>
      <c r="E444" s="142">
        <f t="shared" si="165"/>
        <v>0</v>
      </c>
      <c r="F444" s="142">
        <f t="shared" si="161"/>
        <v>0</v>
      </c>
      <c r="G444" s="142">
        <f t="shared" si="162"/>
        <v>0</v>
      </c>
      <c r="H444" s="142">
        <f t="shared" si="163"/>
        <v>0</v>
      </c>
      <c r="I444" s="142">
        <f t="shared" si="164"/>
        <v>0</v>
      </c>
      <c r="J444" s="34">
        <f t="shared" si="168"/>
        <v>0</v>
      </c>
      <c r="K444" s="35"/>
      <c r="U444" s="35"/>
      <c r="V444" s="139">
        <f t="shared" si="166"/>
        <v>0</v>
      </c>
      <c r="W444" s="139">
        <f t="shared" si="169"/>
        <v>0</v>
      </c>
      <c r="X444" s="139"/>
      <c r="Y444" s="139"/>
      <c r="Z444" s="139">
        <f t="shared" si="170"/>
        <v>0</v>
      </c>
      <c r="AA444" s="139"/>
      <c r="AB444" s="139"/>
      <c r="AC444" s="139">
        <f t="shared" si="171"/>
        <v>0</v>
      </c>
      <c r="AD444" s="35"/>
      <c r="AE444" s="35"/>
      <c r="AF444" s="35"/>
      <c r="AH444" s="33"/>
      <c r="AJ444" s="33"/>
      <c r="AK444" s="33"/>
      <c r="AL444" s="33">
        <f t="shared" si="167"/>
        <v>0</v>
      </c>
      <c r="AM444" s="189">
        <f t="shared" si="172"/>
        <v>0</v>
      </c>
      <c r="AN444" s="35"/>
      <c r="AO444" s="35"/>
      <c r="AP444" s="35">
        <f t="shared" si="173"/>
        <v>0</v>
      </c>
      <c r="AQ444" s="35"/>
      <c r="AR444" s="35"/>
      <c r="AS444" s="35">
        <f t="shared" si="174"/>
        <v>0</v>
      </c>
      <c r="AT444" s="35"/>
      <c r="AU444" s="35"/>
      <c r="AV444" s="35">
        <f t="shared" si="175"/>
        <v>0</v>
      </c>
      <c r="AW444" s="33"/>
      <c r="AX444" s="33"/>
      <c r="CM444" s="33"/>
      <c r="CN444" s="33"/>
      <c r="CO444" s="35"/>
      <c r="CQ444" s="35"/>
      <c r="CR444" s="35"/>
      <c r="DB444" s="33"/>
      <c r="DC444" s="38"/>
      <c r="DD444" s="33"/>
      <c r="DE444" s="33">
        <f t="shared" si="176"/>
        <v>0</v>
      </c>
      <c r="DF444" s="33"/>
      <c r="EL444" s="34">
        <f t="shared" si="177"/>
        <v>0</v>
      </c>
      <c r="EO444" s="35"/>
      <c r="EP444" s="35"/>
      <c r="FE444" s="33"/>
      <c r="FF444" s="33"/>
      <c r="FG444" s="35"/>
      <c r="FH444" s="35"/>
      <c r="FI444" s="35"/>
      <c r="FU444" s="33"/>
      <c r="FV444" s="33"/>
      <c r="FW444" s="33"/>
      <c r="FX444" s="33"/>
      <c r="GD444" s="33"/>
      <c r="GE444" s="33"/>
      <c r="GF444" s="33"/>
      <c r="GG444" s="33"/>
      <c r="GH444" s="33"/>
      <c r="GI444" s="33"/>
      <c r="GJ444" s="33"/>
      <c r="GQ444" s="40"/>
      <c r="GR444" s="123"/>
      <c r="GS444" s="123"/>
      <c r="GT444" s="123"/>
      <c r="GU444" s="123"/>
      <c r="GV444" s="123"/>
      <c r="GW444" s="123"/>
      <c r="GX444" s="123"/>
      <c r="GY444" s="123"/>
      <c r="GZ444" s="123"/>
      <c r="HA444" s="123"/>
      <c r="HB444" s="123"/>
      <c r="HC444" s="123"/>
      <c r="HD444" s="123"/>
      <c r="HE444" s="123"/>
      <c r="HF444" s="123"/>
      <c r="HG444" s="123"/>
      <c r="HH444" s="123"/>
      <c r="HU444" s="33"/>
      <c r="HV444" s="33"/>
      <c r="HW444" s="33"/>
      <c r="IQ444" s="33"/>
      <c r="IR444" s="33"/>
      <c r="IS444" s="33"/>
      <c r="JT444" s="34">
        <f t="shared" si="178"/>
        <v>0</v>
      </c>
      <c r="JW444" s="34">
        <f t="shared" si="179"/>
        <v>0</v>
      </c>
      <c r="JZ444" s="34">
        <f t="shared" si="180"/>
        <v>0</v>
      </c>
      <c r="KA444" s="34">
        <f t="shared" si="181"/>
        <v>0</v>
      </c>
      <c r="KB444" s="34">
        <f t="shared" si="182"/>
        <v>0</v>
      </c>
      <c r="KC444" s="34">
        <f t="shared" si="183"/>
        <v>0</v>
      </c>
      <c r="KD444" s="34">
        <f t="shared" si="184"/>
        <v>0</v>
      </c>
      <c r="KV444" s="34">
        <f t="shared" si="185"/>
        <v>0</v>
      </c>
    </row>
    <row r="445" spans="1:308" ht="17.25" customHeight="1" x14ac:dyDescent="0.3">
      <c r="A445" s="9"/>
      <c r="B445" s="10"/>
      <c r="E445" s="142">
        <f t="shared" si="165"/>
        <v>0</v>
      </c>
      <c r="F445" s="142">
        <f t="shared" si="161"/>
        <v>0</v>
      </c>
      <c r="G445" s="142">
        <f t="shared" si="162"/>
        <v>0</v>
      </c>
      <c r="H445" s="142">
        <f t="shared" si="163"/>
        <v>0</v>
      </c>
      <c r="I445" s="142">
        <f t="shared" si="164"/>
        <v>0</v>
      </c>
      <c r="J445" s="34">
        <f t="shared" si="168"/>
        <v>0</v>
      </c>
      <c r="K445" s="35"/>
      <c r="U445" s="35"/>
      <c r="V445" s="139">
        <f t="shared" si="166"/>
        <v>0</v>
      </c>
      <c r="W445" s="139">
        <f t="shared" si="169"/>
        <v>0</v>
      </c>
      <c r="X445" s="139"/>
      <c r="Y445" s="139"/>
      <c r="Z445" s="139">
        <f t="shared" si="170"/>
        <v>0</v>
      </c>
      <c r="AA445" s="139"/>
      <c r="AB445" s="139"/>
      <c r="AC445" s="139">
        <f t="shared" si="171"/>
        <v>0</v>
      </c>
      <c r="AD445" s="35"/>
      <c r="AE445" s="35"/>
      <c r="AF445" s="35"/>
      <c r="AH445" s="33"/>
      <c r="AJ445" s="33"/>
      <c r="AK445" s="33"/>
      <c r="AL445" s="33">
        <f t="shared" si="167"/>
        <v>0</v>
      </c>
      <c r="AM445" s="189">
        <f t="shared" si="172"/>
        <v>0</v>
      </c>
      <c r="AN445" s="35"/>
      <c r="AO445" s="35"/>
      <c r="AP445" s="35">
        <f t="shared" si="173"/>
        <v>0</v>
      </c>
      <c r="AQ445" s="35"/>
      <c r="AR445" s="35"/>
      <c r="AS445" s="35">
        <f t="shared" si="174"/>
        <v>0</v>
      </c>
      <c r="AT445" s="35"/>
      <c r="AU445" s="35"/>
      <c r="AV445" s="35">
        <f t="shared" si="175"/>
        <v>0</v>
      </c>
      <c r="AW445" s="33"/>
      <c r="AX445" s="33"/>
      <c r="CM445" s="33"/>
      <c r="CN445" s="33"/>
      <c r="CO445" s="35"/>
      <c r="CQ445" s="35"/>
      <c r="CR445" s="35"/>
      <c r="DB445" s="33"/>
      <c r="DC445" s="38"/>
      <c r="DD445" s="33"/>
      <c r="DE445" s="33">
        <f t="shared" si="176"/>
        <v>0</v>
      </c>
      <c r="DF445" s="33"/>
      <c r="EL445" s="34">
        <f t="shared" si="177"/>
        <v>0</v>
      </c>
      <c r="EO445" s="35"/>
      <c r="EP445" s="35"/>
      <c r="FE445" s="33"/>
      <c r="FF445" s="33"/>
      <c r="FG445" s="35"/>
      <c r="FH445" s="35"/>
      <c r="FI445" s="35"/>
      <c r="FU445" s="33"/>
      <c r="FV445" s="33"/>
      <c r="FW445" s="33"/>
      <c r="FX445" s="33"/>
      <c r="GD445" s="33"/>
      <c r="GE445" s="33"/>
      <c r="GF445" s="33"/>
      <c r="GG445" s="33"/>
      <c r="GH445" s="33"/>
      <c r="GI445" s="33"/>
      <c r="GJ445" s="33"/>
      <c r="GQ445" s="132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U445" s="33"/>
      <c r="HV445" s="33"/>
      <c r="HW445" s="33"/>
      <c r="IQ445" s="33"/>
      <c r="IR445" s="33"/>
      <c r="IS445" s="33"/>
      <c r="JT445" s="34">
        <f t="shared" si="178"/>
        <v>0</v>
      </c>
      <c r="JW445" s="34">
        <f t="shared" si="179"/>
        <v>0</v>
      </c>
      <c r="JZ445" s="34">
        <f t="shared" si="180"/>
        <v>0</v>
      </c>
      <c r="KA445" s="34">
        <f t="shared" si="181"/>
        <v>0</v>
      </c>
      <c r="KB445" s="34">
        <f t="shared" si="182"/>
        <v>0</v>
      </c>
      <c r="KC445" s="34">
        <f t="shared" si="183"/>
        <v>0</v>
      </c>
      <c r="KD445" s="34">
        <f t="shared" si="184"/>
        <v>0</v>
      </c>
      <c r="KV445" s="34">
        <f t="shared" si="185"/>
        <v>0</v>
      </c>
    </row>
    <row r="446" spans="1:308" ht="17.25" customHeight="1" x14ac:dyDescent="0.3">
      <c r="A446" s="9"/>
      <c r="B446" s="10"/>
      <c r="E446" s="142">
        <f t="shared" si="165"/>
        <v>0</v>
      </c>
      <c r="F446" s="142">
        <f t="shared" si="161"/>
        <v>0</v>
      </c>
      <c r="G446" s="142">
        <f t="shared" si="162"/>
        <v>0</v>
      </c>
      <c r="H446" s="142">
        <f t="shared" si="163"/>
        <v>0</v>
      </c>
      <c r="I446" s="142">
        <f t="shared" si="164"/>
        <v>0</v>
      </c>
      <c r="J446" s="34">
        <f t="shared" si="168"/>
        <v>0</v>
      </c>
      <c r="K446" s="35"/>
      <c r="U446" s="35"/>
      <c r="V446" s="139">
        <f t="shared" si="166"/>
        <v>0</v>
      </c>
      <c r="W446" s="139">
        <f t="shared" si="169"/>
        <v>0</v>
      </c>
      <c r="X446" s="139"/>
      <c r="Y446" s="139"/>
      <c r="Z446" s="139">
        <f t="shared" si="170"/>
        <v>0</v>
      </c>
      <c r="AA446" s="139"/>
      <c r="AB446" s="139"/>
      <c r="AC446" s="139">
        <f t="shared" si="171"/>
        <v>0</v>
      </c>
      <c r="AD446" s="35"/>
      <c r="AE446" s="35"/>
      <c r="AF446" s="35"/>
      <c r="AH446" s="33"/>
      <c r="AJ446" s="33"/>
      <c r="AK446" s="33"/>
      <c r="AL446" s="33">
        <f t="shared" si="167"/>
        <v>0</v>
      </c>
      <c r="AM446" s="189">
        <f t="shared" si="172"/>
        <v>0</v>
      </c>
      <c r="AN446" s="35"/>
      <c r="AO446" s="35"/>
      <c r="AP446" s="35">
        <f t="shared" si="173"/>
        <v>0</v>
      </c>
      <c r="AQ446" s="35"/>
      <c r="AR446" s="35"/>
      <c r="AS446" s="35">
        <f t="shared" si="174"/>
        <v>0</v>
      </c>
      <c r="AT446" s="35"/>
      <c r="AU446" s="35"/>
      <c r="AV446" s="35">
        <f t="shared" si="175"/>
        <v>0</v>
      </c>
      <c r="AW446" s="33"/>
      <c r="AX446" s="33"/>
      <c r="CM446" s="33"/>
      <c r="CN446" s="33"/>
      <c r="CO446" s="35"/>
      <c r="CQ446" s="35"/>
      <c r="CR446" s="35"/>
      <c r="DB446" s="33"/>
      <c r="DC446" s="37"/>
      <c r="DD446" s="33"/>
      <c r="DE446" s="33">
        <f t="shared" si="176"/>
        <v>0</v>
      </c>
      <c r="DF446" s="33"/>
      <c r="EL446" s="34">
        <f t="shared" si="177"/>
        <v>0</v>
      </c>
      <c r="EO446" s="35"/>
      <c r="EP446" s="35"/>
      <c r="FE446" s="33"/>
      <c r="FF446" s="33"/>
      <c r="FG446" s="35"/>
      <c r="FH446" s="35"/>
      <c r="FI446" s="35"/>
      <c r="FU446" s="33"/>
      <c r="FV446" s="33"/>
      <c r="FW446" s="33"/>
      <c r="FX446" s="33"/>
      <c r="GD446" s="33"/>
      <c r="GE446" s="33"/>
      <c r="GF446" s="33"/>
      <c r="GG446" s="33"/>
      <c r="GH446" s="33"/>
      <c r="GI446" s="33"/>
      <c r="GJ446" s="33"/>
      <c r="GQ446" s="132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U446" s="33"/>
      <c r="HV446" s="33"/>
      <c r="HW446" s="33"/>
      <c r="IQ446" s="33"/>
      <c r="IR446" s="33"/>
      <c r="IS446" s="33"/>
      <c r="JT446" s="34">
        <f t="shared" si="178"/>
        <v>0</v>
      </c>
      <c r="JW446" s="34">
        <f t="shared" si="179"/>
        <v>0</v>
      </c>
      <c r="JZ446" s="34">
        <f t="shared" si="180"/>
        <v>0</v>
      </c>
      <c r="KA446" s="34">
        <f t="shared" si="181"/>
        <v>0</v>
      </c>
      <c r="KB446" s="34">
        <f t="shared" si="182"/>
        <v>0</v>
      </c>
      <c r="KC446" s="34">
        <f t="shared" si="183"/>
        <v>0</v>
      </c>
      <c r="KD446" s="34">
        <f t="shared" si="184"/>
        <v>0</v>
      </c>
      <c r="KV446" s="34">
        <f t="shared" si="185"/>
        <v>0</v>
      </c>
    </row>
    <row r="447" spans="1:308" ht="17.25" customHeight="1" x14ac:dyDescent="0.3">
      <c r="A447" s="9"/>
      <c r="B447" s="10"/>
      <c r="E447" s="142">
        <f t="shared" si="165"/>
        <v>0</v>
      </c>
      <c r="F447" s="142">
        <f t="shared" si="161"/>
        <v>0</v>
      </c>
      <c r="G447" s="142">
        <f t="shared" si="162"/>
        <v>0</v>
      </c>
      <c r="H447" s="142">
        <f t="shared" si="163"/>
        <v>0</v>
      </c>
      <c r="I447" s="142">
        <f t="shared" si="164"/>
        <v>0</v>
      </c>
      <c r="J447" s="34">
        <f t="shared" si="168"/>
        <v>0</v>
      </c>
      <c r="K447" s="35"/>
      <c r="U447" s="35"/>
      <c r="V447" s="139">
        <f t="shared" si="166"/>
        <v>0</v>
      </c>
      <c r="W447" s="139">
        <f t="shared" si="169"/>
        <v>0</v>
      </c>
      <c r="X447" s="139"/>
      <c r="Y447" s="139"/>
      <c r="Z447" s="139">
        <f t="shared" si="170"/>
        <v>0</v>
      </c>
      <c r="AA447" s="139"/>
      <c r="AB447" s="139"/>
      <c r="AC447" s="139">
        <f t="shared" si="171"/>
        <v>0</v>
      </c>
      <c r="AD447" s="35"/>
      <c r="AE447" s="35"/>
      <c r="AF447" s="35"/>
      <c r="AH447" s="33"/>
      <c r="AJ447" s="33"/>
      <c r="AK447" s="33"/>
      <c r="AL447" s="33">
        <f t="shared" si="167"/>
        <v>0</v>
      </c>
      <c r="AM447" s="189">
        <f t="shared" si="172"/>
        <v>0</v>
      </c>
      <c r="AN447" s="35"/>
      <c r="AO447" s="35"/>
      <c r="AP447" s="35">
        <f t="shared" si="173"/>
        <v>0</v>
      </c>
      <c r="AQ447" s="35"/>
      <c r="AR447" s="35"/>
      <c r="AS447" s="35">
        <f t="shared" si="174"/>
        <v>0</v>
      </c>
      <c r="AT447" s="35"/>
      <c r="AU447" s="35"/>
      <c r="AV447" s="35">
        <f t="shared" si="175"/>
        <v>0</v>
      </c>
      <c r="AW447" s="33"/>
      <c r="AX447" s="33"/>
      <c r="CM447" s="33"/>
      <c r="CN447" s="33"/>
      <c r="CO447" s="35"/>
      <c r="CQ447" s="35"/>
      <c r="CR447" s="35"/>
      <c r="DB447" s="33"/>
      <c r="DC447" s="38"/>
      <c r="DD447" s="33"/>
      <c r="DE447" s="33">
        <f t="shared" si="176"/>
        <v>0</v>
      </c>
      <c r="DF447" s="33"/>
      <c r="EL447" s="34">
        <f t="shared" si="177"/>
        <v>0</v>
      </c>
      <c r="EO447" s="35"/>
      <c r="EP447" s="35"/>
      <c r="FE447" s="33"/>
      <c r="FF447" s="33"/>
      <c r="FG447" s="35"/>
      <c r="FH447" s="35"/>
      <c r="FI447" s="35"/>
      <c r="FU447" s="33"/>
      <c r="FV447" s="33"/>
      <c r="FW447" s="33"/>
      <c r="FX447" s="33"/>
      <c r="GD447" s="33"/>
      <c r="GE447" s="33"/>
      <c r="GF447" s="33"/>
      <c r="GG447" s="33"/>
      <c r="GH447" s="33"/>
      <c r="GI447" s="33"/>
      <c r="GJ447" s="33"/>
      <c r="GQ447" s="132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U447" s="33"/>
      <c r="HV447" s="33"/>
      <c r="HW447" s="33"/>
      <c r="IQ447" s="33"/>
      <c r="IR447" s="33"/>
      <c r="IS447" s="33"/>
      <c r="JT447" s="34">
        <f t="shared" si="178"/>
        <v>0</v>
      </c>
      <c r="JW447" s="34">
        <f t="shared" si="179"/>
        <v>0</v>
      </c>
      <c r="JZ447" s="34">
        <f t="shared" si="180"/>
        <v>0</v>
      </c>
      <c r="KA447" s="34">
        <f t="shared" si="181"/>
        <v>0</v>
      </c>
      <c r="KB447" s="34">
        <f t="shared" si="182"/>
        <v>0</v>
      </c>
      <c r="KC447" s="34">
        <f t="shared" si="183"/>
        <v>0</v>
      </c>
      <c r="KD447" s="34">
        <f t="shared" si="184"/>
        <v>0</v>
      </c>
      <c r="KV447" s="34">
        <f t="shared" si="185"/>
        <v>0</v>
      </c>
    </row>
    <row r="448" spans="1:308" ht="17.25" customHeight="1" x14ac:dyDescent="0.3">
      <c r="A448" s="9"/>
      <c r="B448" s="10"/>
      <c r="E448" s="142">
        <f t="shared" si="165"/>
        <v>0</v>
      </c>
      <c r="F448" s="142">
        <f t="shared" si="161"/>
        <v>0</v>
      </c>
      <c r="G448" s="142">
        <f t="shared" si="162"/>
        <v>0</v>
      </c>
      <c r="H448" s="142">
        <f t="shared" si="163"/>
        <v>0</v>
      </c>
      <c r="I448" s="142">
        <f t="shared" si="164"/>
        <v>0</v>
      </c>
      <c r="J448" s="34">
        <f t="shared" si="168"/>
        <v>0</v>
      </c>
      <c r="K448" s="35"/>
      <c r="U448" s="35"/>
      <c r="V448" s="139">
        <f t="shared" si="166"/>
        <v>0</v>
      </c>
      <c r="W448" s="139">
        <f t="shared" si="169"/>
        <v>0</v>
      </c>
      <c r="X448" s="139"/>
      <c r="Y448" s="139"/>
      <c r="Z448" s="139">
        <f t="shared" si="170"/>
        <v>0</v>
      </c>
      <c r="AA448" s="139"/>
      <c r="AB448" s="139"/>
      <c r="AC448" s="139">
        <f t="shared" si="171"/>
        <v>0</v>
      </c>
      <c r="AD448" s="35"/>
      <c r="AE448" s="35"/>
      <c r="AF448" s="35"/>
      <c r="AH448" s="33"/>
      <c r="AJ448" s="33"/>
      <c r="AK448" s="33"/>
      <c r="AL448" s="33">
        <f t="shared" si="167"/>
        <v>0</v>
      </c>
      <c r="AM448" s="189">
        <f t="shared" si="172"/>
        <v>0</v>
      </c>
      <c r="AN448" s="35"/>
      <c r="AO448" s="35"/>
      <c r="AP448" s="35">
        <f t="shared" si="173"/>
        <v>0</v>
      </c>
      <c r="AQ448" s="35"/>
      <c r="AR448" s="35"/>
      <c r="AS448" s="35">
        <f t="shared" si="174"/>
        <v>0</v>
      </c>
      <c r="AT448" s="35"/>
      <c r="AU448" s="35"/>
      <c r="AV448" s="35">
        <f t="shared" si="175"/>
        <v>0</v>
      </c>
      <c r="AW448" s="33"/>
      <c r="AX448" s="33"/>
      <c r="CM448" s="33"/>
      <c r="CN448" s="33"/>
      <c r="CO448" s="35"/>
      <c r="CQ448" s="35"/>
      <c r="CR448" s="35"/>
      <c r="DB448" s="33"/>
      <c r="DC448" s="38"/>
      <c r="DD448" s="33"/>
      <c r="DE448" s="33">
        <f t="shared" si="176"/>
        <v>0</v>
      </c>
      <c r="DF448" s="33"/>
      <c r="EL448" s="34">
        <f t="shared" si="177"/>
        <v>0</v>
      </c>
      <c r="EO448" s="35"/>
      <c r="EP448" s="35"/>
      <c r="FE448" s="33"/>
      <c r="FF448" s="33"/>
      <c r="FG448" s="35"/>
      <c r="FH448" s="35"/>
      <c r="FI448" s="35"/>
      <c r="FU448" s="33"/>
      <c r="FV448" s="33"/>
      <c r="FW448" s="33"/>
      <c r="FX448" s="33"/>
      <c r="GD448" s="33"/>
      <c r="GE448" s="33"/>
      <c r="GF448" s="33"/>
      <c r="GG448" s="33"/>
      <c r="GH448" s="33"/>
      <c r="GI448" s="33"/>
      <c r="GJ448" s="33"/>
      <c r="GQ448" s="40"/>
      <c r="GR448" s="123"/>
      <c r="GS448" s="123"/>
      <c r="GT448" s="123"/>
      <c r="GU448" s="123"/>
      <c r="GV448" s="123"/>
      <c r="GW448" s="123"/>
      <c r="GX448" s="123"/>
      <c r="GY448" s="123"/>
      <c r="GZ448" s="123"/>
      <c r="HA448" s="123"/>
      <c r="HB448" s="123"/>
      <c r="HC448" s="123"/>
      <c r="HD448" s="123"/>
      <c r="HE448" s="123"/>
      <c r="HF448" s="123"/>
      <c r="HG448" s="123"/>
      <c r="HH448" s="123"/>
      <c r="HU448" s="33"/>
      <c r="HV448" s="33"/>
      <c r="HW448" s="33"/>
      <c r="IQ448" s="33"/>
      <c r="IR448" s="33"/>
      <c r="IS448" s="33"/>
      <c r="JT448" s="34">
        <f t="shared" si="178"/>
        <v>0</v>
      </c>
      <c r="JW448" s="34">
        <f t="shared" si="179"/>
        <v>0</v>
      </c>
      <c r="JZ448" s="34">
        <f t="shared" si="180"/>
        <v>0</v>
      </c>
      <c r="KA448" s="34">
        <f t="shared" si="181"/>
        <v>0</v>
      </c>
      <c r="KB448" s="34">
        <f t="shared" si="182"/>
        <v>0</v>
      </c>
      <c r="KC448" s="34">
        <f t="shared" si="183"/>
        <v>0</v>
      </c>
      <c r="KD448" s="34">
        <f t="shared" si="184"/>
        <v>0</v>
      </c>
      <c r="KV448" s="34">
        <f t="shared" si="185"/>
        <v>0</v>
      </c>
    </row>
    <row r="449" spans="1:308" ht="17.25" customHeight="1" x14ac:dyDescent="0.3">
      <c r="A449" s="9"/>
      <c r="B449" s="10"/>
      <c r="E449" s="142">
        <f t="shared" si="165"/>
        <v>0</v>
      </c>
      <c r="F449" s="142">
        <f t="shared" si="161"/>
        <v>0</v>
      </c>
      <c r="G449" s="142">
        <f t="shared" si="162"/>
        <v>0</v>
      </c>
      <c r="H449" s="142">
        <f t="shared" si="163"/>
        <v>0</v>
      </c>
      <c r="I449" s="142">
        <f t="shared" si="164"/>
        <v>0</v>
      </c>
      <c r="J449" s="34">
        <f t="shared" si="168"/>
        <v>0</v>
      </c>
      <c r="K449" s="35"/>
      <c r="U449" s="35"/>
      <c r="V449" s="139">
        <f t="shared" si="166"/>
        <v>0</v>
      </c>
      <c r="W449" s="139">
        <f t="shared" si="169"/>
        <v>0</v>
      </c>
      <c r="X449" s="139"/>
      <c r="Y449" s="139"/>
      <c r="Z449" s="139">
        <f t="shared" si="170"/>
        <v>0</v>
      </c>
      <c r="AA449" s="139"/>
      <c r="AB449" s="139"/>
      <c r="AC449" s="139">
        <f t="shared" si="171"/>
        <v>0</v>
      </c>
      <c r="AD449" s="35"/>
      <c r="AE449" s="35"/>
      <c r="AF449" s="35"/>
      <c r="AH449" s="33"/>
      <c r="AJ449" s="33"/>
      <c r="AK449" s="33"/>
      <c r="AL449" s="33">
        <f t="shared" si="167"/>
        <v>0</v>
      </c>
      <c r="AM449" s="189">
        <f t="shared" si="172"/>
        <v>0</v>
      </c>
      <c r="AN449" s="35"/>
      <c r="AO449" s="35"/>
      <c r="AP449" s="35">
        <f t="shared" si="173"/>
        <v>0</v>
      </c>
      <c r="AQ449" s="35"/>
      <c r="AR449" s="35"/>
      <c r="AS449" s="35">
        <f t="shared" si="174"/>
        <v>0</v>
      </c>
      <c r="AT449" s="35"/>
      <c r="AU449" s="35"/>
      <c r="AV449" s="35">
        <f t="shared" si="175"/>
        <v>0</v>
      </c>
      <c r="AW449" s="33"/>
      <c r="AX449" s="33"/>
      <c r="CM449" s="33"/>
      <c r="CN449" s="33"/>
      <c r="CO449" s="35"/>
      <c r="CQ449" s="35"/>
      <c r="CR449" s="35"/>
      <c r="DB449" s="33"/>
      <c r="DC449" s="38"/>
      <c r="DD449" s="33"/>
      <c r="DE449" s="33">
        <f t="shared" si="176"/>
        <v>0</v>
      </c>
      <c r="DF449" s="33"/>
      <c r="EL449" s="34">
        <f t="shared" si="177"/>
        <v>0</v>
      </c>
      <c r="EO449" s="35"/>
      <c r="EP449" s="35"/>
      <c r="FE449" s="33"/>
      <c r="FF449" s="33"/>
      <c r="FG449" s="35"/>
      <c r="FH449" s="35"/>
      <c r="FI449" s="35"/>
      <c r="FU449" s="33"/>
      <c r="FV449" s="33"/>
      <c r="FW449" s="33"/>
      <c r="FX449" s="33"/>
      <c r="GD449" s="33"/>
      <c r="GE449" s="33"/>
      <c r="GF449" s="33"/>
      <c r="GG449" s="33"/>
      <c r="GH449" s="33"/>
      <c r="GI449" s="33"/>
      <c r="GJ449" s="33"/>
      <c r="GQ449" s="132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U449" s="33"/>
      <c r="HV449" s="33"/>
      <c r="HW449" s="33"/>
      <c r="IQ449" s="33"/>
      <c r="IR449" s="33"/>
      <c r="IS449" s="33"/>
      <c r="JT449" s="34">
        <f t="shared" si="178"/>
        <v>0</v>
      </c>
      <c r="JW449" s="34">
        <f t="shared" si="179"/>
        <v>0</v>
      </c>
      <c r="JZ449" s="34">
        <f t="shared" si="180"/>
        <v>0</v>
      </c>
      <c r="KA449" s="34">
        <f t="shared" si="181"/>
        <v>0</v>
      </c>
      <c r="KB449" s="34">
        <f t="shared" si="182"/>
        <v>0</v>
      </c>
      <c r="KC449" s="34">
        <f t="shared" si="183"/>
        <v>0</v>
      </c>
      <c r="KD449" s="34">
        <f t="shared" si="184"/>
        <v>0</v>
      </c>
      <c r="KV449" s="34">
        <f t="shared" si="185"/>
        <v>0</v>
      </c>
    </row>
    <row r="450" spans="1:308" ht="17.25" customHeight="1" x14ac:dyDescent="0.3">
      <c r="A450" s="9"/>
      <c r="B450" s="10"/>
      <c r="E450" s="142">
        <f t="shared" si="165"/>
        <v>0</v>
      </c>
      <c r="F450" s="142">
        <f t="shared" si="161"/>
        <v>0</v>
      </c>
      <c r="G450" s="142">
        <f t="shared" si="162"/>
        <v>0</v>
      </c>
      <c r="H450" s="142">
        <f t="shared" si="163"/>
        <v>0</v>
      </c>
      <c r="I450" s="142">
        <f t="shared" si="164"/>
        <v>0</v>
      </c>
      <c r="J450" s="34">
        <f t="shared" si="168"/>
        <v>0</v>
      </c>
      <c r="K450" s="35"/>
      <c r="U450" s="35"/>
      <c r="V450" s="139">
        <f t="shared" si="166"/>
        <v>0</v>
      </c>
      <c r="W450" s="139">
        <f t="shared" si="169"/>
        <v>0</v>
      </c>
      <c r="X450" s="139"/>
      <c r="Y450" s="139"/>
      <c r="Z450" s="139">
        <f t="shared" si="170"/>
        <v>0</v>
      </c>
      <c r="AA450" s="139"/>
      <c r="AB450" s="139"/>
      <c r="AC450" s="139">
        <f t="shared" si="171"/>
        <v>0</v>
      </c>
      <c r="AD450" s="35"/>
      <c r="AE450" s="35"/>
      <c r="AF450" s="35"/>
      <c r="AH450" s="33"/>
      <c r="AJ450" s="33"/>
      <c r="AK450" s="33"/>
      <c r="AL450" s="33">
        <f t="shared" si="167"/>
        <v>0</v>
      </c>
      <c r="AM450" s="189">
        <f t="shared" si="172"/>
        <v>0</v>
      </c>
      <c r="AN450" s="35"/>
      <c r="AO450" s="35"/>
      <c r="AP450" s="35">
        <f t="shared" si="173"/>
        <v>0</v>
      </c>
      <c r="AQ450" s="35"/>
      <c r="AR450" s="35"/>
      <c r="AS450" s="35">
        <f t="shared" si="174"/>
        <v>0</v>
      </c>
      <c r="AT450" s="35"/>
      <c r="AU450" s="35"/>
      <c r="AV450" s="35">
        <f t="shared" si="175"/>
        <v>0</v>
      </c>
      <c r="AW450" s="33"/>
      <c r="AX450" s="33"/>
      <c r="CM450" s="33"/>
      <c r="CN450" s="33"/>
      <c r="CO450" s="35"/>
      <c r="CQ450" s="35"/>
      <c r="CR450" s="35"/>
      <c r="DB450" s="33"/>
      <c r="DC450" s="38"/>
      <c r="DD450" s="33"/>
      <c r="DE450" s="33">
        <f t="shared" si="176"/>
        <v>0</v>
      </c>
      <c r="DF450" s="33"/>
      <c r="EL450" s="34">
        <f t="shared" si="177"/>
        <v>0</v>
      </c>
      <c r="EO450" s="35"/>
      <c r="EP450" s="35"/>
      <c r="FE450" s="33"/>
      <c r="FF450" s="33"/>
      <c r="FG450" s="35"/>
      <c r="FH450" s="35"/>
      <c r="FI450" s="35"/>
      <c r="FU450" s="33"/>
      <c r="FV450" s="33"/>
      <c r="FW450" s="33"/>
      <c r="FX450" s="33"/>
      <c r="GD450" s="33"/>
      <c r="GE450" s="33"/>
      <c r="GF450" s="33"/>
      <c r="GG450" s="33"/>
      <c r="GH450" s="33"/>
      <c r="GI450" s="33"/>
      <c r="GJ450" s="33"/>
      <c r="GQ450" s="132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U450" s="33"/>
      <c r="HV450" s="33"/>
      <c r="HW450" s="33"/>
      <c r="IQ450" s="33"/>
      <c r="IR450" s="33"/>
      <c r="IS450" s="33"/>
      <c r="JT450" s="34">
        <f t="shared" si="178"/>
        <v>0</v>
      </c>
      <c r="JW450" s="34">
        <f t="shared" si="179"/>
        <v>0</v>
      </c>
      <c r="JZ450" s="34">
        <f t="shared" si="180"/>
        <v>0</v>
      </c>
      <c r="KA450" s="34">
        <f t="shared" si="181"/>
        <v>0</v>
      </c>
      <c r="KB450" s="34">
        <f t="shared" si="182"/>
        <v>0</v>
      </c>
      <c r="KC450" s="34">
        <f t="shared" si="183"/>
        <v>0</v>
      </c>
      <c r="KD450" s="34">
        <f t="shared" si="184"/>
        <v>0</v>
      </c>
      <c r="KV450" s="34">
        <f t="shared" si="185"/>
        <v>0</v>
      </c>
    </row>
    <row r="451" spans="1:308" ht="17.25" customHeight="1" x14ac:dyDescent="0.3">
      <c r="A451" s="9"/>
      <c r="B451" s="10"/>
      <c r="E451" s="142">
        <f t="shared" si="165"/>
        <v>0</v>
      </c>
      <c r="F451" s="142">
        <f t="shared" si="161"/>
        <v>0</v>
      </c>
      <c r="G451" s="142">
        <f t="shared" si="162"/>
        <v>0</v>
      </c>
      <c r="H451" s="142">
        <f t="shared" si="163"/>
        <v>0</v>
      </c>
      <c r="I451" s="142">
        <f t="shared" si="164"/>
        <v>0</v>
      </c>
      <c r="J451" s="34">
        <f t="shared" si="168"/>
        <v>0</v>
      </c>
      <c r="K451" s="35"/>
      <c r="U451" s="35"/>
      <c r="V451" s="139">
        <f t="shared" si="166"/>
        <v>0</v>
      </c>
      <c r="W451" s="139">
        <f t="shared" si="169"/>
        <v>0</v>
      </c>
      <c r="X451" s="139"/>
      <c r="Y451" s="139"/>
      <c r="Z451" s="139">
        <f t="shared" si="170"/>
        <v>0</v>
      </c>
      <c r="AA451" s="139"/>
      <c r="AB451" s="139"/>
      <c r="AC451" s="139">
        <f t="shared" si="171"/>
        <v>0</v>
      </c>
      <c r="AD451" s="35"/>
      <c r="AE451" s="35"/>
      <c r="AF451" s="35"/>
      <c r="AH451" s="33"/>
      <c r="AJ451" s="33"/>
      <c r="AK451" s="33"/>
      <c r="AL451" s="33">
        <f t="shared" si="167"/>
        <v>0</v>
      </c>
      <c r="AM451" s="189">
        <f t="shared" si="172"/>
        <v>0</v>
      </c>
      <c r="AN451" s="35"/>
      <c r="AO451" s="35"/>
      <c r="AP451" s="35">
        <f t="shared" si="173"/>
        <v>0</v>
      </c>
      <c r="AQ451" s="35"/>
      <c r="AR451" s="35"/>
      <c r="AS451" s="35">
        <f t="shared" si="174"/>
        <v>0</v>
      </c>
      <c r="AT451" s="35"/>
      <c r="AU451" s="35"/>
      <c r="AV451" s="35">
        <f t="shared" si="175"/>
        <v>0</v>
      </c>
      <c r="AW451" s="33"/>
      <c r="AX451" s="33"/>
      <c r="CM451" s="33"/>
      <c r="CN451" s="33"/>
      <c r="CO451" s="35"/>
      <c r="CQ451" s="35"/>
      <c r="CR451" s="35"/>
      <c r="DB451" s="33"/>
      <c r="DC451" s="38"/>
      <c r="DD451" s="33"/>
      <c r="DE451" s="33">
        <f t="shared" si="176"/>
        <v>0</v>
      </c>
      <c r="DF451" s="33"/>
      <c r="EL451" s="34">
        <f t="shared" si="177"/>
        <v>0</v>
      </c>
      <c r="EO451" s="35"/>
      <c r="EP451" s="35"/>
      <c r="FE451" s="33"/>
      <c r="FF451" s="33"/>
      <c r="FG451" s="35"/>
      <c r="FH451" s="35"/>
      <c r="FI451" s="35"/>
      <c r="FU451" s="33"/>
      <c r="FV451" s="33"/>
      <c r="FW451" s="33"/>
      <c r="FX451" s="33"/>
      <c r="GD451" s="33"/>
      <c r="GE451" s="33"/>
      <c r="GF451" s="33"/>
      <c r="GG451" s="33"/>
      <c r="GH451" s="33"/>
      <c r="GI451" s="33"/>
      <c r="GJ451" s="33"/>
      <c r="GQ451" s="132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U451" s="33"/>
      <c r="HV451" s="33"/>
      <c r="HW451" s="33"/>
      <c r="IQ451" s="33"/>
      <c r="IR451" s="33"/>
      <c r="IS451" s="33"/>
      <c r="JT451" s="34">
        <f t="shared" si="178"/>
        <v>0</v>
      </c>
      <c r="JW451" s="34">
        <f t="shared" si="179"/>
        <v>0</v>
      </c>
      <c r="JZ451" s="34">
        <f t="shared" si="180"/>
        <v>0</v>
      </c>
      <c r="KA451" s="34">
        <f t="shared" si="181"/>
        <v>0</v>
      </c>
      <c r="KB451" s="34">
        <f t="shared" si="182"/>
        <v>0</v>
      </c>
      <c r="KC451" s="34">
        <f t="shared" si="183"/>
        <v>0</v>
      </c>
      <c r="KD451" s="34">
        <f t="shared" si="184"/>
        <v>0</v>
      </c>
      <c r="KV451" s="34">
        <f t="shared" si="185"/>
        <v>0</v>
      </c>
    </row>
    <row r="452" spans="1:308" ht="17.25" customHeight="1" x14ac:dyDescent="0.3">
      <c r="A452" s="9"/>
      <c r="B452" s="10"/>
      <c r="E452" s="142">
        <f t="shared" si="165"/>
        <v>0</v>
      </c>
      <c r="F452" s="142">
        <f t="shared" si="161"/>
        <v>0</v>
      </c>
      <c r="G452" s="142">
        <f t="shared" si="162"/>
        <v>0</v>
      </c>
      <c r="H452" s="142">
        <f t="shared" si="163"/>
        <v>0</v>
      </c>
      <c r="I452" s="142">
        <f t="shared" si="164"/>
        <v>0</v>
      </c>
      <c r="J452" s="34">
        <f t="shared" si="168"/>
        <v>0</v>
      </c>
      <c r="K452" s="35"/>
      <c r="U452" s="35"/>
      <c r="V452" s="139">
        <f t="shared" si="166"/>
        <v>0</v>
      </c>
      <c r="W452" s="139">
        <f t="shared" si="169"/>
        <v>0</v>
      </c>
      <c r="X452" s="139"/>
      <c r="Y452" s="139"/>
      <c r="Z452" s="139">
        <f t="shared" si="170"/>
        <v>0</v>
      </c>
      <c r="AA452" s="139"/>
      <c r="AB452" s="139"/>
      <c r="AC452" s="139">
        <f t="shared" si="171"/>
        <v>0</v>
      </c>
      <c r="AD452" s="35"/>
      <c r="AE452" s="35"/>
      <c r="AF452" s="35"/>
      <c r="AH452" s="33"/>
      <c r="AJ452" s="33"/>
      <c r="AK452" s="33"/>
      <c r="AL452" s="33">
        <f t="shared" si="167"/>
        <v>0</v>
      </c>
      <c r="AM452" s="189">
        <f t="shared" si="172"/>
        <v>0</v>
      </c>
      <c r="AN452" s="35"/>
      <c r="AO452" s="35"/>
      <c r="AP452" s="35">
        <f t="shared" si="173"/>
        <v>0</v>
      </c>
      <c r="AQ452" s="35"/>
      <c r="AR452" s="35"/>
      <c r="AS452" s="35">
        <f t="shared" si="174"/>
        <v>0</v>
      </c>
      <c r="AT452" s="35"/>
      <c r="AU452" s="35"/>
      <c r="AV452" s="35">
        <f t="shared" si="175"/>
        <v>0</v>
      </c>
      <c r="AW452" s="33"/>
      <c r="AX452" s="33"/>
      <c r="CM452" s="33"/>
      <c r="CN452" s="33"/>
      <c r="CO452" s="35"/>
      <c r="CQ452" s="35"/>
      <c r="CR452" s="35"/>
      <c r="DB452" s="33"/>
      <c r="DC452" s="38"/>
      <c r="DD452" s="33"/>
      <c r="DE452" s="33">
        <f t="shared" si="176"/>
        <v>0</v>
      </c>
      <c r="DF452" s="33"/>
      <c r="EL452" s="34">
        <f t="shared" si="177"/>
        <v>0</v>
      </c>
      <c r="EO452" s="35"/>
      <c r="EP452" s="35"/>
      <c r="FE452" s="33"/>
      <c r="FF452" s="33"/>
      <c r="FG452" s="35"/>
      <c r="FH452" s="35"/>
      <c r="FI452" s="35"/>
      <c r="FU452" s="33"/>
      <c r="FV452" s="33"/>
      <c r="FW452" s="33"/>
      <c r="FX452" s="33"/>
      <c r="GD452" s="33"/>
      <c r="GE452" s="33"/>
      <c r="GF452" s="33"/>
      <c r="GG452" s="33"/>
      <c r="GH452" s="33"/>
      <c r="GI452" s="33"/>
      <c r="GJ452" s="33"/>
      <c r="GQ452" s="40"/>
      <c r="GR452" s="123"/>
      <c r="GS452" s="123"/>
      <c r="GT452" s="123"/>
      <c r="GU452" s="123"/>
      <c r="GV452" s="123"/>
      <c r="GW452" s="123"/>
      <c r="GX452" s="123"/>
      <c r="GY452" s="123"/>
      <c r="GZ452" s="123"/>
      <c r="HA452" s="123"/>
      <c r="HB452" s="123"/>
      <c r="HC452" s="123"/>
      <c r="HD452" s="123"/>
      <c r="HE452" s="123"/>
      <c r="HF452" s="123"/>
      <c r="HG452" s="123"/>
      <c r="HH452" s="123"/>
      <c r="HU452" s="33"/>
      <c r="HV452" s="33"/>
      <c r="HW452" s="33"/>
      <c r="IQ452" s="33"/>
      <c r="IR452" s="33"/>
      <c r="IS452" s="33"/>
      <c r="JT452" s="34">
        <f t="shared" si="178"/>
        <v>0</v>
      </c>
      <c r="JW452" s="34">
        <f t="shared" si="179"/>
        <v>0</v>
      </c>
      <c r="JZ452" s="34">
        <f t="shared" si="180"/>
        <v>0</v>
      </c>
      <c r="KA452" s="34">
        <f t="shared" si="181"/>
        <v>0</v>
      </c>
      <c r="KB452" s="34">
        <f t="shared" si="182"/>
        <v>0</v>
      </c>
      <c r="KC452" s="34">
        <f t="shared" si="183"/>
        <v>0</v>
      </c>
      <c r="KD452" s="34">
        <f t="shared" si="184"/>
        <v>0</v>
      </c>
      <c r="KV452" s="34">
        <f t="shared" si="185"/>
        <v>0</v>
      </c>
    </row>
    <row r="453" spans="1:308" ht="17.25" customHeight="1" x14ac:dyDescent="0.3">
      <c r="A453" s="9"/>
      <c r="B453" s="10"/>
      <c r="E453" s="142">
        <f t="shared" si="165"/>
        <v>0</v>
      </c>
      <c r="F453" s="142">
        <f t="shared" si="161"/>
        <v>0</v>
      </c>
      <c r="G453" s="142">
        <f t="shared" si="162"/>
        <v>0</v>
      </c>
      <c r="H453" s="142">
        <f t="shared" si="163"/>
        <v>0</v>
      </c>
      <c r="I453" s="142">
        <f t="shared" si="164"/>
        <v>0</v>
      </c>
      <c r="J453" s="34">
        <f t="shared" si="168"/>
        <v>0</v>
      </c>
      <c r="K453" s="35"/>
      <c r="U453" s="35"/>
      <c r="V453" s="139">
        <f t="shared" si="166"/>
        <v>0</v>
      </c>
      <c r="W453" s="139">
        <f t="shared" si="169"/>
        <v>0</v>
      </c>
      <c r="X453" s="139"/>
      <c r="Y453" s="139"/>
      <c r="Z453" s="139">
        <f t="shared" si="170"/>
        <v>0</v>
      </c>
      <c r="AA453" s="139"/>
      <c r="AB453" s="139"/>
      <c r="AC453" s="139">
        <f t="shared" si="171"/>
        <v>0</v>
      </c>
      <c r="AD453" s="35"/>
      <c r="AE453" s="35"/>
      <c r="AF453" s="35"/>
      <c r="AH453" s="33"/>
      <c r="AJ453" s="33"/>
      <c r="AK453" s="33"/>
      <c r="AL453" s="33">
        <f t="shared" si="167"/>
        <v>0</v>
      </c>
      <c r="AM453" s="189">
        <f t="shared" si="172"/>
        <v>0</v>
      </c>
      <c r="AN453" s="35"/>
      <c r="AO453" s="35"/>
      <c r="AP453" s="35">
        <f t="shared" si="173"/>
        <v>0</v>
      </c>
      <c r="AQ453" s="35"/>
      <c r="AR453" s="35"/>
      <c r="AS453" s="35">
        <f t="shared" si="174"/>
        <v>0</v>
      </c>
      <c r="AT453" s="35"/>
      <c r="AU453" s="35"/>
      <c r="AV453" s="35">
        <f t="shared" si="175"/>
        <v>0</v>
      </c>
      <c r="AW453" s="33"/>
      <c r="AX453" s="33"/>
      <c r="CM453" s="33"/>
      <c r="CN453" s="33"/>
      <c r="CO453" s="35"/>
      <c r="CQ453" s="35"/>
      <c r="CR453" s="35"/>
      <c r="DB453" s="33"/>
      <c r="DC453" s="33"/>
      <c r="DD453" s="33"/>
      <c r="DE453" s="33">
        <f t="shared" si="176"/>
        <v>0</v>
      </c>
      <c r="DF453" s="33"/>
      <c r="EL453" s="34">
        <f t="shared" si="177"/>
        <v>0</v>
      </c>
      <c r="EO453" s="35"/>
      <c r="EP453" s="35"/>
      <c r="FE453" s="33"/>
      <c r="FF453" s="33"/>
      <c r="FG453" s="35"/>
      <c r="FH453" s="35"/>
      <c r="FI453" s="35"/>
      <c r="FU453" s="33"/>
      <c r="FV453" s="33"/>
      <c r="FW453" s="33"/>
      <c r="FX453" s="33"/>
      <c r="GD453" s="33"/>
      <c r="GE453" s="33"/>
      <c r="GF453" s="33"/>
      <c r="GG453" s="33"/>
      <c r="GH453" s="33"/>
      <c r="GI453" s="33"/>
      <c r="GJ453" s="33"/>
      <c r="GQ453" s="132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U453" s="33"/>
      <c r="HV453" s="33"/>
      <c r="HW453" s="33"/>
      <c r="IQ453" s="33"/>
      <c r="IR453" s="33"/>
      <c r="IS453" s="33"/>
      <c r="JT453" s="34">
        <f t="shared" si="178"/>
        <v>0</v>
      </c>
      <c r="JW453" s="34">
        <f t="shared" si="179"/>
        <v>0</v>
      </c>
      <c r="JZ453" s="34">
        <f t="shared" si="180"/>
        <v>0</v>
      </c>
      <c r="KA453" s="34">
        <f t="shared" si="181"/>
        <v>0</v>
      </c>
      <c r="KB453" s="34">
        <f t="shared" si="182"/>
        <v>0</v>
      </c>
      <c r="KC453" s="34">
        <f t="shared" si="183"/>
        <v>0</v>
      </c>
      <c r="KD453" s="34">
        <f t="shared" si="184"/>
        <v>0</v>
      </c>
      <c r="KV453" s="34">
        <f t="shared" si="185"/>
        <v>0</v>
      </c>
    </row>
    <row r="454" spans="1:308" ht="17.25" customHeight="1" x14ac:dyDescent="0.3">
      <c r="A454" s="9"/>
      <c r="B454" s="10"/>
      <c r="E454" s="142">
        <f t="shared" si="165"/>
        <v>0</v>
      </c>
      <c r="F454" s="142">
        <f t="shared" si="161"/>
        <v>0</v>
      </c>
      <c r="G454" s="142">
        <f t="shared" si="162"/>
        <v>0</v>
      </c>
      <c r="H454" s="142">
        <f t="shared" si="163"/>
        <v>0</v>
      </c>
      <c r="I454" s="142">
        <f t="shared" si="164"/>
        <v>0</v>
      </c>
      <c r="J454" s="34">
        <f t="shared" si="168"/>
        <v>0</v>
      </c>
      <c r="K454" s="35"/>
      <c r="U454" s="35"/>
      <c r="V454" s="139">
        <f t="shared" si="166"/>
        <v>0</v>
      </c>
      <c r="W454" s="139">
        <f t="shared" si="169"/>
        <v>0</v>
      </c>
      <c r="X454" s="139"/>
      <c r="Y454" s="139"/>
      <c r="Z454" s="139">
        <f t="shared" si="170"/>
        <v>0</v>
      </c>
      <c r="AA454" s="139"/>
      <c r="AB454" s="139"/>
      <c r="AC454" s="139">
        <f t="shared" si="171"/>
        <v>0</v>
      </c>
      <c r="AD454" s="35"/>
      <c r="AE454" s="35"/>
      <c r="AF454" s="35"/>
      <c r="AH454" s="33"/>
      <c r="AJ454" s="33"/>
      <c r="AK454" s="33"/>
      <c r="AL454" s="33">
        <f t="shared" si="167"/>
        <v>0</v>
      </c>
      <c r="AM454" s="189">
        <f t="shared" si="172"/>
        <v>0</v>
      </c>
      <c r="AN454" s="35"/>
      <c r="AO454" s="35"/>
      <c r="AP454" s="35">
        <f t="shared" si="173"/>
        <v>0</v>
      </c>
      <c r="AQ454" s="35"/>
      <c r="AR454" s="35"/>
      <c r="AS454" s="35">
        <f t="shared" si="174"/>
        <v>0</v>
      </c>
      <c r="AT454" s="35"/>
      <c r="AU454" s="35"/>
      <c r="AV454" s="35">
        <f t="shared" si="175"/>
        <v>0</v>
      </c>
      <c r="AW454" s="33"/>
      <c r="AX454" s="33"/>
      <c r="CM454" s="33"/>
      <c r="CN454" s="33"/>
      <c r="CO454" s="35"/>
      <c r="CQ454" s="35"/>
      <c r="CR454" s="35"/>
      <c r="DB454" s="33"/>
      <c r="DC454" s="33"/>
      <c r="DD454" s="37"/>
      <c r="DE454" s="33">
        <f t="shared" si="176"/>
        <v>0</v>
      </c>
      <c r="DF454" s="33"/>
      <c r="EL454" s="34">
        <f t="shared" si="177"/>
        <v>0</v>
      </c>
      <c r="EO454" s="35"/>
      <c r="EP454" s="35"/>
      <c r="FE454" s="33"/>
      <c r="FF454" s="33"/>
      <c r="FG454" s="35"/>
      <c r="FH454" s="35"/>
      <c r="FI454" s="35"/>
      <c r="FU454" s="33"/>
      <c r="FV454" s="33"/>
      <c r="FW454" s="33"/>
      <c r="FX454" s="33"/>
      <c r="GD454" s="33"/>
      <c r="GE454" s="33"/>
      <c r="GF454" s="33"/>
      <c r="GG454" s="33"/>
      <c r="GH454" s="33"/>
      <c r="GI454" s="33"/>
      <c r="GJ454" s="33"/>
      <c r="GQ454" s="132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U454" s="33"/>
      <c r="HV454" s="33"/>
      <c r="HW454" s="33"/>
      <c r="IQ454" s="33"/>
      <c r="IR454" s="33"/>
      <c r="IS454" s="33"/>
      <c r="JT454" s="34">
        <f t="shared" si="178"/>
        <v>0</v>
      </c>
      <c r="JW454" s="34">
        <f t="shared" si="179"/>
        <v>0</v>
      </c>
      <c r="JZ454" s="34">
        <f t="shared" si="180"/>
        <v>0</v>
      </c>
      <c r="KA454" s="34">
        <f t="shared" si="181"/>
        <v>0</v>
      </c>
      <c r="KB454" s="34">
        <f t="shared" si="182"/>
        <v>0</v>
      </c>
      <c r="KC454" s="34">
        <f t="shared" si="183"/>
        <v>0</v>
      </c>
      <c r="KD454" s="34">
        <f t="shared" si="184"/>
        <v>0</v>
      </c>
      <c r="KV454" s="34">
        <f t="shared" si="185"/>
        <v>0</v>
      </c>
    </row>
    <row r="455" spans="1:308" ht="17.25" customHeight="1" x14ac:dyDescent="0.3">
      <c r="A455" s="9"/>
      <c r="B455" s="10"/>
      <c r="E455" s="142">
        <f t="shared" si="165"/>
        <v>0</v>
      </c>
      <c r="F455" s="142">
        <f t="shared" si="161"/>
        <v>0</v>
      </c>
      <c r="G455" s="142">
        <f t="shared" si="162"/>
        <v>0</v>
      </c>
      <c r="H455" s="142">
        <f t="shared" si="163"/>
        <v>0</v>
      </c>
      <c r="I455" s="142">
        <f t="shared" si="164"/>
        <v>0</v>
      </c>
      <c r="J455" s="34">
        <f t="shared" si="168"/>
        <v>0</v>
      </c>
      <c r="K455" s="35"/>
      <c r="U455" s="35"/>
      <c r="V455" s="139">
        <f t="shared" si="166"/>
        <v>0</v>
      </c>
      <c r="W455" s="139">
        <f t="shared" si="169"/>
        <v>0</v>
      </c>
      <c r="X455" s="139"/>
      <c r="Y455" s="139"/>
      <c r="Z455" s="139">
        <f t="shared" si="170"/>
        <v>0</v>
      </c>
      <c r="AA455" s="139"/>
      <c r="AB455" s="139"/>
      <c r="AC455" s="139">
        <f t="shared" si="171"/>
        <v>0</v>
      </c>
      <c r="AD455" s="35"/>
      <c r="AE455" s="35"/>
      <c r="AF455" s="35"/>
      <c r="AH455" s="33"/>
      <c r="AJ455" s="33"/>
      <c r="AK455" s="33"/>
      <c r="AL455" s="33">
        <f t="shared" si="167"/>
        <v>0</v>
      </c>
      <c r="AM455" s="189">
        <f t="shared" si="172"/>
        <v>0</v>
      </c>
      <c r="AN455" s="35"/>
      <c r="AO455" s="35"/>
      <c r="AP455" s="35">
        <f t="shared" si="173"/>
        <v>0</v>
      </c>
      <c r="AQ455" s="35"/>
      <c r="AR455" s="35"/>
      <c r="AS455" s="35">
        <f t="shared" si="174"/>
        <v>0</v>
      </c>
      <c r="AT455" s="35"/>
      <c r="AU455" s="35"/>
      <c r="AV455" s="35">
        <f t="shared" si="175"/>
        <v>0</v>
      </c>
      <c r="AW455" s="33"/>
      <c r="AX455" s="33"/>
      <c r="CM455" s="33"/>
      <c r="CN455" s="33"/>
      <c r="CO455" s="35"/>
      <c r="CQ455" s="35"/>
      <c r="CR455" s="35"/>
      <c r="DB455" s="33"/>
      <c r="DC455" s="33"/>
      <c r="DD455" s="38"/>
      <c r="DE455" s="33">
        <f t="shared" si="176"/>
        <v>0</v>
      </c>
      <c r="DF455" s="33"/>
      <c r="EL455" s="34">
        <f t="shared" si="177"/>
        <v>0</v>
      </c>
      <c r="EO455" s="35"/>
      <c r="EP455" s="35"/>
      <c r="FE455" s="33"/>
      <c r="FF455" s="33"/>
      <c r="FG455" s="35"/>
      <c r="FH455" s="35"/>
      <c r="FI455" s="35"/>
      <c r="FU455" s="33"/>
      <c r="FV455" s="33"/>
      <c r="FW455" s="33"/>
      <c r="FX455" s="33"/>
      <c r="GD455" s="33"/>
      <c r="GE455" s="33"/>
      <c r="GF455" s="33"/>
      <c r="GG455" s="33"/>
      <c r="GH455" s="33"/>
      <c r="GI455" s="33"/>
      <c r="GJ455" s="33"/>
      <c r="GQ455" s="132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U455" s="33"/>
      <c r="HV455" s="33"/>
      <c r="HW455" s="33"/>
      <c r="IQ455" s="33"/>
      <c r="IR455" s="33"/>
      <c r="IS455" s="33"/>
      <c r="JT455" s="34">
        <f t="shared" si="178"/>
        <v>0</v>
      </c>
      <c r="JW455" s="34">
        <f t="shared" si="179"/>
        <v>0</v>
      </c>
      <c r="JZ455" s="34">
        <f t="shared" si="180"/>
        <v>0</v>
      </c>
      <c r="KA455" s="34">
        <f t="shared" si="181"/>
        <v>0</v>
      </c>
      <c r="KB455" s="34">
        <f t="shared" si="182"/>
        <v>0</v>
      </c>
      <c r="KC455" s="34">
        <f t="shared" si="183"/>
        <v>0</v>
      </c>
      <c r="KD455" s="34">
        <f t="shared" si="184"/>
        <v>0</v>
      </c>
      <c r="KV455" s="34">
        <f t="shared" si="185"/>
        <v>0</v>
      </c>
    </row>
    <row r="456" spans="1:308" ht="17.25" customHeight="1" x14ac:dyDescent="0.3">
      <c r="A456" s="9"/>
      <c r="B456" s="10"/>
      <c r="E456" s="142">
        <f t="shared" si="165"/>
        <v>0</v>
      </c>
      <c r="F456" s="142">
        <f t="shared" si="161"/>
        <v>0</v>
      </c>
      <c r="G456" s="142">
        <f t="shared" si="162"/>
        <v>0</v>
      </c>
      <c r="H456" s="142">
        <f t="shared" si="163"/>
        <v>0</v>
      </c>
      <c r="I456" s="142">
        <f t="shared" si="164"/>
        <v>0</v>
      </c>
      <c r="J456" s="34">
        <f t="shared" si="168"/>
        <v>0</v>
      </c>
      <c r="K456" s="35"/>
      <c r="U456" s="35"/>
      <c r="V456" s="139">
        <f t="shared" si="166"/>
        <v>0</v>
      </c>
      <c r="W456" s="139">
        <f t="shared" si="169"/>
        <v>0</v>
      </c>
      <c r="X456" s="139"/>
      <c r="Y456" s="139"/>
      <c r="Z456" s="139">
        <f t="shared" si="170"/>
        <v>0</v>
      </c>
      <c r="AA456" s="139"/>
      <c r="AB456" s="139"/>
      <c r="AC456" s="139">
        <f t="shared" si="171"/>
        <v>0</v>
      </c>
      <c r="AD456" s="35"/>
      <c r="AE456" s="35"/>
      <c r="AF456" s="35"/>
      <c r="AH456" s="33"/>
      <c r="AJ456" s="33"/>
      <c r="AK456" s="33"/>
      <c r="AL456" s="33">
        <f t="shared" si="167"/>
        <v>0</v>
      </c>
      <c r="AM456" s="189">
        <f t="shared" si="172"/>
        <v>0</v>
      </c>
      <c r="AN456" s="35"/>
      <c r="AO456" s="35"/>
      <c r="AP456" s="35">
        <f t="shared" si="173"/>
        <v>0</v>
      </c>
      <c r="AQ456" s="35"/>
      <c r="AR456" s="35"/>
      <c r="AS456" s="35">
        <f t="shared" si="174"/>
        <v>0</v>
      </c>
      <c r="AT456" s="35"/>
      <c r="AU456" s="35"/>
      <c r="AV456" s="35">
        <f t="shared" si="175"/>
        <v>0</v>
      </c>
      <c r="AW456" s="33"/>
      <c r="AX456" s="33"/>
      <c r="CM456" s="33"/>
      <c r="CN456" s="33"/>
      <c r="CO456" s="35"/>
      <c r="CQ456" s="35"/>
      <c r="CR456" s="35"/>
      <c r="DB456" s="33"/>
      <c r="DC456" s="33"/>
      <c r="DD456" s="38"/>
      <c r="DE456" s="33">
        <f t="shared" si="176"/>
        <v>0</v>
      </c>
      <c r="DF456" s="33"/>
      <c r="EL456" s="34">
        <f t="shared" si="177"/>
        <v>0</v>
      </c>
      <c r="EO456" s="35"/>
      <c r="EP456" s="35"/>
      <c r="FE456" s="33"/>
      <c r="FF456" s="33"/>
      <c r="FG456" s="35"/>
      <c r="FH456" s="35"/>
      <c r="FI456" s="35"/>
      <c r="FU456" s="33"/>
      <c r="FV456" s="33"/>
      <c r="FW456" s="33"/>
      <c r="FX456" s="33"/>
      <c r="GD456" s="33"/>
      <c r="GE456" s="33"/>
      <c r="GF456" s="33"/>
      <c r="GG456" s="33"/>
      <c r="GH456" s="33"/>
      <c r="GI456" s="33"/>
      <c r="GJ456" s="33"/>
      <c r="GQ456" s="40"/>
      <c r="GR456" s="123"/>
      <c r="GS456" s="123"/>
      <c r="GT456" s="123"/>
      <c r="GU456" s="123"/>
      <c r="GV456" s="123"/>
      <c r="GW456" s="123"/>
      <c r="GX456" s="123"/>
      <c r="GY456" s="123"/>
      <c r="GZ456" s="123"/>
      <c r="HA456" s="123"/>
      <c r="HB456" s="123"/>
      <c r="HC456" s="123"/>
      <c r="HD456" s="123"/>
      <c r="HE456" s="123"/>
      <c r="HF456" s="123"/>
      <c r="HG456" s="123"/>
      <c r="HH456" s="123"/>
      <c r="HU456" s="33"/>
      <c r="HV456" s="33"/>
      <c r="HW456" s="33"/>
      <c r="IQ456" s="33"/>
      <c r="IR456" s="33"/>
      <c r="IS456" s="33"/>
      <c r="JT456" s="34">
        <f t="shared" si="178"/>
        <v>0</v>
      </c>
      <c r="JW456" s="34">
        <f t="shared" si="179"/>
        <v>0</v>
      </c>
      <c r="JZ456" s="34">
        <f t="shared" si="180"/>
        <v>0</v>
      </c>
      <c r="KA456" s="34">
        <f t="shared" si="181"/>
        <v>0</v>
      </c>
      <c r="KB456" s="34">
        <f t="shared" si="182"/>
        <v>0</v>
      </c>
      <c r="KC456" s="34">
        <f t="shared" si="183"/>
        <v>0</v>
      </c>
      <c r="KD456" s="34">
        <f t="shared" si="184"/>
        <v>0</v>
      </c>
      <c r="KV456" s="34">
        <f t="shared" si="185"/>
        <v>0</v>
      </c>
    </row>
    <row r="457" spans="1:308" ht="17.25" customHeight="1" x14ac:dyDescent="0.3">
      <c r="A457" s="9"/>
      <c r="B457" s="10"/>
      <c r="E457" s="142">
        <f t="shared" si="165"/>
        <v>0</v>
      </c>
      <c r="F457" s="142">
        <f t="shared" si="161"/>
        <v>0</v>
      </c>
      <c r="G457" s="142">
        <f t="shared" si="162"/>
        <v>0</v>
      </c>
      <c r="H457" s="142">
        <f t="shared" si="163"/>
        <v>0</v>
      </c>
      <c r="I457" s="142">
        <f t="shared" si="164"/>
        <v>0</v>
      </c>
      <c r="J457" s="34">
        <f t="shared" si="168"/>
        <v>0</v>
      </c>
      <c r="K457" s="35"/>
      <c r="U457" s="35"/>
      <c r="V457" s="139">
        <f t="shared" si="166"/>
        <v>0</v>
      </c>
      <c r="W457" s="139">
        <f t="shared" si="169"/>
        <v>0</v>
      </c>
      <c r="X457" s="139"/>
      <c r="Y457" s="139"/>
      <c r="Z457" s="139">
        <f t="shared" si="170"/>
        <v>0</v>
      </c>
      <c r="AA457" s="139"/>
      <c r="AB457" s="139"/>
      <c r="AC457" s="139">
        <f t="shared" si="171"/>
        <v>0</v>
      </c>
      <c r="AD457" s="35"/>
      <c r="AE457" s="35"/>
      <c r="AF457" s="35"/>
      <c r="AH457" s="33"/>
      <c r="AJ457" s="33"/>
      <c r="AK457" s="33"/>
      <c r="AL457" s="33">
        <f t="shared" si="167"/>
        <v>0</v>
      </c>
      <c r="AM457" s="189">
        <f t="shared" si="172"/>
        <v>0</v>
      </c>
      <c r="AN457" s="35"/>
      <c r="AO457" s="35"/>
      <c r="AP457" s="35">
        <f t="shared" si="173"/>
        <v>0</v>
      </c>
      <c r="AQ457" s="35"/>
      <c r="AR457" s="35"/>
      <c r="AS457" s="35">
        <f t="shared" si="174"/>
        <v>0</v>
      </c>
      <c r="AT457" s="35"/>
      <c r="AU457" s="35"/>
      <c r="AV457" s="35">
        <f t="shared" si="175"/>
        <v>0</v>
      </c>
      <c r="AW457" s="33"/>
      <c r="AX457" s="33"/>
      <c r="CM457" s="33"/>
      <c r="CN457" s="33"/>
      <c r="CO457" s="35"/>
      <c r="CQ457" s="35"/>
      <c r="CR457" s="35"/>
      <c r="DB457" s="33"/>
      <c r="DC457" s="33"/>
      <c r="DD457" s="38"/>
      <c r="DE457" s="33">
        <f t="shared" si="176"/>
        <v>0</v>
      </c>
      <c r="DF457" s="33"/>
      <c r="EL457" s="34">
        <f t="shared" si="177"/>
        <v>0</v>
      </c>
      <c r="EO457" s="35"/>
      <c r="EP457" s="35"/>
      <c r="FE457" s="33"/>
      <c r="FF457" s="33"/>
      <c r="FG457" s="35"/>
      <c r="FH457" s="35"/>
      <c r="FI457" s="35"/>
      <c r="FU457" s="33"/>
      <c r="FV457" s="33"/>
      <c r="FW457" s="33"/>
      <c r="FX457" s="33"/>
      <c r="GD457" s="33"/>
      <c r="GE457" s="33"/>
      <c r="GF457" s="33"/>
      <c r="GG457" s="33"/>
      <c r="GH457" s="33"/>
      <c r="GI457" s="33"/>
      <c r="GJ457" s="33"/>
      <c r="GQ457" s="132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U457" s="33"/>
      <c r="HV457" s="33"/>
      <c r="HW457" s="33"/>
      <c r="IQ457" s="33"/>
      <c r="IR457" s="33"/>
      <c r="IS457" s="33"/>
      <c r="JT457" s="34">
        <f t="shared" si="178"/>
        <v>0</v>
      </c>
      <c r="JW457" s="34">
        <f t="shared" si="179"/>
        <v>0</v>
      </c>
      <c r="JZ457" s="34">
        <f t="shared" si="180"/>
        <v>0</v>
      </c>
      <c r="KA457" s="34">
        <f t="shared" si="181"/>
        <v>0</v>
      </c>
      <c r="KB457" s="34">
        <f t="shared" si="182"/>
        <v>0</v>
      </c>
      <c r="KC457" s="34">
        <f t="shared" si="183"/>
        <v>0</v>
      </c>
      <c r="KD457" s="34">
        <f t="shared" si="184"/>
        <v>0</v>
      </c>
      <c r="KV457" s="34">
        <f t="shared" si="185"/>
        <v>0</v>
      </c>
    </row>
    <row r="458" spans="1:308" ht="17.25" customHeight="1" x14ac:dyDescent="0.3">
      <c r="A458" s="9"/>
      <c r="B458" s="10"/>
      <c r="E458" s="142">
        <f t="shared" si="165"/>
        <v>0</v>
      </c>
      <c r="F458" s="142">
        <f t="shared" si="161"/>
        <v>0</v>
      </c>
      <c r="G458" s="142">
        <f t="shared" si="162"/>
        <v>0</v>
      </c>
      <c r="H458" s="142">
        <f t="shared" si="163"/>
        <v>0</v>
      </c>
      <c r="I458" s="142">
        <f t="shared" si="164"/>
        <v>0</v>
      </c>
      <c r="J458" s="34">
        <f t="shared" si="168"/>
        <v>0</v>
      </c>
      <c r="K458" s="35"/>
      <c r="U458" s="35"/>
      <c r="V458" s="139">
        <f t="shared" si="166"/>
        <v>0</v>
      </c>
      <c r="W458" s="139">
        <f t="shared" si="169"/>
        <v>0</v>
      </c>
      <c r="X458" s="139"/>
      <c r="Y458" s="139"/>
      <c r="Z458" s="139">
        <f t="shared" si="170"/>
        <v>0</v>
      </c>
      <c r="AA458" s="139"/>
      <c r="AB458" s="139"/>
      <c r="AC458" s="139">
        <f t="shared" si="171"/>
        <v>0</v>
      </c>
      <c r="AD458" s="35"/>
      <c r="AE458" s="35"/>
      <c r="AF458" s="35"/>
      <c r="AH458" s="33"/>
      <c r="AJ458" s="33"/>
      <c r="AK458" s="33"/>
      <c r="AL458" s="33">
        <f t="shared" si="167"/>
        <v>0</v>
      </c>
      <c r="AM458" s="189">
        <f t="shared" si="172"/>
        <v>0</v>
      </c>
      <c r="AN458" s="35"/>
      <c r="AO458" s="35"/>
      <c r="AP458" s="35">
        <f t="shared" si="173"/>
        <v>0</v>
      </c>
      <c r="AQ458" s="35"/>
      <c r="AR458" s="35"/>
      <c r="AS458" s="35">
        <f t="shared" si="174"/>
        <v>0</v>
      </c>
      <c r="AT458" s="35"/>
      <c r="AU458" s="35"/>
      <c r="AV458" s="35">
        <f t="shared" si="175"/>
        <v>0</v>
      </c>
      <c r="AW458" s="33"/>
      <c r="AX458" s="33"/>
      <c r="CM458" s="33"/>
      <c r="CN458" s="33"/>
      <c r="CO458" s="35"/>
      <c r="CQ458" s="35"/>
      <c r="CR458" s="35"/>
      <c r="DB458" s="33"/>
      <c r="DC458" s="33"/>
      <c r="DD458" s="38"/>
      <c r="DE458" s="33">
        <f t="shared" si="176"/>
        <v>0</v>
      </c>
      <c r="DF458" s="33"/>
      <c r="EL458" s="34">
        <f t="shared" si="177"/>
        <v>0</v>
      </c>
      <c r="EO458" s="35"/>
      <c r="EP458" s="35"/>
      <c r="FE458" s="33"/>
      <c r="FF458" s="33"/>
      <c r="FG458" s="35"/>
      <c r="FH458" s="35"/>
      <c r="FI458" s="35"/>
      <c r="FU458" s="33"/>
      <c r="FV458" s="33"/>
      <c r="FW458" s="33"/>
      <c r="FX458" s="33"/>
      <c r="GD458" s="33"/>
      <c r="GE458" s="33"/>
      <c r="GF458" s="33"/>
      <c r="GG458" s="33"/>
      <c r="GH458" s="33"/>
      <c r="GI458" s="33"/>
      <c r="GJ458" s="33"/>
      <c r="GQ458" s="132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U458" s="33"/>
      <c r="HV458" s="33"/>
      <c r="HW458" s="33"/>
      <c r="IQ458" s="33"/>
      <c r="IR458" s="33"/>
      <c r="IS458" s="33"/>
      <c r="JT458" s="34">
        <f t="shared" si="178"/>
        <v>0</v>
      </c>
      <c r="JW458" s="34">
        <f t="shared" si="179"/>
        <v>0</v>
      </c>
      <c r="JZ458" s="34">
        <f t="shared" si="180"/>
        <v>0</v>
      </c>
      <c r="KA458" s="34">
        <f t="shared" si="181"/>
        <v>0</v>
      </c>
      <c r="KB458" s="34">
        <f t="shared" si="182"/>
        <v>0</v>
      </c>
      <c r="KC458" s="34">
        <f t="shared" si="183"/>
        <v>0</v>
      </c>
      <c r="KD458" s="34">
        <f t="shared" si="184"/>
        <v>0</v>
      </c>
      <c r="KV458" s="34">
        <f t="shared" si="185"/>
        <v>0</v>
      </c>
    </row>
    <row r="459" spans="1:308" ht="17.25" customHeight="1" x14ac:dyDescent="0.3">
      <c r="A459" s="9"/>
      <c r="B459" s="10"/>
      <c r="E459" s="142">
        <f t="shared" si="165"/>
        <v>0</v>
      </c>
      <c r="F459" s="142">
        <f t="shared" ref="F459:F522" si="186">SUM(M459,Q459,BC459,BG459,DH459,DL459,EO459,ES459,FE459,FI459,FY459,FZ459,GA459,GK459,GL459,GM459,HY459,IC459,IX459,JB459,LS459,LW459,KF459,LH459)</f>
        <v>0</v>
      </c>
      <c r="G459" s="142">
        <f t="shared" ref="G459:G522" si="187">SUM(N459,R459,BD459,BH459,DI459,DM459,EP459,ET459,FF459,FJ459,GB459,GC459,GD459,GN459,GO459,GP459,HZ459,ID459,IY459,JC459,LT459,LX459,KH459,LJ459)</f>
        <v>0</v>
      </c>
      <c r="H459" s="142">
        <f t="shared" ref="H459:H522" si="188">SUM(O459,S459,AF459,AH459,AJ459,BE459,BI459,BV459,BX459,BZ459,CM459,CO459,CQ459,CK459,GW459,GX459,GY459,HC459,HD459,DJ459,DN459,EQ459,EU459,FG459,FK459,GE459,GF459,GG459,GQ459,GR459,GS459,IA459,IE459,IZ459,JD459,JF459,JH459,JJ459,JL459,LU459,LY459,MA459,MC459,ME459,MG459,HE459,HI459,HJ459,HK459,HO459,HP459,HQ459,IG459,II459,IK459,IM459,IO459,JN459,MI459,MK459,EW459,EY459,FA459,FC459,JR459,FM459,FO459,FQ459,FS459,JP459+X459+AA459+AD459+BN459+BQ459+BT459+KJ459+KR459+KW459+KY459+LA459+LD459+LL459,CW459,DA459,KN459)</f>
        <v>0</v>
      </c>
      <c r="I459" s="142">
        <f t="shared" ref="I459:I522" si="189">SUM(P459,T459,Y459,AB459,AE459,AG459,AI459,AK459,BF459,BJ459,BO459,BR459,BU459,BW459,BY459,CA459,CL459,CN459,CP459,CR459,CX459,DB459,DK459,DO459,ER459,EV459,EX459,EZ459,FB459,FD459,FH459,FL459,FN459,FP459,FR459,FT459,GH459:GJ459,GT459:GV459,GZ459:HB459,HF459:HH459,HL459:HN459,HR459:HT459,IB459,IF459,IH459,IJ459,IL459,IN459,IP459,JA459,JE459,JG459,JI459,JK459,JM571,JM459,JO459,JQ459,JS459,KL459,KT459,KX459,KZ459,LB459,LF459,LN459,LV459,LZ459,MB459,MD459,MF459,MH459,MJ459,ML459,KP459)</f>
        <v>0</v>
      </c>
      <c r="J459" s="34">
        <f t="shared" si="168"/>
        <v>0</v>
      </c>
      <c r="K459" s="35"/>
      <c r="U459" s="35"/>
      <c r="V459" s="139">
        <f t="shared" si="166"/>
        <v>0</v>
      </c>
      <c r="W459" s="139">
        <f t="shared" si="169"/>
        <v>0</v>
      </c>
      <c r="X459" s="139"/>
      <c r="Y459" s="139"/>
      <c r="Z459" s="139">
        <f t="shared" si="170"/>
        <v>0</v>
      </c>
      <c r="AA459" s="139"/>
      <c r="AB459" s="139"/>
      <c r="AC459" s="139">
        <f t="shared" si="171"/>
        <v>0</v>
      </c>
      <c r="AD459" s="35"/>
      <c r="AE459" s="35"/>
      <c r="AF459" s="35"/>
      <c r="AH459" s="33"/>
      <c r="AJ459" s="33"/>
      <c r="AK459" s="33"/>
      <c r="AL459" s="33">
        <f t="shared" si="167"/>
        <v>0</v>
      </c>
      <c r="AM459" s="189">
        <f t="shared" si="172"/>
        <v>0</v>
      </c>
      <c r="AN459" s="35"/>
      <c r="AO459" s="35"/>
      <c r="AP459" s="35">
        <f t="shared" si="173"/>
        <v>0</v>
      </c>
      <c r="AQ459" s="35"/>
      <c r="AR459" s="35"/>
      <c r="AS459" s="35">
        <f t="shared" si="174"/>
        <v>0</v>
      </c>
      <c r="AT459" s="35"/>
      <c r="AU459" s="35"/>
      <c r="AV459" s="35">
        <f t="shared" si="175"/>
        <v>0</v>
      </c>
      <c r="AW459" s="33"/>
      <c r="AX459" s="33"/>
      <c r="CM459" s="33"/>
      <c r="CN459" s="33"/>
      <c r="CO459" s="35"/>
      <c r="CQ459" s="35"/>
      <c r="CR459" s="35"/>
      <c r="DB459" s="33"/>
      <c r="DC459" s="33"/>
      <c r="DD459" s="38"/>
      <c r="DE459" s="33">
        <f t="shared" si="176"/>
        <v>0</v>
      </c>
      <c r="DF459" s="33"/>
      <c r="EL459" s="34">
        <f t="shared" si="177"/>
        <v>0</v>
      </c>
      <c r="EO459" s="35"/>
      <c r="EP459" s="35"/>
      <c r="FE459" s="33"/>
      <c r="FF459" s="33"/>
      <c r="FG459" s="35"/>
      <c r="FH459" s="35"/>
      <c r="FI459" s="35"/>
      <c r="FU459" s="33"/>
      <c r="FV459" s="33"/>
      <c r="FW459" s="33"/>
      <c r="FX459" s="33"/>
      <c r="GD459" s="33"/>
      <c r="GE459" s="33"/>
      <c r="GF459" s="33"/>
      <c r="GG459" s="33"/>
      <c r="GH459" s="33"/>
      <c r="GI459" s="33"/>
      <c r="GJ459" s="33"/>
      <c r="GQ459" s="132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U459" s="33"/>
      <c r="HV459" s="33"/>
      <c r="HW459" s="33"/>
      <c r="IQ459" s="33"/>
      <c r="IR459" s="33"/>
      <c r="IS459" s="33"/>
      <c r="JT459" s="34">
        <f t="shared" si="178"/>
        <v>0</v>
      </c>
      <c r="JW459" s="34">
        <f t="shared" si="179"/>
        <v>0</v>
      </c>
      <c r="JZ459" s="34">
        <f t="shared" si="180"/>
        <v>0</v>
      </c>
      <c r="KA459" s="34">
        <f t="shared" si="181"/>
        <v>0</v>
      </c>
      <c r="KB459" s="34">
        <f t="shared" si="182"/>
        <v>0</v>
      </c>
      <c r="KC459" s="34">
        <f t="shared" si="183"/>
        <v>0</v>
      </c>
      <c r="KD459" s="34">
        <f t="shared" si="184"/>
        <v>0</v>
      </c>
      <c r="KV459" s="34">
        <f t="shared" si="185"/>
        <v>0</v>
      </c>
    </row>
    <row r="460" spans="1:308" ht="17.25" customHeight="1" x14ac:dyDescent="0.3">
      <c r="A460" s="9"/>
      <c r="B460" s="10"/>
      <c r="E460" s="142">
        <f t="shared" ref="E460:E523" si="190">SUM(F460,G460,H460,I460)</f>
        <v>0</v>
      </c>
      <c r="F460" s="142">
        <f t="shared" si="186"/>
        <v>0</v>
      </c>
      <c r="G460" s="142">
        <f t="shared" si="187"/>
        <v>0</v>
      </c>
      <c r="H460" s="142">
        <f t="shared" si="188"/>
        <v>0</v>
      </c>
      <c r="I460" s="142">
        <f t="shared" si="189"/>
        <v>0</v>
      </c>
      <c r="J460" s="34">
        <f t="shared" si="168"/>
        <v>0</v>
      </c>
      <c r="K460" s="35"/>
      <c r="U460" s="35"/>
      <c r="V460" s="139">
        <f t="shared" ref="V460:V523" si="191">SUM(W460,Z460,AC460)</f>
        <v>0</v>
      </c>
      <c r="W460" s="139">
        <f t="shared" si="169"/>
        <v>0</v>
      </c>
      <c r="X460" s="139"/>
      <c r="Y460" s="139"/>
      <c r="Z460" s="139">
        <f t="shared" si="170"/>
        <v>0</v>
      </c>
      <c r="AA460" s="139"/>
      <c r="AB460" s="139"/>
      <c r="AC460" s="139">
        <f t="shared" si="171"/>
        <v>0</v>
      </c>
      <c r="AD460" s="35"/>
      <c r="AE460" s="35"/>
      <c r="AF460" s="35"/>
      <c r="AH460" s="33"/>
      <c r="AJ460" s="33"/>
      <c r="AK460" s="33"/>
      <c r="AL460" s="33">
        <f t="shared" ref="AL460:AL523" si="192">AM460+AP460+AS460+AV460</f>
        <v>0</v>
      </c>
      <c r="AM460" s="189">
        <f t="shared" si="172"/>
        <v>0</v>
      </c>
      <c r="AN460" s="35"/>
      <c r="AO460" s="35"/>
      <c r="AP460" s="35">
        <f t="shared" si="173"/>
        <v>0</v>
      </c>
      <c r="AQ460" s="35"/>
      <c r="AR460" s="35"/>
      <c r="AS460" s="35">
        <f t="shared" si="174"/>
        <v>0</v>
      </c>
      <c r="AT460" s="35"/>
      <c r="AU460" s="35"/>
      <c r="AV460" s="35">
        <f t="shared" si="175"/>
        <v>0</v>
      </c>
      <c r="AW460" s="33"/>
      <c r="AX460" s="33"/>
      <c r="CM460" s="33"/>
      <c r="CN460" s="33"/>
      <c r="CO460" s="35"/>
      <c r="CQ460" s="35"/>
      <c r="CR460" s="35"/>
      <c r="DB460" s="33"/>
      <c r="DC460" s="33"/>
      <c r="DD460" s="38"/>
      <c r="DE460" s="33">
        <f t="shared" si="176"/>
        <v>0</v>
      </c>
      <c r="DF460" s="33"/>
      <c r="EL460" s="34">
        <f t="shared" si="177"/>
        <v>0</v>
      </c>
      <c r="EO460" s="35"/>
      <c r="EP460" s="35"/>
      <c r="FE460" s="33"/>
      <c r="FF460" s="33"/>
      <c r="FG460" s="35"/>
      <c r="FH460" s="35"/>
      <c r="FI460" s="35"/>
      <c r="FU460" s="33"/>
      <c r="FV460" s="33"/>
      <c r="FW460" s="33"/>
      <c r="FX460" s="33"/>
      <c r="GD460" s="33"/>
      <c r="GE460" s="33"/>
      <c r="GF460" s="33"/>
      <c r="GG460" s="33"/>
      <c r="GH460" s="33"/>
      <c r="GI460" s="33"/>
      <c r="GJ460" s="33"/>
      <c r="GQ460" s="40"/>
      <c r="GR460" s="123"/>
      <c r="GS460" s="123"/>
      <c r="GT460" s="123"/>
      <c r="GU460" s="123"/>
      <c r="GV460" s="123"/>
      <c r="GW460" s="123"/>
      <c r="GX460" s="123"/>
      <c r="GY460" s="123"/>
      <c r="GZ460" s="123"/>
      <c r="HA460" s="123"/>
      <c r="HB460" s="123"/>
      <c r="HC460" s="123"/>
      <c r="HD460" s="123"/>
      <c r="HE460" s="123"/>
      <c r="HF460" s="123"/>
      <c r="HG460" s="123"/>
      <c r="HH460" s="123"/>
      <c r="HU460" s="33"/>
      <c r="HV460" s="33"/>
      <c r="HW460" s="33"/>
      <c r="IQ460" s="33"/>
      <c r="IR460" s="33"/>
      <c r="IS460" s="33"/>
      <c r="JT460" s="34">
        <f t="shared" si="178"/>
        <v>0</v>
      </c>
      <c r="JW460" s="34">
        <f t="shared" si="179"/>
        <v>0</v>
      </c>
      <c r="JZ460" s="34">
        <f t="shared" si="180"/>
        <v>0</v>
      </c>
      <c r="KA460" s="34">
        <f t="shared" si="181"/>
        <v>0</v>
      </c>
      <c r="KB460" s="34">
        <f t="shared" si="182"/>
        <v>0</v>
      </c>
      <c r="KC460" s="34">
        <f t="shared" si="183"/>
        <v>0</v>
      </c>
      <c r="KD460" s="34">
        <f t="shared" si="184"/>
        <v>0</v>
      </c>
      <c r="KV460" s="34">
        <f t="shared" si="185"/>
        <v>0</v>
      </c>
    </row>
    <row r="461" spans="1:308" ht="17.25" customHeight="1" x14ac:dyDescent="0.3">
      <c r="A461" s="9"/>
      <c r="B461" s="10"/>
      <c r="E461" s="142">
        <f t="shared" si="190"/>
        <v>0</v>
      </c>
      <c r="F461" s="142">
        <f t="shared" si="186"/>
        <v>0</v>
      </c>
      <c r="G461" s="142">
        <f t="shared" si="187"/>
        <v>0</v>
      </c>
      <c r="H461" s="142">
        <f t="shared" si="188"/>
        <v>0</v>
      </c>
      <c r="I461" s="142">
        <f t="shared" si="189"/>
        <v>0</v>
      </c>
      <c r="J461" s="34">
        <f t="shared" ref="J461:J524" si="193">K461+L461</f>
        <v>0</v>
      </c>
      <c r="K461" s="35"/>
      <c r="U461" s="35"/>
      <c r="V461" s="139">
        <f t="shared" si="191"/>
        <v>0</v>
      </c>
      <c r="W461" s="139">
        <f t="shared" ref="W461:W524" si="194">X461+Y461</f>
        <v>0</v>
      </c>
      <c r="X461" s="139"/>
      <c r="Y461" s="139"/>
      <c r="Z461" s="139">
        <f t="shared" ref="Z461:Z524" si="195">AA461+AB461</f>
        <v>0</v>
      </c>
      <c r="AA461" s="139"/>
      <c r="AB461" s="139"/>
      <c r="AC461" s="139">
        <f t="shared" ref="AC461:AC524" si="196">AD461+AE461</f>
        <v>0</v>
      </c>
      <c r="AD461" s="35"/>
      <c r="AE461" s="35"/>
      <c r="AF461" s="35"/>
      <c r="AH461" s="33"/>
      <c r="AJ461" s="33"/>
      <c r="AK461" s="33"/>
      <c r="AL461" s="33">
        <f t="shared" si="192"/>
        <v>0</v>
      </c>
      <c r="AM461" s="189">
        <f t="shared" ref="AM461:AM524" si="197">AN461+AO461</f>
        <v>0</v>
      </c>
      <c r="AN461" s="35"/>
      <c r="AO461" s="35"/>
      <c r="AP461" s="35">
        <f t="shared" ref="AP461:AP524" si="198">AQ461+AR461</f>
        <v>0</v>
      </c>
      <c r="AQ461" s="35"/>
      <c r="AR461" s="35"/>
      <c r="AS461" s="35">
        <f t="shared" ref="AS461:AS524" si="199">AT461+AU461</f>
        <v>0</v>
      </c>
      <c r="AT461" s="35"/>
      <c r="AU461" s="35"/>
      <c r="AV461" s="35">
        <f t="shared" ref="AV461:AV524" si="200">AW461+AX461</f>
        <v>0</v>
      </c>
      <c r="AW461" s="33"/>
      <c r="AX461" s="33"/>
      <c r="CM461" s="33"/>
      <c r="CN461" s="33"/>
      <c r="CO461" s="35"/>
      <c r="CQ461" s="35"/>
      <c r="CR461" s="35"/>
      <c r="DB461" s="33"/>
      <c r="DC461" s="33"/>
      <c r="DD461" s="37"/>
      <c r="DE461" s="33">
        <f t="shared" ref="DE461:DE524" si="201">DF461+DG461</f>
        <v>0</v>
      </c>
      <c r="DF461" s="33"/>
      <c r="EL461" s="34">
        <f t="shared" ref="EL461:EL524" si="202">EM461+EN461</f>
        <v>0</v>
      </c>
      <c r="EO461" s="35"/>
      <c r="EP461" s="35"/>
      <c r="FE461" s="33"/>
      <c r="FF461" s="33"/>
      <c r="FG461" s="35"/>
      <c r="FH461" s="35"/>
      <c r="FI461" s="35"/>
      <c r="FU461" s="33"/>
      <c r="FV461" s="33"/>
      <c r="FW461" s="33"/>
      <c r="FX461" s="33"/>
      <c r="GD461" s="33"/>
      <c r="GE461" s="33"/>
      <c r="GF461" s="33"/>
      <c r="GG461" s="33"/>
      <c r="GH461" s="33"/>
      <c r="GI461" s="33"/>
      <c r="GJ461" s="33"/>
      <c r="GQ461" s="132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U461" s="33"/>
      <c r="HV461" s="33"/>
      <c r="HW461" s="33"/>
      <c r="IQ461" s="33"/>
      <c r="IR461" s="33"/>
      <c r="IS461" s="33"/>
      <c r="JT461" s="34">
        <f t="shared" ref="JT461:JT524" si="203">JU461+JV461</f>
        <v>0</v>
      </c>
      <c r="JW461" s="34">
        <f t="shared" ref="JW461:JW524" si="204">JX461+JY461</f>
        <v>0</v>
      </c>
      <c r="JZ461" s="34">
        <f t="shared" ref="JZ461:JZ524" si="205">SUM(KA461:KD461)</f>
        <v>0</v>
      </c>
      <c r="KA461" s="34">
        <f t="shared" ref="KA461:KA524" si="206">SUM(KF461,LH461)</f>
        <v>0</v>
      </c>
      <c r="KB461" s="34">
        <f t="shared" ref="KB461:KB524" si="207">SUM(KH461,LJ461)</f>
        <v>0</v>
      </c>
      <c r="KC461" s="34">
        <f t="shared" ref="KC461:KC524" si="208">SUM(KJ461,KN461,KR461,KW461,KY461,LA461,LD461,LL461)</f>
        <v>0</v>
      </c>
      <c r="KD461" s="34">
        <f t="shared" ref="KD461:KD524" si="209">SUM(KL461,KP461,KT461,KX461,KZ461,LB461,LF461,LN461)</f>
        <v>0</v>
      </c>
      <c r="KV461" s="34">
        <f t="shared" ref="KV461:KV524" si="210">SUM(KW461:LB461)</f>
        <v>0</v>
      </c>
    </row>
    <row r="462" spans="1:308" ht="17.25" customHeight="1" x14ac:dyDescent="0.3">
      <c r="A462" s="9"/>
      <c r="B462" s="10"/>
      <c r="E462" s="142">
        <f t="shared" si="190"/>
        <v>0</v>
      </c>
      <c r="F462" s="142">
        <f t="shared" si="186"/>
        <v>0</v>
      </c>
      <c r="G462" s="142">
        <f t="shared" si="187"/>
        <v>0</v>
      </c>
      <c r="H462" s="142">
        <f t="shared" si="188"/>
        <v>0</v>
      </c>
      <c r="I462" s="142">
        <f t="shared" si="189"/>
        <v>0</v>
      </c>
      <c r="J462" s="34">
        <f t="shared" si="193"/>
        <v>0</v>
      </c>
      <c r="K462" s="35"/>
      <c r="U462" s="35"/>
      <c r="V462" s="139">
        <f t="shared" si="191"/>
        <v>0</v>
      </c>
      <c r="W462" s="139">
        <f t="shared" si="194"/>
        <v>0</v>
      </c>
      <c r="X462" s="139"/>
      <c r="Y462" s="139"/>
      <c r="Z462" s="139">
        <f t="shared" si="195"/>
        <v>0</v>
      </c>
      <c r="AA462" s="139"/>
      <c r="AB462" s="139"/>
      <c r="AC462" s="139">
        <f t="shared" si="196"/>
        <v>0</v>
      </c>
      <c r="AD462" s="35"/>
      <c r="AE462" s="35"/>
      <c r="AF462" s="35"/>
      <c r="AH462" s="33"/>
      <c r="AJ462" s="33"/>
      <c r="AK462" s="33"/>
      <c r="AL462" s="33">
        <f t="shared" si="192"/>
        <v>0</v>
      </c>
      <c r="AM462" s="189">
        <f t="shared" si="197"/>
        <v>0</v>
      </c>
      <c r="AN462" s="35"/>
      <c r="AO462" s="35"/>
      <c r="AP462" s="35">
        <f t="shared" si="198"/>
        <v>0</v>
      </c>
      <c r="AQ462" s="35"/>
      <c r="AR462" s="35"/>
      <c r="AS462" s="35">
        <f t="shared" si="199"/>
        <v>0</v>
      </c>
      <c r="AT462" s="35"/>
      <c r="AU462" s="35"/>
      <c r="AV462" s="35">
        <f t="shared" si="200"/>
        <v>0</v>
      </c>
      <c r="AW462" s="33"/>
      <c r="AX462" s="33"/>
      <c r="CM462" s="33"/>
      <c r="CN462" s="33"/>
      <c r="CO462" s="35"/>
      <c r="CQ462" s="35"/>
      <c r="CR462" s="35"/>
      <c r="DB462" s="33"/>
      <c r="DC462" s="33"/>
      <c r="DD462" s="38"/>
      <c r="DE462" s="33">
        <f t="shared" si="201"/>
        <v>0</v>
      </c>
      <c r="DF462" s="33"/>
      <c r="EL462" s="34">
        <f t="shared" si="202"/>
        <v>0</v>
      </c>
      <c r="EO462" s="35"/>
      <c r="EP462" s="35"/>
      <c r="FE462" s="33"/>
      <c r="FF462" s="33"/>
      <c r="FG462" s="35"/>
      <c r="FH462" s="35"/>
      <c r="FI462" s="35"/>
      <c r="FU462" s="33"/>
      <c r="FV462" s="33"/>
      <c r="FW462" s="33"/>
      <c r="FX462" s="33"/>
      <c r="GD462" s="33"/>
      <c r="GE462" s="33"/>
      <c r="GF462" s="33"/>
      <c r="GG462" s="33"/>
      <c r="GH462" s="33"/>
      <c r="GI462" s="33"/>
      <c r="GJ462" s="33"/>
      <c r="GQ462" s="132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U462" s="33"/>
      <c r="HV462" s="33"/>
      <c r="HW462" s="33"/>
      <c r="IQ462" s="33"/>
      <c r="IR462" s="33"/>
      <c r="IS462" s="33"/>
      <c r="JT462" s="34">
        <f t="shared" si="203"/>
        <v>0</v>
      </c>
      <c r="JW462" s="34">
        <f t="shared" si="204"/>
        <v>0</v>
      </c>
      <c r="JZ462" s="34">
        <f t="shared" si="205"/>
        <v>0</v>
      </c>
      <c r="KA462" s="34">
        <f t="shared" si="206"/>
        <v>0</v>
      </c>
      <c r="KB462" s="34">
        <f t="shared" si="207"/>
        <v>0</v>
      </c>
      <c r="KC462" s="34">
        <f t="shared" si="208"/>
        <v>0</v>
      </c>
      <c r="KD462" s="34">
        <f t="shared" si="209"/>
        <v>0</v>
      </c>
      <c r="KV462" s="34">
        <f t="shared" si="210"/>
        <v>0</v>
      </c>
    </row>
    <row r="463" spans="1:308" ht="17.25" customHeight="1" x14ac:dyDescent="0.3">
      <c r="A463" s="9"/>
      <c r="B463" s="10"/>
      <c r="E463" s="142">
        <f t="shared" si="190"/>
        <v>0</v>
      </c>
      <c r="F463" s="142">
        <f t="shared" si="186"/>
        <v>0</v>
      </c>
      <c r="G463" s="142">
        <f t="shared" si="187"/>
        <v>0</v>
      </c>
      <c r="H463" s="142">
        <f t="shared" si="188"/>
        <v>0</v>
      </c>
      <c r="I463" s="142">
        <f t="shared" si="189"/>
        <v>0</v>
      </c>
      <c r="J463" s="34">
        <f t="shared" si="193"/>
        <v>0</v>
      </c>
      <c r="K463" s="35"/>
      <c r="U463" s="35"/>
      <c r="V463" s="139">
        <f t="shared" si="191"/>
        <v>0</v>
      </c>
      <c r="W463" s="139">
        <f t="shared" si="194"/>
        <v>0</v>
      </c>
      <c r="X463" s="139"/>
      <c r="Y463" s="139"/>
      <c r="Z463" s="139">
        <f t="shared" si="195"/>
        <v>0</v>
      </c>
      <c r="AA463" s="139"/>
      <c r="AB463" s="139"/>
      <c r="AC463" s="139">
        <f t="shared" si="196"/>
        <v>0</v>
      </c>
      <c r="AD463" s="35"/>
      <c r="AE463" s="35"/>
      <c r="AF463" s="35"/>
      <c r="AH463" s="33"/>
      <c r="AJ463" s="33"/>
      <c r="AK463" s="33"/>
      <c r="AL463" s="33">
        <f t="shared" si="192"/>
        <v>0</v>
      </c>
      <c r="AM463" s="189">
        <f t="shared" si="197"/>
        <v>0</v>
      </c>
      <c r="AN463" s="35"/>
      <c r="AO463" s="35"/>
      <c r="AP463" s="35">
        <f t="shared" si="198"/>
        <v>0</v>
      </c>
      <c r="AQ463" s="35"/>
      <c r="AR463" s="35"/>
      <c r="AS463" s="35">
        <f t="shared" si="199"/>
        <v>0</v>
      </c>
      <c r="AT463" s="35"/>
      <c r="AU463" s="35"/>
      <c r="AV463" s="35">
        <f t="shared" si="200"/>
        <v>0</v>
      </c>
      <c r="AW463" s="33"/>
      <c r="AX463" s="33"/>
      <c r="CM463" s="33"/>
      <c r="CN463" s="33"/>
      <c r="CO463" s="35"/>
      <c r="CQ463" s="35"/>
      <c r="CR463" s="35"/>
      <c r="DB463" s="33"/>
      <c r="DC463" s="33"/>
      <c r="DD463" s="38"/>
      <c r="DE463" s="33">
        <f t="shared" si="201"/>
        <v>0</v>
      </c>
      <c r="DF463" s="33"/>
      <c r="EL463" s="34">
        <f t="shared" si="202"/>
        <v>0</v>
      </c>
      <c r="EO463" s="35"/>
      <c r="EP463" s="35"/>
      <c r="FE463" s="33"/>
      <c r="FF463" s="33"/>
      <c r="FG463" s="35"/>
      <c r="FH463" s="35"/>
      <c r="FI463" s="35"/>
      <c r="FU463" s="33"/>
      <c r="FV463" s="33"/>
      <c r="FW463" s="33"/>
      <c r="FX463" s="33"/>
      <c r="GD463" s="33"/>
      <c r="GE463" s="33"/>
      <c r="GF463" s="33"/>
      <c r="GG463" s="33"/>
      <c r="GH463" s="33"/>
      <c r="GI463" s="33"/>
      <c r="GJ463" s="33"/>
      <c r="GQ463" s="132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U463" s="33"/>
      <c r="HV463" s="33"/>
      <c r="HW463" s="33"/>
      <c r="IQ463" s="33"/>
      <c r="IR463" s="33"/>
      <c r="IS463" s="33"/>
      <c r="JT463" s="34">
        <f t="shared" si="203"/>
        <v>0</v>
      </c>
      <c r="JW463" s="34">
        <f t="shared" si="204"/>
        <v>0</v>
      </c>
      <c r="JZ463" s="34">
        <f t="shared" si="205"/>
        <v>0</v>
      </c>
      <c r="KA463" s="34">
        <f t="shared" si="206"/>
        <v>0</v>
      </c>
      <c r="KB463" s="34">
        <f t="shared" si="207"/>
        <v>0</v>
      </c>
      <c r="KC463" s="34">
        <f t="shared" si="208"/>
        <v>0</v>
      </c>
      <c r="KD463" s="34">
        <f t="shared" si="209"/>
        <v>0</v>
      </c>
      <c r="KV463" s="34">
        <f t="shared" si="210"/>
        <v>0</v>
      </c>
    </row>
    <row r="464" spans="1:308" ht="17.25" customHeight="1" x14ac:dyDescent="0.3">
      <c r="A464" s="9"/>
      <c r="B464" s="10"/>
      <c r="E464" s="142">
        <f t="shared" si="190"/>
        <v>0</v>
      </c>
      <c r="F464" s="142">
        <f t="shared" si="186"/>
        <v>0</v>
      </c>
      <c r="G464" s="142">
        <f t="shared" si="187"/>
        <v>0</v>
      </c>
      <c r="H464" s="142">
        <f t="shared" si="188"/>
        <v>0</v>
      </c>
      <c r="I464" s="142">
        <f t="shared" si="189"/>
        <v>0</v>
      </c>
      <c r="J464" s="34">
        <f t="shared" si="193"/>
        <v>0</v>
      </c>
      <c r="K464" s="35"/>
      <c r="U464" s="35"/>
      <c r="V464" s="139">
        <f t="shared" si="191"/>
        <v>0</v>
      </c>
      <c r="W464" s="139">
        <f t="shared" si="194"/>
        <v>0</v>
      </c>
      <c r="X464" s="139"/>
      <c r="Y464" s="139"/>
      <c r="Z464" s="139">
        <f t="shared" si="195"/>
        <v>0</v>
      </c>
      <c r="AA464" s="139"/>
      <c r="AB464" s="139"/>
      <c r="AC464" s="139">
        <f t="shared" si="196"/>
        <v>0</v>
      </c>
      <c r="AD464" s="35"/>
      <c r="AE464" s="35"/>
      <c r="AF464" s="35"/>
      <c r="AH464" s="33"/>
      <c r="AJ464" s="33"/>
      <c r="AK464" s="33"/>
      <c r="AL464" s="33">
        <f t="shared" si="192"/>
        <v>0</v>
      </c>
      <c r="AM464" s="189">
        <f t="shared" si="197"/>
        <v>0</v>
      </c>
      <c r="AN464" s="35"/>
      <c r="AO464" s="35"/>
      <c r="AP464" s="35">
        <f t="shared" si="198"/>
        <v>0</v>
      </c>
      <c r="AQ464" s="35"/>
      <c r="AR464" s="35"/>
      <c r="AS464" s="35">
        <f t="shared" si="199"/>
        <v>0</v>
      </c>
      <c r="AT464" s="35"/>
      <c r="AU464" s="35"/>
      <c r="AV464" s="35">
        <f t="shared" si="200"/>
        <v>0</v>
      </c>
      <c r="AW464" s="33"/>
      <c r="AX464" s="33"/>
      <c r="CM464" s="33"/>
      <c r="CN464" s="33"/>
      <c r="CO464" s="35"/>
      <c r="CQ464" s="35"/>
      <c r="CR464" s="35"/>
      <c r="DB464" s="33"/>
      <c r="DC464" s="33"/>
      <c r="DD464" s="38"/>
      <c r="DE464" s="33">
        <f t="shared" si="201"/>
        <v>0</v>
      </c>
      <c r="DF464" s="33"/>
      <c r="EL464" s="34">
        <f t="shared" si="202"/>
        <v>0</v>
      </c>
      <c r="EO464" s="35"/>
      <c r="EP464" s="35"/>
      <c r="FE464" s="33"/>
      <c r="FF464" s="33"/>
      <c r="FG464" s="35"/>
      <c r="FH464" s="35"/>
      <c r="FI464" s="35"/>
      <c r="FU464" s="33"/>
      <c r="FV464" s="33"/>
      <c r="FW464" s="33"/>
      <c r="FX464" s="33"/>
      <c r="GD464" s="33"/>
      <c r="GE464" s="33"/>
      <c r="GF464" s="33"/>
      <c r="GG464" s="33"/>
      <c r="GH464" s="33"/>
      <c r="GI464" s="33"/>
      <c r="GJ464" s="33"/>
      <c r="GQ464" s="40"/>
      <c r="GR464" s="123"/>
      <c r="GS464" s="123"/>
      <c r="GT464" s="123"/>
      <c r="GU464" s="123"/>
      <c r="GV464" s="123"/>
      <c r="GW464" s="123"/>
      <c r="GX464" s="123"/>
      <c r="GY464" s="123"/>
      <c r="GZ464" s="123"/>
      <c r="HA464" s="123"/>
      <c r="HB464" s="123"/>
      <c r="HC464" s="123"/>
      <c r="HD464" s="123"/>
      <c r="HE464" s="123"/>
      <c r="HF464" s="123"/>
      <c r="HG464" s="123"/>
      <c r="HH464" s="123"/>
      <c r="HU464" s="33"/>
      <c r="HV464" s="33"/>
      <c r="HW464" s="33"/>
      <c r="IQ464" s="33"/>
      <c r="IR464" s="33"/>
      <c r="IS464" s="33"/>
      <c r="JT464" s="34">
        <f t="shared" si="203"/>
        <v>0</v>
      </c>
      <c r="JW464" s="34">
        <f t="shared" si="204"/>
        <v>0</v>
      </c>
      <c r="JZ464" s="34">
        <f t="shared" si="205"/>
        <v>0</v>
      </c>
      <c r="KA464" s="34">
        <f t="shared" si="206"/>
        <v>0</v>
      </c>
      <c r="KB464" s="34">
        <f t="shared" si="207"/>
        <v>0</v>
      </c>
      <c r="KC464" s="34">
        <f t="shared" si="208"/>
        <v>0</v>
      </c>
      <c r="KD464" s="34">
        <f t="shared" si="209"/>
        <v>0</v>
      </c>
      <c r="KV464" s="34">
        <f t="shared" si="210"/>
        <v>0</v>
      </c>
    </row>
    <row r="465" spans="1:308" ht="17.25" customHeight="1" x14ac:dyDescent="0.3">
      <c r="A465" s="9"/>
      <c r="B465" s="10"/>
      <c r="E465" s="142">
        <f t="shared" si="190"/>
        <v>0</v>
      </c>
      <c r="F465" s="142">
        <f t="shared" si="186"/>
        <v>0</v>
      </c>
      <c r="G465" s="142">
        <f t="shared" si="187"/>
        <v>0</v>
      </c>
      <c r="H465" s="142">
        <f t="shared" si="188"/>
        <v>0</v>
      </c>
      <c r="I465" s="142">
        <f t="shared" si="189"/>
        <v>0</v>
      </c>
      <c r="J465" s="34">
        <f t="shared" si="193"/>
        <v>0</v>
      </c>
      <c r="K465" s="35"/>
      <c r="U465" s="35"/>
      <c r="V465" s="139">
        <f t="shared" si="191"/>
        <v>0</v>
      </c>
      <c r="W465" s="139">
        <f t="shared" si="194"/>
        <v>0</v>
      </c>
      <c r="X465" s="139"/>
      <c r="Y465" s="139"/>
      <c r="Z465" s="139">
        <f t="shared" si="195"/>
        <v>0</v>
      </c>
      <c r="AA465" s="139"/>
      <c r="AB465" s="139"/>
      <c r="AC465" s="139">
        <f t="shared" si="196"/>
        <v>0</v>
      </c>
      <c r="AD465" s="35"/>
      <c r="AE465" s="35"/>
      <c r="AF465" s="35"/>
      <c r="AH465" s="33"/>
      <c r="AJ465" s="33"/>
      <c r="AK465" s="33"/>
      <c r="AL465" s="33">
        <f t="shared" si="192"/>
        <v>0</v>
      </c>
      <c r="AM465" s="189">
        <f t="shared" si="197"/>
        <v>0</v>
      </c>
      <c r="AN465" s="35"/>
      <c r="AO465" s="35"/>
      <c r="AP465" s="35">
        <f t="shared" si="198"/>
        <v>0</v>
      </c>
      <c r="AQ465" s="35"/>
      <c r="AR465" s="35"/>
      <c r="AS465" s="35">
        <f t="shared" si="199"/>
        <v>0</v>
      </c>
      <c r="AT465" s="35"/>
      <c r="AU465" s="35"/>
      <c r="AV465" s="35">
        <f t="shared" si="200"/>
        <v>0</v>
      </c>
      <c r="AW465" s="33"/>
      <c r="AX465" s="33"/>
      <c r="CM465" s="33"/>
      <c r="CN465" s="33"/>
      <c r="CO465" s="35"/>
      <c r="CQ465" s="35"/>
      <c r="CR465" s="35"/>
      <c r="DB465" s="33"/>
      <c r="DC465" s="33"/>
      <c r="DD465" s="38"/>
      <c r="DE465" s="33">
        <f t="shared" si="201"/>
        <v>0</v>
      </c>
      <c r="DF465" s="33"/>
      <c r="EL465" s="34">
        <f t="shared" si="202"/>
        <v>0</v>
      </c>
      <c r="EO465" s="35"/>
      <c r="EP465" s="35"/>
      <c r="FE465" s="33"/>
      <c r="FF465" s="33"/>
      <c r="FG465" s="35"/>
      <c r="FH465" s="35"/>
      <c r="FI465" s="35"/>
      <c r="FU465" s="33"/>
      <c r="FV465" s="33"/>
      <c r="FW465" s="33"/>
      <c r="FX465" s="33"/>
      <c r="GD465" s="33"/>
      <c r="GE465" s="33"/>
      <c r="GF465" s="33"/>
      <c r="GG465" s="33"/>
      <c r="GH465" s="33"/>
      <c r="GI465" s="33"/>
      <c r="GJ465" s="33"/>
      <c r="GQ465" s="132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U465" s="33"/>
      <c r="HV465" s="33"/>
      <c r="HW465" s="33"/>
      <c r="IQ465" s="33"/>
      <c r="IR465" s="33"/>
      <c r="IS465" s="33"/>
      <c r="JT465" s="34">
        <f t="shared" si="203"/>
        <v>0</v>
      </c>
      <c r="JW465" s="34">
        <f t="shared" si="204"/>
        <v>0</v>
      </c>
      <c r="JZ465" s="34">
        <f t="shared" si="205"/>
        <v>0</v>
      </c>
      <c r="KA465" s="34">
        <f t="shared" si="206"/>
        <v>0</v>
      </c>
      <c r="KB465" s="34">
        <f t="shared" si="207"/>
        <v>0</v>
      </c>
      <c r="KC465" s="34">
        <f t="shared" si="208"/>
        <v>0</v>
      </c>
      <c r="KD465" s="34">
        <f t="shared" si="209"/>
        <v>0</v>
      </c>
      <c r="KV465" s="34">
        <f t="shared" si="210"/>
        <v>0</v>
      </c>
    </row>
    <row r="466" spans="1:308" ht="17.25" customHeight="1" x14ac:dyDescent="0.3">
      <c r="A466" s="9"/>
      <c r="B466" s="10"/>
      <c r="E466" s="142">
        <f t="shared" si="190"/>
        <v>0</v>
      </c>
      <c r="F466" s="142">
        <f t="shared" si="186"/>
        <v>0</v>
      </c>
      <c r="G466" s="142">
        <f t="shared" si="187"/>
        <v>0</v>
      </c>
      <c r="H466" s="142">
        <f t="shared" si="188"/>
        <v>0</v>
      </c>
      <c r="I466" s="142">
        <f t="shared" si="189"/>
        <v>0</v>
      </c>
      <c r="J466" s="34">
        <f t="shared" si="193"/>
        <v>0</v>
      </c>
      <c r="K466" s="35"/>
      <c r="U466" s="35"/>
      <c r="V466" s="139">
        <f t="shared" si="191"/>
        <v>0</v>
      </c>
      <c r="W466" s="139">
        <f t="shared" si="194"/>
        <v>0</v>
      </c>
      <c r="X466" s="139"/>
      <c r="Y466" s="139"/>
      <c r="Z466" s="139">
        <f t="shared" si="195"/>
        <v>0</v>
      </c>
      <c r="AA466" s="139"/>
      <c r="AB466" s="139"/>
      <c r="AC466" s="139">
        <f t="shared" si="196"/>
        <v>0</v>
      </c>
      <c r="AD466" s="35"/>
      <c r="AE466" s="35"/>
      <c r="AF466" s="35"/>
      <c r="AH466" s="33"/>
      <c r="AJ466" s="33"/>
      <c r="AK466" s="33"/>
      <c r="AL466" s="33">
        <f t="shared" si="192"/>
        <v>0</v>
      </c>
      <c r="AM466" s="189">
        <f t="shared" si="197"/>
        <v>0</v>
      </c>
      <c r="AN466" s="35"/>
      <c r="AO466" s="35"/>
      <c r="AP466" s="35">
        <f t="shared" si="198"/>
        <v>0</v>
      </c>
      <c r="AQ466" s="35"/>
      <c r="AR466" s="35"/>
      <c r="AS466" s="35">
        <f t="shared" si="199"/>
        <v>0</v>
      </c>
      <c r="AT466" s="35"/>
      <c r="AU466" s="35"/>
      <c r="AV466" s="35">
        <f t="shared" si="200"/>
        <v>0</v>
      </c>
      <c r="AW466" s="33"/>
      <c r="AX466" s="33"/>
      <c r="CM466" s="33"/>
      <c r="CN466" s="33"/>
      <c r="CO466" s="35"/>
      <c r="CQ466" s="35"/>
      <c r="CR466" s="35"/>
      <c r="DB466" s="33"/>
      <c r="DC466" s="33"/>
      <c r="DD466" s="38"/>
      <c r="DE466" s="33">
        <f t="shared" si="201"/>
        <v>0</v>
      </c>
      <c r="DF466" s="33"/>
      <c r="EL466" s="34">
        <f t="shared" si="202"/>
        <v>0</v>
      </c>
      <c r="EO466" s="35"/>
      <c r="EP466" s="35"/>
      <c r="FE466" s="33"/>
      <c r="FF466" s="33"/>
      <c r="FG466" s="35"/>
      <c r="FH466" s="35"/>
      <c r="FI466" s="35"/>
      <c r="FU466" s="33"/>
      <c r="FV466" s="33"/>
      <c r="FW466" s="33"/>
      <c r="FX466" s="33"/>
      <c r="GD466" s="33"/>
      <c r="GE466" s="33"/>
      <c r="GF466" s="33"/>
      <c r="GG466" s="33"/>
      <c r="GH466" s="33"/>
      <c r="GI466" s="33"/>
      <c r="GJ466" s="33"/>
      <c r="GQ466" s="132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U466" s="33"/>
      <c r="HV466" s="33"/>
      <c r="HW466" s="33"/>
      <c r="IQ466" s="33"/>
      <c r="IR466" s="33"/>
      <c r="IS466" s="33"/>
      <c r="JT466" s="34">
        <f t="shared" si="203"/>
        <v>0</v>
      </c>
      <c r="JW466" s="34">
        <f t="shared" si="204"/>
        <v>0</v>
      </c>
      <c r="JZ466" s="34">
        <f t="shared" si="205"/>
        <v>0</v>
      </c>
      <c r="KA466" s="34">
        <f t="shared" si="206"/>
        <v>0</v>
      </c>
      <c r="KB466" s="34">
        <f t="shared" si="207"/>
        <v>0</v>
      </c>
      <c r="KC466" s="34">
        <f t="shared" si="208"/>
        <v>0</v>
      </c>
      <c r="KD466" s="34">
        <f t="shared" si="209"/>
        <v>0</v>
      </c>
      <c r="KV466" s="34">
        <f t="shared" si="210"/>
        <v>0</v>
      </c>
    </row>
    <row r="467" spans="1:308" ht="17.25" customHeight="1" x14ac:dyDescent="0.3">
      <c r="A467" s="9"/>
      <c r="B467" s="10"/>
      <c r="E467" s="142">
        <f t="shared" si="190"/>
        <v>0</v>
      </c>
      <c r="F467" s="142">
        <f t="shared" si="186"/>
        <v>0</v>
      </c>
      <c r="G467" s="142">
        <f t="shared" si="187"/>
        <v>0</v>
      </c>
      <c r="H467" s="142">
        <f t="shared" si="188"/>
        <v>0</v>
      </c>
      <c r="I467" s="142">
        <f t="shared" si="189"/>
        <v>0</v>
      </c>
      <c r="J467" s="34">
        <f t="shared" si="193"/>
        <v>0</v>
      </c>
      <c r="K467" s="35"/>
      <c r="U467" s="35"/>
      <c r="V467" s="139">
        <f t="shared" si="191"/>
        <v>0</v>
      </c>
      <c r="W467" s="139">
        <f t="shared" si="194"/>
        <v>0</v>
      </c>
      <c r="X467" s="139"/>
      <c r="Y467" s="139"/>
      <c r="Z467" s="139">
        <f t="shared" si="195"/>
        <v>0</v>
      </c>
      <c r="AA467" s="139"/>
      <c r="AB467" s="139"/>
      <c r="AC467" s="139">
        <f t="shared" si="196"/>
        <v>0</v>
      </c>
      <c r="AD467" s="35"/>
      <c r="AE467" s="35"/>
      <c r="AF467" s="35"/>
      <c r="AH467" s="33"/>
      <c r="AJ467" s="33"/>
      <c r="AK467" s="33"/>
      <c r="AL467" s="33">
        <f t="shared" si="192"/>
        <v>0</v>
      </c>
      <c r="AM467" s="189">
        <f t="shared" si="197"/>
        <v>0</v>
      </c>
      <c r="AN467" s="35"/>
      <c r="AO467" s="35"/>
      <c r="AP467" s="35">
        <f t="shared" si="198"/>
        <v>0</v>
      </c>
      <c r="AQ467" s="35"/>
      <c r="AR467" s="35"/>
      <c r="AS467" s="35">
        <f t="shared" si="199"/>
        <v>0</v>
      </c>
      <c r="AT467" s="35"/>
      <c r="AU467" s="35"/>
      <c r="AV467" s="35">
        <f t="shared" si="200"/>
        <v>0</v>
      </c>
      <c r="AW467" s="33"/>
      <c r="AX467" s="33"/>
      <c r="CM467" s="33"/>
      <c r="CN467" s="33"/>
      <c r="CO467" s="35"/>
      <c r="CQ467" s="35"/>
      <c r="CR467" s="35"/>
      <c r="DB467" s="33"/>
      <c r="DC467" s="33"/>
      <c r="DD467" s="38"/>
      <c r="DE467" s="33">
        <f t="shared" si="201"/>
        <v>0</v>
      </c>
      <c r="DF467" s="33"/>
      <c r="EL467" s="34">
        <f t="shared" si="202"/>
        <v>0</v>
      </c>
      <c r="EO467" s="35"/>
      <c r="EP467" s="35"/>
      <c r="FE467" s="33"/>
      <c r="FF467" s="33"/>
      <c r="FG467" s="35"/>
      <c r="FH467" s="35"/>
      <c r="FI467" s="35"/>
      <c r="FU467" s="33"/>
      <c r="FV467" s="33"/>
      <c r="FW467" s="33"/>
      <c r="FX467" s="33"/>
      <c r="GD467" s="33"/>
      <c r="GE467" s="33"/>
      <c r="GF467" s="33"/>
      <c r="GG467" s="33"/>
      <c r="GH467" s="33"/>
      <c r="GI467" s="33"/>
      <c r="GJ467" s="33"/>
      <c r="GQ467" s="132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U467" s="33"/>
      <c r="HV467" s="33"/>
      <c r="HW467" s="33"/>
      <c r="IQ467" s="33"/>
      <c r="IR467" s="33"/>
      <c r="IS467" s="33"/>
      <c r="JT467" s="34">
        <f t="shared" si="203"/>
        <v>0</v>
      </c>
      <c r="JW467" s="34">
        <f t="shared" si="204"/>
        <v>0</v>
      </c>
      <c r="JZ467" s="34">
        <f t="shared" si="205"/>
        <v>0</v>
      </c>
      <c r="KA467" s="34">
        <f t="shared" si="206"/>
        <v>0</v>
      </c>
      <c r="KB467" s="34">
        <f t="shared" si="207"/>
        <v>0</v>
      </c>
      <c r="KC467" s="34">
        <f t="shared" si="208"/>
        <v>0</v>
      </c>
      <c r="KD467" s="34">
        <f t="shared" si="209"/>
        <v>0</v>
      </c>
      <c r="KV467" s="34">
        <f t="shared" si="210"/>
        <v>0</v>
      </c>
    </row>
    <row r="468" spans="1:308" ht="17.25" customHeight="1" x14ac:dyDescent="0.3">
      <c r="A468" s="9"/>
      <c r="B468" s="10"/>
      <c r="E468" s="142">
        <f t="shared" si="190"/>
        <v>0</v>
      </c>
      <c r="F468" s="142">
        <f t="shared" si="186"/>
        <v>0</v>
      </c>
      <c r="G468" s="142">
        <f t="shared" si="187"/>
        <v>0</v>
      </c>
      <c r="H468" s="142">
        <f t="shared" si="188"/>
        <v>0</v>
      </c>
      <c r="I468" s="142">
        <f t="shared" si="189"/>
        <v>0</v>
      </c>
      <c r="J468" s="34">
        <f t="shared" si="193"/>
        <v>0</v>
      </c>
      <c r="K468" s="35"/>
      <c r="U468" s="35"/>
      <c r="V468" s="139">
        <f t="shared" si="191"/>
        <v>0</v>
      </c>
      <c r="W468" s="139">
        <f t="shared" si="194"/>
        <v>0</v>
      </c>
      <c r="X468" s="139"/>
      <c r="Y468" s="139"/>
      <c r="Z468" s="139">
        <f t="shared" si="195"/>
        <v>0</v>
      </c>
      <c r="AA468" s="139"/>
      <c r="AB468" s="139"/>
      <c r="AC468" s="139">
        <f t="shared" si="196"/>
        <v>0</v>
      </c>
      <c r="AD468" s="35"/>
      <c r="AE468" s="35"/>
      <c r="AF468" s="35"/>
      <c r="AH468" s="33"/>
      <c r="AJ468" s="33"/>
      <c r="AK468" s="33"/>
      <c r="AL468" s="33">
        <f t="shared" si="192"/>
        <v>0</v>
      </c>
      <c r="AM468" s="189">
        <f t="shared" si="197"/>
        <v>0</v>
      </c>
      <c r="AN468" s="35"/>
      <c r="AO468" s="35"/>
      <c r="AP468" s="35">
        <f t="shared" si="198"/>
        <v>0</v>
      </c>
      <c r="AQ468" s="35"/>
      <c r="AR468" s="35"/>
      <c r="AS468" s="35">
        <f t="shared" si="199"/>
        <v>0</v>
      </c>
      <c r="AT468" s="35"/>
      <c r="AU468" s="35"/>
      <c r="AV468" s="35">
        <f t="shared" si="200"/>
        <v>0</v>
      </c>
      <c r="AW468" s="33"/>
      <c r="AX468" s="33"/>
      <c r="CM468" s="33"/>
      <c r="CN468" s="33"/>
      <c r="CO468" s="35"/>
      <c r="CQ468" s="35"/>
      <c r="CR468" s="35"/>
      <c r="DB468" s="33"/>
      <c r="DC468" s="33"/>
      <c r="DD468" s="33"/>
      <c r="DE468" s="33">
        <f t="shared" si="201"/>
        <v>0</v>
      </c>
      <c r="DF468" s="33"/>
      <c r="EL468" s="34">
        <f t="shared" si="202"/>
        <v>0</v>
      </c>
      <c r="EO468" s="35"/>
      <c r="EP468" s="35"/>
      <c r="FE468" s="33"/>
      <c r="FF468" s="33"/>
      <c r="FG468" s="35"/>
      <c r="FH468" s="35"/>
      <c r="FI468" s="35"/>
      <c r="FU468" s="33"/>
      <c r="FV468" s="33"/>
      <c r="FW468" s="33"/>
      <c r="FX468" s="33"/>
      <c r="GD468" s="33"/>
      <c r="GE468" s="33"/>
      <c r="GF468" s="33"/>
      <c r="GG468" s="33"/>
      <c r="GH468" s="33"/>
      <c r="GI468" s="33"/>
      <c r="GJ468" s="33"/>
      <c r="GQ468" s="40"/>
      <c r="GR468" s="123"/>
      <c r="GS468" s="123"/>
      <c r="GT468" s="123"/>
      <c r="GU468" s="123"/>
      <c r="GV468" s="123"/>
      <c r="GW468" s="123"/>
      <c r="GX468" s="123"/>
      <c r="GY468" s="123"/>
      <c r="GZ468" s="123"/>
      <c r="HA468" s="123"/>
      <c r="HB468" s="123"/>
      <c r="HC468" s="123"/>
      <c r="HD468" s="123"/>
      <c r="HE468" s="123"/>
      <c r="HF468" s="123"/>
      <c r="HG468" s="123"/>
      <c r="HH468" s="123"/>
      <c r="HU468" s="33"/>
      <c r="HV468" s="33"/>
      <c r="HW468" s="33"/>
      <c r="IQ468" s="33"/>
      <c r="IR468" s="33"/>
      <c r="IS468" s="33"/>
      <c r="JT468" s="34">
        <f t="shared" si="203"/>
        <v>0</v>
      </c>
      <c r="JW468" s="34">
        <f t="shared" si="204"/>
        <v>0</v>
      </c>
      <c r="JZ468" s="34">
        <f t="shared" si="205"/>
        <v>0</v>
      </c>
      <c r="KA468" s="34">
        <f t="shared" si="206"/>
        <v>0</v>
      </c>
      <c r="KB468" s="34">
        <f t="shared" si="207"/>
        <v>0</v>
      </c>
      <c r="KC468" s="34">
        <f t="shared" si="208"/>
        <v>0</v>
      </c>
      <c r="KD468" s="34">
        <f t="shared" si="209"/>
        <v>0</v>
      </c>
      <c r="KV468" s="34">
        <f t="shared" si="210"/>
        <v>0</v>
      </c>
    </row>
    <row r="469" spans="1:308" ht="17.25" customHeight="1" x14ac:dyDescent="0.3">
      <c r="A469" s="9"/>
      <c r="B469" s="10"/>
      <c r="E469" s="142">
        <f t="shared" si="190"/>
        <v>0</v>
      </c>
      <c r="F469" s="142">
        <f t="shared" si="186"/>
        <v>0</v>
      </c>
      <c r="G469" s="142">
        <f t="shared" si="187"/>
        <v>0</v>
      </c>
      <c r="H469" s="142">
        <f t="shared" si="188"/>
        <v>0</v>
      </c>
      <c r="I469" s="142">
        <f t="shared" si="189"/>
        <v>0</v>
      </c>
      <c r="J469" s="34">
        <f t="shared" si="193"/>
        <v>0</v>
      </c>
      <c r="K469" s="35"/>
      <c r="U469" s="35"/>
      <c r="V469" s="139">
        <f t="shared" si="191"/>
        <v>0</v>
      </c>
      <c r="W469" s="139">
        <f t="shared" si="194"/>
        <v>0</v>
      </c>
      <c r="X469" s="139"/>
      <c r="Y469" s="139"/>
      <c r="Z469" s="139">
        <f t="shared" si="195"/>
        <v>0</v>
      </c>
      <c r="AA469" s="139"/>
      <c r="AB469" s="139"/>
      <c r="AC469" s="139">
        <f t="shared" si="196"/>
        <v>0</v>
      </c>
      <c r="AD469" s="35"/>
      <c r="AE469" s="35"/>
      <c r="AF469" s="35"/>
      <c r="AH469" s="33"/>
      <c r="AJ469" s="33"/>
      <c r="AK469" s="33"/>
      <c r="AL469" s="33">
        <f t="shared" si="192"/>
        <v>0</v>
      </c>
      <c r="AM469" s="189">
        <f t="shared" si="197"/>
        <v>0</v>
      </c>
      <c r="AN469" s="35"/>
      <c r="AO469" s="35"/>
      <c r="AP469" s="35">
        <f t="shared" si="198"/>
        <v>0</v>
      </c>
      <c r="AQ469" s="35"/>
      <c r="AR469" s="35"/>
      <c r="AS469" s="35">
        <f t="shared" si="199"/>
        <v>0</v>
      </c>
      <c r="AT469" s="35"/>
      <c r="AU469" s="35"/>
      <c r="AV469" s="35">
        <f t="shared" si="200"/>
        <v>0</v>
      </c>
      <c r="AW469" s="33"/>
      <c r="AX469" s="33"/>
      <c r="CM469" s="33"/>
      <c r="CN469" s="33"/>
      <c r="CO469" s="35"/>
      <c r="CQ469" s="35"/>
      <c r="CR469" s="35"/>
      <c r="DB469" s="33"/>
      <c r="DC469" s="33"/>
      <c r="DD469" s="33"/>
      <c r="DE469" s="33">
        <f t="shared" si="201"/>
        <v>0</v>
      </c>
      <c r="DF469" s="33"/>
      <c r="EL469" s="34">
        <f t="shared" si="202"/>
        <v>0</v>
      </c>
      <c r="EO469" s="35"/>
      <c r="EP469" s="35"/>
      <c r="FE469" s="33"/>
      <c r="FF469" s="33"/>
      <c r="FG469" s="35"/>
      <c r="FH469" s="35"/>
      <c r="FI469" s="35"/>
      <c r="FU469" s="33"/>
      <c r="FV469" s="33"/>
      <c r="FW469" s="33"/>
      <c r="FX469" s="33"/>
      <c r="GD469" s="33"/>
      <c r="GE469" s="33"/>
      <c r="GF469" s="33"/>
      <c r="GG469" s="33"/>
      <c r="GH469" s="33"/>
      <c r="GI469" s="33"/>
      <c r="GJ469" s="33"/>
      <c r="GQ469" s="132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U469" s="33"/>
      <c r="HV469" s="33"/>
      <c r="HW469" s="33"/>
      <c r="IQ469" s="33"/>
      <c r="IR469" s="33"/>
      <c r="IS469" s="33"/>
      <c r="JT469" s="34">
        <f t="shared" si="203"/>
        <v>0</v>
      </c>
      <c r="JW469" s="34">
        <f t="shared" si="204"/>
        <v>0</v>
      </c>
      <c r="JZ469" s="34">
        <f t="shared" si="205"/>
        <v>0</v>
      </c>
      <c r="KA469" s="34">
        <f t="shared" si="206"/>
        <v>0</v>
      </c>
      <c r="KB469" s="34">
        <f t="shared" si="207"/>
        <v>0</v>
      </c>
      <c r="KC469" s="34">
        <f t="shared" si="208"/>
        <v>0</v>
      </c>
      <c r="KD469" s="34">
        <f t="shared" si="209"/>
        <v>0</v>
      </c>
      <c r="KV469" s="34">
        <f t="shared" si="210"/>
        <v>0</v>
      </c>
    </row>
    <row r="470" spans="1:308" ht="17.25" customHeight="1" x14ac:dyDescent="0.3">
      <c r="A470" s="9"/>
      <c r="B470" s="10"/>
      <c r="E470" s="142">
        <f t="shared" si="190"/>
        <v>0</v>
      </c>
      <c r="F470" s="142">
        <f t="shared" si="186"/>
        <v>0</v>
      </c>
      <c r="G470" s="142">
        <f t="shared" si="187"/>
        <v>0</v>
      </c>
      <c r="H470" s="142">
        <f t="shared" si="188"/>
        <v>0</v>
      </c>
      <c r="I470" s="142">
        <f t="shared" si="189"/>
        <v>0</v>
      </c>
      <c r="J470" s="34">
        <f t="shared" si="193"/>
        <v>0</v>
      </c>
      <c r="K470" s="35"/>
      <c r="U470" s="35"/>
      <c r="V470" s="139">
        <f t="shared" si="191"/>
        <v>0</v>
      </c>
      <c r="W470" s="139">
        <f t="shared" si="194"/>
        <v>0</v>
      </c>
      <c r="X470" s="139"/>
      <c r="Y470" s="139"/>
      <c r="Z470" s="139">
        <f t="shared" si="195"/>
        <v>0</v>
      </c>
      <c r="AA470" s="139"/>
      <c r="AB470" s="139"/>
      <c r="AC470" s="139">
        <f t="shared" si="196"/>
        <v>0</v>
      </c>
      <c r="AD470" s="35"/>
      <c r="AE470" s="35"/>
      <c r="AF470" s="35"/>
      <c r="AH470" s="33"/>
      <c r="AJ470" s="33"/>
      <c r="AK470" s="33"/>
      <c r="AL470" s="33">
        <f t="shared" si="192"/>
        <v>0</v>
      </c>
      <c r="AM470" s="189">
        <f t="shared" si="197"/>
        <v>0</v>
      </c>
      <c r="AN470" s="35"/>
      <c r="AO470" s="35"/>
      <c r="AP470" s="35">
        <f t="shared" si="198"/>
        <v>0</v>
      </c>
      <c r="AQ470" s="35"/>
      <c r="AR470" s="35"/>
      <c r="AS470" s="35">
        <f t="shared" si="199"/>
        <v>0</v>
      </c>
      <c r="AT470" s="35"/>
      <c r="AU470" s="35"/>
      <c r="AV470" s="35">
        <f t="shared" si="200"/>
        <v>0</v>
      </c>
      <c r="AW470" s="33"/>
      <c r="AX470" s="33"/>
      <c r="CM470" s="33"/>
      <c r="CN470" s="33"/>
      <c r="CO470" s="35"/>
      <c r="CQ470" s="35"/>
      <c r="CR470" s="35"/>
      <c r="DB470" s="33"/>
      <c r="DC470" s="33"/>
      <c r="DD470" s="33"/>
      <c r="DE470" s="33">
        <f t="shared" si="201"/>
        <v>0</v>
      </c>
      <c r="DF470" s="33"/>
      <c r="EL470" s="34">
        <f t="shared" si="202"/>
        <v>0</v>
      </c>
      <c r="EO470" s="35"/>
      <c r="EP470" s="35"/>
      <c r="FE470" s="33"/>
      <c r="FF470" s="33"/>
      <c r="FG470" s="35"/>
      <c r="FH470" s="35"/>
      <c r="FI470" s="35"/>
      <c r="FU470" s="33"/>
      <c r="FV470" s="33"/>
      <c r="FW470" s="33"/>
      <c r="FX470" s="33"/>
      <c r="GD470" s="33"/>
      <c r="GE470" s="33"/>
      <c r="GF470" s="33"/>
      <c r="GG470" s="33"/>
      <c r="GH470" s="33"/>
      <c r="GI470" s="37"/>
      <c r="GJ470" s="33"/>
      <c r="GQ470" s="132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U470" s="33"/>
      <c r="HV470" s="33"/>
      <c r="HW470" s="33"/>
      <c r="IQ470" s="33"/>
      <c r="IR470" s="33"/>
      <c r="IS470" s="33"/>
      <c r="JT470" s="34">
        <f t="shared" si="203"/>
        <v>0</v>
      </c>
      <c r="JW470" s="34">
        <f t="shared" si="204"/>
        <v>0</v>
      </c>
      <c r="JZ470" s="34">
        <f t="shared" si="205"/>
        <v>0</v>
      </c>
      <c r="KA470" s="34">
        <f t="shared" si="206"/>
        <v>0</v>
      </c>
      <c r="KB470" s="34">
        <f t="shared" si="207"/>
        <v>0</v>
      </c>
      <c r="KC470" s="34">
        <f t="shared" si="208"/>
        <v>0</v>
      </c>
      <c r="KD470" s="34">
        <f t="shared" si="209"/>
        <v>0</v>
      </c>
      <c r="KV470" s="34">
        <f t="shared" si="210"/>
        <v>0</v>
      </c>
    </row>
    <row r="471" spans="1:308" ht="17.25" customHeight="1" x14ac:dyDescent="0.3">
      <c r="A471" s="9"/>
      <c r="B471" s="10"/>
      <c r="E471" s="142">
        <f t="shared" si="190"/>
        <v>0</v>
      </c>
      <c r="F471" s="142">
        <f t="shared" si="186"/>
        <v>0</v>
      </c>
      <c r="G471" s="142">
        <f t="shared" si="187"/>
        <v>0</v>
      </c>
      <c r="H471" s="142">
        <f t="shared" si="188"/>
        <v>0</v>
      </c>
      <c r="I471" s="142">
        <f t="shared" si="189"/>
        <v>0</v>
      </c>
      <c r="J471" s="34">
        <f t="shared" si="193"/>
        <v>0</v>
      </c>
      <c r="K471" s="35"/>
      <c r="U471" s="35"/>
      <c r="V471" s="139">
        <f t="shared" si="191"/>
        <v>0</v>
      </c>
      <c r="W471" s="139">
        <f t="shared" si="194"/>
        <v>0</v>
      </c>
      <c r="X471" s="139"/>
      <c r="Y471" s="139"/>
      <c r="Z471" s="139">
        <f t="shared" si="195"/>
        <v>0</v>
      </c>
      <c r="AA471" s="139"/>
      <c r="AB471" s="139"/>
      <c r="AC471" s="139">
        <f t="shared" si="196"/>
        <v>0</v>
      </c>
      <c r="AD471" s="35"/>
      <c r="AE471" s="35"/>
      <c r="AF471" s="35"/>
      <c r="AH471" s="33"/>
      <c r="AJ471" s="33"/>
      <c r="AK471" s="33"/>
      <c r="AL471" s="33">
        <f t="shared" si="192"/>
        <v>0</v>
      </c>
      <c r="AM471" s="189">
        <f t="shared" si="197"/>
        <v>0</v>
      </c>
      <c r="AN471" s="35"/>
      <c r="AO471" s="35"/>
      <c r="AP471" s="35">
        <f t="shared" si="198"/>
        <v>0</v>
      </c>
      <c r="AQ471" s="35"/>
      <c r="AR471" s="35"/>
      <c r="AS471" s="35">
        <f t="shared" si="199"/>
        <v>0</v>
      </c>
      <c r="AT471" s="35"/>
      <c r="AU471" s="35"/>
      <c r="AV471" s="35">
        <f t="shared" si="200"/>
        <v>0</v>
      </c>
      <c r="AW471" s="33"/>
      <c r="AX471" s="33"/>
      <c r="CM471" s="33"/>
      <c r="CN471" s="33"/>
      <c r="CO471" s="35"/>
      <c r="CQ471" s="35"/>
      <c r="CR471" s="35"/>
      <c r="DB471" s="33"/>
      <c r="DC471" s="33"/>
      <c r="DD471" s="33"/>
      <c r="DE471" s="33">
        <f t="shared" si="201"/>
        <v>0</v>
      </c>
      <c r="DF471" s="33"/>
      <c r="EL471" s="34">
        <f t="shared" si="202"/>
        <v>0</v>
      </c>
      <c r="EO471" s="35"/>
      <c r="EP471" s="35"/>
      <c r="FE471" s="33"/>
      <c r="FF471" s="33"/>
      <c r="FG471" s="35"/>
      <c r="FH471" s="35"/>
      <c r="FI471" s="35"/>
      <c r="FU471" s="33"/>
      <c r="FV471" s="33"/>
      <c r="FW471" s="33"/>
      <c r="FX471" s="33"/>
      <c r="GD471" s="33"/>
      <c r="GE471" s="33"/>
      <c r="GF471" s="33"/>
      <c r="GG471" s="33"/>
      <c r="GH471" s="33"/>
      <c r="GI471" s="38"/>
      <c r="GJ471" s="33"/>
      <c r="GQ471" s="132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U471" s="33"/>
      <c r="HV471" s="33"/>
      <c r="HW471" s="33"/>
      <c r="IQ471" s="33"/>
      <c r="IR471" s="33"/>
      <c r="IS471" s="33"/>
      <c r="JT471" s="34">
        <f t="shared" si="203"/>
        <v>0</v>
      </c>
      <c r="JW471" s="34">
        <f t="shared" si="204"/>
        <v>0</v>
      </c>
      <c r="JZ471" s="34">
        <f t="shared" si="205"/>
        <v>0</v>
      </c>
      <c r="KA471" s="34">
        <f t="shared" si="206"/>
        <v>0</v>
      </c>
      <c r="KB471" s="34">
        <f t="shared" si="207"/>
        <v>0</v>
      </c>
      <c r="KC471" s="34">
        <f t="shared" si="208"/>
        <v>0</v>
      </c>
      <c r="KD471" s="34">
        <f t="shared" si="209"/>
        <v>0</v>
      </c>
      <c r="KV471" s="34">
        <f t="shared" si="210"/>
        <v>0</v>
      </c>
    </row>
    <row r="472" spans="1:308" ht="17.25" customHeight="1" x14ac:dyDescent="0.3">
      <c r="A472" s="9"/>
      <c r="B472" s="10"/>
      <c r="E472" s="142">
        <f t="shared" si="190"/>
        <v>0</v>
      </c>
      <c r="F472" s="142">
        <f t="shared" si="186"/>
        <v>0</v>
      </c>
      <c r="G472" s="142">
        <f t="shared" si="187"/>
        <v>0</v>
      </c>
      <c r="H472" s="142">
        <f t="shared" si="188"/>
        <v>0</v>
      </c>
      <c r="I472" s="142">
        <f t="shared" si="189"/>
        <v>0</v>
      </c>
      <c r="J472" s="34">
        <f t="shared" si="193"/>
        <v>0</v>
      </c>
      <c r="K472" s="35"/>
      <c r="U472" s="35"/>
      <c r="V472" s="139">
        <f t="shared" si="191"/>
        <v>0</v>
      </c>
      <c r="W472" s="139">
        <f t="shared" si="194"/>
        <v>0</v>
      </c>
      <c r="X472" s="139"/>
      <c r="Y472" s="139"/>
      <c r="Z472" s="139">
        <f t="shared" si="195"/>
        <v>0</v>
      </c>
      <c r="AA472" s="139"/>
      <c r="AB472" s="139"/>
      <c r="AC472" s="139">
        <f t="shared" si="196"/>
        <v>0</v>
      </c>
      <c r="AD472" s="35"/>
      <c r="AE472" s="35"/>
      <c r="AF472" s="35"/>
      <c r="AH472" s="33"/>
      <c r="AJ472" s="33"/>
      <c r="AK472" s="33"/>
      <c r="AL472" s="33">
        <f t="shared" si="192"/>
        <v>0</v>
      </c>
      <c r="AM472" s="189">
        <f t="shared" si="197"/>
        <v>0</v>
      </c>
      <c r="AN472" s="35"/>
      <c r="AO472" s="35"/>
      <c r="AP472" s="35">
        <f t="shared" si="198"/>
        <v>0</v>
      </c>
      <c r="AQ472" s="35"/>
      <c r="AR472" s="35"/>
      <c r="AS472" s="35">
        <f t="shared" si="199"/>
        <v>0</v>
      </c>
      <c r="AT472" s="35"/>
      <c r="AU472" s="35"/>
      <c r="AV472" s="35">
        <f t="shared" si="200"/>
        <v>0</v>
      </c>
      <c r="AW472" s="33"/>
      <c r="AX472" s="33"/>
      <c r="CM472" s="33"/>
      <c r="CN472" s="33"/>
      <c r="CO472" s="35"/>
      <c r="CQ472" s="35"/>
      <c r="CR472" s="35"/>
      <c r="DB472" s="33"/>
      <c r="DC472" s="33"/>
      <c r="DD472" s="33"/>
      <c r="DE472" s="33">
        <f t="shared" si="201"/>
        <v>0</v>
      </c>
      <c r="DF472" s="33"/>
      <c r="EL472" s="34">
        <f t="shared" si="202"/>
        <v>0</v>
      </c>
      <c r="EO472" s="35"/>
      <c r="EP472" s="35"/>
      <c r="FE472" s="33"/>
      <c r="FF472" s="33"/>
      <c r="FG472" s="35"/>
      <c r="FH472" s="35"/>
      <c r="FI472" s="35"/>
      <c r="FU472" s="33"/>
      <c r="FV472" s="33"/>
      <c r="FW472" s="33"/>
      <c r="FX472" s="33"/>
      <c r="GD472" s="33"/>
      <c r="GE472" s="33"/>
      <c r="GF472" s="33"/>
      <c r="GG472" s="33"/>
      <c r="GH472" s="33"/>
      <c r="GI472" s="38"/>
      <c r="GJ472" s="33"/>
      <c r="GQ472" s="40"/>
      <c r="GR472" s="123"/>
      <c r="GS472" s="123"/>
      <c r="GT472" s="123"/>
      <c r="GU472" s="123"/>
      <c r="GV472" s="123"/>
      <c r="GW472" s="123"/>
      <c r="GX472" s="123"/>
      <c r="GY472" s="123"/>
      <c r="GZ472" s="123"/>
      <c r="HA472" s="123"/>
      <c r="HB472" s="123"/>
      <c r="HC472" s="123"/>
      <c r="HD472" s="123"/>
      <c r="HE472" s="123"/>
      <c r="HF472" s="123"/>
      <c r="HG472" s="123"/>
      <c r="HH472" s="123"/>
      <c r="HU472" s="33"/>
      <c r="HV472" s="33"/>
      <c r="HW472" s="33"/>
      <c r="IQ472" s="33"/>
      <c r="IR472" s="33"/>
      <c r="IS472" s="33"/>
      <c r="JT472" s="34">
        <f t="shared" si="203"/>
        <v>0</v>
      </c>
      <c r="JW472" s="34">
        <f t="shared" si="204"/>
        <v>0</v>
      </c>
      <c r="JZ472" s="34">
        <f t="shared" si="205"/>
        <v>0</v>
      </c>
      <c r="KA472" s="34">
        <f t="shared" si="206"/>
        <v>0</v>
      </c>
      <c r="KB472" s="34">
        <f t="shared" si="207"/>
        <v>0</v>
      </c>
      <c r="KC472" s="34">
        <f t="shared" si="208"/>
        <v>0</v>
      </c>
      <c r="KD472" s="34">
        <f t="shared" si="209"/>
        <v>0</v>
      </c>
      <c r="KV472" s="34">
        <f t="shared" si="210"/>
        <v>0</v>
      </c>
    </row>
    <row r="473" spans="1:308" ht="17.25" customHeight="1" x14ac:dyDescent="0.3">
      <c r="A473" s="9"/>
      <c r="B473" s="10"/>
      <c r="E473" s="142">
        <f t="shared" si="190"/>
        <v>0</v>
      </c>
      <c r="F473" s="142">
        <f t="shared" si="186"/>
        <v>0</v>
      </c>
      <c r="G473" s="142">
        <f t="shared" si="187"/>
        <v>0</v>
      </c>
      <c r="H473" s="142">
        <f t="shared" si="188"/>
        <v>0</v>
      </c>
      <c r="I473" s="142">
        <f t="shared" si="189"/>
        <v>0</v>
      </c>
      <c r="J473" s="34">
        <f t="shared" si="193"/>
        <v>0</v>
      </c>
      <c r="K473" s="35"/>
      <c r="U473" s="35"/>
      <c r="V473" s="139">
        <f t="shared" si="191"/>
        <v>0</v>
      </c>
      <c r="W473" s="139">
        <f t="shared" si="194"/>
        <v>0</v>
      </c>
      <c r="X473" s="139"/>
      <c r="Y473" s="139"/>
      <c r="Z473" s="139">
        <f t="shared" si="195"/>
        <v>0</v>
      </c>
      <c r="AA473" s="139"/>
      <c r="AB473" s="139"/>
      <c r="AC473" s="139">
        <f t="shared" si="196"/>
        <v>0</v>
      </c>
      <c r="AD473" s="35"/>
      <c r="AE473" s="35"/>
      <c r="AF473" s="35"/>
      <c r="AH473" s="33"/>
      <c r="AJ473" s="33"/>
      <c r="AK473" s="33"/>
      <c r="AL473" s="33">
        <f t="shared" si="192"/>
        <v>0</v>
      </c>
      <c r="AM473" s="189">
        <f t="shared" si="197"/>
        <v>0</v>
      </c>
      <c r="AN473" s="35"/>
      <c r="AO473" s="35"/>
      <c r="AP473" s="35">
        <f t="shared" si="198"/>
        <v>0</v>
      </c>
      <c r="AQ473" s="35"/>
      <c r="AR473" s="35"/>
      <c r="AS473" s="35">
        <f t="shared" si="199"/>
        <v>0</v>
      </c>
      <c r="AT473" s="35"/>
      <c r="AU473" s="35"/>
      <c r="AV473" s="35">
        <f t="shared" si="200"/>
        <v>0</v>
      </c>
      <c r="AW473" s="33"/>
      <c r="AX473" s="33"/>
      <c r="CM473" s="33"/>
      <c r="CN473" s="33"/>
      <c r="CO473" s="35"/>
      <c r="CQ473" s="35"/>
      <c r="CR473" s="35"/>
      <c r="DB473" s="33"/>
      <c r="DC473" s="33"/>
      <c r="DD473" s="33"/>
      <c r="DE473" s="33">
        <f t="shared" si="201"/>
        <v>0</v>
      </c>
      <c r="DF473" s="33"/>
      <c r="EL473" s="34">
        <f t="shared" si="202"/>
        <v>0</v>
      </c>
      <c r="EO473" s="35"/>
      <c r="EP473" s="35"/>
      <c r="FE473" s="33"/>
      <c r="FF473" s="33"/>
      <c r="FG473" s="35"/>
      <c r="FH473" s="35"/>
      <c r="FI473" s="35"/>
      <c r="FU473" s="33"/>
      <c r="FV473" s="37"/>
      <c r="FW473" s="33"/>
      <c r="FX473" s="33"/>
      <c r="GD473" s="33"/>
      <c r="GE473" s="33"/>
      <c r="GF473" s="33"/>
      <c r="GG473" s="33"/>
      <c r="GH473" s="33"/>
      <c r="GI473" s="38"/>
      <c r="GJ473" s="33"/>
      <c r="GQ473" s="132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U473" s="33"/>
      <c r="HV473" s="33"/>
      <c r="HW473" s="33"/>
      <c r="IQ473" s="33"/>
      <c r="IR473" s="33"/>
      <c r="IS473" s="33"/>
      <c r="JT473" s="34">
        <f t="shared" si="203"/>
        <v>0</v>
      </c>
      <c r="JW473" s="34">
        <f t="shared" si="204"/>
        <v>0</v>
      </c>
      <c r="JZ473" s="34">
        <f t="shared" si="205"/>
        <v>0</v>
      </c>
      <c r="KA473" s="34">
        <f t="shared" si="206"/>
        <v>0</v>
      </c>
      <c r="KB473" s="34">
        <f t="shared" si="207"/>
        <v>0</v>
      </c>
      <c r="KC473" s="34">
        <f t="shared" si="208"/>
        <v>0</v>
      </c>
      <c r="KD473" s="34">
        <f t="shared" si="209"/>
        <v>0</v>
      </c>
      <c r="KV473" s="34">
        <f t="shared" si="210"/>
        <v>0</v>
      </c>
    </row>
    <row r="474" spans="1:308" ht="17.25" customHeight="1" x14ac:dyDescent="0.3">
      <c r="A474" s="9"/>
      <c r="B474" s="10"/>
      <c r="E474" s="142">
        <f t="shared" si="190"/>
        <v>0</v>
      </c>
      <c r="F474" s="142">
        <f t="shared" si="186"/>
        <v>0</v>
      </c>
      <c r="G474" s="142">
        <f t="shared" si="187"/>
        <v>0</v>
      </c>
      <c r="H474" s="142">
        <f t="shared" si="188"/>
        <v>0</v>
      </c>
      <c r="I474" s="142">
        <f t="shared" si="189"/>
        <v>0</v>
      </c>
      <c r="J474" s="34">
        <f t="shared" si="193"/>
        <v>0</v>
      </c>
      <c r="K474" s="35"/>
      <c r="U474" s="35"/>
      <c r="V474" s="139">
        <f t="shared" si="191"/>
        <v>0</v>
      </c>
      <c r="W474" s="139">
        <f t="shared" si="194"/>
        <v>0</v>
      </c>
      <c r="X474" s="139"/>
      <c r="Y474" s="139"/>
      <c r="Z474" s="139">
        <f t="shared" si="195"/>
        <v>0</v>
      </c>
      <c r="AA474" s="139"/>
      <c r="AB474" s="139"/>
      <c r="AC474" s="139">
        <f t="shared" si="196"/>
        <v>0</v>
      </c>
      <c r="AD474" s="35"/>
      <c r="AE474" s="35"/>
      <c r="AF474" s="35"/>
      <c r="AH474" s="33"/>
      <c r="AJ474" s="33"/>
      <c r="AK474" s="33"/>
      <c r="AL474" s="33">
        <f t="shared" si="192"/>
        <v>0</v>
      </c>
      <c r="AM474" s="189">
        <f t="shared" si="197"/>
        <v>0</v>
      </c>
      <c r="AN474" s="35"/>
      <c r="AO474" s="35"/>
      <c r="AP474" s="35">
        <f t="shared" si="198"/>
        <v>0</v>
      </c>
      <c r="AQ474" s="35"/>
      <c r="AR474" s="35"/>
      <c r="AS474" s="35">
        <f t="shared" si="199"/>
        <v>0</v>
      </c>
      <c r="AT474" s="35"/>
      <c r="AU474" s="35"/>
      <c r="AV474" s="35">
        <f t="shared" si="200"/>
        <v>0</v>
      </c>
      <c r="AW474" s="33"/>
      <c r="AX474" s="33"/>
      <c r="CM474" s="33"/>
      <c r="CN474" s="33"/>
      <c r="CO474" s="35"/>
      <c r="CQ474" s="35"/>
      <c r="CR474" s="35"/>
      <c r="DB474" s="33"/>
      <c r="DC474" s="33"/>
      <c r="DD474" s="33"/>
      <c r="DE474" s="33">
        <f t="shared" si="201"/>
        <v>0</v>
      </c>
      <c r="DF474" s="33"/>
      <c r="EL474" s="34">
        <f t="shared" si="202"/>
        <v>0</v>
      </c>
      <c r="EO474" s="35"/>
      <c r="EP474" s="35"/>
      <c r="FE474" s="33"/>
      <c r="FF474" s="33"/>
      <c r="FG474" s="35"/>
      <c r="FH474" s="35"/>
      <c r="FI474" s="35"/>
      <c r="FU474" s="33"/>
      <c r="FV474" s="38"/>
      <c r="FW474" s="33"/>
      <c r="FX474" s="33"/>
      <c r="GD474" s="33"/>
      <c r="GE474" s="33"/>
      <c r="GF474" s="33"/>
      <c r="GG474" s="33"/>
      <c r="GH474" s="33"/>
      <c r="GI474" s="33"/>
      <c r="GJ474" s="33"/>
      <c r="GQ474" s="132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U474" s="33"/>
      <c r="HV474" s="33"/>
      <c r="HW474" s="33"/>
      <c r="IQ474" s="33"/>
      <c r="IR474" s="33"/>
      <c r="IS474" s="33"/>
      <c r="JT474" s="34">
        <f t="shared" si="203"/>
        <v>0</v>
      </c>
      <c r="JW474" s="34">
        <f t="shared" si="204"/>
        <v>0</v>
      </c>
      <c r="JZ474" s="34">
        <f t="shared" si="205"/>
        <v>0</v>
      </c>
      <c r="KA474" s="34">
        <f t="shared" si="206"/>
        <v>0</v>
      </c>
      <c r="KB474" s="34">
        <f t="shared" si="207"/>
        <v>0</v>
      </c>
      <c r="KC474" s="34">
        <f t="shared" si="208"/>
        <v>0</v>
      </c>
      <c r="KD474" s="34">
        <f t="shared" si="209"/>
        <v>0</v>
      </c>
      <c r="KV474" s="34">
        <f t="shared" si="210"/>
        <v>0</v>
      </c>
    </row>
    <row r="475" spans="1:308" ht="17.25" customHeight="1" x14ac:dyDescent="0.3">
      <c r="A475" s="9"/>
      <c r="B475" s="10"/>
      <c r="E475" s="142">
        <f t="shared" si="190"/>
        <v>0</v>
      </c>
      <c r="F475" s="142">
        <f t="shared" si="186"/>
        <v>0</v>
      </c>
      <c r="G475" s="142">
        <f t="shared" si="187"/>
        <v>0</v>
      </c>
      <c r="H475" s="142">
        <f t="shared" si="188"/>
        <v>0</v>
      </c>
      <c r="I475" s="142">
        <f t="shared" si="189"/>
        <v>0</v>
      </c>
      <c r="J475" s="34">
        <f t="shared" si="193"/>
        <v>0</v>
      </c>
      <c r="K475" s="35"/>
      <c r="U475" s="35"/>
      <c r="V475" s="139">
        <f t="shared" si="191"/>
        <v>0</v>
      </c>
      <c r="W475" s="139">
        <f t="shared" si="194"/>
        <v>0</v>
      </c>
      <c r="X475" s="139"/>
      <c r="Y475" s="139"/>
      <c r="Z475" s="139">
        <f t="shared" si="195"/>
        <v>0</v>
      </c>
      <c r="AA475" s="139"/>
      <c r="AB475" s="139"/>
      <c r="AC475" s="139">
        <f t="shared" si="196"/>
        <v>0</v>
      </c>
      <c r="AD475" s="35"/>
      <c r="AE475" s="35"/>
      <c r="AF475" s="35"/>
      <c r="AH475" s="33"/>
      <c r="AJ475" s="33"/>
      <c r="AK475" s="33"/>
      <c r="AL475" s="33">
        <f t="shared" si="192"/>
        <v>0</v>
      </c>
      <c r="AM475" s="189">
        <f t="shared" si="197"/>
        <v>0</v>
      </c>
      <c r="AN475" s="35"/>
      <c r="AO475" s="35"/>
      <c r="AP475" s="35">
        <f t="shared" si="198"/>
        <v>0</v>
      </c>
      <c r="AQ475" s="35"/>
      <c r="AR475" s="35"/>
      <c r="AS475" s="35">
        <f t="shared" si="199"/>
        <v>0</v>
      </c>
      <c r="AT475" s="35"/>
      <c r="AU475" s="35"/>
      <c r="AV475" s="35">
        <f t="shared" si="200"/>
        <v>0</v>
      </c>
      <c r="AW475" s="33"/>
      <c r="AX475" s="33"/>
      <c r="CM475" s="33"/>
      <c r="CN475" s="33"/>
      <c r="CO475" s="35"/>
      <c r="CQ475" s="35"/>
      <c r="CR475" s="35"/>
      <c r="DB475" s="33"/>
      <c r="DC475" s="33"/>
      <c r="DD475" s="33"/>
      <c r="DE475" s="33">
        <f t="shared" si="201"/>
        <v>0</v>
      </c>
      <c r="DF475" s="33"/>
      <c r="EL475" s="34">
        <f t="shared" si="202"/>
        <v>0</v>
      </c>
      <c r="EO475" s="35"/>
      <c r="EP475" s="35"/>
      <c r="FE475" s="33"/>
      <c r="FF475" s="33"/>
      <c r="FG475" s="35"/>
      <c r="FH475" s="35"/>
      <c r="FI475" s="35"/>
      <c r="FU475" s="33"/>
      <c r="FV475" s="38"/>
      <c r="FW475" s="33"/>
      <c r="FX475" s="33"/>
      <c r="GD475" s="33"/>
      <c r="GE475" s="33"/>
      <c r="GF475" s="33"/>
      <c r="GG475" s="33"/>
      <c r="GH475" s="33"/>
      <c r="GI475" s="33"/>
      <c r="GJ475" s="33"/>
      <c r="GQ475" s="132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U475" s="33"/>
      <c r="HV475" s="33"/>
      <c r="HW475" s="33"/>
      <c r="IQ475" s="33"/>
      <c r="IR475" s="33"/>
      <c r="IS475" s="33"/>
      <c r="JT475" s="34">
        <f t="shared" si="203"/>
        <v>0</v>
      </c>
      <c r="JW475" s="34">
        <f t="shared" si="204"/>
        <v>0</v>
      </c>
      <c r="JZ475" s="34">
        <f t="shared" si="205"/>
        <v>0</v>
      </c>
      <c r="KA475" s="34">
        <f t="shared" si="206"/>
        <v>0</v>
      </c>
      <c r="KB475" s="34">
        <f t="shared" si="207"/>
        <v>0</v>
      </c>
      <c r="KC475" s="34">
        <f t="shared" si="208"/>
        <v>0</v>
      </c>
      <c r="KD475" s="34">
        <f t="shared" si="209"/>
        <v>0</v>
      </c>
      <c r="KV475" s="34">
        <f t="shared" si="210"/>
        <v>0</v>
      </c>
    </row>
    <row r="476" spans="1:308" ht="17.25" customHeight="1" x14ac:dyDescent="0.3">
      <c r="A476" s="9"/>
      <c r="B476" s="10"/>
      <c r="E476" s="142">
        <f t="shared" si="190"/>
        <v>0</v>
      </c>
      <c r="F476" s="142">
        <f t="shared" si="186"/>
        <v>0</v>
      </c>
      <c r="G476" s="142">
        <f t="shared" si="187"/>
        <v>0</v>
      </c>
      <c r="H476" s="142">
        <f t="shared" si="188"/>
        <v>0</v>
      </c>
      <c r="I476" s="142">
        <f t="shared" si="189"/>
        <v>0</v>
      </c>
      <c r="J476" s="34">
        <f t="shared" si="193"/>
        <v>0</v>
      </c>
      <c r="K476" s="35"/>
      <c r="U476" s="35"/>
      <c r="V476" s="139">
        <f t="shared" si="191"/>
        <v>0</v>
      </c>
      <c r="W476" s="139">
        <f t="shared" si="194"/>
        <v>0</v>
      </c>
      <c r="X476" s="139"/>
      <c r="Y476" s="139"/>
      <c r="Z476" s="139">
        <f t="shared" si="195"/>
        <v>0</v>
      </c>
      <c r="AA476" s="139"/>
      <c r="AB476" s="139"/>
      <c r="AC476" s="139">
        <f t="shared" si="196"/>
        <v>0</v>
      </c>
      <c r="AD476" s="35"/>
      <c r="AE476" s="35"/>
      <c r="AF476" s="35"/>
      <c r="AH476" s="33"/>
      <c r="AJ476" s="33"/>
      <c r="AK476" s="33"/>
      <c r="AL476" s="33">
        <f t="shared" si="192"/>
        <v>0</v>
      </c>
      <c r="AM476" s="189">
        <f t="shared" si="197"/>
        <v>0</v>
      </c>
      <c r="AN476" s="35"/>
      <c r="AO476" s="35"/>
      <c r="AP476" s="35">
        <f t="shared" si="198"/>
        <v>0</v>
      </c>
      <c r="AQ476" s="35"/>
      <c r="AR476" s="35"/>
      <c r="AS476" s="35">
        <f t="shared" si="199"/>
        <v>0</v>
      </c>
      <c r="AT476" s="35"/>
      <c r="AU476" s="35"/>
      <c r="AV476" s="35">
        <f t="shared" si="200"/>
        <v>0</v>
      </c>
      <c r="AW476" s="33"/>
      <c r="AX476" s="33"/>
      <c r="CM476" s="33"/>
      <c r="CN476" s="33"/>
      <c r="CO476" s="35"/>
      <c r="CQ476" s="35"/>
      <c r="CR476" s="35"/>
      <c r="DB476" s="33"/>
      <c r="DC476" s="33"/>
      <c r="DD476" s="33"/>
      <c r="DE476" s="33">
        <f t="shared" si="201"/>
        <v>0</v>
      </c>
      <c r="DF476" s="33"/>
      <c r="EL476" s="34">
        <f t="shared" si="202"/>
        <v>0</v>
      </c>
      <c r="EO476" s="35"/>
      <c r="EP476" s="35"/>
      <c r="FE476" s="33"/>
      <c r="FF476" s="33"/>
      <c r="FG476" s="35"/>
      <c r="FH476" s="35"/>
      <c r="FI476" s="35"/>
      <c r="FU476" s="33"/>
      <c r="FV476" s="38"/>
      <c r="FW476" s="33"/>
      <c r="FX476" s="33"/>
      <c r="GD476" s="33"/>
      <c r="GE476" s="33"/>
      <c r="GF476" s="33"/>
      <c r="GG476" s="33"/>
      <c r="GH476" s="33"/>
      <c r="GI476" s="33"/>
      <c r="GJ476" s="33"/>
      <c r="GQ476" s="40"/>
      <c r="GR476" s="123"/>
      <c r="GS476" s="123"/>
      <c r="GT476" s="123"/>
      <c r="GU476" s="123"/>
      <c r="GV476" s="123"/>
      <c r="GW476" s="123"/>
      <c r="GX476" s="123"/>
      <c r="GY476" s="123"/>
      <c r="GZ476" s="123"/>
      <c r="HA476" s="123"/>
      <c r="HB476" s="123"/>
      <c r="HC476" s="123"/>
      <c r="HD476" s="123"/>
      <c r="HE476" s="123"/>
      <c r="HF476" s="123"/>
      <c r="HG476" s="123"/>
      <c r="HH476" s="123"/>
      <c r="HU476" s="33"/>
      <c r="HV476" s="33"/>
      <c r="HW476" s="33"/>
      <c r="IQ476" s="33"/>
      <c r="IR476" s="33"/>
      <c r="IS476" s="33"/>
      <c r="JT476" s="34">
        <f t="shared" si="203"/>
        <v>0</v>
      </c>
      <c r="JW476" s="34">
        <f t="shared" si="204"/>
        <v>0</v>
      </c>
      <c r="JZ476" s="34">
        <f t="shared" si="205"/>
        <v>0</v>
      </c>
      <c r="KA476" s="34">
        <f t="shared" si="206"/>
        <v>0</v>
      </c>
      <c r="KB476" s="34">
        <f t="shared" si="207"/>
        <v>0</v>
      </c>
      <c r="KC476" s="34">
        <f t="shared" si="208"/>
        <v>0</v>
      </c>
      <c r="KD476" s="34">
        <f t="shared" si="209"/>
        <v>0</v>
      </c>
      <c r="KV476" s="34">
        <f t="shared" si="210"/>
        <v>0</v>
      </c>
    </row>
    <row r="477" spans="1:308" ht="17.25" customHeight="1" x14ac:dyDescent="0.3">
      <c r="A477" s="9"/>
      <c r="B477" s="10"/>
      <c r="E477" s="142">
        <f t="shared" si="190"/>
        <v>0</v>
      </c>
      <c r="F477" s="142">
        <f t="shared" si="186"/>
        <v>0</v>
      </c>
      <c r="G477" s="142">
        <f t="shared" si="187"/>
        <v>0</v>
      </c>
      <c r="H477" s="142">
        <f t="shared" si="188"/>
        <v>0</v>
      </c>
      <c r="I477" s="142">
        <f t="shared" si="189"/>
        <v>0</v>
      </c>
      <c r="J477" s="34">
        <f t="shared" si="193"/>
        <v>0</v>
      </c>
      <c r="K477" s="35"/>
      <c r="U477" s="35"/>
      <c r="V477" s="139">
        <f t="shared" si="191"/>
        <v>0</v>
      </c>
      <c r="W477" s="139">
        <f t="shared" si="194"/>
        <v>0</v>
      </c>
      <c r="X477" s="139"/>
      <c r="Y477" s="139"/>
      <c r="Z477" s="139">
        <f t="shared" si="195"/>
        <v>0</v>
      </c>
      <c r="AA477" s="139"/>
      <c r="AB477" s="139"/>
      <c r="AC477" s="139">
        <f t="shared" si="196"/>
        <v>0</v>
      </c>
      <c r="AD477" s="35"/>
      <c r="AE477" s="35"/>
      <c r="AF477" s="35"/>
      <c r="AH477" s="33"/>
      <c r="AJ477" s="33"/>
      <c r="AK477" s="33"/>
      <c r="AL477" s="33">
        <f t="shared" si="192"/>
        <v>0</v>
      </c>
      <c r="AM477" s="189">
        <f t="shared" si="197"/>
        <v>0</v>
      </c>
      <c r="AN477" s="35"/>
      <c r="AO477" s="35"/>
      <c r="AP477" s="35">
        <f t="shared" si="198"/>
        <v>0</v>
      </c>
      <c r="AQ477" s="35"/>
      <c r="AR477" s="35"/>
      <c r="AS477" s="35">
        <f t="shared" si="199"/>
        <v>0</v>
      </c>
      <c r="AT477" s="35"/>
      <c r="AU477" s="35"/>
      <c r="AV477" s="35">
        <f t="shared" si="200"/>
        <v>0</v>
      </c>
      <c r="AW477" s="33"/>
      <c r="AX477" s="33"/>
      <c r="CM477" s="33"/>
      <c r="CN477" s="33"/>
      <c r="CO477" s="35"/>
      <c r="CQ477" s="35"/>
      <c r="CR477" s="35"/>
      <c r="DB477" s="33"/>
      <c r="DC477" s="33"/>
      <c r="DD477" s="33"/>
      <c r="DE477" s="33">
        <f t="shared" si="201"/>
        <v>0</v>
      </c>
      <c r="DF477" s="33"/>
      <c r="EL477" s="34">
        <f t="shared" si="202"/>
        <v>0</v>
      </c>
      <c r="EO477" s="35"/>
      <c r="EP477" s="35"/>
      <c r="FE477" s="33"/>
      <c r="FF477" s="33"/>
      <c r="FG477" s="35"/>
      <c r="FH477" s="35"/>
      <c r="FI477" s="35"/>
      <c r="FU477" s="33"/>
      <c r="FV477" s="33"/>
      <c r="FW477" s="33"/>
      <c r="FX477" s="33"/>
      <c r="GD477" s="33"/>
      <c r="GE477" s="33"/>
      <c r="GF477" s="33"/>
      <c r="GG477" s="33"/>
      <c r="GH477" s="33"/>
      <c r="GI477" s="33"/>
      <c r="GJ477" s="33"/>
      <c r="GQ477" s="132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U477" s="33"/>
      <c r="HV477" s="33"/>
      <c r="HW477" s="33"/>
      <c r="IQ477" s="33"/>
      <c r="IR477" s="33"/>
      <c r="IS477" s="33"/>
      <c r="JT477" s="34">
        <f t="shared" si="203"/>
        <v>0</v>
      </c>
      <c r="JW477" s="34">
        <f t="shared" si="204"/>
        <v>0</v>
      </c>
      <c r="JZ477" s="34">
        <f t="shared" si="205"/>
        <v>0</v>
      </c>
      <c r="KA477" s="34">
        <f t="shared" si="206"/>
        <v>0</v>
      </c>
      <c r="KB477" s="34">
        <f t="shared" si="207"/>
        <v>0</v>
      </c>
      <c r="KC477" s="34">
        <f t="shared" si="208"/>
        <v>0</v>
      </c>
      <c r="KD477" s="34">
        <f t="shared" si="209"/>
        <v>0</v>
      </c>
      <c r="KV477" s="34">
        <f t="shared" si="210"/>
        <v>0</v>
      </c>
    </row>
    <row r="478" spans="1:308" ht="17.25" customHeight="1" x14ac:dyDescent="0.3">
      <c r="A478" s="9"/>
      <c r="B478" s="10"/>
      <c r="E478" s="142">
        <f t="shared" si="190"/>
        <v>0</v>
      </c>
      <c r="F478" s="142">
        <f t="shared" si="186"/>
        <v>0</v>
      </c>
      <c r="G478" s="142">
        <f t="shared" si="187"/>
        <v>0</v>
      </c>
      <c r="H478" s="142">
        <f t="shared" si="188"/>
        <v>0</v>
      </c>
      <c r="I478" s="142">
        <f t="shared" si="189"/>
        <v>0</v>
      </c>
      <c r="J478" s="34">
        <f t="shared" si="193"/>
        <v>0</v>
      </c>
      <c r="K478" s="35"/>
      <c r="U478" s="35"/>
      <c r="V478" s="139">
        <f t="shared" si="191"/>
        <v>0</v>
      </c>
      <c r="W478" s="139">
        <f t="shared" si="194"/>
        <v>0</v>
      </c>
      <c r="X478" s="139"/>
      <c r="Y478" s="139"/>
      <c r="Z478" s="139">
        <f t="shared" si="195"/>
        <v>0</v>
      </c>
      <c r="AA478" s="139"/>
      <c r="AB478" s="139"/>
      <c r="AC478" s="139">
        <f t="shared" si="196"/>
        <v>0</v>
      </c>
      <c r="AD478" s="35"/>
      <c r="AE478" s="35"/>
      <c r="AF478" s="35"/>
      <c r="AH478" s="33"/>
      <c r="AJ478" s="33"/>
      <c r="AK478" s="33"/>
      <c r="AL478" s="33">
        <f t="shared" si="192"/>
        <v>0</v>
      </c>
      <c r="AM478" s="189">
        <f t="shared" si="197"/>
        <v>0</v>
      </c>
      <c r="AN478" s="35"/>
      <c r="AO478" s="35"/>
      <c r="AP478" s="35">
        <f t="shared" si="198"/>
        <v>0</v>
      </c>
      <c r="AQ478" s="35"/>
      <c r="AR478" s="35"/>
      <c r="AS478" s="35">
        <f t="shared" si="199"/>
        <v>0</v>
      </c>
      <c r="AT478" s="35"/>
      <c r="AU478" s="35"/>
      <c r="AV478" s="35">
        <f t="shared" si="200"/>
        <v>0</v>
      </c>
      <c r="AW478" s="33"/>
      <c r="AX478" s="33"/>
      <c r="CM478" s="33"/>
      <c r="CN478" s="37"/>
      <c r="CO478" s="35"/>
      <c r="CQ478" s="35"/>
      <c r="CR478" s="35"/>
      <c r="DB478" s="33"/>
      <c r="DC478" s="33"/>
      <c r="DD478" s="33"/>
      <c r="DE478" s="33">
        <f t="shared" si="201"/>
        <v>0</v>
      </c>
      <c r="DF478" s="33"/>
      <c r="EL478" s="34">
        <f t="shared" si="202"/>
        <v>0</v>
      </c>
      <c r="EO478" s="35"/>
      <c r="EP478" s="35"/>
      <c r="FE478" s="33"/>
      <c r="FF478" s="33"/>
      <c r="FG478" s="35"/>
      <c r="FH478" s="35"/>
      <c r="FI478" s="35"/>
      <c r="FU478" s="33"/>
      <c r="FV478" s="33"/>
      <c r="FW478" s="33"/>
      <c r="FX478" s="33"/>
      <c r="GD478" s="33"/>
      <c r="GE478" s="33"/>
      <c r="GF478" s="33"/>
      <c r="GG478" s="33"/>
      <c r="GH478" s="33"/>
      <c r="GI478" s="33"/>
      <c r="GJ478" s="33"/>
      <c r="GQ478" s="132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U478" s="33"/>
      <c r="HV478" s="33"/>
      <c r="HW478" s="33"/>
      <c r="IQ478" s="33"/>
      <c r="IR478" s="33"/>
      <c r="IS478" s="33"/>
      <c r="JT478" s="34">
        <f t="shared" si="203"/>
        <v>0</v>
      </c>
      <c r="JW478" s="34">
        <f t="shared" si="204"/>
        <v>0</v>
      </c>
      <c r="JZ478" s="34">
        <f t="shared" si="205"/>
        <v>0</v>
      </c>
      <c r="KA478" s="34">
        <f t="shared" si="206"/>
        <v>0</v>
      </c>
      <c r="KB478" s="34">
        <f t="shared" si="207"/>
        <v>0</v>
      </c>
      <c r="KC478" s="34">
        <f t="shared" si="208"/>
        <v>0</v>
      </c>
      <c r="KD478" s="34">
        <f t="shared" si="209"/>
        <v>0</v>
      </c>
      <c r="KV478" s="34">
        <f t="shared" si="210"/>
        <v>0</v>
      </c>
    </row>
    <row r="479" spans="1:308" ht="17.25" customHeight="1" x14ac:dyDescent="0.3">
      <c r="A479" s="9"/>
      <c r="B479" s="10"/>
      <c r="E479" s="142">
        <f t="shared" si="190"/>
        <v>0</v>
      </c>
      <c r="F479" s="142">
        <f t="shared" si="186"/>
        <v>0</v>
      </c>
      <c r="G479" s="142">
        <f t="shared" si="187"/>
        <v>0</v>
      </c>
      <c r="H479" s="142">
        <f t="shared" si="188"/>
        <v>0</v>
      </c>
      <c r="I479" s="142">
        <f t="shared" si="189"/>
        <v>0</v>
      </c>
      <c r="J479" s="34">
        <f t="shared" si="193"/>
        <v>0</v>
      </c>
      <c r="K479" s="35"/>
      <c r="U479" s="35"/>
      <c r="V479" s="139">
        <f t="shared" si="191"/>
        <v>0</v>
      </c>
      <c r="W479" s="139">
        <f t="shared" si="194"/>
        <v>0</v>
      </c>
      <c r="X479" s="139"/>
      <c r="Y479" s="139"/>
      <c r="Z479" s="139">
        <f t="shared" si="195"/>
        <v>0</v>
      </c>
      <c r="AA479" s="139"/>
      <c r="AB479" s="139"/>
      <c r="AC479" s="139">
        <f t="shared" si="196"/>
        <v>0</v>
      </c>
      <c r="AD479" s="35"/>
      <c r="AE479" s="35"/>
      <c r="AF479" s="35"/>
      <c r="AH479" s="33"/>
      <c r="AJ479" s="33"/>
      <c r="AK479" s="33"/>
      <c r="AL479" s="33">
        <f t="shared" si="192"/>
        <v>0</v>
      </c>
      <c r="AM479" s="189">
        <f t="shared" si="197"/>
        <v>0</v>
      </c>
      <c r="AN479" s="35"/>
      <c r="AO479" s="35"/>
      <c r="AP479" s="35">
        <f t="shared" si="198"/>
        <v>0</v>
      </c>
      <c r="AQ479" s="35"/>
      <c r="AR479" s="35"/>
      <c r="AS479" s="35">
        <f t="shared" si="199"/>
        <v>0</v>
      </c>
      <c r="AT479" s="35"/>
      <c r="AU479" s="35"/>
      <c r="AV479" s="35">
        <f t="shared" si="200"/>
        <v>0</v>
      </c>
      <c r="AW479" s="33"/>
      <c r="AX479" s="33"/>
      <c r="CM479" s="33"/>
      <c r="CN479" s="38"/>
      <c r="CO479" s="35"/>
      <c r="CQ479" s="35"/>
      <c r="CR479" s="35"/>
      <c r="DB479" s="33"/>
      <c r="DC479" s="33"/>
      <c r="DD479" s="33"/>
      <c r="DE479" s="33">
        <f t="shared" si="201"/>
        <v>0</v>
      </c>
      <c r="DF479" s="33"/>
      <c r="EL479" s="34">
        <f t="shared" si="202"/>
        <v>0</v>
      </c>
      <c r="EO479" s="35"/>
      <c r="EP479" s="35"/>
      <c r="FE479" s="33"/>
      <c r="FF479" s="37"/>
      <c r="FG479" s="35"/>
      <c r="FH479" s="35"/>
      <c r="FI479" s="35"/>
      <c r="FU479" s="33"/>
      <c r="FV479" s="33"/>
      <c r="FW479" s="33"/>
      <c r="FX479" s="33"/>
      <c r="GD479" s="33"/>
      <c r="GE479" s="33"/>
      <c r="GF479" s="33"/>
      <c r="GG479" s="33"/>
      <c r="GH479" s="33"/>
      <c r="GI479" s="33"/>
      <c r="GJ479" s="33"/>
      <c r="GQ479" s="132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U479" s="33"/>
      <c r="HV479" s="33"/>
      <c r="HW479" s="33"/>
      <c r="IQ479" s="33"/>
      <c r="IR479" s="33"/>
      <c r="IS479" s="33"/>
      <c r="JT479" s="34">
        <f t="shared" si="203"/>
        <v>0</v>
      </c>
      <c r="JW479" s="34">
        <f t="shared" si="204"/>
        <v>0</v>
      </c>
      <c r="JZ479" s="34">
        <f t="shared" si="205"/>
        <v>0</v>
      </c>
      <c r="KA479" s="34">
        <f t="shared" si="206"/>
        <v>0</v>
      </c>
      <c r="KB479" s="34">
        <f t="shared" si="207"/>
        <v>0</v>
      </c>
      <c r="KC479" s="34">
        <f t="shared" si="208"/>
        <v>0</v>
      </c>
      <c r="KD479" s="34">
        <f t="shared" si="209"/>
        <v>0</v>
      </c>
      <c r="KV479" s="34">
        <f t="shared" si="210"/>
        <v>0</v>
      </c>
    </row>
    <row r="480" spans="1:308" ht="17.25" customHeight="1" x14ac:dyDescent="0.3">
      <c r="A480" s="9"/>
      <c r="B480" s="10"/>
      <c r="E480" s="142">
        <f t="shared" si="190"/>
        <v>0</v>
      </c>
      <c r="F480" s="142">
        <f t="shared" si="186"/>
        <v>0</v>
      </c>
      <c r="G480" s="142">
        <f t="shared" si="187"/>
        <v>0</v>
      </c>
      <c r="H480" s="142">
        <f t="shared" si="188"/>
        <v>0</v>
      </c>
      <c r="I480" s="142">
        <f t="shared" si="189"/>
        <v>0</v>
      </c>
      <c r="J480" s="34">
        <f t="shared" si="193"/>
        <v>0</v>
      </c>
      <c r="K480" s="35"/>
      <c r="U480" s="35"/>
      <c r="V480" s="139">
        <f t="shared" si="191"/>
        <v>0</v>
      </c>
      <c r="W480" s="139">
        <f t="shared" si="194"/>
        <v>0</v>
      </c>
      <c r="X480" s="139"/>
      <c r="Y480" s="139"/>
      <c r="Z480" s="139">
        <f t="shared" si="195"/>
        <v>0</v>
      </c>
      <c r="AA480" s="139"/>
      <c r="AB480" s="139"/>
      <c r="AC480" s="139">
        <f t="shared" si="196"/>
        <v>0</v>
      </c>
      <c r="AD480" s="35"/>
      <c r="AE480" s="35"/>
      <c r="AF480" s="35"/>
      <c r="AH480" s="33"/>
      <c r="AJ480" s="33"/>
      <c r="AK480" s="33"/>
      <c r="AL480" s="33">
        <f t="shared" si="192"/>
        <v>0</v>
      </c>
      <c r="AM480" s="189">
        <f t="shared" si="197"/>
        <v>0</v>
      </c>
      <c r="AN480" s="35"/>
      <c r="AO480" s="35"/>
      <c r="AP480" s="35">
        <f t="shared" si="198"/>
        <v>0</v>
      </c>
      <c r="AQ480" s="35"/>
      <c r="AR480" s="35"/>
      <c r="AS480" s="35">
        <f t="shared" si="199"/>
        <v>0</v>
      </c>
      <c r="AT480" s="35"/>
      <c r="AU480" s="35"/>
      <c r="AV480" s="35">
        <f t="shared" si="200"/>
        <v>0</v>
      </c>
      <c r="AW480" s="33"/>
      <c r="AX480" s="33"/>
      <c r="CM480" s="33"/>
      <c r="CN480" s="38"/>
      <c r="CO480" s="35"/>
      <c r="CQ480" s="35"/>
      <c r="CR480" s="35"/>
      <c r="DB480" s="33"/>
      <c r="DC480" s="33"/>
      <c r="DD480" s="37"/>
      <c r="DE480" s="33">
        <f t="shared" si="201"/>
        <v>0</v>
      </c>
      <c r="DF480" s="33"/>
      <c r="EL480" s="34">
        <f t="shared" si="202"/>
        <v>0</v>
      </c>
      <c r="EO480" s="35"/>
      <c r="EP480" s="35"/>
      <c r="FE480" s="33"/>
      <c r="FF480" s="38"/>
      <c r="FG480" s="35"/>
      <c r="FH480" s="35"/>
      <c r="FI480" s="35"/>
      <c r="FU480" s="33"/>
      <c r="FV480" s="33"/>
      <c r="FW480" s="33"/>
      <c r="FX480" s="33"/>
      <c r="GD480" s="33"/>
      <c r="GE480" s="33"/>
      <c r="GF480" s="33"/>
      <c r="GG480" s="33"/>
      <c r="GH480" s="33"/>
      <c r="GI480" s="33"/>
      <c r="GJ480" s="33"/>
      <c r="GQ480" s="40"/>
      <c r="GR480" s="123"/>
      <c r="GS480" s="123"/>
      <c r="GT480" s="123"/>
      <c r="GU480" s="123"/>
      <c r="GV480" s="123"/>
      <c r="GW480" s="123"/>
      <c r="GX480" s="123"/>
      <c r="GY480" s="123"/>
      <c r="GZ480" s="123"/>
      <c r="HA480" s="123"/>
      <c r="HB480" s="123"/>
      <c r="HC480" s="123"/>
      <c r="HD480" s="123"/>
      <c r="HE480" s="123"/>
      <c r="HF480" s="123"/>
      <c r="HG480" s="123"/>
      <c r="HH480" s="123"/>
      <c r="HU480" s="33"/>
      <c r="HV480" s="33"/>
      <c r="HW480" s="33"/>
      <c r="IQ480" s="33"/>
      <c r="IR480" s="33"/>
      <c r="IS480" s="33"/>
      <c r="JT480" s="34">
        <f t="shared" si="203"/>
        <v>0</v>
      </c>
      <c r="JW480" s="34">
        <f t="shared" si="204"/>
        <v>0</v>
      </c>
      <c r="JZ480" s="34">
        <f t="shared" si="205"/>
        <v>0</v>
      </c>
      <c r="KA480" s="34">
        <f t="shared" si="206"/>
        <v>0</v>
      </c>
      <c r="KB480" s="34">
        <f t="shared" si="207"/>
        <v>0</v>
      </c>
      <c r="KC480" s="34">
        <f t="shared" si="208"/>
        <v>0</v>
      </c>
      <c r="KD480" s="34">
        <f t="shared" si="209"/>
        <v>0</v>
      </c>
      <c r="KV480" s="34">
        <f t="shared" si="210"/>
        <v>0</v>
      </c>
    </row>
    <row r="481" spans="1:308" ht="17.25" customHeight="1" x14ac:dyDescent="0.3">
      <c r="A481" s="9"/>
      <c r="B481" s="10"/>
      <c r="E481" s="142">
        <f t="shared" si="190"/>
        <v>0</v>
      </c>
      <c r="F481" s="142">
        <f t="shared" si="186"/>
        <v>0</v>
      </c>
      <c r="G481" s="142">
        <f t="shared" si="187"/>
        <v>0</v>
      </c>
      <c r="H481" s="142">
        <f t="shared" si="188"/>
        <v>0</v>
      </c>
      <c r="I481" s="142">
        <f t="shared" si="189"/>
        <v>0</v>
      </c>
      <c r="J481" s="34">
        <f t="shared" si="193"/>
        <v>0</v>
      </c>
      <c r="K481" s="35"/>
      <c r="U481" s="35"/>
      <c r="V481" s="139">
        <f t="shared" si="191"/>
        <v>0</v>
      </c>
      <c r="W481" s="139">
        <f t="shared" si="194"/>
        <v>0</v>
      </c>
      <c r="X481" s="139"/>
      <c r="Y481" s="139"/>
      <c r="Z481" s="139">
        <f t="shared" si="195"/>
        <v>0</v>
      </c>
      <c r="AA481" s="139"/>
      <c r="AB481" s="139"/>
      <c r="AC481" s="139">
        <f t="shared" si="196"/>
        <v>0</v>
      </c>
      <c r="AD481" s="35"/>
      <c r="AE481" s="35"/>
      <c r="AF481" s="35"/>
      <c r="AH481" s="33"/>
      <c r="AJ481" s="33"/>
      <c r="AK481" s="33"/>
      <c r="AL481" s="33">
        <f t="shared" si="192"/>
        <v>0</v>
      </c>
      <c r="AM481" s="189">
        <f t="shared" si="197"/>
        <v>0</v>
      </c>
      <c r="AN481" s="35"/>
      <c r="AO481" s="35"/>
      <c r="AP481" s="35">
        <f t="shared" si="198"/>
        <v>0</v>
      </c>
      <c r="AQ481" s="35"/>
      <c r="AR481" s="35"/>
      <c r="AS481" s="35">
        <f t="shared" si="199"/>
        <v>0</v>
      </c>
      <c r="AT481" s="35"/>
      <c r="AU481" s="35"/>
      <c r="AV481" s="35">
        <f t="shared" si="200"/>
        <v>0</v>
      </c>
      <c r="AW481" s="33"/>
      <c r="AX481" s="33"/>
      <c r="CM481" s="33"/>
      <c r="CN481" s="38"/>
      <c r="CO481" s="35"/>
      <c r="CQ481" s="35"/>
      <c r="CR481" s="35"/>
      <c r="DB481" s="33"/>
      <c r="DC481" s="33"/>
      <c r="DD481" s="38"/>
      <c r="DE481" s="33">
        <f t="shared" si="201"/>
        <v>0</v>
      </c>
      <c r="DF481" s="33"/>
      <c r="EL481" s="34">
        <f t="shared" si="202"/>
        <v>0</v>
      </c>
      <c r="EO481" s="35"/>
      <c r="EP481" s="35"/>
      <c r="FE481" s="33"/>
      <c r="FF481" s="38"/>
      <c r="FG481" s="35"/>
      <c r="FH481" s="35"/>
      <c r="FI481" s="35"/>
      <c r="FU481" s="33"/>
      <c r="FV481" s="33"/>
      <c r="FW481" s="33"/>
      <c r="FX481" s="33"/>
      <c r="GD481" s="33"/>
      <c r="GE481" s="33"/>
      <c r="GF481" s="33"/>
      <c r="GG481" s="33"/>
      <c r="GH481" s="33"/>
      <c r="GI481" s="33"/>
      <c r="GJ481" s="33"/>
      <c r="GQ481" s="132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U481" s="33"/>
      <c r="HV481" s="33"/>
      <c r="HW481" s="33"/>
      <c r="IQ481" s="33"/>
      <c r="IR481" s="33"/>
      <c r="IS481" s="33"/>
      <c r="JT481" s="34">
        <f t="shared" si="203"/>
        <v>0</v>
      </c>
      <c r="JW481" s="34">
        <f t="shared" si="204"/>
        <v>0</v>
      </c>
      <c r="JZ481" s="34">
        <f t="shared" si="205"/>
        <v>0</v>
      </c>
      <c r="KA481" s="34">
        <f t="shared" si="206"/>
        <v>0</v>
      </c>
      <c r="KB481" s="34">
        <f t="shared" si="207"/>
        <v>0</v>
      </c>
      <c r="KC481" s="34">
        <f t="shared" si="208"/>
        <v>0</v>
      </c>
      <c r="KD481" s="34">
        <f t="shared" si="209"/>
        <v>0</v>
      </c>
      <c r="KV481" s="34">
        <f t="shared" si="210"/>
        <v>0</v>
      </c>
    </row>
    <row r="482" spans="1:308" ht="17.25" customHeight="1" x14ac:dyDescent="0.3">
      <c r="A482" s="9"/>
      <c r="B482" s="10"/>
      <c r="E482" s="142">
        <f t="shared" si="190"/>
        <v>0</v>
      </c>
      <c r="F482" s="142">
        <f t="shared" si="186"/>
        <v>0</v>
      </c>
      <c r="G482" s="142">
        <f t="shared" si="187"/>
        <v>0</v>
      </c>
      <c r="H482" s="142">
        <f t="shared" si="188"/>
        <v>0</v>
      </c>
      <c r="I482" s="142">
        <f t="shared" si="189"/>
        <v>0</v>
      </c>
      <c r="J482" s="34">
        <f t="shared" si="193"/>
        <v>0</v>
      </c>
      <c r="K482" s="35"/>
      <c r="U482" s="35"/>
      <c r="V482" s="139">
        <f t="shared" si="191"/>
        <v>0</v>
      </c>
      <c r="W482" s="139">
        <f t="shared" si="194"/>
        <v>0</v>
      </c>
      <c r="X482" s="139"/>
      <c r="Y482" s="139"/>
      <c r="Z482" s="139">
        <f t="shared" si="195"/>
        <v>0</v>
      </c>
      <c r="AA482" s="139"/>
      <c r="AB482" s="139"/>
      <c r="AC482" s="139">
        <f t="shared" si="196"/>
        <v>0</v>
      </c>
      <c r="AD482" s="35"/>
      <c r="AE482" s="35"/>
      <c r="AF482" s="35"/>
      <c r="AH482" s="33"/>
      <c r="AJ482" s="33"/>
      <c r="AK482" s="33"/>
      <c r="AL482" s="33">
        <f t="shared" si="192"/>
        <v>0</v>
      </c>
      <c r="AM482" s="189">
        <f t="shared" si="197"/>
        <v>0</v>
      </c>
      <c r="AN482" s="35"/>
      <c r="AO482" s="35"/>
      <c r="AP482" s="35">
        <f t="shared" si="198"/>
        <v>0</v>
      </c>
      <c r="AQ482" s="35"/>
      <c r="AR482" s="35"/>
      <c r="AS482" s="35">
        <f t="shared" si="199"/>
        <v>0</v>
      </c>
      <c r="AT482" s="35"/>
      <c r="AU482" s="35"/>
      <c r="AV482" s="35">
        <f t="shared" si="200"/>
        <v>0</v>
      </c>
      <c r="AW482" s="33"/>
      <c r="AX482" s="33"/>
      <c r="CM482" s="33"/>
      <c r="CN482" s="38"/>
      <c r="CO482" s="35"/>
      <c r="CQ482" s="35"/>
      <c r="CR482" s="35"/>
      <c r="DB482" s="33"/>
      <c r="DC482" s="33"/>
      <c r="DD482" s="38"/>
      <c r="DE482" s="33">
        <f t="shared" si="201"/>
        <v>0</v>
      </c>
      <c r="DF482" s="33"/>
      <c r="EL482" s="34">
        <f t="shared" si="202"/>
        <v>0</v>
      </c>
      <c r="EO482" s="35"/>
      <c r="EP482" s="35"/>
      <c r="FE482" s="33"/>
      <c r="FF482" s="38"/>
      <c r="FG482" s="35"/>
      <c r="FH482" s="35"/>
      <c r="FI482" s="35"/>
      <c r="FU482" s="33"/>
      <c r="FV482" s="33"/>
      <c r="FW482" s="33"/>
      <c r="FX482" s="33"/>
      <c r="GD482" s="33"/>
      <c r="GE482" s="33"/>
      <c r="GF482" s="33"/>
      <c r="GG482" s="33"/>
      <c r="GH482" s="33"/>
      <c r="GI482" s="33"/>
      <c r="GJ482" s="33"/>
      <c r="GQ482" s="132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U482" s="33"/>
      <c r="HV482" s="33"/>
      <c r="HW482" s="33"/>
      <c r="IQ482" s="33"/>
      <c r="IR482" s="33"/>
      <c r="IS482" s="33"/>
      <c r="JT482" s="34">
        <f t="shared" si="203"/>
        <v>0</v>
      </c>
      <c r="JW482" s="34">
        <f t="shared" si="204"/>
        <v>0</v>
      </c>
      <c r="JZ482" s="34">
        <f t="shared" si="205"/>
        <v>0</v>
      </c>
      <c r="KA482" s="34">
        <f t="shared" si="206"/>
        <v>0</v>
      </c>
      <c r="KB482" s="34">
        <f t="shared" si="207"/>
        <v>0</v>
      </c>
      <c r="KC482" s="34">
        <f t="shared" si="208"/>
        <v>0</v>
      </c>
      <c r="KD482" s="34">
        <f t="shared" si="209"/>
        <v>0</v>
      </c>
      <c r="KV482" s="34">
        <f t="shared" si="210"/>
        <v>0</v>
      </c>
    </row>
    <row r="483" spans="1:308" ht="17.25" customHeight="1" x14ac:dyDescent="0.3">
      <c r="A483" s="9"/>
      <c r="B483" s="10"/>
      <c r="E483" s="142">
        <f t="shared" si="190"/>
        <v>0</v>
      </c>
      <c r="F483" s="142">
        <f t="shared" si="186"/>
        <v>0</v>
      </c>
      <c r="G483" s="142">
        <f t="shared" si="187"/>
        <v>0</v>
      </c>
      <c r="H483" s="142">
        <f t="shared" si="188"/>
        <v>0</v>
      </c>
      <c r="I483" s="142">
        <f t="shared" si="189"/>
        <v>0</v>
      </c>
      <c r="J483" s="34">
        <f t="shared" si="193"/>
        <v>0</v>
      </c>
      <c r="K483" s="35"/>
      <c r="U483" s="35"/>
      <c r="V483" s="139">
        <f t="shared" si="191"/>
        <v>0</v>
      </c>
      <c r="W483" s="139">
        <f t="shared" si="194"/>
        <v>0</v>
      </c>
      <c r="X483" s="139"/>
      <c r="Y483" s="139"/>
      <c r="Z483" s="139">
        <f t="shared" si="195"/>
        <v>0</v>
      </c>
      <c r="AA483" s="139"/>
      <c r="AB483" s="139"/>
      <c r="AC483" s="139">
        <f t="shared" si="196"/>
        <v>0</v>
      </c>
      <c r="AD483" s="35"/>
      <c r="AE483" s="35"/>
      <c r="AF483" s="35"/>
      <c r="AH483" s="33"/>
      <c r="AJ483" s="33"/>
      <c r="AK483" s="33"/>
      <c r="AL483" s="33">
        <f t="shared" si="192"/>
        <v>0</v>
      </c>
      <c r="AM483" s="189">
        <f t="shared" si="197"/>
        <v>0</v>
      </c>
      <c r="AN483" s="35"/>
      <c r="AO483" s="35"/>
      <c r="AP483" s="35">
        <f t="shared" si="198"/>
        <v>0</v>
      </c>
      <c r="AQ483" s="35"/>
      <c r="AR483" s="35"/>
      <c r="AS483" s="35">
        <f t="shared" si="199"/>
        <v>0</v>
      </c>
      <c r="AT483" s="35"/>
      <c r="AU483" s="35"/>
      <c r="AV483" s="35">
        <f t="shared" si="200"/>
        <v>0</v>
      </c>
      <c r="AW483" s="33"/>
      <c r="AX483" s="33"/>
      <c r="CM483" s="33"/>
      <c r="CN483" s="38"/>
      <c r="CO483" s="35"/>
      <c r="CQ483" s="35"/>
      <c r="CR483" s="35"/>
      <c r="DB483" s="33"/>
      <c r="DC483" s="33"/>
      <c r="DD483" s="38"/>
      <c r="DE483" s="33">
        <f t="shared" si="201"/>
        <v>0</v>
      </c>
      <c r="DF483" s="33"/>
      <c r="EL483" s="34">
        <f t="shared" si="202"/>
        <v>0</v>
      </c>
      <c r="EO483" s="35"/>
      <c r="EP483" s="35"/>
      <c r="FE483" s="33"/>
      <c r="FF483" s="38"/>
      <c r="FG483" s="35"/>
      <c r="FH483" s="35"/>
      <c r="FI483" s="35"/>
      <c r="FU483" s="33"/>
      <c r="FV483" s="33"/>
      <c r="FW483" s="33"/>
      <c r="FX483" s="33"/>
      <c r="GD483" s="33"/>
      <c r="GE483" s="33"/>
      <c r="GF483" s="33"/>
      <c r="GG483" s="33"/>
      <c r="GH483" s="33"/>
      <c r="GI483" s="33"/>
      <c r="GJ483" s="33"/>
      <c r="GQ483" s="132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U483" s="33"/>
      <c r="HV483" s="33"/>
      <c r="HW483" s="33"/>
      <c r="IQ483" s="33"/>
      <c r="IR483" s="33"/>
      <c r="IS483" s="33"/>
      <c r="JT483" s="34">
        <f t="shared" si="203"/>
        <v>0</v>
      </c>
      <c r="JW483" s="34">
        <f t="shared" si="204"/>
        <v>0</v>
      </c>
      <c r="JZ483" s="34">
        <f t="shared" si="205"/>
        <v>0</v>
      </c>
      <c r="KA483" s="34">
        <f t="shared" si="206"/>
        <v>0</v>
      </c>
      <c r="KB483" s="34">
        <f t="shared" si="207"/>
        <v>0</v>
      </c>
      <c r="KC483" s="34">
        <f t="shared" si="208"/>
        <v>0</v>
      </c>
      <c r="KD483" s="34">
        <f t="shared" si="209"/>
        <v>0</v>
      </c>
      <c r="KV483" s="34">
        <f t="shared" si="210"/>
        <v>0</v>
      </c>
    </row>
    <row r="484" spans="1:308" ht="17.25" customHeight="1" x14ac:dyDescent="0.3">
      <c r="A484" s="9"/>
      <c r="B484" s="10"/>
      <c r="E484" s="142">
        <f t="shared" si="190"/>
        <v>0</v>
      </c>
      <c r="F484" s="142">
        <f t="shared" si="186"/>
        <v>0</v>
      </c>
      <c r="G484" s="142">
        <f t="shared" si="187"/>
        <v>0</v>
      </c>
      <c r="H484" s="142">
        <f t="shared" si="188"/>
        <v>0</v>
      </c>
      <c r="I484" s="142">
        <f t="shared" si="189"/>
        <v>0</v>
      </c>
      <c r="J484" s="34">
        <f t="shared" si="193"/>
        <v>0</v>
      </c>
      <c r="K484" s="35"/>
      <c r="U484" s="35"/>
      <c r="V484" s="139">
        <f t="shared" si="191"/>
        <v>0</v>
      </c>
      <c r="W484" s="139">
        <f t="shared" si="194"/>
        <v>0</v>
      </c>
      <c r="X484" s="139"/>
      <c r="Y484" s="139"/>
      <c r="Z484" s="139">
        <f t="shared" si="195"/>
        <v>0</v>
      </c>
      <c r="AA484" s="139"/>
      <c r="AB484" s="139"/>
      <c r="AC484" s="139">
        <f t="shared" si="196"/>
        <v>0</v>
      </c>
      <c r="AD484" s="35"/>
      <c r="AE484" s="35"/>
      <c r="AF484" s="35"/>
      <c r="AH484" s="33"/>
      <c r="AJ484" s="33"/>
      <c r="AK484" s="33"/>
      <c r="AL484" s="33">
        <f t="shared" si="192"/>
        <v>0</v>
      </c>
      <c r="AM484" s="189">
        <f t="shared" si="197"/>
        <v>0</v>
      </c>
      <c r="AN484" s="35"/>
      <c r="AO484" s="35"/>
      <c r="AP484" s="35">
        <f t="shared" si="198"/>
        <v>0</v>
      </c>
      <c r="AQ484" s="35"/>
      <c r="AR484" s="35"/>
      <c r="AS484" s="35">
        <f t="shared" si="199"/>
        <v>0</v>
      </c>
      <c r="AT484" s="35"/>
      <c r="AU484" s="35"/>
      <c r="AV484" s="35">
        <f t="shared" si="200"/>
        <v>0</v>
      </c>
      <c r="AW484" s="33"/>
      <c r="AX484" s="33"/>
      <c r="CM484" s="33"/>
      <c r="CN484" s="38"/>
      <c r="CO484" s="35"/>
      <c r="CQ484" s="35"/>
      <c r="CR484" s="35"/>
      <c r="DB484" s="33"/>
      <c r="DC484" s="33"/>
      <c r="DD484" s="38"/>
      <c r="DE484" s="33">
        <f t="shared" si="201"/>
        <v>0</v>
      </c>
      <c r="DF484" s="33"/>
      <c r="EL484" s="34">
        <f t="shared" si="202"/>
        <v>0</v>
      </c>
      <c r="EO484" s="35"/>
      <c r="EP484" s="35"/>
      <c r="FE484" s="33"/>
      <c r="FF484" s="38"/>
      <c r="FG484" s="35"/>
      <c r="FH484" s="35"/>
      <c r="FI484" s="35"/>
      <c r="FU484" s="33"/>
      <c r="FV484" s="33"/>
      <c r="FW484" s="33"/>
      <c r="FX484" s="33"/>
      <c r="GD484" s="33"/>
      <c r="GE484" s="33"/>
      <c r="GF484" s="33"/>
      <c r="GG484" s="33"/>
      <c r="GH484" s="33"/>
      <c r="GI484" s="33"/>
      <c r="GJ484" s="33"/>
      <c r="GQ484" s="40"/>
      <c r="GR484" s="123"/>
      <c r="GS484" s="123"/>
      <c r="GT484" s="123"/>
      <c r="GU484" s="123"/>
      <c r="GV484" s="123"/>
      <c r="GW484" s="123"/>
      <c r="GX484" s="123"/>
      <c r="GY484" s="123"/>
      <c r="GZ484" s="123"/>
      <c r="HA484" s="123"/>
      <c r="HB484" s="123"/>
      <c r="HC484" s="123"/>
      <c r="HD484" s="123"/>
      <c r="HE484" s="123"/>
      <c r="HF484" s="123"/>
      <c r="HG484" s="123"/>
      <c r="HH484" s="123"/>
      <c r="HU484" s="33"/>
      <c r="HV484" s="33"/>
      <c r="HW484" s="33"/>
      <c r="IQ484" s="33"/>
      <c r="IR484" s="33"/>
      <c r="IS484" s="33"/>
      <c r="JT484" s="34">
        <f t="shared" si="203"/>
        <v>0</v>
      </c>
      <c r="JW484" s="34">
        <f t="shared" si="204"/>
        <v>0</v>
      </c>
      <c r="JZ484" s="34">
        <f t="shared" si="205"/>
        <v>0</v>
      </c>
      <c r="KA484" s="34">
        <f t="shared" si="206"/>
        <v>0</v>
      </c>
      <c r="KB484" s="34">
        <f t="shared" si="207"/>
        <v>0</v>
      </c>
      <c r="KC484" s="34">
        <f t="shared" si="208"/>
        <v>0</v>
      </c>
      <c r="KD484" s="34">
        <f t="shared" si="209"/>
        <v>0</v>
      </c>
      <c r="KV484" s="34">
        <f t="shared" si="210"/>
        <v>0</v>
      </c>
    </row>
    <row r="485" spans="1:308" ht="17.25" customHeight="1" x14ac:dyDescent="0.3">
      <c r="A485" s="9"/>
      <c r="B485" s="10"/>
      <c r="E485" s="142">
        <f t="shared" si="190"/>
        <v>0</v>
      </c>
      <c r="F485" s="142">
        <f t="shared" si="186"/>
        <v>0</v>
      </c>
      <c r="G485" s="142">
        <f t="shared" si="187"/>
        <v>0</v>
      </c>
      <c r="H485" s="142">
        <f t="shared" si="188"/>
        <v>0</v>
      </c>
      <c r="I485" s="142">
        <f t="shared" si="189"/>
        <v>0</v>
      </c>
      <c r="J485" s="34">
        <f t="shared" si="193"/>
        <v>0</v>
      </c>
      <c r="K485" s="35"/>
      <c r="U485" s="35"/>
      <c r="V485" s="139">
        <f t="shared" si="191"/>
        <v>0</v>
      </c>
      <c r="W485" s="139">
        <f t="shared" si="194"/>
        <v>0</v>
      </c>
      <c r="X485" s="139"/>
      <c r="Y485" s="139"/>
      <c r="Z485" s="139">
        <f t="shared" si="195"/>
        <v>0</v>
      </c>
      <c r="AA485" s="139"/>
      <c r="AB485" s="139"/>
      <c r="AC485" s="139">
        <f t="shared" si="196"/>
        <v>0</v>
      </c>
      <c r="AD485" s="35"/>
      <c r="AE485" s="35"/>
      <c r="AF485" s="35"/>
      <c r="AH485" s="33"/>
      <c r="AJ485" s="33"/>
      <c r="AK485" s="33"/>
      <c r="AL485" s="33">
        <f t="shared" si="192"/>
        <v>0</v>
      </c>
      <c r="AM485" s="189">
        <f t="shared" si="197"/>
        <v>0</v>
      </c>
      <c r="AN485" s="35"/>
      <c r="AO485" s="35"/>
      <c r="AP485" s="35">
        <f t="shared" si="198"/>
        <v>0</v>
      </c>
      <c r="AQ485" s="35"/>
      <c r="AR485" s="35"/>
      <c r="AS485" s="35">
        <f t="shared" si="199"/>
        <v>0</v>
      </c>
      <c r="AT485" s="35"/>
      <c r="AU485" s="35"/>
      <c r="AV485" s="35">
        <f t="shared" si="200"/>
        <v>0</v>
      </c>
      <c r="AW485" s="33"/>
      <c r="AX485" s="33"/>
      <c r="CM485" s="33"/>
      <c r="CN485" s="38"/>
      <c r="CO485" s="35"/>
      <c r="CQ485" s="35"/>
      <c r="CR485" s="35"/>
      <c r="DB485" s="33"/>
      <c r="DC485" s="33"/>
      <c r="DD485" s="38"/>
      <c r="DE485" s="33">
        <f t="shared" si="201"/>
        <v>0</v>
      </c>
      <c r="DF485" s="33"/>
      <c r="EL485" s="34">
        <f t="shared" si="202"/>
        <v>0</v>
      </c>
      <c r="EO485" s="35"/>
      <c r="EP485" s="35"/>
      <c r="FE485" s="33"/>
      <c r="FF485" s="38"/>
      <c r="FG485" s="35"/>
      <c r="FH485" s="35"/>
      <c r="FI485" s="35"/>
      <c r="FU485" s="33"/>
      <c r="FV485" s="33"/>
      <c r="FW485" s="33"/>
      <c r="FX485" s="33"/>
      <c r="GD485" s="33"/>
      <c r="GE485" s="33"/>
      <c r="GF485" s="33"/>
      <c r="GG485" s="33"/>
      <c r="GH485" s="33"/>
      <c r="GI485" s="33"/>
      <c r="GJ485" s="33"/>
      <c r="GQ485" s="132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U485" s="33"/>
      <c r="HV485" s="33"/>
      <c r="HW485" s="33"/>
      <c r="IQ485" s="33"/>
      <c r="IR485" s="33"/>
      <c r="IS485" s="33"/>
      <c r="JT485" s="34">
        <f t="shared" si="203"/>
        <v>0</v>
      </c>
      <c r="JW485" s="34">
        <f t="shared" si="204"/>
        <v>0</v>
      </c>
      <c r="JZ485" s="34">
        <f t="shared" si="205"/>
        <v>0</v>
      </c>
      <c r="KA485" s="34">
        <f t="shared" si="206"/>
        <v>0</v>
      </c>
      <c r="KB485" s="34">
        <f t="shared" si="207"/>
        <v>0</v>
      </c>
      <c r="KC485" s="34">
        <f t="shared" si="208"/>
        <v>0</v>
      </c>
      <c r="KD485" s="34">
        <f t="shared" si="209"/>
        <v>0</v>
      </c>
      <c r="KV485" s="34">
        <f t="shared" si="210"/>
        <v>0</v>
      </c>
    </row>
    <row r="486" spans="1:308" ht="17.25" customHeight="1" x14ac:dyDescent="0.3">
      <c r="A486" s="9"/>
      <c r="B486" s="10"/>
      <c r="E486" s="142">
        <f t="shared" si="190"/>
        <v>0</v>
      </c>
      <c r="F486" s="142">
        <f t="shared" si="186"/>
        <v>0</v>
      </c>
      <c r="G486" s="142">
        <f t="shared" si="187"/>
        <v>0</v>
      </c>
      <c r="H486" s="142">
        <f t="shared" si="188"/>
        <v>0</v>
      </c>
      <c r="I486" s="142">
        <f t="shared" si="189"/>
        <v>0</v>
      </c>
      <c r="J486" s="34">
        <f t="shared" si="193"/>
        <v>0</v>
      </c>
      <c r="K486" s="35"/>
      <c r="U486" s="35"/>
      <c r="V486" s="139">
        <f t="shared" si="191"/>
        <v>0</v>
      </c>
      <c r="W486" s="139">
        <f t="shared" si="194"/>
        <v>0</v>
      </c>
      <c r="X486" s="139"/>
      <c r="Y486" s="139"/>
      <c r="Z486" s="139">
        <f t="shared" si="195"/>
        <v>0</v>
      </c>
      <c r="AA486" s="139"/>
      <c r="AB486" s="139"/>
      <c r="AC486" s="139">
        <f t="shared" si="196"/>
        <v>0</v>
      </c>
      <c r="AD486" s="35"/>
      <c r="AE486" s="35"/>
      <c r="AF486" s="35"/>
      <c r="AH486" s="33"/>
      <c r="AJ486" s="33"/>
      <c r="AK486" s="33"/>
      <c r="AL486" s="33">
        <f t="shared" si="192"/>
        <v>0</v>
      </c>
      <c r="AM486" s="189">
        <f t="shared" si="197"/>
        <v>0</v>
      </c>
      <c r="AN486" s="35"/>
      <c r="AO486" s="35"/>
      <c r="AP486" s="35">
        <f t="shared" si="198"/>
        <v>0</v>
      </c>
      <c r="AQ486" s="35"/>
      <c r="AR486" s="35"/>
      <c r="AS486" s="35">
        <f t="shared" si="199"/>
        <v>0</v>
      </c>
      <c r="AT486" s="35"/>
      <c r="AU486" s="35"/>
      <c r="AV486" s="35">
        <f t="shared" si="200"/>
        <v>0</v>
      </c>
      <c r="AW486" s="33"/>
      <c r="AX486" s="33"/>
      <c r="CM486" s="33"/>
      <c r="CN486" s="38"/>
      <c r="CO486" s="35"/>
      <c r="CQ486" s="35"/>
      <c r="CR486" s="35"/>
      <c r="DB486" s="33"/>
      <c r="DC486" s="33"/>
      <c r="DD486" s="38"/>
      <c r="DE486" s="33">
        <f t="shared" si="201"/>
        <v>0</v>
      </c>
      <c r="DF486" s="33"/>
      <c r="EL486" s="34">
        <f t="shared" si="202"/>
        <v>0</v>
      </c>
      <c r="EO486" s="35"/>
      <c r="EP486" s="35"/>
      <c r="FE486" s="33"/>
      <c r="FF486" s="33"/>
      <c r="FG486" s="35"/>
      <c r="FH486" s="35"/>
      <c r="FI486" s="35"/>
      <c r="FU486" s="33"/>
      <c r="FV486" s="33"/>
      <c r="FW486" s="33"/>
      <c r="FX486" s="33"/>
      <c r="GD486" s="33"/>
      <c r="GE486" s="33"/>
      <c r="GF486" s="33"/>
      <c r="GG486" s="33"/>
      <c r="GH486" s="33"/>
      <c r="GI486" s="33"/>
      <c r="GJ486" s="33"/>
      <c r="GQ486" s="132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U486" s="33"/>
      <c r="HV486" s="33"/>
      <c r="HW486" s="33"/>
      <c r="IQ486" s="33"/>
      <c r="IR486" s="33"/>
      <c r="IS486" s="33"/>
      <c r="JT486" s="34">
        <f t="shared" si="203"/>
        <v>0</v>
      </c>
      <c r="JW486" s="34">
        <f t="shared" si="204"/>
        <v>0</v>
      </c>
      <c r="JZ486" s="34">
        <f t="shared" si="205"/>
        <v>0</v>
      </c>
      <c r="KA486" s="34">
        <f t="shared" si="206"/>
        <v>0</v>
      </c>
      <c r="KB486" s="34">
        <f t="shared" si="207"/>
        <v>0</v>
      </c>
      <c r="KC486" s="34">
        <f t="shared" si="208"/>
        <v>0</v>
      </c>
      <c r="KD486" s="34">
        <f t="shared" si="209"/>
        <v>0</v>
      </c>
      <c r="KV486" s="34">
        <f t="shared" si="210"/>
        <v>0</v>
      </c>
    </row>
    <row r="487" spans="1:308" ht="17.25" customHeight="1" x14ac:dyDescent="0.3">
      <c r="A487" s="9"/>
      <c r="B487" s="10"/>
      <c r="E487" s="142">
        <f t="shared" si="190"/>
        <v>0</v>
      </c>
      <c r="F487" s="142">
        <f t="shared" si="186"/>
        <v>0</v>
      </c>
      <c r="G487" s="142">
        <f t="shared" si="187"/>
        <v>0</v>
      </c>
      <c r="H487" s="142">
        <f t="shared" si="188"/>
        <v>0</v>
      </c>
      <c r="I487" s="142">
        <f t="shared" si="189"/>
        <v>0</v>
      </c>
      <c r="J487" s="34">
        <f t="shared" si="193"/>
        <v>0</v>
      </c>
      <c r="K487" s="35"/>
      <c r="U487" s="35"/>
      <c r="V487" s="139">
        <f t="shared" si="191"/>
        <v>0</v>
      </c>
      <c r="W487" s="139">
        <f t="shared" si="194"/>
        <v>0</v>
      </c>
      <c r="X487" s="139"/>
      <c r="Y487" s="139"/>
      <c r="Z487" s="139">
        <f t="shared" si="195"/>
        <v>0</v>
      </c>
      <c r="AA487" s="139"/>
      <c r="AB487" s="139"/>
      <c r="AC487" s="139">
        <f t="shared" si="196"/>
        <v>0</v>
      </c>
      <c r="AD487" s="35"/>
      <c r="AE487" s="35"/>
      <c r="AF487" s="35"/>
      <c r="AH487" s="33"/>
      <c r="AJ487" s="33"/>
      <c r="AK487" s="33"/>
      <c r="AL487" s="33">
        <f t="shared" si="192"/>
        <v>0</v>
      </c>
      <c r="AM487" s="189">
        <f t="shared" si="197"/>
        <v>0</v>
      </c>
      <c r="AN487" s="35"/>
      <c r="AO487" s="35"/>
      <c r="AP487" s="35">
        <f t="shared" si="198"/>
        <v>0</v>
      </c>
      <c r="AQ487" s="35"/>
      <c r="AR487" s="35"/>
      <c r="AS487" s="35">
        <f t="shared" si="199"/>
        <v>0</v>
      </c>
      <c r="AT487" s="35"/>
      <c r="AU487" s="35"/>
      <c r="AV487" s="35">
        <f t="shared" si="200"/>
        <v>0</v>
      </c>
      <c r="AW487" s="33"/>
      <c r="AX487" s="33"/>
      <c r="CM487" s="33"/>
      <c r="CN487" s="38"/>
      <c r="CO487" s="35"/>
      <c r="CQ487" s="35"/>
      <c r="CR487" s="35"/>
      <c r="DB487" s="33"/>
      <c r="DC487" s="33"/>
      <c r="DD487" s="33"/>
      <c r="DE487" s="33">
        <f t="shared" si="201"/>
        <v>0</v>
      </c>
      <c r="DF487" s="33"/>
      <c r="EL487" s="34">
        <f t="shared" si="202"/>
        <v>0</v>
      </c>
      <c r="EO487" s="35"/>
      <c r="EP487" s="35"/>
      <c r="FE487" s="33"/>
      <c r="FF487" s="37"/>
      <c r="FG487" s="35"/>
      <c r="FH487" s="35"/>
      <c r="FI487" s="35"/>
      <c r="FU487" s="33"/>
      <c r="FV487" s="33"/>
      <c r="FW487" s="33"/>
      <c r="FX487" s="33"/>
      <c r="GD487" s="33"/>
      <c r="GE487" s="33"/>
      <c r="GF487" s="33"/>
      <c r="GG487" s="33"/>
      <c r="GH487" s="33"/>
      <c r="GI487" s="33"/>
      <c r="GJ487" s="33"/>
      <c r="GQ487" s="132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U487" s="33"/>
      <c r="HV487" s="33"/>
      <c r="HW487" s="33"/>
      <c r="IQ487" s="33"/>
      <c r="IR487" s="33"/>
      <c r="IS487" s="33"/>
      <c r="JT487" s="34">
        <f t="shared" si="203"/>
        <v>0</v>
      </c>
      <c r="JW487" s="34">
        <f t="shared" si="204"/>
        <v>0</v>
      </c>
      <c r="JZ487" s="34">
        <f t="shared" si="205"/>
        <v>0</v>
      </c>
      <c r="KA487" s="34">
        <f t="shared" si="206"/>
        <v>0</v>
      </c>
      <c r="KB487" s="34">
        <f t="shared" si="207"/>
        <v>0</v>
      </c>
      <c r="KC487" s="34">
        <f t="shared" si="208"/>
        <v>0</v>
      </c>
      <c r="KD487" s="34">
        <f t="shared" si="209"/>
        <v>0</v>
      </c>
      <c r="KV487" s="34">
        <f t="shared" si="210"/>
        <v>0</v>
      </c>
    </row>
    <row r="488" spans="1:308" ht="17.25" customHeight="1" x14ac:dyDescent="0.3">
      <c r="A488" s="9"/>
      <c r="B488" s="10"/>
      <c r="E488" s="142">
        <f t="shared" si="190"/>
        <v>0</v>
      </c>
      <c r="F488" s="142">
        <f t="shared" si="186"/>
        <v>0</v>
      </c>
      <c r="G488" s="142">
        <f t="shared" si="187"/>
        <v>0</v>
      </c>
      <c r="H488" s="142">
        <f t="shared" si="188"/>
        <v>0</v>
      </c>
      <c r="I488" s="142">
        <f t="shared" si="189"/>
        <v>0</v>
      </c>
      <c r="J488" s="34">
        <f t="shared" si="193"/>
        <v>0</v>
      </c>
      <c r="K488" s="35"/>
      <c r="U488" s="35"/>
      <c r="V488" s="139">
        <f t="shared" si="191"/>
        <v>0</v>
      </c>
      <c r="W488" s="139">
        <f t="shared" si="194"/>
        <v>0</v>
      </c>
      <c r="X488" s="139"/>
      <c r="Y488" s="139"/>
      <c r="Z488" s="139">
        <f t="shared" si="195"/>
        <v>0</v>
      </c>
      <c r="AA488" s="139"/>
      <c r="AB488" s="139"/>
      <c r="AC488" s="139">
        <f t="shared" si="196"/>
        <v>0</v>
      </c>
      <c r="AD488" s="35"/>
      <c r="AE488" s="35"/>
      <c r="AF488" s="35"/>
      <c r="AH488" s="33"/>
      <c r="AJ488" s="33"/>
      <c r="AK488" s="33"/>
      <c r="AL488" s="33">
        <f t="shared" si="192"/>
        <v>0</v>
      </c>
      <c r="AM488" s="189">
        <f t="shared" si="197"/>
        <v>0</v>
      </c>
      <c r="AN488" s="35"/>
      <c r="AO488" s="35"/>
      <c r="AP488" s="35">
        <f t="shared" si="198"/>
        <v>0</v>
      </c>
      <c r="AQ488" s="35"/>
      <c r="AR488" s="35"/>
      <c r="AS488" s="35">
        <f t="shared" si="199"/>
        <v>0</v>
      </c>
      <c r="AT488" s="35"/>
      <c r="AU488" s="35"/>
      <c r="AV488" s="35">
        <f t="shared" si="200"/>
        <v>0</v>
      </c>
      <c r="AW488" s="33"/>
      <c r="AX488" s="33"/>
      <c r="CM488" s="33"/>
      <c r="CN488" s="38"/>
      <c r="CO488" s="35"/>
      <c r="CQ488" s="35"/>
      <c r="CR488" s="35"/>
      <c r="DB488" s="33"/>
      <c r="DC488" s="33"/>
      <c r="DD488" s="38"/>
      <c r="DE488" s="33">
        <f t="shared" si="201"/>
        <v>0</v>
      </c>
      <c r="DF488" s="33"/>
      <c r="EL488" s="34">
        <f t="shared" si="202"/>
        <v>0</v>
      </c>
      <c r="EO488" s="35"/>
      <c r="EP488" s="35"/>
      <c r="FE488" s="33"/>
      <c r="FF488" s="38"/>
      <c r="FG488" s="35"/>
      <c r="FH488" s="35"/>
      <c r="FI488" s="35"/>
      <c r="FU488" s="33"/>
      <c r="FV488" s="33"/>
      <c r="FW488" s="33"/>
      <c r="FX488" s="33"/>
      <c r="GD488" s="33"/>
      <c r="GE488" s="33"/>
      <c r="GF488" s="33"/>
      <c r="GG488" s="33"/>
      <c r="GH488" s="33"/>
      <c r="GI488" s="33"/>
      <c r="GJ488" s="33"/>
      <c r="GQ488" s="40"/>
      <c r="GR488" s="123"/>
      <c r="GS488" s="123"/>
      <c r="GT488" s="123"/>
      <c r="GU488" s="123"/>
      <c r="GV488" s="123"/>
      <c r="GW488" s="123"/>
      <c r="GX488" s="123"/>
      <c r="GY488" s="123"/>
      <c r="GZ488" s="123"/>
      <c r="HA488" s="123"/>
      <c r="HB488" s="123"/>
      <c r="HC488" s="123"/>
      <c r="HD488" s="123"/>
      <c r="HE488" s="123"/>
      <c r="HF488" s="123"/>
      <c r="HG488" s="123"/>
      <c r="HH488" s="123"/>
      <c r="HU488" s="33"/>
      <c r="HV488" s="33"/>
      <c r="HW488" s="33"/>
      <c r="IQ488" s="33"/>
      <c r="IR488" s="33"/>
      <c r="IS488" s="33"/>
      <c r="JT488" s="34">
        <f t="shared" si="203"/>
        <v>0</v>
      </c>
      <c r="JW488" s="34">
        <f t="shared" si="204"/>
        <v>0</v>
      </c>
      <c r="JZ488" s="34">
        <f t="shared" si="205"/>
        <v>0</v>
      </c>
      <c r="KA488" s="34">
        <f t="shared" si="206"/>
        <v>0</v>
      </c>
      <c r="KB488" s="34">
        <f t="shared" si="207"/>
        <v>0</v>
      </c>
      <c r="KC488" s="34">
        <f t="shared" si="208"/>
        <v>0</v>
      </c>
      <c r="KD488" s="34">
        <f t="shared" si="209"/>
        <v>0</v>
      </c>
      <c r="KV488" s="34">
        <f t="shared" si="210"/>
        <v>0</v>
      </c>
    </row>
    <row r="489" spans="1:308" ht="17.25" customHeight="1" x14ac:dyDescent="0.3">
      <c r="A489" s="9"/>
      <c r="B489" s="10"/>
      <c r="E489" s="142">
        <f t="shared" si="190"/>
        <v>0</v>
      </c>
      <c r="F489" s="142">
        <f t="shared" si="186"/>
        <v>0</v>
      </c>
      <c r="G489" s="142">
        <f t="shared" si="187"/>
        <v>0</v>
      </c>
      <c r="H489" s="142">
        <f t="shared" si="188"/>
        <v>0</v>
      </c>
      <c r="I489" s="142">
        <f t="shared" si="189"/>
        <v>0</v>
      </c>
      <c r="J489" s="34">
        <f t="shared" si="193"/>
        <v>0</v>
      </c>
      <c r="K489" s="35"/>
      <c r="U489" s="35"/>
      <c r="V489" s="139">
        <f t="shared" si="191"/>
        <v>0</v>
      </c>
      <c r="W489" s="139">
        <f t="shared" si="194"/>
        <v>0</v>
      </c>
      <c r="X489" s="139"/>
      <c r="Y489" s="139"/>
      <c r="Z489" s="139">
        <f t="shared" si="195"/>
        <v>0</v>
      </c>
      <c r="AA489" s="139"/>
      <c r="AB489" s="139"/>
      <c r="AC489" s="139">
        <f t="shared" si="196"/>
        <v>0</v>
      </c>
      <c r="AD489" s="35"/>
      <c r="AE489" s="35"/>
      <c r="AF489" s="35"/>
      <c r="AH489" s="33"/>
      <c r="AJ489" s="33"/>
      <c r="AK489" s="33"/>
      <c r="AL489" s="33">
        <f t="shared" si="192"/>
        <v>0</v>
      </c>
      <c r="AM489" s="189">
        <f t="shared" si="197"/>
        <v>0</v>
      </c>
      <c r="AN489" s="35"/>
      <c r="AO489" s="35"/>
      <c r="AP489" s="35">
        <f t="shared" si="198"/>
        <v>0</v>
      </c>
      <c r="AQ489" s="35"/>
      <c r="AR489" s="35"/>
      <c r="AS489" s="35">
        <f t="shared" si="199"/>
        <v>0</v>
      </c>
      <c r="AT489" s="35"/>
      <c r="AU489" s="35"/>
      <c r="AV489" s="35">
        <f t="shared" si="200"/>
        <v>0</v>
      </c>
      <c r="AW489" s="33"/>
      <c r="AX489" s="33"/>
      <c r="CM489" s="33"/>
      <c r="CN489" s="38"/>
      <c r="CO489" s="35"/>
      <c r="CQ489" s="35"/>
      <c r="CR489" s="35"/>
      <c r="DB489" s="33"/>
      <c r="DC489" s="33"/>
      <c r="DD489" s="38"/>
      <c r="DE489" s="33">
        <f t="shared" si="201"/>
        <v>0</v>
      </c>
      <c r="DF489" s="33"/>
      <c r="EL489" s="34">
        <f t="shared" si="202"/>
        <v>0</v>
      </c>
      <c r="EO489" s="35"/>
      <c r="EP489" s="35"/>
      <c r="FE489" s="33"/>
      <c r="FF489" s="38"/>
      <c r="FG489" s="35"/>
      <c r="FH489" s="35"/>
      <c r="FI489" s="35"/>
      <c r="FU489" s="33"/>
      <c r="FV489" s="33"/>
      <c r="FW489" s="33"/>
      <c r="FX489" s="33"/>
      <c r="GD489" s="33"/>
      <c r="GE489" s="33"/>
      <c r="GF489" s="33"/>
      <c r="GG489" s="33"/>
      <c r="GH489" s="33"/>
      <c r="GI489" s="33"/>
      <c r="GJ489" s="33"/>
      <c r="GQ489" s="132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U489" s="33"/>
      <c r="HV489" s="33"/>
      <c r="HW489" s="33"/>
      <c r="IQ489" s="33"/>
      <c r="IR489" s="33"/>
      <c r="IS489" s="33"/>
      <c r="JT489" s="34">
        <f t="shared" si="203"/>
        <v>0</v>
      </c>
      <c r="JW489" s="34">
        <f t="shared" si="204"/>
        <v>0</v>
      </c>
      <c r="JZ489" s="34">
        <f t="shared" si="205"/>
        <v>0</v>
      </c>
      <c r="KA489" s="34">
        <f t="shared" si="206"/>
        <v>0</v>
      </c>
      <c r="KB489" s="34">
        <f t="shared" si="207"/>
        <v>0</v>
      </c>
      <c r="KC489" s="34">
        <f t="shared" si="208"/>
        <v>0</v>
      </c>
      <c r="KD489" s="34">
        <f t="shared" si="209"/>
        <v>0</v>
      </c>
      <c r="KV489" s="34">
        <f t="shared" si="210"/>
        <v>0</v>
      </c>
    </row>
    <row r="490" spans="1:308" ht="17.25" customHeight="1" x14ac:dyDescent="0.3">
      <c r="A490" s="9"/>
      <c r="B490" s="10"/>
      <c r="E490" s="142">
        <f t="shared" si="190"/>
        <v>0</v>
      </c>
      <c r="F490" s="142">
        <f t="shared" si="186"/>
        <v>0</v>
      </c>
      <c r="G490" s="142">
        <f t="shared" si="187"/>
        <v>0</v>
      </c>
      <c r="H490" s="142">
        <f t="shared" si="188"/>
        <v>0</v>
      </c>
      <c r="I490" s="142">
        <f t="shared" si="189"/>
        <v>0</v>
      </c>
      <c r="J490" s="34">
        <f t="shared" si="193"/>
        <v>0</v>
      </c>
      <c r="K490" s="35"/>
      <c r="U490" s="35"/>
      <c r="V490" s="139">
        <f t="shared" si="191"/>
        <v>0</v>
      </c>
      <c r="W490" s="139">
        <f t="shared" si="194"/>
        <v>0</v>
      </c>
      <c r="X490" s="139"/>
      <c r="Y490" s="139"/>
      <c r="Z490" s="139">
        <f t="shared" si="195"/>
        <v>0</v>
      </c>
      <c r="AA490" s="139"/>
      <c r="AB490" s="139"/>
      <c r="AC490" s="139">
        <f t="shared" si="196"/>
        <v>0</v>
      </c>
      <c r="AD490" s="35"/>
      <c r="AE490" s="35"/>
      <c r="AF490" s="35"/>
      <c r="AH490" s="33"/>
      <c r="AJ490" s="33"/>
      <c r="AK490" s="33"/>
      <c r="AL490" s="33">
        <f t="shared" si="192"/>
        <v>0</v>
      </c>
      <c r="AM490" s="189">
        <f t="shared" si="197"/>
        <v>0</v>
      </c>
      <c r="AN490" s="35"/>
      <c r="AO490" s="35"/>
      <c r="AP490" s="35">
        <f t="shared" si="198"/>
        <v>0</v>
      </c>
      <c r="AQ490" s="35"/>
      <c r="AR490" s="35"/>
      <c r="AS490" s="35">
        <f t="shared" si="199"/>
        <v>0</v>
      </c>
      <c r="AT490" s="35"/>
      <c r="AU490" s="35"/>
      <c r="AV490" s="35">
        <f t="shared" si="200"/>
        <v>0</v>
      </c>
      <c r="AW490" s="33"/>
      <c r="AX490" s="33"/>
      <c r="CM490" s="33"/>
      <c r="CN490" s="38"/>
      <c r="CO490" s="35"/>
      <c r="CQ490" s="35"/>
      <c r="CR490" s="35"/>
      <c r="DB490" s="33"/>
      <c r="DC490" s="33"/>
      <c r="DD490" s="38"/>
      <c r="DE490" s="33">
        <f t="shared" si="201"/>
        <v>0</v>
      </c>
      <c r="DF490" s="33"/>
      <c r="EL490" s="34">
        <f t="shared" si="202"/>
        <v>0</v>
      </c>
      <c r="EO490" s="35"/>
      <c r="EP490" s="35"/>
      <c r="FE490" s="33"/>
      <c r="FF490" s="38"/>
      <c r="FG490" s="35"/>
      <c r="FH490" s="35"/>
      <c r="FI490" s="35"/>
      <c r="FU490" s="33"/>
      <c r="FV490" s="33"/>
      <c r="FW490" s="33"/>
      <c r="FX490" s="33"/>
      <c r="GD490" s="33"/>
      <c r="GE490" s="33"/>
      <c r="GF490" s="33"/>
      <c r="GG490" s="33"/>
      <c r="GH490" s="33"/>
      <c r="GI490" s="33"/>
      <c r="GJ490" s="33"/>
      <c r="GQ490" s="132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U490" s="33"/>
      <c r="HV490" s="33"/>
      <c r="HW490" s="33"/>
      <c r="IQ490" s="33"/>
      <c r="IR490" s="33"/>
      <c r="IS490" s="33"/>
      <c r="JT490" s="34">
        <f t="shared" si="203"/>
        <v>0</v>
      </c>
      <c r="JW490" s="34">
        <f t="shared" si="204"/>
        <v>0</v>
      </c>
      <c r="JZ490" s="34">
        <f t="shared" si="205"/>
        <v>0</v>
      </c>
      <c r="KA490" s="34">
        <f t="shared" si="206"/>
        <v>0</v>
      </c>
      <c r="KB490" s="34">
        <f t="shared" si="207"/>
        <v>0</v>
      </c>
      <c r="KC490" s="34">
        <f t="shared" si="208"/>
        <v>0</v>
      </c>
      <c r="KD490" s="34">
        <f t="shared" si="209"/>
        <v>0</v>
      </c>
      <c r="KV490" s="34">
        <f t="shared" si="210"/>
        <v>0</v>
      </c>
    </row>
    <row r="491" spans="1:308" ht="17.25" customHeight="1" x14ac:dyDescent="0.3">
      <c r="A491" s="9"/>
      <c r="B491" s="10"/>
      <c r="E491" s="142">
        <f t="shared" si="190"/>
        <v>0</v>
      </c>
      <c r="F491" s="142">
        <f t="shared" si="186"/>
        <v>0</v>
      </c>
      <c r="G491" s="142">
        <f t="shared" si="187"/>
        <v>0</v>
      </c>
      <c r="H491" s="142">
        <f t="shared" si="188"/>
        <v>0</v>
      </c>
      <c r="I491" s="142">
        <f t="shared" si="189"/>
        <v>0</v>
      </c>
      <c r="J491" s="34">
        <f t="shared" si="193"/>
        <v>0</v>
      </c>
      <c r="K491" s="35"/>
      <c r="U491" s="35"/>
      <c r="V491" s="139">
        <f t="shared" si="191"/>
        <v>0</v>
      </c>
      <c r="W491" s="139">
        <f t="shared" si="194"/>
        <v>0</v>
      </c>
      <c r="X491" s="139"/>
      <c r="Y491" s="139"/>
      <c r="Z491" s="139">
        <f t="shared" si="195"/>
        <v>0</v>
      </c>
      <c r="AA491" s="139"/>
      <c r="AB491" s="139"/>
      <c r="AC491" s="139">
        <f t="shared" si="196"/>
        <v>0</v>
      </c>
      <c r="AD491" s="35"/>
      <c r="AE491" s="35"/>
      <c r="AF491" s="35"/>
      <c r="AH491" s="33"/>
      <c r="AJ491" s="33"/>
      <c r="AK491" s="33"/>
      <c r="AL491" s="33">
        <f t="shared" si="192"/>
        <v>0</v>
      </c>
      <c r="AM491" s="189">
        <f t="shared" si="197"/>
        <v>0</v>
      </c>
      <c r="AN491" s="35"/>
      <c r="AO491" s="35"/>
      <c r="AP491" s="35">
        <f t="shared" si="198"/>
        <v>0</v>
      </c>
      <c r="AQ491" s="35"/>
      <c r="AR491" s="35"/>
      <c r="AS491" s="35">
        <f t="shared" si="199"/>
        <v>0</v>
      </c>
      <c r="AT491" s="35"/>
      <c r="AU491" s="35"/>
      <c r="AV491" s="35">
        <f t="shared" si="200"/>
        <v>0</v>
      </c>
      <c r="AW491" s="33"/>
      <c r="AX491" s="33"/>
      <c r="CM491" s="33"/>
      <c r="CN491" s="38"/>
      <c r="CO491" s="35"/>
      <c r="CQ491" s="35"/>
      <c r="CR491" s="35"/>
      <c r="DB491" s="33"/>
      <c r="DC491" s="33"/>
      <c r="DD491" s="38"/>
      <c r="DE491" s="33">
        <f t="shared" si="201"/>
        <v>0</v>
      </c>
      <c r="DF491" s="33"/>
      <c r="EL491" s="34">
        <f t="shared" si="202"/>
        <v>0</v>
      </c>
      <c r="EO491" s="35"/>
      <c r="EP491" s="35"/>
      <c r="FE491" s="33"/>
      <c r="FF491" s="38"/>
      <c r="FG491" s="35"/>
      <c r="FH491" s="35"/>
      <c r="FI491" s="35"/>
      <c r="FU491" s="33"/>
      <c r="FV491" s="37"/>
      <c r="FW491" s="33"/>
      <c r="FX491" s="33"/>
      <c r="GD491" s="33"/>
      <c r="GE491" s="33"/>
      <c r="GF491" s="33"/>
      <c r="GG491" s="33"/>
      <c r="GH491" s="33"/>
      <c r="GI491" s="37"/>
      <c r="GJ491" s="33"/>
      <c r="GQ491" s="132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U491" s="33"/>
      <c r="HV491" s="33"/>
      <c r="HW491" s="33"/>
      <c r="IQ491" s="33"/>
      <c r="IR491" s="33"/>
      <c r="IS491" s="33"/>
      <c r="JT491" s="34">
        <f t="shared" si="203"/>
        <v>0</v>
      </c>
      <c r="JW491" s="34">
        <f t="shared" si="204"/>
        <v>0</v>
      </c>
      <c r="JZ491" s="34">
        <f t="shared" si="205"/>
        <v>0</v>
      </c>
      <c r="KA491" s="34">
        <f t="shared" si="206"/>
        <v>0</v>
      </c>
      <c r="KB491" s="34">
        <f t="shared" si="207"/>
        <v>0</v>
      </c>
      <c r="KC491" s="34">
        <f t="shared" si="208"/>
        <v>0</v>
      </c>
      <c r="KD491" s="34">
        <f t="shared" si="209"/>
        <v>0</v>
      </c>
      <c r="KV491" s="34">
        <f t="shared" si="210"/>
        <v>0</v>
      </c>
    </row>
    <row r="492" spans="1:308" ht="17.25" customHeight="1" x14ac:dyDescent="0.3">
      <c r="A492" s="9"/>
      <c r="B492" s="10"/>
      <c r="E492" s="142">
        <f t="shared" si="190"/>
        <v>0</v>
      </c>
      <c r="F492" s="142">
        <f t="shared" si="186"/>
        <v>0</v>
      </c>
      <c r="G492" s="142">
        <f t="shared" si="187"/>
        <v>0</v>
      </c>
      <c r="H492" s="142">
        <f t="shared" si="188"/>
        <v>0</v>
      </c>
      <c r="I492" s="142">
        <f t="shared" si="189"/>
        <v>0</v>
      </c>
      <c r="J492" s="34">
        <f t="shared" si="193"/>
        <v>0</v>
      </c>
      <c r="K492" s="35"/>
      <c r="U492" s="35"/>
      <c r="V492" s="139">
        <f t="shared" si="191"/>
        <v>0</v>
      </c>
      <c r="W492" s="139">
        <f t="shared" si="194"/>
        <v>0</v>
      </c>
      <c r="X492" s="139"/>
      <c r="Y492" s="139"/>
      <c r="Z492" s="139">
        <f t="shared" si="195"/>
        <v>0</v>
      </c>
      <c r="AA492" s="139"/>
      <c r="AB492" s="139"/>
      <c r="AC492" s="139">
        <f t="shared" si="196"/>
        <v>0</v>
      </c>
      <c r="AD492" s="35"/>
      <c r="AE492" s="35"/>
      <c r="AF492" s="35"/>
      <c r="AH492" s="33"/>
      <c r="AJ492" s="33"/>
      <c r="AK492" s="33"/>
      <c r="AL492" s="33">
        <f t="shared" si="192"/>
        <v>0</v>
      </c>
      <c r="AM492" s="189">
        <f t="shared" si="197"/>
        <v>0</v>
      </c>
      <c r="AN492" s="35"/>
      <c r="AO492" s="35"/>
      <c r="AP492" s="35">
        <f t="shared" si="198"/>
        <v>0</v>
      </c>
      <c r="AQ492" s="35"/>
      <c r="AR492" s="35"/>
      <c r="AS492" s="35">
        <f t="shared" si="199"/>
        <v>0</v>
      </c>
      <c r="AT492" s="35"/>
      <c r="AU492" s="35"/>
      <c r="AV492" s="35">
        <f t="shared" si="200"/>
        <v>0</v>
      </c>
      <c r="AW492" s="33"/>
      <c r="AX492" s="33"/>
      <c r="CM492" s="33"/>
      <c r="CN492" s="38"/>
      <c r="CO492" s="35"/>
      <c r="CQ492" s="35"/>
      <c r="CR492" s="35"/>
      <c r="DB492" s="33"/>
      <c r="DC492" s="33"/>
      <c r="DD492" s="38"/>
      <c r="DE492" s="33">
        <f t="shared" si="201"/>
        <v>0</v>
      </c>
      <c r="DF492" s="33"/>
      <c r="EL492" s="34">
        <f t="shared" si="202"/>
        <v>0</v>
      </c>
      <c r="EO492" s="35"/>
      <c r="EP492" s="35"/>
      <c r="FE492" s="33"/>
      <c r="FF492" s="38"/>
      <c r="FG492" s="35"/>
      <c r="FH492" s="35"/>
      <c r="FI492" s="35"/>
      <c r="FU492" s="33"/>
      <c r="FV492" s="38"/>
      <c r="FW492" s="33"/>
      <c r="FX492" s="33"/>
      <c r="GD492" s="33"/>
      <c r="GE492" s="33"/>
      <c r="GF492" s="33"/>
      <c r="GG492" s="33"/>
      <c r="GH492" s="33"/>
      <c r="GI492" s="38"/>
      <c r="GJ492" s="33"/>
      <c r="GQ492" s="40"/>
      <c r="GR492" s="123"/>
      <c r="GS492" s="123"/>
      <c r="GT492" s="123"/>
      <c r="GU492" s="123"/>
      <c r="GV492" s="123"/>
      <c r="GW492" s="123"/>
      <c r="GX492" s="123"/>
      <c r="GY492" s="123"/>
      <c r="GZ492" s="123"/>
      <c r="HA492" s="123"/>
      <c r="HB492" s="123"/>
      <c r="HC492" s="123"/>
      <c r="HD492" s="123"/>
      <c r="HE492" s="123"/>
      <c r="HF492" s="123"/>
      <c r="HG492" s="123"/>
      <c r="HH492" s="123"/>
      <c r="HU492" s="33"/>
      <c r="HV492" s="33"/>
      <c r="HW492" s="33"/>
      <c r="IQ492" s="33"/>
      <c r="IR492" s="33"/>
      <c r="IS492" s="33"/>
      <c r="JT492" s="34">
        <f t="shared" si="203"/>
        <v>0</v>
      </c>
      <c r="JW492" s="34">
        <f t="shared" si="204"/>
        <v>0</v>
      </c>
      <c r="JZ492" s="34">
        <f t="shared" si="205"/>
        <v>0</v>
      </c>
      <c r="KA492" s="34">
        <f t="shared" si="206"/>
        <v>0</v>
      </c>
      <c r="KB492" s="34">
        <f t="shared" si="207"/>
        <v>0</v>
      </c>
      <c r="KC492" s="34">
        <f t="shared" si="208"/>
        <v>0</v>
      </c>
      <c r="KD492" s="34">
        <f t="shared" si="209"/>
        <v>0</v>
      </c>
      <c r="KV492" s="34">
        <f t="shared" si="210"/>
        <v>0</v>
      </c>
    </row>
    <row r="493" spans="1:308" ht="17.25" customHeight="1" x14ac:dyDescent="0.3">
      <c r="A493" s="9"/>
      <c r="B493" s="10"/>
      <c r="E493" s="142">
        <f t="shared" si="190"/>
        <v>0</v>
      </c>
      <c r="F493" s="142">
        <f t="shared" si="186"/>
        <v>0</v>
      </c>
      <c r="G493" s="142">
        <f t="shared" si="187"/>
        <v>0</v>
      </c>
      <c r="H493" s="142">
        <f t="shared" si="188"/>
        <v>0</v>
      </c>
      <c r="I493" s="142">
        <f t="shared" si="189"/>
        <v>0</v>
      </c>
      <c r="J493" s="34">
        <f t="shared" si="193"/>
        <v>0</v>
      </c>
      <c r="K493" s="35"/>
      <c r="U493" s="35"/>
      <c r="V493" s="139">
        <f t="shared" si="191"/>
        <v>0</v>
      </c>
      <c r="W493" s="139">
        <f t="shared" si="194"/>
        <v>0</v>
      </c>
      <c r="X493" s="139"/>
      <c r="Y493" s="139"/>
      <c r="Z493" s="139">
        <f t="shared" si="195"/>
        <v>0</v>
      </c>
      <c r="AA493" s="139"/>
      <c r="AB493" s="139"/>
      <c r="AC493" s="139">
        <f t="shared" si="196"/>
        <v>0</v>
      </c>
      <c r="AD493" s="35"/>
      <c r="AE493" s="35"/>
      <c r="AF493" s="35"/>
      <c r="AH493" s="33"/>
      <c r="AJ493" s="33"/>
      <c r="AK493" s="33"/>
      <c r="AL493" s="33">
        <f t="shared" si="192"/>
        <v>0</v>
      </c>
      <c r="AM493" s="189">
        <f t="shared" si="197"/>
        <v>0</v>
      </c>
      <c r="AN493" s="35"/>
      <c r="AO493" s="35"/>
      <c r="AP493" s="35">
        <f t="shared" si="198"/>
        <v>0</v>
      </c>
      <c r="AQ493" s="35"/>
      <c r="AR493" s="35"/>
      <c r="AS493" s="35">
        <f t="shared" si="199"/>
        <v>0</v>
      </c>
      <c r="AT493" s="35"/>
      <c r="AU493" s="35"/>
      <c r="AV493" s="35">
        <f t="shared" si="200"/>
        <v>0</v>
      </c>
      <c r="AW493" s="33"/>
      <c r="AX493" s="33"/>
      <c r="CM493" s="33"/>
      <c r="CN493" s="38"/>
      <c r="CO493" s="35"/>
      <c r="CQ493" s="35"/>
      <c r="CR493" s="35"/>
      <c r="DB493" s="33"/>
      <c r="DC493" s="33"/>
      <c r="DD493" s="38"/>
      <c r="DE493" s="33">
        <f t="shared" si="201"/>
        <v>0</v>
      </c>
      <c r="DF493" s="33"/>
      <c r="EL493" s="34">
        <f t="shared" si="202"/>
        <v>0</v>
      </c>
      <c r="EO493" s="35"/>
      <c r="EP493" s="35"/>
      <c r="FE493" s="33"/>
      <c r="FF493" s="33"/>
      <c r="FG493" s="35"/>
      <c r="FH493" s="35"/>
      <c r="FI493" s="35"/>
      <c r="FU493" s="33"/>
      <c r="FV493" s="33"/>
      <c r="FW493" s="33"/>
      <c r="FX493" s="33"/>
      <c r="GD493" s="33"/>
      <c r="GE493" s="33"/>
      <c r="GF493" s="33"/>
      <c r="GG493" s="33"/>
      <c r="GH493" s="33"/>
      <c r="GI493" s="38"/>
      <c r="GJ493" s="33"/>
      <c r="GQ493" s="132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U493" s="33"/>
      <c r="HV493" s="33"/>
      <c r="HW493" s="33"/>
      <c r="IQ493" s="33"/>
      <c r="IR493" s="33"/>
      <c r="IS493" s="33"/>
      <c r="JT493" s="34">
        <f t="shared" si="203"/>
        <v>0</v>
      </c>
      <c r="JW493" s="34">
        <f t="shared" si="204"/>
        <v>0</v>
      </c>
      <c r="JZ493" s="34">
        <f t="shared" si="205"/>
        <v>0</v>
      </c>
      <c r="KA493" s="34">
        <f t="shared" si="206"/>
        <v>0</v>
      </c>
      <c r="KB493" s="34">
        <f t="shared" si="207"/>
        <v>0</v>
      </c>
      <c r="KC493" s="34">
        <f t="shared" si="208"/>
        <v>0</v>
      </c>
      <c r="KD493" s="34">
        <f t="shared" si="209"/>
        <v>0</v>
      </c>
      <c r="KV493" s="34">
        <f t="shared" si="210"/>
        <v>0</v>
      </c>
    </row>
    <row r="494" spans="1:308" ht="17.25" customHeight="1" x14ac:dyDescent="0.3">
      <c r="A494" s="9"/>
      <c r="B494" s="10"/>
      <c r="E494" s="142">
        <f t="shared" si="190"/>
        <v>0</v>
      </c>
      <c r="F494" s="142">
        <f t="shared" si="186"/>
        <v>0</v>
      </c>
      <c r="G494" s="142">
        <f t="shared" si="187"/>
        <v>0</v>
      </c>
      <c r="H494" s="142">
        <f t="shared" si="188"/>
        <v>0</v>
      </c>
      <c r="I494" s="142">
        <f t="shared" si="189"/>
        <v>0</v>
      </c>
      <c r="J494" s="34">
        <f t="shared" si="193"/>
        <v>0</v>
      </c>
      <c r="K494" s="35"/>
      <c r="U494" s="35"/>
      <c r="V494" s="139">
        <f t="shared" si="191"/>
        <v>0</v>
      </c>
      <c r="W494" s="139">
        <f t="shared" si="194"/>
        <v>0</v>
      </c>
      <c r="X494" s="139"/>
      <c r="Y494" s="139"/>
      <c r="Z494" s="139">
        <f t="shared" si="195"/>
        <v>0</v>
      </c>
      <c r="AA494" s="139"/>
      <c r="AB494" s="139"/>
      <c r="AC494" s="139">
        <f t="shared" si="196"/>
        <v>0</v>
      </c>
      <c r="AD494" s="35"/>
      <c r="AE494" s="35"/>
      <c r="AF494" s="35"/>
      <c r="AH494" s="33"/>
      <c r="AJ494" s="33"/>
      <c r="AK494" s="33"/>
      <c r="AL494" s="33">
        <f t="shared" si="192"/>
        <v>0</v>
      </c>
      <c r="AM494" s="189">
        <f t="shared" si="197"/>
        <v>0</v>
      </c>
      <c r="AN494" s="35"/>
      <c r="AO494" s="35"/>
      <c r="AP494" s="35">
        <f t="shared" si="198"/>
        <v>0</v>
      </c>
      <c r="AQ494" s="35"/>
      <c r="AR494" s="35"/>
      <c r="AS494" s="35">
        <f t="shared" si="199"/>
        <v>0</v>
      </c>
      <c r="AT494" s="35"/>
      <c r="AU494" s="35"/>
      <c r="AV494" s="35">
        <f t="shared" si="200"/>
        <v>0</v>
      </c>
      <c r="AW494" s="33"/>
      <c r="AX494" s="33"/>
      <c r="CM494" s="33"/>
      <c r="CN494" s="38"/>
      <c r="CO494" s="35"/>
      <c r="CQ494" s="35"/>
      <c r="CR494" s="35"/>
      <c r="DB494" s="33"/>
      <c r="DC494" s="33"/>
      <c r="DD494" s="38"/>
      <c r="DE494" s="33">
        <f t="shared" si="201"/>
        <v>0</v>
      </c>
      <c r="DF494" s="33"/>
      <c r="EL494" s="34">
        <f t="shared" si="202"/>
        <v>0</v>
      </c>
      <c r="EO494" s="35"/>
      <c r="EP494" s="35"/>
      <c r="FE494" s="33"/>
      <c r="FF494" s="33"/>
      <c r="FG494" s="35"/>
      <c r="FH494" s="35"/>
      <c r="FI494" s="35"/>
      <c r="FU494" s="33"/>
      <c r="FV494" s="33"/>
      <c r="FW494" s="33"/>
      <c r="FX494" s="33"/>
      <c r="GD494" s="33"/>
      <c r="GE494" s="33"/>
      <c r="GF494" s="33"/>
      <c r="GG494" s="33"/>
      <c r="GH494" s="33"/>
      <c r="GI494" s="38"/>
      <c r="GJ494" s="33"/>
      <c r="GQ494" s="132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U494" s="33"/>
      <c r="HV494" s="33"/>
      <c r="HW494" s="33"/>
      <c r="IQ494" s="33"/>
      <c r="IR494" s="33"/>
      <c r="IS494" s="33"/>
      <c r="JT494" s="34">
        <f t="shared" si="203"/>
        <v>0</v>
      </c>
      <c r="JW494" s="34">
        <f t="shared" si="204"/>
        <v>0</v>
      </c>
      <c r="JZ494" s="34">
        <f t="shared" si="205"/>
        <v>0</v>
      </c>
      <c r="KA494" s="34">
        <f t="shared" si="206"/>
        <v>0</v>
      </c>
      <c r="KB494" s="34">
        <f t="shared" si="207"/>
        <v>0</v>
      </c>
      <c r="KC494" s="34">
        <f t="shared" si="208"/>
        <v>0</v>
      </c>
      <c r="KD494" s="34">
        <f t="shared" si="209"/>
        <v>0</v>
      </c>
      <c r="KV494" s="34">
        <f t="shared" si="210"/>
        <v>0</v>
      </c>
    </row>
    <row r="495" spans="1:308" ht="17.25" customHeight="1" x14ac:dyDescent="0.3">
      <c r="A495" s="9"/>
      <c r="B495" s="10"/>
      <c r="E495" s="142">
        <f t="shared" si="190"/>
        <v>0</v>
      </c>
      <c r="F495" s="142">
        <f t="shared" si="186"/>
        <v>0</v>
      </c>
      <c r="G495" s="142">
        <f t="shared" si="187"/>
        <v>0</v>
      </c>
      <c r="H495" s="142">
        <f t="shared" si="188"/>
        <v>0</v>
      </c>
      <c r="I495" s="142">
        <f t="shared" si="189"/>
        <v>0</v>
      </c>
      <c r="J495" s="34">
        <f t="shared" si="193"/>
        <v>0</v>
      </c>
      <c r="K495" s="35"/>
      <c r="U495" s="35"/>
      <c r="V495" s="139">
        <f t="shared" si="191"/>
        <v>0</v>
      </c>
      <c r="W495" s="139">
        <f t="shared" si="194"/>
        <v>0</v>
      </c>
      <c r="X495" s="139"/>
      <c r="Y495" s="139"/>
      <c r="Z495" s="139">
        <f t="shared" si="195"/>
        <v>0</v>
      </c>
      <c r="AA495" s="139"/>
      <c r="AB495" s="139"/>
      <c r="AC495" s="139">
        <f t="shared" si="196"/>
        <v>0</v>
      </c>
      <c r="AD495" s="35"/>
      <c r="AE495" s="35"/>
      <c r="AF495" s="35"/>
      <c r="AH495" s="33"/>
      <c r="AJ495" s="33"/>
      <c r="AK495" s="33"/>
      <c r="AL495" s="33">
        <f t="shared" si="192"/>
        <v>0</v>
      </c>
      <c r="AM495" s="189">
        <f t="shared" si="197"/>
        <v>0</v>
      </c>
      <c r="AN495" s="35"/>
      <c r="AO495" s="35"/>
      <c r="AP495" s="35">
        <f t="shared" si="198"/>
        <v>0</v>
      </c>
      <c r="AQ495" s="35"/>
      <c r="AR495" s="35"/>
      <c r="AS495" s="35">
        <f t="shared" si="199"/>
        <v>0</v>
      </c>
      <c r="AT495" s="35"/>
      <c r="AU495" s="35"/>
      <c r="AV495" s="35">
        <f t="shared" si="200"/>
        <v>0</v>
      </c>
      <c r="AW495" s="33"/>
      <c r="AX495" s="33"/>
      <c r="CM495" s="33"/>
      <c r="CN495" s="33"/>
      <c r="CO495" s="35"/>
      <c r="CQ495" s="35"/>
      <c r="CR495" s="35"/>
      <c r="DB495" s="33"/>
      <c r="DC495" s="33"/>
      <c r="DD495" s="38"/>
      <c r="DE495" s="33">
        <f t="shared" si="201"/>
        <v>0</v>
      </c>
      <c r="DF495" s="33"/>
      <c r="EL495" s="34">
        <f t="shared" si="202"/>
        <v>0</v>
      </c>
      <c r="EO495" s="35"/>
      <c r="EP495" s="35"/>
      <c r="FE495" s="33"/>
      <c r="FF495" s="33"/>
      <c r="FG495" s="35"/>
      <c r="FH495" s="35"/>
      <c r="FI495" s="35"/>
      <c r="FU495" s="33"/>
      <c r="FV495" s="33"/>
      <c r="FW495" s="33"/>
      <c r="FX495" s="33"/>
      <c r="GD495" s="33"/>
      <c r="GE495" s="33"/>
      <c r="GF495" s="33"/>
      <c r="GG495" s="33"/>
      <c r="GH495" s="33"/>
      <c r="GI495" s="38"/>
      <c r="GJ495" s="33"/>
      <c r="GQ495" s="132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U495" s="33"/>
      <c r="HV495" s="33"/>
      <c r="HW495" s="33"/>
      <c r="IQ495" s="33"/>
      <c r="IR495" s="33"/>
      <c r="IS495" s="33"/>
      <c r="JT495" s="34">
        <f t="shared" si="203"/>
        <v>0</v>
      </c>
      <c r="JW495" s="34">
        <f t="shared" si="204"/>
        <v>0</v>
      </c>
      <c r="JZ495" s="34">
        <f t="shared" si="205"/>
        <v>0</v>
      </c>
      <c r="KA495" s="34">
        <f t="shared" si="206"/>
        <v>0</v>
      </c>
      <c r="KB495" s="34">
        <f t="shared" si="207"/>
        <v>0</v>
      </c>
      <c r="KC495" s="34">
        <f t="shared" si="208"/>
        <v>0</v>
      </c>
      <c r="KD495" s="34">
        <f t="shared" si="209"/>
        <v>0</v>
      </c>
      <c r="KV495" s="34">
        <f t="shared" si="210"/>
        <v>0</v>
      </c>
    </row>
    <row r="496" spans="1:308" ht="17.25" customHeight="1" x14ac:dyDescent="0.3">
      <c r="A496" s="9"/>
      <c r="B496" s="10"/>
      <c r="E496" s="142">
        <f t="shared" si="190"/>
        <v>0</v>
      </c>
      <c r="F496" s="142">
        <f t="shared" si="186"/>
        <v>0</v>
      </c>
      <c r="G496" s="142">
        <f t="shared" si="187"/>
        <v>0</v>
      </c>
      <c r="H496" s="142">
        <f t="shared" si="188"/>
        <v>0</v>
      </c>
      <c r="I496" s="142">
        <f t="shared" si="189"/>
        <v>0</v>
      </c>
      <c r="J496" s="34">
        <f t="shared" si="193"/>
        <v>0</v>
      </c>
      <c r="K496" s="35"/>
      <c r="U496" s="35"/>
      <c r="V496" s="139">
        <f t="shared" si="191"/>
        <v>0</v>
      </c>
      <c r="W496" s="139">
        <f t="shared" si="194"/>
        <v>0</v>
      </c>
      <c r="X496" s="139"/>
      <c r="Y496" s="139"/>
      <c r="Z496" s="139">
        <f t="shared" si="195"/>
        <v>0</v>
      </c>
      <c r="AA496" s="139"/>
      <c r="AB496" s="139"/>
      <c r="AC496" s="139">
        <f t="shared" si="196"/>
        <v>0</v>
      </c>
      <c r="AD496" s="35"/>
      <c r="AE496" s="35"/>
      <c r="AF496" s="35"/>
      <c r="AH496" s="33"/>
      <c r="AJ496" s="33"/>
      <c r="AK496" s="33"/>
      <c r="AL496" s="33">
        <f t="shared" si="192"/>
        <v>0</v>
      </c>
      <c r="AM496" s="189">
        <f t="shared" si="197"/>
        <v>0</v>
      </c>
      <c r="AN496" s="35"/>
      <c r="AO496" s="35"/>
      <c r="AP496" s="35">
        <f t="shared" si="198"/>
        <v>0</v>
      </c>
      <c r="AQ496" s="35"/>
      <c r="AR496" s="35"/>
      <c r="AS496" s="35">
        <f t="shared" si="199"/>
        <v>0</v>
      </c>
      <c r="AT496" s="35"/>
      <c r="AU496" s="35"/>
      <c r="AV496" s="35">
        <f t="shared" si="200"/>
        <v>0</v>
      </c>
      <c r="AW496" s="33"/>
      <c r="AX496" s="33"/>
      <c r="CM496" s="33"/>
      <c r="CN496" s="33"/>
      <c r="CO496" s="35"/>
      <c r="CQ496" s="35"/>
      <c r="CR496" s="35"/>
      <c r="DB496" s="33"/>
      <c r="DC496" s="33"/>
      <c r="DD496" s="38"/>
      <c r="DE496" s="33">
        <f t="shared" si="201"/>
        <v>0</v>
      </c>
      <c r="DF496" s="33"/>
      <c r="EL496" s="34">
        <f t="shared" si="202"/>
        <v>0</v>
      </c>
      <c r="EO496" s="35"/>
      <c r="EP496" s="35"/>
      <c r="FE496" s="33"/>
      <c r="FF496" s="33"/>
      <c r="FG496" s="35"/>
      <c r="FH496" s="35"/>
      <c r="FI496" s="35"/>
      <c r="FU496" s="33"/>
      <c r="FV496" s="33"/>
      <c r="FW496" s="33"/>
      <c r="FX496" s="33"/>
      <c r="GD496" s="33"/>
      <c r="GE496" s="33"/>
      <c r="GF496" s="33"/>
      <c r="GG496" s="33"/>
      <c r="GH496" s="33"/>
      <c r="GI496" s="38"/>
      <c r="GJ496" s="33"/>
      <c r="GQ496" s="40"/>
      <c r="GR496" s="123"/>
      <c r="GS496" s="123"/>
      <c r="GT496" s="123"/>
      <c r="GU496" s="123"/>
      <c r="GV496" s="123"/>
      <c r="GW496" s="123"/>
      <c r="GX496" s="123"/>
      <c r="GY496" s="123"/>
      <c r="GZ496" s="123"/>
      <c r="HA496" s="123"/>
      <c r="HB496" s="123"/>
      <c r="HC496" s="123"/>
      <c r="HD496" s="123"/>
      <c r="HE496" s="123"/>
      <c r="HF496" s="123"/>
      <c r="HG496" s="123"/>
      <c r="HH496" s="123"/>
      <c r="HU496" s="33"/>
      <c r="HV496" s="33"/>
      <c r="HW496" s="33"/>
      <c r="IQ496" s="33"/>
      <c r="IR496" s="33"/>
      <c r="IS496" s="33"/>
      <c r="JT496" s="34">
        <f t="shared" si="203"/>
        <v>0</v>
      </c>
      <c r="JW496" s="34">
        <f t="shared" si="204"/>
        <v>0</v>
      </c>
      <c r="JZ496" s="34">
        <f t="shared" si="205"/>
        <v>0</v>
      </c>
      <c r="KA496" s="34">
        <f t="shared" si="206"/>
        <v>0</v>
      </c>
      <c r="KB496" s="34">
        <f t="shared" si="207"/>
        <v>0</v>
      </c>
      <c r="KC496" s="34">
        <f t="shared" si="208"/>
        <v>0</v>
      </c>
      <c r="KD496" s="34">
        <f t="shared" si="209"/>
        <v>0</v>
      </c>
      <c r="KV496" s="34">
        <f t="shared" si="210"/>
        <v>0</v>
      </c>
    </row>
    <row r="497" spans="1:308" ht="17.25" customHeight="1" x14ac:dyDescent="0.3">
      <c r="A497" s="9"/>
      <c r="B497" s="10"/>
      <c r="E497" s="142">
        <f t="shared" si="190"/>
        <v>0</v>
      </c>
      <c r="F497" s="142">
        <f t="shared" si="186"/>
        <v>0</v>
      </c>
      <c r="G497" s="142">
        <f t="shared" si="187"/>
        <v>0</v>
      </c>
      <c r="H497" s="142">
        <f t="shared" si="188"/>
        <v>0</v>
      </c>
      <c r="I497" s="142">
        <f t="shared" si="189"/>
        <v>0</v>
      </c>
      <c r="J497" s="34">
        <f t="shared" si="193"/>
        <v>0</v>
      </c>
      <c r="K497" s="35"/>
      <c r="U497" s="35"/>
      <c r="V497" s="139">
        <f t="shared" si="191"/>
        <v>0</v>
      </c>
      <c r="W497" s="139">
        <f t="shared" si="194"/>
        <v>0</v>
      </c>
      <c r="X497" s="139"/>
      <c r="Y497" s="139"/>
      <c r="Z497" s="139">
        <f t="shared" si="195"/>
        <v>0</v>
      </c>
      <c r="AA497" s="139"/>
      <c r="AB497" s="139"/>
      <c r="AC497" s="139">
        <f t="shared" si="196"/>
        <v>0</v>
      </c>
      <c r="AD497" s="35"/>
      <c r="AE497" s="35"/>
      <c r="AF497" s="35"/>
      <c r="AH497" s="33"/>
      <c r="AJ497" s="33"/>
      <c r="AK497" s="33"/>
      <c r="AL497" s="33">
        <f t="shared" si="192"/>
        <v>0</v>
      </c>
      <c r="AM497" s="189">
        <f t="shared" si="197"/>
        <v>0</v>
      </c>
      <c r="AN497" s="35"/>
      <c r="AO497" s="35"/>
      <c r="AP497" s="35">
        <f t="shared" si="198"/>
        <v>0</v>
      </c>
      <c r="AQ497" s="35"/>
      <c r="AR497" s="35"/>
      <c r="AS497" s="35">
        <f t="shared" si="199"/>
        <v>0</v>
      </c>
      <c r="AT497" s="35"/>
      <c r="AU497" s="35"/>
      <c r="AV497" s="35">
        <f t="shared" si="200"/>
        <v>0</v>
      </c>
      <c r="AW497" s="33"/>
      <c r="AX497" s="33"/>
      <c r="CM497" s="33"/>
      <c r="CN497" s="33"/>
      <c r="CO497" s="35"/>
      <c r="CQ497" s="35"/>
      <c r="CR497" s="35"/>
      <c r="DB497" s="33"/>
      <c r="DC497" s="33"/>
      <c r="DD497" s="38"/>
      <c r="DE497" s="33">
        <f t="shared" si="201"/>
        <v>0</v>
      </c>
      <c r="DF497" s="33"/>
      <c r="EL497" s="34">
        <f t="shared" si="202"/>
        <v>0</v>
      </c>
      <c r="EO497" s="35"/>
      <c r="EP497" s="35"/>
      <c r="FE497" s="33"/>
      <c r="FF497" s="33"/>
      <c r="FG497" s="35"/>
      <c r="FH497" s="35"/>
      <c r="FI497" s="35"/>
      <c r="FU497" s="33"/>
      <c r="FV497" s="33"/>
      <c r="FW497" s="33"/>
      <c r="FX497" s="33"/>
      <c r="GD497" s="33"/>
      <c r="GE497" s="33"/>
      <c r="GF497" s="33"/>
      <c r="GG497" s="33"/>
      <c r="GH497" s="33"/>
      <c r="GI497" s="38"/>
      <c r="GJ497" s="33"/>
      <c r="GQ497" s="132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U497" s="33"/>
      <c r="HV497" s="33"/>
      <c r="HW497" s="33"/>
      <c r="IQ497" s="33"/>
      <c r="IR497" s="33"/>
      <c r="IS497" s="33"/>
      <c r="JT497" s="34">
        <f t="shared" si="203"/>
        <v>0</v>
      </c>
      <c r="JW497" s="34">
        <f t="shared" si="204"/>
        <v>0</v>
      </c>
      <c r="JZ497" s="34">
        <f t="shared" si="205"/>
        <v>0</v>
      </c>
      <c r="KA497" s="34">
        <f t="shared" si="206"/>
        <v>0</v>
      </c>
      <c r="KB497" s="34">
        <f t="shared" si="207"/>
        <v>0</v>
      </c>
      <c r="KC497" s="34">
        <f t="shared" si="208"/>
        <v>0</v>
      </c>
      <c r="KD497" s="34">
        <f t="shared" si="209"/>
        <v>0</v>
      </c>
      <c r="KV497" s="34">
        <f t="shared" si="210"/>
        <v>0</v>
      </c>
    </row>
    <row r="498" spans="1:308" ht="17.25" customHeight="1" x14ac:dyDescent="0.3">
      <c r="A498" s="9"/>
      <c r="B498" s="10"/>
      <c r="E498" s="142">
        <f t="shared" si="190"/>
        <v>0</v>
      </c>
      <c r="F498" s="142">
        <f t="shared" si="186"/>
        <v>0</v>
      </c>
      <c r="G498" s="142">
        <f t="shared" si="187"/>
        <v>0</v>
      </c>
      <c r="H498" s="142">
        <f t="shared" si="188"/>
        <v>0</v>
      </c>
      <c r="I498" s="142">
        <f t="shared" si="189"/>
        <v>0</v>
      </c>
      <c r="J498" s="34">
        <f t="shared" si="193"/>
        <v>0</v>
      </c>
      <c r="K498" s="35"/>
      <c r="U498" s="35"/>
      <c r="V498" s="139">
        <f t="shared" si="191"/>
        <v>0</v>
      </c>
      <c r="W498" s="139">
        <f t="shared" si="194"/>
        <v>0</v>
      </c>
      <c r="X498" s="139"/>
      <c r="Y498" s="139"/>
      <c r="Z498" s="139">
        <f t="shared" si="195"/>
        <v>0</v>
      </c>
      <c r="AA498" s="139"/>
      <c r="AB498" s="139"/>
      <c r="AC498" s="139">
        <f t="shared" si="196"/>
        <v>0</v>
      </c>
      <c r="AD498" s="35"/>
      <c r="AE498" s="35"/>
      <c r="AF498" s="35"/>
      <c r="AH498" s="33"/>
      <c r="AJ498" s="33"/>
      <c r="AK498" s="33"/>
      <c r="AL498" s="33">
        <f t="shared" si="192"/>
        <v>0</v>
      </c>
      <c r="AM498" s="189">
        <f t="shared" si="197"/>
        <v>0</v>
      </c>
      <c r="AN498" s="35"/>
      <c r="AO498" s="35"/>
      <c r="AP498" s="35">
        <f t="shared" si="198"/>
        <v>0</v>
      </c>
      <c r="AQ498" s="35"/>
      <c r="AR498" s="35"/>
      <c r="AS498" s="35">
        <f t="shared" si="199"/>
        <v>0</v>
      </c>
      <c r="AT498" s="35"/>
      <c r="AU498" s="35"/>
      <c r="AV498" s="35">
        <f t="shared" si="200"/>
        <v>0</v>
      </c>
      <c r="AW498" s="33"/>
      <c r="AX498" s="33"/>
      <c r="CM498" s="33"/>
      <c r="CN498" s="33"/>
      <c r="CO498" s="35"/>
      <c r="CQ498" s="35"/>
      <c r="CR498" s="35"/>
      <c r="DB498" s="33"/>
      <c r="DC498" s="33"/>
      <c r="DD498" s="38"/>
      <c r="DE498" s="33">
        <f t="shared" si="201"/>
        <v>0</v>
      </c>
      <c r="DF498" s="33"/>
      <c r="EL498" s="34">
        <f t="shared" si="202"/>
        <v>0</v>
      </c>
      <c r="EO498" s="35"/>
      <c r="EP498" s="35"/>
      <c r="FE498" s="33"/>
      <c r="FF498" s="33"/>
      <c r="FG498" s="35"/>
      <c r="FH498" s="35"/>
      <c r="FI498" s="35"/>
      <c r="FU498" s="33"/>
      <c r="FV498" s="33"/>
      <c r="FW498" s="33"/>
      <c r="FX498" s="33"/>
      <c r="GD498" s="33"/>
      <c r="GE498" s="33"/>
      <c r="GF498" s="33"/>
      <c r="GG498" s="33"/>
      <c r="GH498" s="33"/>
      <c r="GI498" s="38"/>
      <c r="GJ498" s="33"/>
      <c r="GQ498" s="132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U498" s="33"/>
      <c r="HV498" s="33"/>
      <c r="HW498" s="33"/>
      <c r="IQ498" s="33"/>
      <c r="IR498" s="33"/>
      <c r="IS498" s="33"/>
      <c r="JT498" s="34">
        <f t="shared" si="203"/>
        <v>0</v>
      </c>
      <c r="JW498" s="34">
        <f t="shared" si="204"/>
        <v>0</v>
      </c>
      <c r="JZ498" s="34">
        <f t="shared" si="205"/>
        <v>0</v>
      </c>
      <c r="KA498" s="34">
        <f t="shared" si="206"/>
        <v>0</v>
      </c>
      <c r="KB498" s="34">
        <f t="shared" si="207"/>
        <v>0</v>
      </c>
      <c r="KC498" s="34">
        <f t="shared" si="208"/>
        <v>0</v>
      </c>
      <c r="KD498" s="34">
        <f t="shared" si="209"/>
        <v>0</v>
      </c>
      <c r="KV498" s="34">
        <f t="shared" si="210"/>
        <v>0</v>
      </c>
    </row>
    <row r="499" spans="1:308" ht="17.25" customHeight="1" x14ac:dyDescent="0.3">
      <c r="A499" s="9"/>
      <c r="B499" s="10"/>
      <c r="E499" s="142">
        <f t="shared" si="190"/>
        <v>0</v>
      </c>
      <c r="F499" s="142">
        <f t="shared" si="186"/>
        <v>0</v>
      </c>
      <c r="G499" s="142">
        <f t="shared" si="187"/>
        <v>0</v>
      </c>
      <c r="H499" s="142">
        <f t="shared" si="188"/>
        <v>0</v>
      </c>
      <c r="I499" s="142">
        <f t="shared" si="189"/>
        <v>0</v>
      </c>
      <c r="J499" s="34">
        <f t="shared" si="193"/>
        <v>0</v>
      </c>
      <c r="K499" s="35"/>
      <c r="U499" s="35"/>
      <c r="V499" s="139">
        <f t="shared" si="191"/>
        <v>0</v>
      </c>
      <c r="W499" s="139">
        <f t="shared" si="194"/>
        <v>0</v>
      </c>
      <c r="X499" s="139"/>
      <c r="Y499" s="139"/>
      <c r="Z499" s="139">
        <f t="shared" si="195"/>
        <v>0</v>
      </c>
      <c r="AA499" s="139"/>
      <c r="AB499" s="139"/>
      <c r="AC499" s="139">
        <f t="shared" si="196"/>
        <v>0</v>
      </c>
      <c r="AD499" s="35"/>
      <c r="AE499" s="35"/>
      <c r="AF499" s="35"/>
      <c r="AH499" s="33"/>
      <c r="AJ499" s="33"/>
      <c r="AK499" s="33"/>
      <c r="AL499" s="33">
        <f t="shared" si="192"/>
        <v>0</v>
      </c>
      <c r="AM499" s="189">
        <f t="shared" si="197"/>
        <v>0</v>
      </c>
      <c r="AN499" s="35"/>
      <c r="AO499" s="35"/>
      <c r="AP499" s="35">
        <f t="shared" si="198"/>
        <v>0</v>
      </c>
      <c r="AQ499" s="35"/>
      <c r="AR499" s="35"/>
      <c r="AS499" s="35">
        <f t="shared" si="199"/>
        <v>0</v>
      </c>
      <c r="AT499" s="35"/>
      <c r="AU499" s="35"/>
      <c r="AV499" s="35">
        <f t="shared" si="200"/>
        <v>0</v>
      </c>
      <c r="AW499" s="33"/>
      <c r="AX499" s="33"/>
      <c r="CM499" s="33"/>
      <c r="CN499" s="33"/>
      <c r="CO499" s="35"/>
      <c r="CQ499" s="35"/>
      <c r="CR499" s="35"/>
      <c r="DB499" s="33"/>
      <c r="DC499" s="33"/>
      <c r="DD499" s="38"/>
      <c r="DE499" s="33">
        <f t="shared" si="201"/>
        <v>0</v>
      </c>
      <c r="DF499" s="33"/>
      <c r="EL499" s="34">
        <f t="shared" si="202"/>
        <v>0</v>
      </c>
      <c r="EO499" s="35"/>
      <c r="EP499" s="35"/>
      <c r="FE499" s="33"/>
      <c r="FF499" s="33"/>
      <c r="FG499" s="35"/>
      <c r="FH499" s="35"/>
      <c r="FI499" s="35"/>
      <c r="FU499" s="33"/>
      <c r="FV499" s="33"/>
      <c r="FW499" s="33"/>
      <c r="FX499" s="33"/>
      <c r="GD499" s="33"/>
      <c r="GE499" s="33"/>
      <c r="GF499" s="33"/>
      <c r="GG499" s="33"/>
      <c r="GH499" s="33"/>
      <c r="GI499" s="33"/>
      <c r="GJ499" s="33"/>
      <c r="GQ499" s="132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U499" s="33"/>
      <c r="HV499" s="33"/>
      <c r="HW499" s="33"/>
      <c r="IQ499" s="33"/>
      <c r="IR499" s="33"/>
      <c r="IS499" s="33"/>
      <c r="JT499" s="34">
        <f t="shared" si="203"/>
        <v>0</v>
      </c>
      <c r="JW499" s="34">
        <f t="shared" si="204"/>
        <v>0</v>
      </c>
      <c r="JZ499" s="34">
        <f t="shared" si="205"/>
        <v>0</v>
      </c>
      <c r="KA499" s="34">
        <f t="shared" si="206"/>
        <v>0</v>
      </c>
      <c r="KB499" s="34">
        <f t="shared" si="207"/>
        <v>0</v>
      </c>
      <c r="KC499" s="34">
        <f t="shared" si="208"/>
        <v>0</v>
      </c>
      <c r="KD499" s="34">
        <f t="shared" si="209"/>
        <v>0</v>
      </c>
      <c r="KV499" s="34">
        <f t="shared" si="210"/>
        <v>0</v>
      </c>
    </row>
    <row r="500" spans="1:308" ht="17.25" customHeight="1" x14ac:dyDescent="0.3">
      <c r="A500" s="9"/>
      <c r="B500" s="10"/>
      <c r="E500" s="142">
        <f t="shared" si="190"/>
        <v>0</v>
      </c>
      <c r="F500" s="142">
        <f t="shared" si="186"/>
        <v>0</v>
      </c>
      <c r="G500" s="142">
        <f t="shared" si="187"/>
        <v>0</v>
      </c>
      <c r="H500" s="142">
        <f t="shared" si="188"/>
        <v>0</v>
      </c>
      <c r="I500" s="142">
        <f t="shared" si="189"/>
        <v>0</v>
      </c>
      <c r="J500" s="34">
        <f t="shared" si="193"/>
        <v>0</v>
      </c>
      <c r="K500" s="35"/>
      <c r="U500" s="35"/>
      <c r="V500" s="139">
        <f t="shared" si="191"/>
        <v>0</v>
      </c>
      <c r="W500" s="139">
        <f t="shared" si="194"/>
        <v>0</v>
      </c>
      <c r="X500" s="139"/>
      <c r="Y500" s="139"/>
      <c r="Z500" s="139">
        <f t="shared" si="195"/>
        <v>0</v>
      </c>
      <c r="AA500" s="139"/>
      <c r="AB500" s="139"/>
      <c r="AC500" s="139">
        <f t="shared" si="196"/>
        <v>0</v>
      </c>
      <c r="AD500" s="35"/>
      <c r="AE500" s="35"/>
      <c r="AF500" s="35"/>
      <c r="AH500" s="33"/>
      <c r="AJ500" s="33"/>
      <c r="AK500" s="33"/>
      <c r="AL500" s="33">
        <f t="shared" si="192"/>
        <v>0</v>
      </c>
      <c r="AM500" s="189">
        <f t="shared" si="197"/>
        <v>0</v>
      </c>
      <c r="AN500" s="35"/>
      <c r="AO500" s="35"/>
      <c r="AP500" s="35">
        <f t="shared" si="198"/>
        <v>0</v>
      </c>
      <c r="AQ500" s="35"/>
      <c r="AR500" s="35"/>
      <c r="AS500" s="35">
        <f t="shared" si="199"/>
        <v>0</v>
      </c>
      <c r="AT500" s="35"/>
      <c r="AU500" s="35"/>
      <c r="AV500" s="35">
        <f t="shared" si="200"/>
        <v>0</v>
      </c>
      <c r="AW500" s="33"/>
      <c r="AX500" s="33"/>
      <c r="CM500" s="33"/>
      <c r="CN500" s="33"/>
      <c r="CO500" s="35"/>
      <c r="CQ500" s="35"/>
      <c r="CR500" s="35"/>
      <c r="DB500" s="33"/>
      <c r="DC500" s="33"/>
      <c r="DD500" s="38"/>
      <c r="DE500" s="33">
        <f t="shared" si="201"/>
        <v>0</v>
      </c>
      <c r="DF500" s="33"/>
      <c r="EL500" s="34">
        <f t="shared" si="202"/>
        <v>0</v>
      </c>
      <c r="EO500" s="35"/>
      <c r="EP500" s="35"/>
      <c r="FE500" s="33"/>
      <c r="FF500" s="33"/>
      <c r="FG500" s="35"/>
      <c r="FH500" s="35"/>
      <c r="FI500" s="35"/>
      <c r="FU500" s="33"/>
      <c r="FV500" s="33"/>
      <c r="FW500" s="33"/>
      <c r="FX500" s="33"/>
      <c r="GD500" s="33"/>
      <c r="GE500" s="33"/>
      <c r="GF500" s="33"/>
      <c r="GG500" s="33"/>
      <c r="GH500" s="33"/>
      <c r="GI500" s="33"/>
      <c r="GJ500" s="33"/>
      <c r="GQ500" s="40"/>
      <c r="GR500" s="123"/>
      <c r="GS500" s="123"/>
      <c r="GT500" s="123"/>
      <c r="GU500" s="123"/>
      <c r="GV500" s="123"/>
      <c r="GW500" s="123"/>
      <c r="GX500" s="123"/>
      <c r="GY500" s="123"/>
      <c r="GZ500" s="123"/>
      <c r="HA500" s="123"/>
      <c r="HB500" s="123"/>
      <c r="HC500" s="123"/>
      <c r="HD500" s="123"/>
      <c r="HE500" s="123"/>
      <c r="HF500" s="123"/>
      <c r="HG500" s="123"/>
      <c r="HH500" s="123"/>
      <c r="HU500" s="33"/>
      <c r="HV500" s="33"/>
      <c r="HW500" s="33"/>
      <c r="IQ500" s="33"/>
      <c r="IR500" s="33"/>
      <c r="IS500" s="33"/>
      <c r="JT500" s="34">
        <f t="shared" si="203"/>
        <v>0</v>
      </c>
      <c r="JW500" s="34">
        <f t="shared" si="204"/>
        <v>0</v>
      </c>
      <c r="JZ500" s="34">
        <f t="shared" si="205"/>
        <v>0</v>
      </c>
      <c r="KA500" s="34">
        <f t="shared" si="206"/>
        <v>0</v>
      </c>
      <c r="KB500" s="34">
        <f t="shared" si="207"/>
        <v>0</v>
      </c>
      <c r="KC500" s="34">
        <f t="shared" si="208"/>
        <v>0</v>
      </c>
      <c r="KD500" s="34">
        <f t="shared" si="209"/>
        <v>0</v>
      </c>
      <c r="KV500" s="34">
        <f t="shared" si="210"/>
        <v>0</v>
      </c>
    </row>
    <row r="501" spans="1:308" ht="17.25" customHeight="1" x14ac:dyDescent="0.3">
      <c r="A501" s="9"/>
      <c r="B501" s="10"/>
      <c r="E501" s="142">
        <f t="shared" si="190"/>
        <v>0</v>
      </c>
      <c r="F501" s="142">
        <f t="shared" si="186"/>
        <v>0</v>
      </c>
      <c r="G501" s="142">
        <f t="shared" si="187"/>
        <v>0</v>
      </c>
      <c r="H501" s="142">
        <f t="shared" si="188"/>
        <v>0</v>
      </c>
      <c r="I501" s="142">
        <f t="shared" si="189"/>
        <v>0</v>
      </c>
      <c r="J501" s="34">
        <f t="shared" si="193"/>
        <v>0</v>
      </c>
      <c r="K501" s="35"/>
      <c r="U501" s="35"/>
      <c r="V501" s="139">
        <f t="shared" si="191"/>
        <v>0</v>
      </c>
      <c r="W501" s="139">
        <f t="shared" si="194"/>
        <v>0</v>
      </c>
      <c r="X501" s="139"/>
      <c r="Y501" s="139"/>
      <c r="Z501" s="139">
        <f t="shared" si="195"/>
        <v>0</v>
      </c>
      <c r="AA501" s="139"/>
      <c r="AB501" s="139"/>
      <c r="AC501" s="139">
        <f t="shared" si="196"/>
        <v>0</v>
      </c>
      <c r="AD501" s="35"/>
      <c r="AE501" s="35"/>
      <c r="AF501" s="35"/>
      <c r="AH501" s="33"/>
      <c r="AJ501" s="33"/>
      <c r="AK501" s="33"/>
      <c r="AL501" s="33">
        <f t="shared" si="192"/>
        <v>0</v>
      </c>
      <c r="AM501" s="189">
        <f t="shared" si="197"/>
        <v>0</v>
      </c>
      <c r="AN501" s="35"/>
      <c r="AO501" s="35"/>
      <c r="AP501" s="35">
        <f t="shared" si="198"/>
        <v>0</v>
      </c>
      <c r="AQ501" s="35"/>
      <c r="AR501" s="35"/>
      <c r="AS501" s="35">
        <f t="shared" si="199"/>
        <v>0</v>
      </c>
      <c r="AT501" s="35"/>
      <c r="AU501" s="35"/>
      <c r="AV501" s="35">
        <f t="shared" si="200"/>
        <v>0</v>
      </c>
      <c r="AW501" s="33"/>
      <c r="AX501" s="33"/>
      <c r="CM501" s="33"/>
      <c r="CN501" s="33"/>
      <c r="CO501" s="35"/>
      <c r="CQ501" s="35"/>
      <c r="CR501" s="35"/>
      <c r="DB501" s="33"/>
      <c r="DC501" s="33"/>
      <c r="DD501" s="38"/>
      <c r="DE501" s="33">
        <f t="shared" si="201"/>
        <v>0</v>
      </c>
      <c r="DF501" s="33"/>
      <c r="EL501" s="34">
        <f t="shared" si="202"/>
        <v>0</v>
      </c>
      <c r="EO501" s="35"/>
      <c r="EP501" s="35"/>
      <c r="FE501" s="33"/>
      <c r="FF501" s="37"/>
      <c r="FG501" s="35"/>
      <c r="FH501" s="35"/>
      <c r="FI501" s="35"/>
      <c r="FU501" s="33"/>
      <c r="FV501" s="33"/>
      <c r="FW501" s="33"/>
      <c r="FX501" s="33"/>
      <c r="GD501" s="33"/>
      <c r="GE501" s="33"/>
      <c r="GF501" s="33"/>
      <c r="GG501" s="33"/>
      <c r="GH501" s="33"/>
      <c r="GI501" s="33"/>
      <c r="GJ501" s="33"/>
      <c r="GQ501" s="132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U501" s="33"/>
      <c r="HV501" s="33"/>
      <c r="HW501" s="33"/>
      <c r="IQ501" s="33"/>
      <c r="IR501" s="33"/>
      <c r="IS501" s="33"/>
      <c r="JT501" s="34">
        <f t="shared" si="203"/>
        <v>0</v>
      </c>
      <c r="JW501" s="34">
        <f t="shared" si="204"/>
        <v>0</v>
      </c>
      <c r="JZ501" s="34">
        <f t="shared" si="205"/>
        <v>0</v>
      </c>
      <c r="KA501" s="34">
        <f t="shared" si="206"/>
        <v>0</v>
      </c>
      <c r="KB501" s="34">
        <f t="shared" si="207"/>
        <v>0</v>
      </c>
      <c r="KC501" s="34">
        <f t="shared" si="208"/>
        <v>0</v>
      </c>
      <c r="KD501" s="34">
        <f t="shared" si="209"/>
        <v>0</v>
      </c>
      <c r="KV501" s="34">
        <f t="shared" si="210"/>
        <v>0</v>
      </c>
    </row>
    <row r="502" spans="1:308" ht="17.25" customHeight="1" x14ac:dyDescent="0.3">
      <c r="A502" s="9"/>
      <c r="B502" s="10"/>
      <c r="E502" s="142">
        <f t="shared" si="190"/>
        <v>0</v>
      </c>
      <c r="F502" s="142">
        <f t="shared" si="186"/>
        <v>0</v>
      </c>
      <c r="G502" s="142">
        <f t="shared" si="187"/>
        <v>0</v>
      </c>
      <c r="H502" s="142">
        <f t="shared" si="188"/>
        <v>0</v>
      </c>
      <c r="I502" s="142">
        <f t="shared" si="189"/>
        <v>0</v>
      </c>
      <c r="J502" s="34">
        <f t="shared" si="193"/>
        <v>0</v>
      </c>
      <c r="K502" s="35"/>
      <c r="U502" s="35"/>
      <c r="V502" s="139">
        <f t="shared" si="191"/>
        <v>0</v>
      </c>
      <c r="W502" s="139">
        <f t="shared" si="194"/>
        <v>0</v>
      </c>
      <c r="X502" s="139"/>
      <c r="Y502" s="139"/>
      <c r="Z502" s="139">
        <f t="shared" si="195"/>
        <v>0</v>
      </c>
      <c r="AA502" s="139"/>
      <c r="AB502" s="139"/>
      <c r="AC502" s="139">
        <f t="shared" si="196"/>
        <v>0</v>
      </c>
      <c r="AD502" s="35"/>
      <c r="AE502" s="35"/>
      <c r="AF502" s="35"/>
      <c r="AH502" s="33"/>
      <c r="AJ502" s="33"/>
      <c r="AK502" s="33"/>
      <c r="AL502" s="33">
        <f t="shared" si="192"/>
        <v>0</v>
      </c>
      <c r="AM502" s="189">
        <f t="shared" si="197"/>
        <v>0</v>
      </c>
      <c r="AN502" s="35"/>
      <c r="AO502" s="35"/>
      <c r="AP502" s="35">
        <f t="shared" si="198"/>
        <v>0</v>
      </c>
      <c r="AQ502" s="35"/>
      <c r="AR502" s="35"/>
      <c r="AS502" s="35">
        <f t="shared" si="199"/>
        <v>0</v>
      </c>
      <c r="AT502" s="35"/>
      <c r="AU502" s="35"/>
      <c r="AV502" s="35">
        <f t="shared" si="200"/>
        <v>0</v>
      </c>
      <c r="AW502" s="33"/>
      <c r="AX502" s="33"/>
      <c r="CM502" s="33"/>
      <c r="CN502" s="33"/>
      <c r="CO502" s="35"/>
      <c r="CQ502" s="35"/>
      <c r="CR502" s="35"/>
      <c r="DB502" s="33"/>
      <c r="DC502" s="33"/>
      <c r="DD502" s="38"/>
      <c r="DE502" s="33">
        <f t="shared" si="201"/>
        <v>0</v>
      </c>
      <c r="DF502" s="33"/>
      <c r="EL502" s="34">
        <f t="shared" si="202"/>
        <v>0</v>
      </c>
      <c r="EO502" s="35"/>
      <c r="EP502" s="35"/>
      <c r="FE502" s="33"/>
      <c r="FF502" s="38"/>
      <c r="FG502" s="35"/>
      <c r="FH502" s="35"/>
      <c r="FI502" s="35"/>
      <c r="FU502" s="33"/>
      <c r="FV502" s="33"/>
      <c r="FW502" s="33"/>
      <c r="FX502" s="33"/>
      <c r="GD502" s="33"/>
      <c r="GE502" s="33"/>
      <c r="GF502" s="33"/>
      <c r="GG502" s="33"/>
      <c r="GH502" s="33"/>
      <c r="GI502" s="33"/>
      <c r="GJ502" s="33"/>
      <c r="GQ502" s="132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U502" s="33"/>
      <c r="HV502" s="33"/>
      <c r="HW502" s="33"/>
      <c r="IQ502" s="33"/>
      <c r="IR502" s="33"/>
      <c r="IS502" s="33"/>
      <c r="JT502" s="34">
        <f t="shared" si="203"/>
        <v>0</v>
      </c>
      <c r="JW502" s="34">
        <f t="shared" si="204"/>
        <v>0</v>
      </c>
      <c r="JZ502" s="34">
        <f t="shared" si="205"/>
        <v>0</v>
      </c>
      <c r="KA502" s="34">
        <f t="shared" si="206"/>
        <v>0</v>
      </c>
      <c r="KB502" s="34">
        <f t="shared" si="207"/>
        <v>0</v>
      </c>
      <c r="KC502" s="34">
        <f t="shared" si="208"/>
        <v>0</v>
      </c>
      <c r="KD502" s="34">
        <f t="shared" si="209"/>
        <v>0</v>
      </c>
      <c r="KV502" s="34">
        <f t="shared" si="210"/>
        <v>0</v>
      </c>
    </row>
    <row r="503" spans="1:308" ht="17.25" customHeight="1" x14ac:dyDescent="0.3">
      <c r="A503" s="9"/>
      <c r="B503" s="10"/>
      <c r="E503" s="142">
        <f t="shared" si="190"/>
        <v>0</v>
      </c>
      <c r="F503" s="142">
        <f t="shared" si="186"/>
        <v>0</v>
      </c>
      <c r="G503" s="142">
        <f t="shared" si="187"/>
        <v>0</v>
      </c>
      <c r="H503" s="142">
        <f t="shared" si="188"/>
        <v>0</v>
      </c>
      <c r="I503" s="142">
        <f t="shared" si="189"/>
        <v>0</v>
      </c>
      <c r="J503" s="34">
        <f t="shared" si="193"/>
        <v>0</v>
      </c>
      <c r="K503" s="35"/>
      <c r="U503" s="35"/>
      <c r="V503" s="139">
        <f t="shared" si="191"/>
        <v>0</v>
      </c>
      <c r="W503" s="139">
        <f t="shared" si="194"/>
        <v>0</v>
      </c>
      <c r="X503" s="139"/>
      <c r="Y503" s="139"/>
      <c r="Z503" s="139">
        <f t="shared" si="195"/>
        <v>0</v>
      </c>
      <c r="AA503" s="139"/>
      <c r="AB503" s="139"/>
      <c r="AC503" s="139">
        <f t="shared" si="196"/>
        <v>0</v>
      </c>
      <c r="AD503" s="35"/>
      <c r="AE503" s="35"/>
      <c r="AF503" s="35"/>
      <c r="AH503" s="33"/>
      <c r="AJ503" s="33"/>
      <c r="AK503" s="33"/>
      <c r="AL503" s="33">
        <f t="shared" si="192"/>
        <v>0</v>
      </c>
      <c r="AM503" s="189">
        <f t="shared" si="197"/>
        <v>0</v>
      </c>
      <c r="AN503" s="35"/>
      <c r="AO503" s="35"/>
      <c r="AP503" s="35">
        <f t="shared" si="198"/>
        <v>0</v>
      </c>
      <c r="AQ503" s="35"/>
      <c r="AR503" s="35"/>
      <c r="AS503" s="35">
        <f t="shared" si="199"/>
        <v>0</v>
      </c>
      <c r="AT503" s="35"/>
      <c r="AU503" s="35"/>
      <c r="AV503" s="35">
        <f t="shared" si="200"/>
        <v>0</v>
      </c>
      <c r="AW503" s="33"/>
      <c r="AX503" s="33"/>
      <c r="CM503" s="33"/>
      <c r="CN503" s="33"/>
      <c r="CO503" s="35"/>
      <c r="CQ503" s="35"/>
      <c r="CR503" s="35"/>
      <c r="DB503" s="33"/>
      <c r="DC503" s="33"/>
      <c r="DD503" s="38"/>
      <c r="DE503" s="33">
        <f t="shared" si="201"/>
        <v>0</v>
      </c>
      <c r="DF503" s="33"/>
      <c r="EL503" s="34">
        <f t="shared" si="202"/>
        <v>0</v>
      </c>
      <c r="EO503" s="35"/>
      <c r="EP503" s="35"/>
      <c r="FE503" s="33"/>
      <c r="FF503" s="38"/>
      <c r="FG503" s="35"/>
      <c r="FH503" s="35"/>
      <c r="FI503" s="35"/>
      <c r="FU503" s="33"/>
      <c r="FV503" s="33"/>
      <c r="FW503" s="33"/>
      <c r="FX503" s="33"/>
      <c r="GD503" s="33"/>
      <c r="GE503" s="33"/>
      <c r="GF503" s="33"/>
      <c r="GG503" s="33"/>
      <c r="GH503" s="33"/>
      <c r="GI503" s="33"/>
      <c r="GJ503" s="33"/>
      <c r="GQ503" s="132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U503" s="33"/>
      <c r="HV503" s="33"/>
      <c r="HW503" s="33"/>
      <c r="IQ503" s="33"/>
      <c r="IR503" s="33"/>
      <c r="IS503" s="33"/>
      <c r="JT503" s="34">
        <f t="shared" si="203"/>
        <v>0</v>
      </c>
      <c r="JW503" s="34">
        <f t="shared" si="204"/>
        <v>0</v>
      </c>
      <c r="JZ503" s="34">
        <f t="shared" si="205"/>
        <v>0</v>
      </c>
      <c r="KA503" s="34">
        <f t="shared" si="206"/>
        <v>0</v>
      </c>
      <c r="KB503" s="34">
        <f t="shared" si="207"/>
        <v>0</v>
      </c>
      <c r="KC503" s="34">
        <f t="shared" si="208"/>
        <v>0</v>
      </c>
      <c r="KD503" s="34">
        <f t="shared" si="209"/>
        <v>0</v>
      </c>
      <c r="KV503" s="34">
        <f t="shared" si="210"/>
        <v>0</v>
      </c>
    </row>
    <row r="504" spans="1:308" ht="17.25" customHeight="1" x14ac:dyDescent="0.3">
      <c r="A504" s="9"/>
      <c r="B504" s="10"/>
      <c r="E504" s="142">
        <f t="shared" si="190"/>
        <v>0</v>
      </c>
      <c r="F504" s="142">
        <f t="shared" si="186"/>
        <v>0</v>
      </c>
      <c r="G504" s="142">
        <f t="shared" si="187"/>
        <v>0</v>
      </c>
      <c r="H504" s="142">
        <f t="shared" si="188"/>
        <v>0</v>
      </c>
      <c r="I504" s="142">
        <f t="shared" si="189"/>
        <v>0</v>
      </c>
      <c r="J504" s="34">
        <f t="shared" si="193"/>
        <v>0</v>
      </c>
      <c r="K504" s="35"/>
      <c r="U504" s="35"/>
      <c r="V504" s="139">
        <f t="shared" si="191"/>
        <v>0</v>
      </c>
      <c r="W504" s="139">
        <f t="shared" si="194"/>
        <v>0</v>
      </c>
      <c r="X504" s="139"/>
      <c r="Y504" s="139"/>
      <c r="Z504" s="139">
        <f t="shared" si="195"/>
        <v>0</v>
      </c>
      <c r="AA504" s="139"/>
      <c r="AB504" s="139"/>
      <c r="AC504" s="139">
        <f t="shared" si="196"/>
        <v>0</v>
      </c>
      <c r="AD504" s="35"/>
      <c r="AE504" s="35"/>
      <c r="AF504" s="35"/>
      <c r="AH504" s="33"/>
      <c r="AJ504" s="33"/>
      <c r="AK504" s="33"/>
      <c r="AL504" s="33">
        <f t="shared" si="192"/>
        <v>0</v>
      </c>
      <c r="AM504" s="189">
        <f t="shared" si="197"/>
        <v>0</v>
      </c>
      <c r="AN504" s="35"/>
      <c r="AO504" s="35"/>
      <c r="AP504" s="35">
        <f t="shared" si="198"/>
        <v>0</v>
      </c>
      <c r="AQ504" s="35"/>
      <c r="AR504" s="35"/>
      <c r="AS504" s="35">
        <f t="shared" si="199"/>
        <v>0</v>
      </c>
      <c r="AT504" s="35"/>
      <c r="AU504" s="35"/>
      <c r="AV504" s="35">
        <f t="shared" si="200"/>
        <v>0</v>
      </c>
      <c r="AW504" s="33"/>
      <c r="AX504" s="33"/>
      <c r="CM504" s="33"/>
      <c r="CN504" s="33"/>
      <c r="CO504" s="35"/>
      <c r="CQ504" s="35"/>
      <c r="CR504" s="35"/>
      <c r="DB504" s="33"/>
      <c r="DC504" s="33"/>
      <c r="DD504" s="38"/>
      <c r="DE504" s="33">
        <f t="shared" si="201"/>
        <v>0</v>
      </c>
      <c r="DF504" s="33"/>
      <c r="EL504" s="34">
        <f t="shared" si="202"/>
        <v>0</v>
      </c>
      <c r="EO504" s="35"/>
      <c r="EP504" s="35"/>
      <c r="FE504" s="33"/>
      <c r="FF504" s="38"/>
      <c r="FG504" s="35"/>
      <c r="FH504" s="35"/>
      <c r="FI504" s="35"/>
      <c r="FU504" s="33"/>
      <c r="FV504" s="33"/>
      <c r="FW504" s="33"/>
      <c r="FX504" s="33"/>
      <c r="GD504" s="33"/>
      <c r="GE504" s="33"/>
      <c r="GF504" s="33"/>
      <c r="GG504" s="33"/>
      <c r="GH504" s="33"/>
      <c r="GI504" s="33"/>
      <c r="GJ504" s="33"/>
      <c r="GQ504" s="40"/>
      <c r="GR504" s="123"/>
      <c r="GS504" s="123"/>
      <c r="GT504" s="123"/>
      <c r="GU504" s="123"/>
      <c r="GV504" s="123"/>
      <c r="GW504" s="123"/>
      <c r="GX504" s="123"/>
      <c r="GY504" s="123"/>
      <c r="GZ504" s="123"/>
      <c r="HA504" s="123"/>
      <c r="HB504" s="123"/>
      <c r="HC504" s="123"/>
      <c r="HD504" s="123"/>
      <c r="HE504" s="123"/>
      <c r="HF504" s="123"/>
      <c r="HG504" s="123"/>
      <c r="HH504" s="123"/>
      <c r="HU504" s="33"/>
      <c r="HV504" s="33"/>
      <c r="HW504" s="33"/>
      <c r="IQ504" s="33"/>
      <c r="IR504" s="33"/>
      <c r="IS504" s="33"/>
      <c r="JT504" s="34">
        <f t="shared" si="203"/>
        <v>0</v>
      </c>
      <c r="JW504" s="34">
        <f t="shared" si="204"/>
        <v>0</v>
      </c>
      <c r="JZ504" s="34">
        <f t="shared" si="205"/>
        <v>0</v>
      </c>
      <c r="KA504" s="34">
        <f t="shared" si="206"/>
        <v>0</v>
      </c>
      <c r="KB504" s="34">
        <f t="shared" si="207"/>
        <v>0</v>
      </c>
      <c r="KC504" s="34">
        <f t="shared" si="208"/>
        <v>0</v>
      </c>
      <c r="KD504" s="34">
        <f t="shared" si="209"/>
        <v>0</v>
      </c>
      <c r="KV504" s="34">
        <f t="shared" si="210"/>
        <v>0</v>
      </c>
    </row>
    <row r="505" spans="1:308" ht="17.25" customHeight="1" x14ac:dyDescent="0.3">
      <c r="A505" s="9"/>
      <c r="B505" s="10"/>
      <c r="E505" s="142">
        <f t="shared" si="190"/>
        <v>0</v>
      </c>
      <c r="F505" s="142">
        <f t="shared" si="186"/>
        <v>0</v>
      </c>
      <c r="G505" s="142">
        <f t="shared" si="187"/>
        <v>0</v>
      </c>
      <c r="H505" s="142">
        <f t="shared" si="188"/>
        <v>0</v>
      </c>
      <c r="I505" s="142">
        <f t="shared" si="189"/>
        <v>0</v>
      </c>
      <c r="J505" s="34">
        <f t="shared" si="193"/>
        <v>0</v>
      </c>
      <c r="K505" s="35"/>
      <c r="U505" s="35"/>
      <c r="V505" s="139">
        <f t="shared" si="191"/>
        <v>0</v>
      </c>
      <c r="W505" s="139">
        <f t="shared" si="194"/>
        <v>0</v>
      </c>
      <c r="X505" s="139"/>
      <c r="Y505" s="139"/>
      <c r="Z505" s="139">
        <f t="shared" si="195"/>
        <v>0</v>
      </c>
      <c r="AA505" s="139"/>
      <c r="AB505" s="139"/>
      <c r="AC505" s="139">
        <f t="shared" si="196"/>
        <v>0</v>
      </c>
      <c r="AD505" s="35"/>
      <c r="AE505" s="35"/>
      <c r="AF505" s="35"/>
      <c r="AH505" s="33"/>
      <c r="AJ505" s="33"/>
      <c r="AK505" s="33"/>
      <c r="AL505" s="33">
        <f t="shared" si="192"/>
        <v>0</v>
      </c>
      <c r="AM505" s="189">
        <f t="shared" si="197"/>
        <v>0</v>
      </c>
      <c r="AN505" s="35"/>
      <c r="AO505" s="35"/>
      <c r="AP505" s="35">
        <f t="shared" si="198"/>
        <v>0</v>
      </c>
      <c r="AQ505" s="35"/>
      <c r="AR505" s="35"/>
      <c r="AS505" s="35">
        <f t="shared" si="199"/>
        <v>0</v>
      </c>
      <c r="AT505" s="35"/>
      <c r="AU505" s="35"/>
      <c r="AV505" s="35">
        <f t="shared" si="200"/>
        <v>0</v>
      </c>
      <c r="AW505" s="33"/>
      <c r="AX505" s="33"/>
      <c r="CM505" s="33"/>
      <c r="CN505" s="33"/>
      <c r="CO505" s="35"/>
      <c r="CQ505" s="35"/>
      <c r="CR505" s="35"/>
      <c r="DB505" s="33"/>
      <c r="DC505" s="33"/>
      <c r="DD505" s="38"/>
      <c r="DE505" s="33">
        <f t="shared" si="201"/>
        <v>0</v>
      </c>
      <c r="DF505" s="33"/>
      <c r="EL505" s="34">
        <f t="shared" si="202"/>
        <v>0</v>
      </c>
      <c r="EO505" s="35"/>
      <c r="EP505" s="35"/>
      <c r="FE505" s="33"/>
      <c r="FF505" s="38"/>
      <c r="FG505" s="35"/>
      <c r="FH505" s="35"/>
      <c r="FI505" s="35"/>
      <c r="FU505" s="33"/>
      <c r="FV505" s="33"/>
      <c r="FW505" s="33"/>
      <c r="FX505" s="33"/>
      <c r="GD505" s="33"/>
      <c r="GE505" s="33"/>
      <c r="GF505" s="33"/>
      <c r="GG505" s="33"/>
      <c r="GH505" s="33"/>
      <c r="GI505" s="33"/>
      <c r="GJ505" s="33"/>
      <c r="GQ505" s="132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U505" s="33"/>
      <c r="HV505" s="33"/>
      <c r="HW505" s="33"/>
      <c r="IQ505" s="33"/>
      <c r="IR505" s="33"/>
      <c r="IS505" s="33"/>
      <c r="JT505" s="34">
        <f t="shared" si="203"/>
        <v>0</v>
      </c>
      <c r="JW505" s="34">
        <f t="shared" si="204"/>
        <v>0</v>
      </c>
      <c r="JZ505" s="34">
        <f t="shared" si="205"/>
        <v>0</v>
      </c>
      <c r="KA505" s="34">
        <f t="shared" si="206"/>
        <v>0</v>
      </c>
      <c r="KB505" s="34">
        <f t="shared" si="207"/>
        <v>0</v>
      </c>
      <c r="KC505" s="34">
        <f t="shared" si="208"/>
        <v>0</v>
      </c>
      <c r="KD505" s="34">
        <f t="shared" si="209"/>
        <v>0</v>
      </c>
      <c r="KV505" s="34">
        <f t="shared" si="210"/>
        <v>0</v>
      </c>
    </row>
    <row r="506" spans="1:308" ht="17.25" customHeight="1" x14ac:dyDescent="0.3">
      <c r="A506" s="9"/>
      <c r="B506" s="10"/>
      <c r="E506" s="142">
        <f t="shared" si="190"/>
        <v>0</v>
      </c>
      <c r="F506" s="142">
        <f t="shared" si="186"/>
        <v>0</v>
      </c>
      <c r="G506" s="142">
        <f t="shared" si="187"/>
        <v>0</v>
      </c>
      <c r="H506" s="142">
        <f t="shared" si="188"/>
        <v>0</v>
      </c>
      <c r="I506" s="142">
        <f t="shared" si="189"/>
        <v>0</v>
      </c>
      <c r="J506" s="34">
        <f t="shared" si="193"/>
        <v>0</v>
      </c>
      <c r="K506" s="35"/>
      <c r="U506" s="35"/>
      <c r="V506" s="139">
        <f t="shared" si="191"/>
        <v>0</v>
      </c>
      <c r="W506" s="139">
        <f t="shared" si="194"/>
        <v>0</v>
      </c>
      <c r="X506" s="139"/>
      <c r="Y506" s="139"/>
      <c r="Z506" s="139">
        <f t="shared" si="195"/>
        <v>0</v>
      </c>
      <c r="AA506" s="139"/>
      <c r="AB506" s="139"/>
      <c r="AC506" s="139">
        <f t="shared" si="196"/>
        <v>0</v>
      </c>
      <c r="AD506" s="35"/>
      <c r="AE506" s="35"/>
      <c r="AF506" s="35"/>
      <c r="AH506" s="33"/>
      <c r="AJ506" s="33"/>
      <c r="AK506" s="33"/>
      <c r="AL506" s="33">
        <f t="shared" si="192"/>
        <v>0</v>
      </c>
      <c r="AM506" s="189">
        <f t="shared" si="197"/>
        <v>0</v>
      </c>
      <c r="AN506" s="35"/>
      <c r="AO506" s="35"/>
      <c r="AP506" s="35">
        <f t="shared" si="198"/>
        <v>0</v>
      </c>
      <c r="AQ506" s="35"/>
      <c r="AR506" s="35"/>
      <c r="AS506" s="35">
        <f t="shared" si="199"/>
        <v>0</v>
      </c>
      <c r="AT506" s="35"/>
      <c r="AU506" s="35"/>
      <c r="AV506" s="35">
        <f t="shared" si="200"/>
        <v>0</v>
      </c>
      <c r="AW506" s="33"/>
      <c r="AX506" s="33"/>
      <c r="CM506" s="33"/>
      <c r="CN506" s="33"/>
      <c r="CO506" s="35"/>
      <c r="CQ506" s="35"/>
      <c r="CR506" s="35"/>
      <c r="DB506" s="33"/>
      <c r="DC506" s="33"/>
      <c r="DD506" s="38"/>
      <c r="DE506" s="33">
        <f t="shared" si="201"/>
        <v>0</v>
      </c>
      <c r="DF506" s="33"/>
      <c r="EL506" s="34">
        <f t="shared" si="202"/>
        <v>0</v>
      </c>
      <c r="EO506" s="35"/>
      <c r="EP506" s="35"/>
      <c r="FE506" s="33"/>
      <c r="FF506" s="33"/>
      <c r="FG506" s="35"/>
      <c r="FH506" s="35"/>
      <c r="FI506" s="35"/>
      <c r="FU506" s="33"/>
      <c r="FV506" s="33"/>
      <c r="FW506" s="33"/>
      <c r="FX506" s="33"/>
      <c r="GD506" s="33"/>
      <c r="GE506" s="33"/>
      <c r="GF506" s="33"/>
      <c r="GG506" s="33"/>
      <c r="GH506" s="33"/>
      <c r="GI506" s="33"/>
      <c r="GJ506" s="33"/>
      <c r="GQ506" s="132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U506" s="33"/>
      <c r="HV506" s="33"/>
      <c r="HW506" s="33"/>
      <c r="IQ506" s="33"/>
      <c r="IR506" s="33"/>
      <c r="IS506" s="33"/>
      <c r="JT506" s="34">
        <f t="shared" si="203"/>
        <v>0</v>
      </c>
      <c r="JW506" s="34">
        <f t="shared" si="204"/>
        <v>0</v>
      </c>
      <c r="JZ506" s="34">
        <f t="shared" si="205"/>
        <v>0</v>
      </c>
      <c r="KA506" s="34">
        <f t="shared" si="206"/>
        <v>0</v>
      </c>
      <c r="KB506" s="34">
        <f t="shared" si="207"/>
        <v>0</v>
      </c>
      <c r="KC506" s="34">
        <f t="shared" si="208"/>
        <v>0</v>
      </c>
      <c r="KD506" s="34">
        <f t="shared" si="209"/>
        <v>0</v>
      </c>
      <c r="KV506" s="34">
        <f t="shared" si="210"/>
        <v>0</v>
      </c>
    </row>
    <row r="507" spans="1:308" ht="17.25" customHeight="1" x14ac:dyDescent="0.3">
      <c r="A507" s="9"/>
      <c r="B507" s="10"/>
      <c r="E507" s="142">
        <f t="shared" si="190"/>
        <v>0</v>
      </c>
      <c r="F507" s="142">
        <f t="shared" si="186"/>
        <v>0</v>
      </c>
      <c r="G507" s="142">
        <f t="shared" si="187"/>
        <v>0</v>
      </c>
      <c r="H507" s="142">
        <f t="shared" si="188"/>
        <v>0</v>
      </c>
      <c r="I507" s="142">
        <f t="shared" si="189"/>
        <v>0</v>
      </c>
      <c r="J507" s="34">
        <f t="shared" si="193"/>
        <v>0</v>
      </c>
      <c r="K507" s="35"/>
      <c r="U507" s="35"/>
      <c r="V507" s="139">
        <f t="shared" si="191"/>
        <v>0</v>
      </c>
      <c r="W507" s="139">
        <f t="shared" si="194"/>
        <v>0</v>
      </c>
      <c r="X507" s="139"/>
      <c r="Y507" s="139"/>
      <c r="Z507" s="139">
        <f t="shared" si="195"/>
        <v>0</v>
      </c>
      <c r="AA507" s="139"/>
      <c r="AB507" s="139"/>
      <c r="AC507" s="139">
        <f t="shared" si="196"/>
        <v>0</v>
      </c>
      <c r="AD507" s="35"/>
      <c r="AE507" s="35"/>
      <c r="AF507" s="35"/>
      <c r="AH507" s="33"/>
      <c r="AJ507" s="33"/>
      <c r="AK507" s="33"/>
      <c r="AL507" s="33">
        <f t="shared" si="192"/>
        <v>0</v>
      </c>
      <c r="AM507" s="189">
        <f t="shared" si="197"/>
        <v>0</v>
      </c>
      <c r="AN507" s="35"/>
      <c r="AO507" s="35"/>
      <c r="AP507" s="35">
        <f t="shared" si="198"/>
        <v>0</v>
      </c>
      <c r="AQ507" s="35"/>
      <c r="AR507" s="35"/>
      <c r="AS507" s="35">
        <f t="shared" si="199"/>
        <v>0</v>
      </c>
      <c r="AT507" s="35"/>
      <c r="AU507" s="35"/>
      <c r="AV507" s="35">
        <f t="shared" si="200"/>
        <v>0</v>
      </c>
      <c r="AW507" s="33"/>
      <c r="AX507" s="33"/>
      <c r="CM507" s="33"/>
      <c r="CN507" s="33"/>
      <c r="CO507" s="35"/>
      <c r="CQ507" s="35"/>
      <c r="CR507" s="35"/>
      <c r="DB507" s="33"/>
      <c r="DC507" s="33"/>
      <c r="DD507" s="38"/>
      <c r="DE507" s="33">
        <f t="shared" si="201"/>
        <v>0</v>
      </c>
      <c r="DF507" s="33"/>
      <c r="EL507" s="34">
        <f t="shared" si="202"/>
        <v>0</v>
      </c>
      <c r="EO507" s="35"/>
      <c r="EP507" s="35"/>
      <c r="FE507" s="33"/>
      <c r="FF507" s="33"/>
      <c r="FG507" s="35"/>
      <c r="FH507" s="35"/>
      <c r="FI507" s="35"/>
      <c r="FU507" s="33"/>
      <c r="FV507" s="33"/>
      <c r="FW507" s="33"/>
      <c r="FX507" s="33"/>
      <c r="GD507" s="33"/>
      <c r="GE507" s="33"/>
      <c r="GF507" s="33"/>
      <c r="GG507" s="33"/>
      <c r="GH507" s="33"/>
      <c r="GI507" s="33"/>
      <c r="GJ507" s="33"/>
      <c r="GQ507" s="132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U507" s="33"/>
      <c r="HV507" s="33"/>
      <c r="HW507" s="33"/>
      <c r="IQ507" s="33"/>
      <c r="IR507" s="33"/>
      <c r="IS507" s="33"/>
      <c r="JT507" s="34">
        <f t="shared" si="203"/>
        <v>0</v>
      </c>
      <c r="JW507" s="34">
        <f t="shared" si="204"/>
        <v>0</v>
      </c>
      <c r="JZ507" s="34">
        <f t="shared" si="205"/>
        <v>0</v>
      </c>
      <c r="KA507" s="34">
        <f t="shared" si="206"/>
        <v>0</v>
      </c>
      <c r="KB507" s="34">
        <f t="shared" si="207"/>
        <v>0</v>
      </c>
      <c r="KC507" s="34">
        <f t="shared" si="208"/>
        <v>0</v>
      </c>
      <c r="KD507" s="34">
        <f t="shared" si="209"/>
        <v>0</v>
      </c>
      <c r="KV507" s="34">
        <f t="shared" si="210"/>
        <v>0</v>
      </c>
    </row>
    <row r="508" spans="1:308" ht="17.25" customHeight="1" x14ac:dyDescent="0.3">
      <c r="A508" s="9"/>
      <c r="B508" s="10"/>
      <c r="E508" s="142">
        <f t="shared" si="190"/>
        <v>0</v>
      </c>
      <c r="F508" s="142">
        <f t="shared" si="186"/>
        <v>0</v>
      </c>
      <c r="G508" s="142">
        <f t="shared" si="187"/>
        <v>0</v>
      </c>
      <c r="H508" s="142">
        <f t="shared" si="188"/>
        <v>0</v>
      </c>
      <c r="I508" s="142">
        <f t="shared" si="189"/>
        <v>0</v>
      </c>
      <c r="J508" s="34">
        <f t="shared" si="193"/>
        <v>0</v>
      </c>
      <c r="K508" s="35"/>
      <c r="U508" s="35"/>
      <c r="V508" s="139">
        <f t="shared" si="191"/>
        <v>0</v>
      </c>
      <c r="W508" s="139">
        <f t="shared" si="194"/>
        <v>0</v>
      </c>
      <c r="X508" s="139"/>
      <c r="Y508" s="139"/>
      <c r="Z508" s="139">
        <f t="shared" si="195"/>
        <v>0</v>
      </c>
      <c r="AA508" s="139"/>
      <c r="AB508" s="139"/>
      <c r="AC508" s="139">
        <f t="shared" si="196"/>
        <v>0</v>
      </c>
      <c r="AD508" s="35"/>
      <c r="AE508" s="35"/>
      <c r="AF508" s="35"/>
      <c r="AH508" s="33"/>
      <c r="AJ508" s="33"/>
      <c r="AK508" s="33"/>
      <c r="AL508" s="33">
        <f t="shared" si="192"/>
        <v>0</v>
      </c>
      <c r="AM508" s="189">
        <f t="shared" si="197"/>
        <v>0</v>
      </c>
      <c r="AN508" s="35"/>
      <c r="AO508" s="35"/>
      <c r="AP508" s="35">
        <f t="shared" si="198"/>
        <v>0</v>
      </c>
      <c r="AQ508" s="35"/>
      <c r="AR508" s="35"/>
      <c r="AS508" s="35">
        <f t="shared" si="199"/>
        <v>0</v>
      </c>
      <c r="AT508" s="35"/>
      <c r="AU508" s="35"/>
      <c r="AV508" s="35">
        <f t="shared" si="200"/>
        <v>0</v>
      </c>
      <c r="AW508" s="33"/>
      <c r="AX508" s="33"/>
      <c r="CM508" s="33"/>
      <c r="CN508" s="33"/>
      <c r="CO508" s="35"/>
      <c r="CQ508" s="35"/>
      <c r="CR508" s="35"/>
      <c r="DB508" s="33"/>
      <c r="DC508" s="33"/>
      <c r="DD508" s="38"/>
      <c r="DE508" s="33">
        <f t="shared" si="201"/>
        <v>0</v>
      </c>
      <c r="DF508" s="33"/>
      <c r="EL508" s="34">
        <f t="shared" si="202"/>
        <v>0</v>
      </c>
      <c r="EO508" s="35"/>
      <c r="EP508" s="35"/>
      <c r="FE508" s="33"/>
      <c r="FF508" s="33"/>
      <c r="FG508" s="35"/>
      <c r="FH508" s="35"/>
      <c r="FI508" s="35"/>
      <c r="FU508" s="33"/>
      <c r="FV508" s="33"/>
      <c r="FW508" s="33"/>
      <c r="FX508" s="33"/>
      <c r="GD508" s="33"/>
      <c r="GE508" s="33"/>
      <c r="GF508" s="33"/>
      <c r="GG508" s="33"/>
      <c r="GH508" s="33"/>
      <c r="GI508" s="33"/>
      <c r="GJ508" s="33"/>
      <c r="GQ508" s="40"/>
      <c r="GR508" s="123"/>
      <c r="GS508" s="123"/>
      <c r="GT508" s="123"/>
      <c r="GU508" s="123"/>
      <c r="GV508" s="123"/>
      <c r="GW508" s="123"/>
      <c r="GX508" s="123"/>
      <c r="GY508" s="123"/>
      <c r="GZ508" s="123"/>
      <c r="HA508" s="123"/>
      <c r="HB508" s="123"/>
      <c r="HC508" s="123"/>
      <c r="HD508" s="123"/>
      <c r="HE508" s="123"/>
      <c r="HF508" s="123"/>
      <c r="HG508" s="123"/>
      <c r="HH508" s="123"/>
      <c r="HU508" s="33"/>
      <c r="HV508" s="33"/>
      <c r="HW508" s="33"/>
      <c r="IQ508" s="33"/>
      <c r="IR508" s="33"/>
      <c r="IS508" s="33"/>
      <c r="JT508" s="34">
        <f t="shared" si="203"/>
        <v>0</v>
      </c>
      <c r="JW508" s="34">
        <f t="shared" si="204"/>
        <v>0</v>
      </c>
      <c r="JZ508" s="34">
        <f t="shared" si="205"/>
        <v>0</v>
      </c>
      <c r="KA508" s="34">
        <f t="shared" si="206"/>
        <v>0</v>
      </c>
      <c r="KB508" s="34">
        <f t="shared" si="207"/>
        <v>0</v>
      </c>
      <c r="KC508" s="34">
        <f t="shared" si="208"/>
        <v>0</v>
      </c>
      <c r="KD508" s="34">
        <f t="shared" si="209"/>
        <v>0</v>
      </c>
      <c r="KV508" s="34">
        <f t="shared" si="210"/>
        <v>0</v>
      </c>
    </row>
    <row r="509" spans="1:308" ht="17.25" customHeight="1" x14ac:dyDescent="0.3">
      <c r="A509" s="9"/>
      <c r="B509" s="10"/>
      <c r="E509" s="142">
        <f t="shared" si="190"/>
        <v>0</v>
      </c>
      <c r="F509" s="142">
        <f t="shared" si="186"/>
        <v>0</v>
      </c>
      <c r="G509" s="142">
        <f t="shared" si="187"/>
        <v>0</v>
      </c>
      <c r="H509" s="142">
        <f t="shared" si="188"/>
        <v>0</v>
      </c>
      <c r="I509" s="142">
        <f t="shared" si="189"/>
        <v>0</v>
      </c>
      <c r="J509" s="34">
        <f t="shared" si="193"/>
        <v>0</v>
      </c>
      <c r="K509" s="35"/>
      <c r="U509" s="35"/>
      <c r="V509" s="139">
        <f t="shared" si="191"/>
        <v>0</v>
      </c>
      <c r="W509" s="139">
        <f t="shared" si="194"/>
        <v>0</v>
      </c>
      <c r="X509" s="139"/>
      <c r="Y509" s="139"/>
      <c r="Z509" s="139">
        <f t="shared" si="195"/>
        <v>0</v>
      </c>
      <c r="AA509" s="139"/>
      <c r="AB509" s="139"/>
      <c r="AC509" s="139">
        <f t="shared" si="196"/>
        <v>0</v>
      </c>
      <c r="AD509" s="35"/>
      <c r="AE509" s="35"/>
      <c r="AF509" s="35"/>
      <c r="AH509" s="33"/>
      <c r="AJ509" s="33"/>
      <c r="AK509" s="33"/>
      <c r="AL509" s="33">
        <f t="shared" si="192"/>
        <v>0</v>
      </c>
      <c r="AM509" s="189">
        <f t="shared" si="197"/>
        <v>0</v>
      </c>
      <c r="AN509" s="35"/>
      <c r="AO509" s="35"/>
      <c r="AP509" s="35">
        <f t="shared" si="198"/>
        <v>0</v>
      </c>
      <c r="AQ509" s="35"/>
      <c r="AR509" s="35"/>
      <c r="AS509" s="35">
        <f t="shared" si="199"/>
        <v>0</v>
      </c>
      <c r="AT509" s="35"/>
      <c r="AU509" s="35"/>
      <c r="AV509" s="35">
        <f t="shared" si="200"/>
        <v>0</v>
      </c>
      <c r="AW509" s="33"/>
      <c r="AX509" s="33"/>
      <c r="CM509" s="33"/>
      <c r="CN509" s="33"/>
      <c r="CO509" s="35"/>
      <c r="CQ509" s="35"/>
      <c r="CR509" s="35"/>
      <c r="DB509" s="33"/>
      <c r="DC509" s="33"/>
      <c r="DD509" s="38"/>
      <c r="DE509" s="33">
        <f t="shared" si="201"/>
        <v>0</v>
      </c>
      <c r="DF509" s="33"/>
      <c r="EL509" s="34">
        <f t="shared" si="202"/>
        <v>0</v>
      </c>
      <c r="EO509" s="35"/>
      <c r="EP509" s="35"/>
      <c r="FE509" s="33"/>
      <c r="FF509" s="33"/>
      <c r="FG509" s="35"/>
      <c r="FH509" s="35"/>
      <c r="FI509" s="35"/>
      <c r="FU509" s="33"/>
      <c r="FV509" s="33"/>
      <c r="FW509" s="33"/>
      <c r="FX509" s="33"/>
      <c r="GD509" s="33"/>
      <c r="GE509" s="33"/>
      <c r="GF509" s="33"/>
      <c r="GG509" s="33"/>
      <c r="GH509" s="33"/>
      <c r="GI509" s="33"/>
      <c r="GJ509" s="33"/>
      <c r="GQ509" s="132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U509" s="33"/>
      <c r="HV509" s="33"/>
      <c r="HW509" s="33"/>
      <c r="IQ509" s="33"/>
      <c r="IR509" s="33"/>
      <c r="IS509" s="33"/>
      <c r="JT509" s="34">
        <f t="shared" si="203"/>
        <v>0</v>
      </c>
      <c r="JW509" s="34">
        <f t="shared" si="204"/>
        <v>0</v>
      </c>
      <c r="JZ509" s="34">
        <f t="shared" si="205"/>
        <v>0</v>
      </c>
      <c r="KA509" s="34">
        <f t="shared" si="206"/>
        <v>0</v>
      </c>
      <c r="KB509" s="34">
        <f t="shared" si="207"/>
        <v>0</v>
      </c>
      <c r="KC509" s="34">
        <f t="shared" si="208"/>
        <v>0</v>
      </c>
      <c r="KD509" s="34">
        <f t="shared" si="209"/>
        <v>0</v>
      </c>
      <c r="KV509" s="34">
        <f t="shared" si="210"/>
        <v>0</v>
      </c>
    </row>
    <row r="510" spans="1:308" ht="17.25" customHeight="1" x14ac:dyDescent="0.3">
      <c r="A510" s="9"/>
      <c r="B510" s="10"/>
      <c r="E510" s="142">
        <f t="shared" si="190"/>
        <v>0</v>
      </c>
      <c r="F510" s="142">
        <f t="shared" si="186"/>
        <v>0</v>
      </c>
      <c r="G510" s="142">
        <f t="shared" si="187"/>
        <v>0</v>
      </c>
      <c r="H510" s="142">
        <f t="shared" si="188"/>
        <v>0</v>
      </c>
      <c r="I510" s="142">
        <f t="shared" si="189"/>
        <v>0</v>
      </c>
      <c r="J510" s="34">
        <f t="shared" si="193"/>
        <v>0</v>
      </c>
      <c r="K510" s="35"/>
      <c r="U510" s="35"/>
      <c r="V510" s="139">
        <f t="shared" si="191"/>
        <v>0</v>
      </c>
      <c r="W510" s="139">
        <f t="shared" si="194"/>
        <v>0</v>
      </c>
      <c r="X510" s="139"/>
      <c r="Y510" s="139"/>
      <c r="Z510" s="139">
        <f t="shared" si="195"/>
        <v>0</v>
      </c>
      <c r="AA510" s="139"/>
      <c r="AB510" s="139"/>
      <c r="AC510" s="139">
        <f t="shared" si="196"/>
        <v>0</v>
      </c>
      <c r="AD510" s="35"/>
      <c r="AE510" s="35"/>
      <c r="AF510" s="35"/>
      <c r="AH510" s="33"/>
      <c r="AJ510" s="33"/>
      <c r="AK510" s="33"/>
      <c r="AL510" s="33">
        <f t="shared" si="192"/>
        <v>0</v>
      </c>
      <c r="AM510" s="189">
        <f t="shared" si="197"/>
        <v>0</v>
      </c>
      <c r="AN510" s="35"/>
      <c r="AO510" s="35"/>
      <c r="AP510" s="35">
        <f t="shared" si="198"/>
        <v>0</v>
      </c>
      <c r="AQ510" s="35"/>
      <c r="AR510" s="35"/>
      <c r="AS510" s="35">
        <f t="shared" si="199"/>
        <v>0</v>
      </c>
      <c r="AT510" s="35"/>
      <c r="AU510" s="35"/>
      <c r="AV510" s="35">
        <f t="shared" si="200"/>
        <v>0</v>
      </c>
      <c r="AW510" s="33"/>
      <c r="AX510" s="33"/>
      <c r="CM510" s="33"/>
      <c r="CN510" s="33"/>
      <c r="CO510" s="35"/>
      <c r="CQ510" s="35"/>
      <c r="CR510" s="35"/>
      <c r="DB510" s="33"/>
      <c r="DC510" s="33"/>
      <c r="DD510" s="38"/>
      <c r="DE510" s="33">
        <f t="shared" si="201"/>
        <v>0</v>
      </c>
      <c r="DF510" s="33"/>
      <c r="EL510" s="34">
        <f t="shared" si="202"/>
        <v>0</v>
      </c>
      <c r="EO510" s="35"/>
      <c r="EP510" s="35"/>
      <c r="FE510" s="33"/>
      <c r="FF510" s="33"/>
      <c r="FG510" s="35"/>
      <c r="FH510" s="35"/>
      <c r="FI510" s="35"/>
      <c r="FU510" s="33"/>
      <c r="FV510" s="33"/>
      <c r="FW510" s="33"/>
      <c r="FX510" s="33"/>
      <c r="GD510" s="33"/>
      <c r="GE510" s="33"/>
      <c r="GF510" s="33"/>
      <c r="GG510" s="33"/>
      <c r="GH510" s="33"/>
      <c r="GI510" s="33"/>
      <c r="GJ510" s="33"/>
      <c r="GQ510" s="132"/>
      <c r="GR510" s="124"/>
      <c r="GS510" s="124"/>
      <c r="GT510" s="124"/>
      <c r="GU510" s="124"/>
      <c r="GV510" s="124"/>
      <c r="GW510" s="124"/>
      <c r="GX510" s="124"/>
      <c r="GY510" s="124"/>
      <c r="GZ510" s="124"/>
      <c r="HA510" s="124"/>
      <c r="HB510" s="124"/>
      <c r="HC510" s="124"/>
      <c r="HD510" s="124"/>
      <c r="HE510" s="124"/>
      <c r="HF510" s="124"/>
      <c r="HG510" s="124"/>
      <c r="HH510" s="124"/>
      <c r="HU510" s="33"/>
      <c r="HV510" s="33"/>
      <c r="HW510" s="33"/>
      <c r="IQ510" s="33"/>
      <c r="IR510" s="33"/>
      <c r="IS510" s="33"/>
      <c r="JT510" s="34">
        <f t="shared" si="203"/>
        <v>0</v>
      </c>
      <c r="JW510" s="34">
        <f t="shared" si="204"/>
        <v>0</v>
      </c>
      <c r="JZ510" s="34">
        <f t="shared" si="205"/>
        <v>0</v>
      </c>
      <c r="KA510" s="34">
        <f t="shared" si="206"/>
        <v>0</v>
      </c>
      <c r="KB510" s="34">
        <f t="shared" si="207"/>
        <v>0</v>
      </c>
      <c r="KC510" s="34">
        <f t="shared" si="208"/>
        <v>0</v>
      </c>
      <c r="KD510" s="34">
        <f t="shared" si="209"/>
        <v>0</v>
      </c>
      <c r="KV510" s="34">
        <f t="shared" si="210"/>
        <v>0</v>
      </c>
    </row>
    <row r="511" spans="1:308" ht="17.25" customHeight="1" x14ac:dyDescent="0.3">
      <c r="A511" s="9"/>
      <c r="B511" s="10"/>
      <c r="E511" s="142">
        <f t="shared" si="190"/>
        <v>0</v>
      </c>
      <c r="F511" s="142">
        <f t="shared" si="186"/>
        <v>0</v>
      </c>
      <c r="G511" s="142">
        <f t="shared" si="187"/>
        <v>0</v>
      </c>
      <c r="H511" s="142">
        <f t="shared" si="188"/>
        <v>0</v>
      </c>
      <c r="I511" s="142">
        <f t="shared" si="189"/>
        <v>0</v>
      </c>
      <c r="J511" s="34">
        <f t="shared" si="193"/>
        <v>0</v>
      </c>
      <c r="K511" s="35"/>
      <c r="U511" s="35"/>
      <c r="V511" s="139">
        <f t="shared" si="191"/>
        <v>0</v>
      </c>
      <c r="W511" s="139">
        <f t="shared" si="194"/>
        <v>0</v>
      </c>
      <c r="X511" s="139"/>
      <c r="Y511" s="139"/>
      <c r="Z511" s="139">
        <f t="shared" si="195"/>
        <v>0</v>
      </c>
      <c r="AA511" s="139"/>
      <c r="AB511" s="139"/>
      <c r="AC511" s="139">
        <f t="shared" si="196"/>
        <v>0</v>
      </c>
      <c r="AD511" s="35"/>
      <c r="AE511" s="35"/>
      <c r="AF511" s="35"/>
      <c r="AH511" s="33"/>
      <c r="AJ511" s="33"/>
      <c r="AK511" s="33"/>
      <c r="AL511" s="33">
        <f t="shared" si="192"/>
        <v>0</v>
      </c>
      <c r="AM511" s="189">
        <f t="shared" si="197"/>
        <v>0</v>
      </c>
      <c r="AN511" s="35"/>
      <c r="AO511" s="35"/>
      <c r="AP511" s="35">
        <f t="shared" si="198"/>
        <v>0</v>
      </c>
      <c r="AQ511" s="35"/>
      <c r="AR511" s="35"/>
      <c r="AS511" s="35">
        <f t="shared" si="199"/>
        <v>0</v>
      </c>
      <c r="AT511" s="35"/>
      <c r="AU511" s="35"/>
      <c r="AV511" s="35">
        <f t="shared" si="200"/>
        <v>0</v>
      </c>
      <c r="AW511" s="33"/>
      <c r="AX511" s="33"/>
      <c r="CM511" s="33"/>
      <c r="CN511" s="33"/>
      <c r="CO511" s="35"/>
      <c r="CQ511" s="35"/>
      <c r="CR511" s="35"/>
      <c r="DB511" s="33"/>
      <c r="DC511" s="33"/>
      <c r="DD511" s="33"/>
      <c r="DE511" s="33">
        <f t="shared" si="201"/>
        <v>0</v>
      </c>
      <c r="DF511" s="33"/>
      <c r="EL511" s="34">
        <f t="shared" si="202"/>
        <v>0</v>
      </c>
      <c r="EO511" s="35"/>
      <c r="EP511" s="35"/>
      <c r="FE511" s="33"/>
      <c r="FF511" s="33"/>
      <c r="FG511" s="35"/>
      <c r="FH511" s="35"/>
      <c r="FI511" s="35"/>
      <c r="FU511" s="33"/>
      <c r="FV511" s="33"/>
      <c r="FW511" s="33"/>
      <c r="FX511" s="33"/>
      <c r="GD511" s="33"/>
      <c r="GE511" s="33"/>
      <c r="GF511" s="33"/>
      <c r="GG511" s="33"/>
      <c r="GH511" s="33"/>
      <c r="GI511" s="33"/>
      <c r="GJ511" s="33"/>
      <c r="GQ511" s="132"/>
      <c r="GR511" s="124"/>
      <c r="GS511" s="124"/>
      <c r="GT511" s="124"/>
      <c r="GU511" s="124"/>
      <c r="GV511" s="124"/>
      <c r="GW511" s="124"/>
      <c r="GX511" s="124"/>
      <c r="GY511" s="124"/>
      <c r="GZ511" s="124"/>
      <c r="HA511" s="124"/>
      <c r="HB511" s="124"/>
      <c r="HC511" s="124"/>
      <c r="HD511" s="124"/>
      <c r="HE511" s="124"/>
      <c r="HF511" s="124"/>
      <c r="HG511" s="124"/>
      <c r="HH511" s="124"/>
      <c r="HU511" s="33"/>
      <c r="HV511" s="33"/>
      <c r="HW511" s="33"/>
      <c r="IQ511" s="33"/>
      <c r="IR511" s="33"/>
      <c r="IS511" s="33"/>
      <c r="JT511" s="34">
        <f t="shared" si="203"/>
        <v>0</v>
      </c>
      <c r="JW511" s="34">
        <f t="shared" si="204"/>
        <v>0</v>
      </c>
      <c r="JZ511" s="34">
        <f t="shared" si="205"/>
        <v>0</v>
      </c>
      <c r="KA511" s="34">
        <f t="shared" si="206"/>
        <v>0</v>
      </c>
      <c r="KB511" s="34">
        <f t="shared" si="207"/>
        <v>0</v>
      </c>
      <c r="KC511" s="34">
        <f t="shared" si="208"/>
        <v>0</v>
      </c>
      <c r="KD511" s="34">
        <f t="shared" si="209"/>
        <v>0</v>
      </c>
      <c r="KV511" s="34">
        <f t="shared" si="210"/>
        <v>0</v>
      </c>
    </row>
    <row r="512" spans="1:308" ht="17.25" customHeight="1" x14ac:dyDescent="0.3">
      <c r="A512" s="9"/>
      <c r="B512" s="10"/>
      <c r="E512" s="142">
        <f t="shared" si="190"/>
        <v>0</v>
      </c>
      <c r="F512" s="142">
        <f t="shared" si="186"/>
        <v>0</v>
      </c>
      <c r="G512" s="142">
        <f t="shared" si="187"/>
        <v>0</v>
      </c>
      <c r="H512" s="142">
        <f t="shared" si="188"/>
        <v>0</v>
      </c>
      <c r="I512" s="142">
        <f t="shared" si="189"/>
        <v>0</v>
      </c>
      <c r="J512" s="34">
        <f t="shared" si="193"/>
        <v>0</v>
      </c>
      <c r="K512" s="35"/>
      <c r="U512" s="35"/>
      <c r="V512" s="139">
        <f t="shared" si="191"/>
        <v>0</v>
      </c>
      <c r="W512" s="139">
        <f t="shared" si="194"/>
        <v>0</v>
      </c>
      <c r="X512" s="139"/>
      <c r="Y512" s="139"/>
      <c r="Z512" s="139">
        <f t="shared" si="195"/>
        <v>0</v>
      </c>
      <c r="AA512" s="139"/>
      <c r="AB512" s="139"/>
      <c r="AC512" s="139">
        <f t="shared" si="196"/>
        <v>0</v>
      </c>
      <c r="AD512" s="35"/>
      <c r="AE512" s="35"/>
      <c r="AF512" s="35"/>
      <c r="AH512" s="33"/>
      <c r="AJ512" s="33"/>
      <c r="AK512" s="33"/>
      <c r="AL512" s="33">
        <f t="shared" si="192"/>
        <v>0</v>
      </c>
      <c r="AM512" s="189">
        <f t="shared" si="197"/>
        <v>0</v>
      </c>
      <c r="AN512" s="35"/>
      <c r="AO512" s="35"/>
      <c r="AP512" s="35">
        <f t="shared" si="198"/>
        <v>0</v>
      </c>
      <c r="AQ512" s="35"/>
      <c r="AR512" s="35"/>
      <c r="AS512" s="35">
        <f t="shared" si="199"/>
        <v>0</v>
      </c>
      <c r="AT512" s="35"/>
      <c r="AU512" s="35"/>
      <c r="AV512" s="35">
        <f t="shared" si="200"/>
        <v>0</v>
      </c>
      <c r="AW512" s="33"/>
      <c r="AX512" s="33"/>
      <c r="CM512" s="33"/>
      <c r="CN512" s="33"/>
      <c r="CO512" s="35"/>
      <c r="CQ512" s="35"/>
      <c r="CR512" s="35"/>
      <c r="DB512" s="33"/>
      <c r="DC512" s="33"/>
      <c r="DD512" s="33"/>
      <c r="DE512" s="33">
        <f t="shared" si="201"/>
        <v>0</v>
      </c>
      <c r="DF512" s="33"/>
      <c r="EL512" s="34">
        <f t="shared" si="202"/>
        <v>0</v>
      </c>
      <c r="EO512" s="35"/>
      <c r="EP512" s="35"/>
      <c r="FE512" s="33"/>
      <c r="FF512" s="33"/>
      <c r="FG512" s="35"/>
      <c r="FH512" s="35"/>
      <c r="FI512" s="35"/>
      <c r="FU512" s="33"/>
      <c r="FV512" s="33"/>
      <c r="FW512" s="33"/>
      <c r="FX512" s="33"/>
      <c r="GD512" s="33"/>
      <c r="GE512" s="33"/>
      <c r="GF512" s="33"/>
      <c r="GG512" s="33"/>
      <c r="GH512" s="33"/>
      <c r="GI512" s="33"/>
      <c r="GJ512" s="33"/>
      <c r="GQ512" s="40"/>
      <c r="GR512" s="123"/>
      <c r="GS512" s="123"/>
      <c r="GT512" s="123"/>
      <c r="GU512" s="123"/>
      <c r="GV512" s="123"/>
      <c r="GW512" s="123"/>
      <c r="GX512" s="123"/>
      <c r="GY512" s="123"/>
      <c r="GZ512" s="123"/>
      <c r="HA512" s="123"/>
      <c r="HB512" s="123"/>
      <c r="HC512" s="123"/>
      <c r="HD512" s="123"/>
      <c r="HE512" s="123"/>
      <c r="HF512" s="123"/>
      <c r="HG512" s="123"/>
      <c r="HH512" s="123"/>
      <c r="HU512" s="33"/>
      <c r="HV512" s="33"/>
      <c r="HW512" s="33"/>
      <c r="IQ512" s="33"/>
      <c r="IR512" s="33"/>
      <c r="IS512" s="33"/>
      <c r="JT512" s="34">
        <f t="shared" si="203"/>
        <v>0</v>
      </c>
      <c r="JW512" s="34">
        <f t="shared" si="204"/>
        <v>0</v>
      </c>
      <c r="JZ512" s="34">
        <f t="shared" si="205"/>
        <v>0</v>
      </c>
      <c r="KA512" s="34">
        <f t="shared" si="206"/>
        <v>0</v>
      </c>
      <c r="KB512" s="34">
        <f t="shared" si="207"/>
        <v>0</v>
      </c>
      <c r="KC512" s="34">
        <f t="shared" si="208"/>
        <v>0</v>
      </c>
      <c r="KD512" s="34">
        <f t="shared" si="209"/>
        <v>0</v>
      </c>
      <c r="KV512" s="34">
        <f t="shared" si="210"/>
        <v>0</v>
      </c>
    </row>
    <row r="513" spans="1:308" ht="17.25" customHeight="1" x14ac:dyDescent="0.3">
      <c r="A513" s="9"/>
      <c r="B513" s="10"/>
      <c r="E513" s="142">
        <f t="shared" si="190"/>
        <v>0</v>
      </c>
      <c r="F513" s="142">
        <f t="shared" si="186"/>
        <v>0</v>
      </c>
      <c r="G513" s="142">
        <f t="shared" si="187"/>
        <v>0</v>
      </c>
      <c r="H513" s="142">
        <f t="shared" si="188"/>
        <v>0</v>
      </c>
      <c r="I513" s="142">
        <f t="shared" si="189"/>
        <v>0</v>
      </c>
      <c r="J513" s="34">
        <f t="shared" si="193"/>
        <v>0</v>
      </c>
      <c r="K513" s="35"/>
      <c r="U513" s="35"/>
      <c r="V513" s="139">
        <f t="shared" si="191"/>
        <v>0</v>
      </c>
      <c r="W513" s="139">
        <f t="shared" si="194"/>
        <v>0</v>
      </c>
      <c r="X513" s="139"/>
      <c r="Y513" s="139"/>
      <c r="Z513" s="139">
        <f t="shared" si="195"/>
        <v>0</v>
      </c>
      <c r="AA513" s="139"/>
      <c r="AB513" s="139"/>
      <c r="AC513" s="139">
        <f t="shared" si="196"/>
        <v>0</v>
      </c>
      <c r="AD513" s="35"/>
      <c r="AE513" s="35"/>
      <c r="AF513" s="35"/>
      <c r="AH513" s="33"/>
      <c r="AJ513" s="33"/>
      <c r="AK513" s="33"/>
      <c r="AL513" s="33">
        <f t="shared" si="192"/>
        <v>0</v>
      </c>
      <c r="AM513" s="189">
        <f t="shared" si="197"/>
        <v>0</v>
      </c>
      <c r="AN513" s="35"/>
      <c r="AO513" s="35"/>
      <c r="AP513" s="35">
        <f t="shared" si="198"/>
        <v>0</v>
      </c>
      <c r="AQ513" s="35"/>
      <c r="AR513" s="35"/>
      <c r="AS513" s="35">
        <f t="shared" si="199"/>
        <v>0</v>
      </c>
      <c r="AT513" s="35"/>
      <c r="AU513" s="35"/>
      <c r="AV513" s="35">
        <f t="shared" si="200"/>
        <v>0</v>
      </c>
      <c r="AW513" s="33"/>
      <c r="AX513" s="33"/>
      <c r="CM513" s="33"/>
      <c r="CN513" s="33"/>
      <c r="CO513" s="35"/>
      <c r="CQ513" s="35"/>
      <c r="CR513" s="35"/>
      <c r="DB513" s="33"/>
      <c r="DC513" s="33"/>
      <c r="DD513" s="33"/>
      <c r="DE513" s="33">
        <f t="shared" si="201"/>
        <v>0</v>
      </c>
      <c r="DF513" s="33"/>
      <c r="EL513" s="34">
        <f t="shared" si="202"/>
        <v>0</v>
      </c>
      <c r="EO513" s="35"/>
      <c r="EP513" s="35"/>
      <c r="FE513" s="33"/>
      <c r="FF513" s="33"/>
      <c r="FG513" s="35"/>
      <c r="FH513" s="35"/>
      <c r="FI513" s="35"/>
      <c r="FU513" s="33"/>
      <c r="FV513" s="33"/>
      <c r="FW513" s="33"/>
      <c r="FX513" s="33"/>
      <c r="GD513" s="33"/>
      <c r="GE513" s="33"/>
      <c r="GF513" s="33"/>
      <c r="GG513" s="33"/>
      <c r="GH513" s="33"/>
      <c r="GI513" s="33"/>
      <c r="GJ513" s="33"/>
      <c r="GQ513" s="132"/>
      <c r="GR513" s="124"/>
      <c r="GS513" s="124"/>
      <c r="GT513" s="124"/>
      <c r="GU513" s="124"/>
      <c r="GV513" s="124"/>
      <c r="GW513" s="124"/>
      <c r="GX513" s="124"/>
      <c r="GY513" s="124"/>
      <c r="GZ513" s="124"/>
      <c r="HA513" s="124"/>
      <c r="HB513" s="124"/>
      <c r="HC513" s="124"/>
      <c r="HD513" s="124"/>
      <c r="HE513" s="124"/>
      <c r="HF513" s="124"/>
      <c r="HG513" s="124"/>
      <c r="HH513" s="124"/>
      <c r="HU513" s="33"/>
      <c r="HV513" s="33"/>
      <c r="HW513" s="33"/>
      <c r="IQ513" s="33"/>
      <c r="IR513" s="33"/>
      <c r="IS513" s="33"/>
      <c r="JT513" s="34">
        <f t="shared" si="203"/>
        <v>0</v>
      </c>
      <c r="JW513" s="34">
        <f t="shared" si="204"/>
        <v>0</v>
      </c>
      <c r="JZ513" s="34">
        <f t="shared" si="205"/>
        <v>0</v>
      </c>
      <c r="KA513" s="34">
        <f t="shared" si="206"/>
        <v>0</v>
      </c>
      <c r="KB513" s="34">
        <f t="shared" si="207"/>
        <v>0</v>
      </c>
      <c r="KC513" s="34">
        <f t="shared" si="208"/>
        <v>0</v>
      </c>
      <c r="KD513" s="34">
        <f t="shared" si="209"/>
        <v>0</v>
      </c>
      <c r="KV513" s="34">
        <f t="shared" si="210"/>
        <v>0</v>
      </c>
    </row>
    <row r="514" spans="1:308" ht="17.25" customHeight="1" x14ac:dyDescent="0.3">
      <c r="A514" s="9"/>
      <c r="B514" s="10"/>
      <c r="E514" s="142">
        <f t="shared" si="190"/>
        <v>0</v>
      </c>
      <c r="F514" s="142">
        <f t="shared" si="186"/>
        <v>0</v>
      </c>
      <c r="G514" s="142">
        <f t="shared" si="187"/>
        <v>0</v>
      </c>
      <c r="H514" s="142">
        <f t="shared" si="188"/>
        <v>0</v>
      </c>
      <c r="I514" s="142">
        <f t="shared" si="189"/>
        <v>0</v>
      </c>
      <c r="J514" s="34">
        <f t="shared" si="193"/>
        <v>0</v>
      </c>
      <c r="K514" s="35"/>
      <c r="U514" s="35"/>
      <c r="V514" s="139">
        <f t="shared" si="191"/>
        <v>0</v>
      </c>
      <c r="W514" s="139">
        <f t="shared" si="194"/>
        <v>0</v>
      </c>
      <c r="X514" s="139"/>
      <c r="Y514" s="139"/>
      <c r="Z514" s="139">
        <f t="shared" si="195"/>
        <v>0</v>
      </c>
      <c r="AA514" s="139"/>
      <c r="AB514" s="139"/>
      <c r="AC514" s="139">
        <f t="shared" si="196"/>
        <v>0</v>
      </c>
      <c r="AD514" s="35"/>
      <c r="AE514" s="35"/>
      <c r="AF514" s="35"/>
      <c r="AH514" s="33"/>
      <c r="AJ514" s="33"/>
      <c r="AK514" s="33"/>
      <c r="AL514" s="33">
        <f t="shared" si="192"/>
        <v>0</v>
      </c>
      <c r="AM514" s="189">
        <f t="shared" si="197"/>
        <v>0</v>
      </c>
      <c r="AN514" s="35"/>
      <c r="AO514" s="35"/>
      <c r="AP514" s="35">
        <f t="shared" si="198"/>
        <v>0</v>
      </c>
      <c r="AQ514" s="35"/>
      <c r="AR514" s="35"/>
      <c r="AS514" s="35">
        <f t="shared" si="199"/>
        <v>0</v>
      </c>
      <c r="AT514" s="35"/>
      <c r="AU514" s="35"/>
      <c r="AV514" s="35">
        <f t="shared" si="200"/>
        <v>0</v>
      </c>
      <c r="AW514" s="33"/>
      <c r="AX514" s="33"/>
      <c r="CM514" s="33"/>
      <c r="CN514" s="33"/>
      <c r="CO514" s="35"/>
      <c r="CQ514" s="35"/>
      <c r="CR514" s="35"/>
      <c r="DB514" s="33"/>
      <c r="DC514" s="33"/>
      <c r="DD514" s="33"/>
      <c r="DE514" s="33">
        <f t="shared" si="201"/>
        <v>0</v>
      </c>
      <c r="DF514" s="33"/>
      <c r="EL514" s="34">
        <f t="shared" si="202"/>
        <v>0</v>
      </c>
      <c r="EO514" s="35"/>
      <c r="EP514" s="35"/>
      <c r="FE514" s="33"/>
      <c r="FF514" s="33"/>
      <c r="FG514" s="35"/>
      <c r="FH514" s="35"/>
      <c r="FI514" s="35"/>
      <c r="FU514" s="33"/>
      <c r="FV514" s="33"/>
      <c r="FW514" s="33"/>
      <c r="FX514" s="33"/>
      <c r="GD514" s="33"/>
      <c r="GE514" s="33"/>
      <c r="GF514" s="33"/>
      <c r="GG514" s="33"/>
      <c r="GH514" s="33"/>
      <c r="GI514" s="33"/>
      <c r="GJ514" s="33"/>
      <c r="GQ514" s="132"/>
      <c r="GR514" s="124"/>
      <c r="GS514" s="124"/>
      <c r="GT514" s="124"/>
      <c r="GU514" s="124"/>
      <c r="GV514" s="124"/>
      <c r="GW514" s="124"/>
      <c r="GX514" s="124"/>
      <c r="GY514" s="124"/>
      <c r="GZ514" s="124"/>
      <c r="HA514" s="124"/>
      <c r="HB514" s="124"/>
      <c r="HC514" s="124"/>
      <c r="HD514" s="124"/>
      <c r="HE514" s="124"/>
      <c r="HF514" s="124"/>
      <c r="HG514" s="124"/>
      <c r="HH514" s="124"/>
      <c r="HU514" s="33"/>
      <c r="HV514" s="33"/>
      <c r="HW514" s="33"/>
      <c r="IQ514" s="33"/>
      <c r="IR514" s="33"/>
      <c r="IS514" s="33"/>
      <c r="JT514" s="34">
        <f t="shared" si="203"/>
        <v>0</v>
      </c>
      <c r="JW514" s="34">
        <f t="shared" si="204"/>
        <v>0</v>
      </c>
      <c r="JZ514" s="34">
        <f t="shared" si="205"/>
        <v>0</v>
      </c>
      <c r="KA514" s="34">
        <f t="shared" si="206"/>
        <v>0</v>
      </c>
      <c r="KB514" s="34">
        <f t="shared" si="207"/>
        <v>0</v>
      </c>
      <c r="KC514" s="34">
        <f t="shared" si="208"/>
        <v>0</v>
      </c>
      <c r="KD514" s="34">
        <f t="shared" si="209"/>
        <v>0</v>
      </c>
      <c r="KV514" s="34">
        <f t="shared" si="210"/>
        <v>0</v>
      </c>
    </row>
    <row r="515" spans="1:308" ht="17.25" customHeight="1" x14ac:dyDescent="0.3">
      <c r="A515" s="9"/>
      <c r="B515" s="10"/>
      <c r="E515" s="142">
        <f t="shared" si="190"/>
        <v>0</v>
      </c>
      <c r="F515" s="142">
        <f t="shared" si="186"/>
        <v>0</v>
      </c>
      <c r="G515" s="142">
        <f t="shared" si="187"/>
        <v>0</v>
      </c>
      <c r="H515" s="142">
        <f t="shared" si="188"/>
        <v>0</v>
      </c>
      <c r="I515" s="142">
        <f t="shared" si="189"/>
        <v>0</v>
      </c>
      <c r="J515" s="34">
        <f t="shared" si="193"/>
        <v>0</v>
      </c>
      <c r="K515" s="35"/>
      <c r="U515" s="35"/>
      <c r="V515" s="139">
        <f t="shared" si="191"/>
        <v>0</v>
      </c>
      <c r="W515" s="139">
        <f t="shared" si="194"/>
        <v>0</v>
      </c>
      <c r="X515" s="139"/>
      <c r="Y515" s="139"/>
      <c r="Z515" s="139">
        <f t="shared" si="195"/>
        <v>0</v>
      </c>
      <c r="AA515" s="139"/>
      <c r="AB515" s="139"/>
      <c r="AC515" s="139">
        <f t="shared" si="196"/>
        <v>0</v>
      </c>
      <c r="AD515" s="35"/>
      <c r="AE515" s="35"/>
      <c r="AF515" s="35"/>
      <c r="AH515" s="33"/>
      <c r="AJ515" s="33"/>
      <c r="AK515" s="33"/>
      <c r="AL515" s="33">
        <f t="shared" si="192"/>
        <v>0</v>
      </c>
      <c r="AM515" s="189">
        <f t="shared" si="197"/>
        <v>0</v>
      </c>
      <c r="AN515" s="35"/>
      <c r="AO515" s="35"/>
      <c r="AP515" s="35">
        <f t="shared" si="198"/>
        <v>0</v>
      </c>
      <c r="AQ515" s="35"/>
      <c r="AR515" s="35"/>
      <c r="AS515" s="35">
        <f t="shared" si="199"/>
        <v>0</v>
      </c>
      <c r="AT515" s="35"/>
      <c r="AU515" s="35"/>
      <c r="AV515" s="35">
        <f t="shared" si="200"/>
        <v>0</v>
      </c>
      <c r="AW515" s="33"/>
      <c r="AX515" s="33"/>
      <c r="CM515" s="33"/>
      <c r="CN515" s="33"/>
      <c r="CO515" s="35"/>
      <c r="CQ515" s="35"/>
      <c r="CR515" s="35"/>
      <c r="DB515" s="33"/>
      <c r="DC515" s="33"/>
      <c r="DD515" s="33"/>
      <c r="DE515" s="33">
        <f t="shared" si="201"/>
        <v>0</v>
      </c>
      <c r="DF515" s="33"/>
      <c r="EL515" s="34">
        <f t="shared" si="202"/>
        <v>0</v>
      </c>
      <c r="EO515" s="35"/>
      <c r="EP515" s="35"/>
      <c r="FE515" s="33"/>
      <c r="FF515" s="33"/>
      <c r="FG515" s="35"/>
      <c r="FH515" s="35"/>
      <c r="FI515" s="35"/>
      <c r="FU515" s="33"/>
      <c r="FV515" s="33"/>
      <c r="FW515" s="33"/>
      <c r="FX515" s="33"/>
      <c r="GD515" s="33"/>
      <c r="GE515" s="33"/>
      <c r="GF515" s="33"/>
      <c r="GG515" s="33"/>
      <c r="GH515" s="33"/>
      <c r="GI515" s="33"/>
      <c r="GJ515" s="33"/>
      <c r="GQ515" s="132"/>
      <c r="GR515" s="124"/>
      <c r="GS515" s="124"/>
      <c r="GT515" s="124"/>
      <c r="GU515" s="124"/>
      <c r="GV515" s="124"/>
      <c r="GW515" s="124"/>
      <c r="GX515" s="124"/>
      <c r="GY515" s="124"/>
      <c r="GZ515" s="124"/>
      <c r="HA515" s="124"/>
      <c r="HB515" s="124"/>
      <c r="HC515" s="124"/>
      <c r="HD515" s="124"/>
      <c r="HE515" s="124"/>
      <c r="HF515" s="124"/>
      <c r="HG515" s="124"/>
      <c r="HH515" s="124"/>
      <c r="HU515" s="33"/>
      <c r="HV515" s="33"/>
      <c r="HW515" s="33"/>
      <c r="IQ515" s="33"/>
      <c r="IR515" s="33"/>
      <c r="IS515" s="33"/>
      <c r="JT515" s="34">
        <f t="shared" si="203"/>
        <v>0</v>
      </c>
      <c r="JW515" s="34">
        <f t="shared" si="204"/>
        <v>0</v>
      </c>
      <c r="JZ515" s="34">
        <f t="shared" si="205"/>
        <v>0</v>
      </c>
      <c r="KA515" s="34">
        <f t="shared" si="206"/>
        <v>0</v>
      </c>
      <c r="KB515" s="34">
        <f t="shared" si="207"/>
        <v>0</v>
      </c>
      <c r="KC515" s="34">
        <f t="shared" si="208"/>
        <v>0</v>
      </c>
      <c r="KD515" s="34">
        <f t="shared" si="209"/>
        <v>0</v>
      </c>
      <c r="KV515" s="34">
        <f t="shared" si="210"/>
        <v>0</v>
      </c>
    </row>
    <row r="516" spans="1:308" ht="17.25" customHeight="1" x14ac:dyDescent="0.3">
      <c r="A516" s="9"/>
      <c r="B516" s="10"/>
      <c r="E516" s="142">
        <f t="shared" si="190"/>
        <v>0</v>
      </c>
      <c r="F516" s="142">
        <f t="shared" si="186"/>
        <v>0</v>
      </c>
      <c r="G516" s="142">
        <f t="shared" si="187"/>
        <v>0</v>
      </c>
      <c r="H516" s="142">
        <f t="shared" si="188"/>
        <v>0</v>
      </c>
      <c r="I516" s="142">
        <f t="shared" si="189"/>
        <v>0</v>
      </c>
      <c r="J516" s="34">
        <f t="shared" si="193"/>
        <v>0</v>
      </c>
      <c r="K516" s="35"/>
      <c r="U516" s="35"/>
      <c r="V516" s="139">
        <f t="shared" si="191"/>
        <v>0</v>
      </c>
      <c r="W516" s="139">
        <f t="shared" si="194"/>
        <v>0</v>
      </c>
      <c r="X516" s="139"/>
      <c r="Y516" s="139"/>
      <c r="Z516" s="139">
        <f t="shared" si="195"/>
        <v>0</v>
      </c>
      <c r="AA516" s="139"/>
      <c r="AB516" s="139"/>
      <c r="AC516" s="139">
        <f t="shared" si="196"/>
        <v>0</v>
      </c>
      <c r="AD516" s="35"/>
      <c r="AE516" s="35"/>
      <c r="AF516" s="35"/>
      <c r="AH516" s="33"/>
      <c r="AJ516" s="33"/>
      <c r="AK516" s="33"/>
      <c r="AL516" s="33">
        <f t="shared" si="192"/>
        <v>0</v>
      </c>
      <c r="AM516" s="189">
        <f t="shared" si="197"/>
        <v>0</v>
      </c>
      <c r="AN516" s="35"/>
      <c r="AO516" s="35"/>
      <c r="AP516" s="35">
        <f t="shared" si="198"/>
        <v>0</v>
      </c>
      <c r="AQ516" s="35"/>
      <c r="AR516" s="35"/>
      <c r="AS516" s="35">
        <f t="shared" si="199"/>
        <v>0</v>
      </c>
      <c r="AT516" s="35"/>
      <c r="AU516" s="35"/>
      <c r="AV516" s="35">
        <f t="shared" si="200"/>
        <v>0</v>
      </c>
      <c r="AW516" s="33"/>
      <c r="AX516" s="33"/>
      <c r="CM516" s="33"/>
      <c r="CN516" s="33"/>
      <c r="CO516" s="35"/>
      <c r="CQ516" s="35"/>
      <c r="CR516" s="35"/>
      <c r="DB516" s="33"/>
      <c r="DC516" s="33"/>
      <c r="DD516" s="33"/>
      <c r="DE516" s="33">
        <f t="shared" si="201"/>
        <v>0</v>
      </c>
      <c r="DF516" s="33"/>
      <c r="EL516" s="34">
        <f t="shared" si="202"/>
        <v>0</v>
      </c>
      <c r="EO516" s="35"/>
      <c r="EP516" s="35"/>
      <c r="FE516" s="33"/>
      <c r="FF516" s="33"/>
      <c r="FG516" s="35"/>
      <c r="FH516" s="35"/>
      <c r="FI516" s="35"/>
      <c r="FU516" s="33"/>
      <c r="FV516" s="33"/>
      <c r="FW516" s="33"/>
      <c r="FX516" s="33"/>
      <c r="GD516" s="33"/>
      <c r="GE516" s="33"/>
      <c r="GF516" s="33"/>
      <c r="GG516" s="33"/>
      <c r="GH516" s="33"/>
      <c r="GI516" s="33"/>
      <c r="GJ516" s="33"/>
      <c r="GQ516" s="40"/>
      <c r="GR516" s="123"/>
      <c r="GS516" s="123"/>
      <c r="GT516" s="123"/>
      <c r="GU516" s="123"/>
      <c r="GV516" s="123"/>
      <c r="GW516" s="123"/>
      <c r="GX516" s="123"/>
      <c r="GY516" s="123"/>
      <c r="GZ516" s="123"/>
      <c r="HA516" s="123"/>
      <c r="HB516" s="123"/>
      <c r="HC516" s="123"/>
      <c r="HD516" s="123"/>
      <c r="HE516" s="123"/>
      <c r="HF516" s="123"/>
      <c r="HG516" s="123"/>
      <c r="HH516" s="123"/>
      <c r="HU516" s="33"/>
      <c r="HV516" s="33"/>
      <c r="HW516" s="33"/>
      <c r="IQ516" s="33"/>
      <c r="IR516" s="33"/>
      <c r="IS516" s="33"/>
      <c r="JT516" s="34">
        <f t="shared" si="203"/>
        <v>0</v>
      </c>
      <c r="JW516" s="34">
        <f t="shared" si="204"/>
        <v>0</v>
      </c>
      <c r="JZ516" s="34">
        <f t="shared" si="205"/>
        <v>0</v>
      </c>
      <c r="KA516" s="34">
        <f t="shared" si="206"/>
        <v>0</v>
      </c>
      <c r="KB516" s="34">
        <f t="shared" si="207"/>
        <v>0</v>
      </c>
      <c r="KC516" s="34">
        <f t="shared" si="208"/>
        <v>0</v>
      </c>
      <c r="KD516" s="34">
        <f t="shared" si="209"/>
        <v>0</v>
      </c>
      <c r="KV516" s="34">
        <f t="shared" si="210"/>
        <v>0</v>
      </c>
    </row>
    <row r="517" spans="1:308" ht="17.25" customHeight="1" x14ac:dyDescent="0.3">
      <c r="A517" s="9"/>
      <c r="B517" s="10"/>
      <c r="E517" s="142">
        <f t="shared" si="190"/>
        <v>0</v>
      </c>
      <c r="F517" s="142">
        <f t="shared" si="186"/>
        <v>0</v>
      </c>
      <c r="G517" s="142">
        <f t="shared" si="187"/>
        <v>0</v>
      </c>
      <c r="H517" s="142">
        <f t="shared" si="188"/>
        <v>0</v>
      </c>
      <c r="I517" s="142">
        <f t="shared" si="189"/>
        <v>0</v>
      </c>
      <c r="J517" s="34">
        <f t="shared" si="193"/>
        <v>0</v>
      </c>
      <c r="K517" s="35"/>
      <c r="U517" s="35"/>
      <c r="V517" s="139">
        <f t="shared" si="191"/>
        <v>0</v>
      </c>
      <c r="W517" s="139">
        <f t="shared" si="194"/>
        <v>0</v>
      </c>
      <c r="X517" s="139"/>
      <c r="Y517" s="139"/>
      <c r="Z517" s="139">
        <f t="shared" si="195"/>
        <v>0</v>
      </c>
      <c r="AA517" s="139"/>
      <c r="AB517" s="139"/>
      <c r="AC517" s="139">
        <f t="shared" si="196"/>
        <v>0</v>
      </c>
      <c r="AD517" s="35"/>
      <c r="AE517" s="35"/>
      <c r="AF517" s="35"/>
      <c r="AH517" s="33"/>
      <c r="AJ517" s="33"/>
      <c r="AK517" s="33"/>
      <c r="AL517" s="33">
        <f t="shared" si="192"/>
        <v>0</v>
      </c>
      <c r="AM517" s="189">
        <f t="shared" si="197"/>
        <v>0</v>
      </c>
      <c r="AN517" s="35"/>
      <c r="AO517" s="35"/>
      <c r="AP517" s="35">
        <f t="shared" si="198"/>
        <v>0</v>
      </c>
      <c r="AQ517" s="35"/>
      <c r="AR517" s="35"/>
      <c r="AS517" s="35">
        <f t="shared" si="199"/>
        <v>0</v>
      </c>
      <c r="AT517" s="35"/>
      <c r="AU517" s="35"/>
      <c r="AV517" s="35">
        <f t="shared" si="200"/>
        <v>0</v>
      </c>
      <c r="AW517" s="33"/>
      <c r="AX517" s="33"/>
      <c r="CM517" s="33"/>
      <c r="CN517" s="33"/>
      <c r="CO517" s="35"/>
      <c r="CQ517" s="35"/>
      <c r="CR517" s="35"/>
      <c r="DB517" s="33"/>
      <c r="DC517" s="33"/>
      <c r="DD517" s="33"/>
      <c r="DE517" s="33">
        <f t="shared" si="201"/>
        <v>0</v>
      </c>
      <c r="DF517" s="33"/>
      <c r="EL517" s="34">
        <f t="shared" si="202"/>
        <v>0</v>
      </c>
      <c r="EO517" s="35"/>
      <c r="EP517" s="35"/>
      <c r="FE517" s="33"/>
      <c r="FF517" s="33"/>
      <c r="FG517" s="35"/>
      <c r="FH517" s="35"/>
      <c r="FI517" s="35"/>
      <c r="FU517" s="33"/>
      <c r="FV517" s="33"/>
      <c r="FW517" s="33"/>
      <c r="FX517" s="33"/>
      <c r="GD517" s="33"/>
      <c r="GE517" s="33"/>
      <c r="GF517" s="33"/>
      <c r="GG517" s="33"/>
      <c r="GH517" s="33"/>
      <c r="GI517" s="33"/>
      <c r="GJ517" s="33"/>
      <c r="GQ517" s="132"/>
      <c r="GR517" s="124"/>
      <c r="GS517" s="124"/>
      <c r="GT517" s="124"/>
      <c r="GU517" s="124"/>
      <c r="GV517" s="124"/>
      <c r="GW517" s="124"/>
      <c r="GX517" s="124"/>
      <c r="GY517" s="124"/>
      <c r="GZ517" s="124"/>
      <c r="HA517" s="124"/>
      <c r="HB517" s="124"/>
      <c r="HC517" s="124"/>
      <c r="HD517" s="124"/>
      <c r="HE517" s="124"/>
      <c r="HF517" s="124"/>
      <c r="HG517" s="124"/>
      <c r="HH517" s="124"/>
      <c r="HU517" s="33"/>
      <c r="HV517" s="33"/>
      <c r="HW517" s="33"/>
      <c r="IQ517" s="33"/>
      <c r="IR517" s="33"/>
      <c r="IS517" s="33"/>
      <c r="JT517" s="34">
        <f t="shared" si="203"/>
        <v>0</v>
      </c>
      <c r="JW517" s="34">
        <f t="shared" si="204"/>
        <v>0</v>
      </c>
      <c r="JZ517" s="34">
        <f t="shared" si="205"/>
        <v>0</v>
      </c>
      <c r="KA517" s="34">
        <f t="shared" si="206"/>
        <v>0</v>
      </c>
      <c r="KB517" s="34">
        <f t="shared" si="207"/>
        <v>0</v>
      </c>
      <c r="KC517" s="34">
        <f t="shared" si="208"/>
        <v>0</v>
      </c>
      <c r="KD517" s="34">
        <f t="shared" si="209"/>
        <v>0</v>
      </c>
      <c r="KV517" s="34">
        <f t="shared" si="210"/>
        <v>0</v>
      </c>
    </row>
    <row r="518" spans="1:308" ht="17.25" customHeight="1" x14ac:dyDescent="0.3">
      <c r="A518" s="9"/>
      <c r="B518" s="10"/>
      <c r="E518" s="142">
        <f t="shared" si="190"/>
        <v>0</v>
      </c>
      <c r="F518" s="142">
        <f t="shared" si="186"/>
        <v>0</v>
      </c>
      <c r="G518" s="142">
        <f t="shared" si="187"/>
        <v>0</v>
      </c>
      <c r="H518" s="142">
        <f t="shared" si="188"/>
        <v>0</v>
      </c>
      <c r="I518" s="142">
        <f t="shared" si="189"/>
        <v>0</v>
      </c>
      <c r="J518" s="34">
        <f t="shared" si="193"/>
        <v>0</v>
      </c>
      <c r="K518" s="35"/>
      <c r="U518" s="35"/>
      <c r="V518" s="139">
        <f t="shared" si="191"/>
        <v>0</v>
      </c>
      <c r="W518" s="139">
        <f t="shared" si="194"/>
        <v>0</v>
      </c>
      <c r="X518" s="139"/>
      <c r="Y518" s="139"/>
      <c r="Z518" s="139">
        <f t="shared" si="195"/>
        <v>0</v>
      </c>
      <c r="AA518" s="139"/>
      <c r="AB518" s="139"/>
      <c r="AC518" s="139">
        <f t="shared" si="196"/>
        <v>0</v>
      </c>
      <c r="AD518" s="35"/>
      <c r="AE518" s="35"/>
      <c r="AF518" s="35"/>
      <c r="AH518" s="33"/>
      <c r="AJ518" s="33"/>
      <c r="AK518" s="33"/>
      <c r="AL518" s="33">
        <f t="shared" si="192"/>
        <v>0</v>
      </c>
      <c r="AM518" s="189">
        <f t="shared" si="197"/>
        <v>0</v>
      </c>
      <c r="AN518" s="35"/>
      <c r="AO518" s="35"/>
      <c r="AP518" s="35">
        <f t="shared" si="198"/>
        <v>0</v>
      </c>
      <c r="AQ518" s="35"/>
      <c r="AR518" s="35"/>
      <c r="AS518" s="35">
        <f t="shared" si="199"/>
        <v>0</v>
      </c>
      <c r="AT518" s="35"/>
      <c r="AU518" s="35"/>
      <c r="AV518" s="35">
        <f t="shared" si="200"/>
        <v>0</v>
      </c>
      <c r="AW518" s="33"/>
      <c r="AX518" s="33"/>
      <c r="CM518" s="33"/>
      <c r="CN518" s="33"/>
      <c r="CO518" s="35"/>
      <c r="CQ518" s="35"/>
      <c r="CR518" s="35"/>
      <c r="DB518" s="33"/>
      <c r="DC518" s="33"/>
      <c r="DD518" s="33"/>
      <c r="DE518" s="33">
        <f t="shared" si="201"/>
        <v>0</v>
      </c>
      <c r="DF518" s="33"/>
      <c r="EL518" s="34">
        <f t="shared" si="202"/>
        <v>0</v>
      </c>
      <c r="EO518" s="35"/>
      <c r="EP518" s="35"/>
      <c r="FE518" s="33"/>
      <c r="FF518" s="33"/>
      <c r="FG518" s="35"/>
      <c r="FH518" s="35"/>
      <c r="FI518" s="35"/>
      <c r="FU518" s="33"/>
      <c r="FV518" s="33"/>
      <c r="FW518" s="33"/>
      <c r="FX518" s="33"/>
      <c r="GD518" s="33"/>
      <c r="GE518" s="33"/>
      <c r="GF518" s="33"/>
      <c r="GG518" s="33"/>
      <c r="GH518" s="33"/>
      <c r="GI518" s="33"/>
      <c r="GJ518" s="33"/>
      <c r="GQ518" s="132"/>
      <c r="GR518" s="124"/>
      <c r="GS518" s="124"/>
      <c r="GT518" s="124"/>
      <c r="GU518" s="124"/>
      <c r="GV518" s="124"/>
      <c r="GW518" s="124"/>
      <c r="GX518" s="124"/>
      <c r="GY518" s="124"/>
      <c r="GZ518" s="124"/>
      <c r="HA518" s="124"/>
      <c r="HB518" s="124"/>
      <c r="HC518" s="124"/>
      <c r="HD518" s="124"/>
      <c r="HE518" s="124"/>
      <c r="HF518" s="124"/>
      <c r="HG518" s="124"/>
      <c r="HH518" s="124"/>
      <c r="HU518" s="33"/>
      <c r="HV518" s="33"/>
      <c r="HW518" s="33"/>
      <c r="IQ518" s="33"/>
      <c r="IR518" s="33"/>
      <c r="IS518" s="33"/>
      <c r="JT518" s="34">
        <f t="shared" si="203"/>
        <v>0</v>
      </c>
      <c r="JW518" s="34">
        <f t="shared" si="204"/>
        <v>0</v>
      </c>
      <c r="JZ518" s="34">
        <f t="shared" si="205"/>
        <v>0</v>
      </c>
      <c r="KA518" s="34">
        <f t="shared" si="206"/>
        <v>0</v>
      </c>
      <c r="KB518" s="34">
        <f t="shared" si="207"/>
        <v>0</v>
      </c>
      <c r="KC518" s="34">
        <f t="shared" si="208"/>
        <v>0</v>
      </c>
      <c r="KD518" s="34">
        <f t="shared" si="209"/>
        <v>0</v>
      </c>
      <c r="KV518" s="34">
        <f t="shared" si="210"/>
        <v>0</v>
      </c>
    </row>
    <row r="519" spans="1:308" ht="17.25" customHeight="1" x14ac:dyDescent="0.3">
      <c r="A519" s="9"/>
      <c r="B519" s="10"/>
      <c r="E519" s="142">
        <f t="shared" si="190"/>
        <v>0</v>
      </c>
      <c r="F519" s="142">
        <f t="shared" si="186"/>
        <v>0</v>
      </c>
      <c r="G519" s="142">
        <f t="shared" si="187"/>
        <v>0</v>
      </c>
      <c r="H519" s="142">
        <f t="shared" si="188"/>
        <v>0</v>
      </c>
      <c r="I519" s="142">
        <f t="shared" si="189"/>
        <v>0</v>
      </c>
      <c r="J519" s="34">
        <f t="shared" si="193"/>
        <v>0</v>
      </c>
      <c r="K519" s="35"/>
      <c r="U519" s="35"/>
      <c r="V519" s="139">
        <f t="shared" si="191"/>
        <v>0</v>
      </c>
      <c r="W519" s="139">
        <f t="shared" si="194"/>
        <v>0</v>
      </c>
      <c r="X519" s="139"/>
      <c r="Y519" s="139"/>
      <c r="Z519" s="139">
        <f t="shared" si="195"/>
        <v>0</v>
      </c>
      <c r="AA519" s="139"/>
      <c r="AB519" s="139"/>
      <c r="AC519" s="139">
        <f t="shared" si="196"/>
        <v>0</v>
      </c>
      <c r="AD519" s="35"/>
      <c r="AE519" s="35"/>
      <c r="AF519" s="35"/>
      <c r="AH519" s="33"/>
      <c r="AJ519" s="33"/>
      <c r="AK519" s="33"/>
      <c r="AL519" s="33">
        <f t="shared" si="192"/>
        <v>0</v>
      </c>
      <c r="AM519" s="189">
        <f t="shared" si="197"/>
        <v>0</v>
      </c>
      <c r="AN519" s="35"/>
      <c r="AO519" s="35"/>
      <c r="AP519" s="35">
        <f t="shared" si="198"/>
        <v>0</v>
      </c>
      <c r="AQ519" s="35"/>
      <c r="AR519" s="35"/>
      <c r="AS519" s="35">
        <f t="shared" si="199"/>
        <v>0</v>
      </c>
      <c r="AT519" s="35"/>
      <c r="AU519" s="35"/>
      <c r="AV519" s="35">
        <f t="shared" si="200"/>
        <v>0</v>
      </c>
      <c r="AW519" s="33"/>
      <c r="AX519" s="33"/>
      <c r="CM519" s="33"/>
      <c r="CN519" s="33"/>
      <c r="CO519" s="35"/>
      <c r="CQ519" s="35"/>
      <c r="CR519" s="35"/>
      <c r="DB519" s="33"/>
      <c r="DC519" s="33"/>
      <c r="DD519" s="33"/>
      <c r="DE519" s="33">
        <f t="shared" si="201"/>
        <v>0</v>
      </c>
      <c r="DF519" s="33"/>
      <c r="EL519" s="34">
        <f t="shared" si="202"/>
        <v>0</v>
      </c>
      <c r="EO519" s="35"/>
      <c r="EP519" s="35"/>
      <c r="FE519" s="33"/>
      <c r="FF519" s="33"/>
      <c r="FG519" s="35"/>
      <c r="FH519" s="35"/>
      <c r="FI519" s="35"/>
      <c r="FU519" s="33"/>
      <c r="FV519" s="33"/>
      <c r="FW519" s="33"/>
      <c r="FX519" s="33"/>
      <c r="GD519" s="33"/>
      <c r="GE519" s="33"/>
      <c r="GF519" s="33"/>
      <c r="GG519" s="33"/>
      <c r="GH519" s="33"/>
      <c r="GI519" s="33"/>
      <c r="GJ519" s="33"/>
      <c r="GQ519" s="132"/>
      <c r="GR519" s="124"/>
      <c r="GS519" s="124"/>
      <c r="GT519" s="124"/>
      <c r="GU519" s="124"/>
      <c r="GV519" s="124"/>
      <c r="GW519" s="124"/>
      <c r="GX519" s="124"/>
      <c r="GY519" s="124"/>
      <c r="GZ519" s="124"/>
      <c r="HA519" s="124"/>
      <c r="HB519" s="124"/>
      <c r="HC519" s="124"/>
      <c r="HD519" s="124"/>
      <c r="HE519" s="124"/>
      <c r="HF519" s="124"/>
      <c r="HG519" s="124"/>
      <c r="HH519" s="124"/>
      <c r="HU519" s="33"/>
      <c r="HV519" s="33"/>
      <c r="HW519" s="33"/>
      <c r="IQ519" s="33"/>
      <c r="IR519" s="33"/>
      <c r="IS519" s="33"/>
      <c r="JT519" s="34">
        <f t="shared" si="203"/>
        <v>0</v>
      </c>
      <c r="JW519" s="34">
        <f t="shared" si="204"/>
        <v>0</v>
      </c>
      <c r="JZ519" s="34">
        <f t="shared" si="205"/>
        <v>0</v>
      </c>
      <c r="KA519" s="34">
        <f t="shared" si="206"/>
        <v>0</v>
      </c>
      <c r="KB519" s="34">
        <f t="shared" si="207"/>
        <v>0</v>
      </c>
      <c r="KC519" s="34">
        <f t="shared" si="208"/>
        <v>0</v>
      </c>
      <c r="KD519" s="34">
        <f t="shared" si="209"/>
        <v>0</v>
      </c>
      <c r="KV519" s="34">
        <f t="shared" si="210"/>
        <v>0</v>
      </c>
    </row>
    <row r="520" spans="1:308" ht="17.25" customHeight="1" x14ac:dyDescent="0.3">
      <c r="A520" s="9"/>
      <c r="B520" s="10"/>
      <c r="E520" s="142">
        <f t="shared" si="190"/>
        <v>0</v>
      </c>
      <c r="F520" s="142">
        <f t="shared" si="186"/>
        <v>0</v>
      </c>
      <c r="G520" s="142">
        <f t="shared" si="187"/>
        <v>0</v>
      </c>
      <c r="H520" s="142">
        <f t="shared" si="188"/>
        <v>0</v>
      </c>
      <c r="I520" s="142">
        <f t="shared" si="189"/>
        <v>0</v>
      </c>
      <c r="J520" s="34">
        <f t="shared" si="193"/>
        <v>0</v>
      </c>
      <c r="K520" s="35"/>
      <c r="U520" s="35"/>
      <c r="V520" s="139">
        <f t="shared" si="191"/>
        <v>0</v>
      </c>
      <c r="W520" s="139">
        <f t="shared" si="194"/>
        <v>0</v>
      </c>
      <c r="X520" s="139"/>
      <c r="Y520" s="139"/>
      <c r="Z520" s="139">
        <f t="shared" si="195"/>
        <v>0</v>
      </c>
      <c r="AA520" s="139"/>
      <c r="AB520" s="139"/>
      <c r="AC520" s="139">
        <f t="shared" si="196"/>
        <v>0</v>
      </c>
      <c r="AD520" s="35"/>
      <c r="AE520" s="35"/>
      <c r="AF520" s="35"/>
      <c r="AH520" s="33"/>
      <c r="AJ520" s="33"/>
      <c r="AK520" s="33"/>
      <c r="AL520" s="33">
        <f t="shared" si="192"/>
        <v>0</v>
      </c>
      <c r="AM520" s="189">
        <f t="shared" si="197"/>
        <v>0</v>
      </c>
      <c r="AN520" s="35"/>
      <c r="AO520" s="35"/>
      <c r="AP520" s="35">
        <f t="shared" si="198"/>
        <v>0</v>
      </c>
      <c r="AQ520" s="35"/>
      <c r="AR520" s="35"/>
      <c r="AS520" s="35">
        <f t="shared" si="199"/>
        <v>0</v>
      </c>
      <c r="AT520" s="35"/>
      <c r="AU520" s="35"/>
      <c r="AV520" s="35">
        <f t="shared" si="200"/>
        <v>0</v>
      </c>
      <c r="AW520" s="33"/>
      <c r="AX520" s="33"/>
      <c r="CM520" s="33"/>
      <c r="CN520" s="33"/>
      <c r="CO520" s="35"/>
      <c r="CQ520" s="35"/>
      <c r="CR520" s="35"/>
      <c r="DB520" s="33"/>
      <c r="DC520" s="33"/>
      <c r="DD520" s="33"/>
      <c r="DE520" s="33">
        <f t="shared" si="201"/>
        <v>0</v>
      </c>
      <c r="DF520" s="33"/>
      <c r="EL520" s="34">
        <f t="shared" si="202"/>
        <v>0</v>
      </c>
      <c r="EO520" s="35"/>
      <c r="EP520" s="35"/>
      <c r="FE520" s="33"/>
      <c r="FF520" s="33"/>
      <c r="FG520" s="35"/>
      <c r="FH520" s="35"/>
      <c r="FI520" s="35"/>
      <c r="FU520" s="33"/>
      <c r="FV520" s="33"/>
      <c r="FW520" s="33"/>
      <c r="FX520" s="33"/>
      <c r="GD520" s="33"/>
      <c r="GE520" s="33"/>
      <c r="GF520" s="33"/>
      <c r="GG520" s="33"/>
      <c r="GH520" s="33"/>
      <c r="GI520" s="33"/>
      <c r="GJ520" s="33"/>
      <c r="GQ520" s="40"/>
      <c r="GR520" s="123"/>
      <c r="GS520" s="123"/>
      <c r="GT520" s="123"/>
      <c r="GU520" s="123"/>
      <c r="GV520" s="123"/>
      <c r="GW520" s="123"/>
      <c r="GX520" s="123"/>
      <c r="GY520" s="123"/>
      <c r="GZ520" s="123"/>
      <c r="HA520" s="123"/>
      <c r="HB520" s="123"/>
      <c r="HC520" s="123"/>
      <c r="HD520" s="123"/>
      <c r="HE520" s="123"/>
      <c r="HF520" s="123"/>
      <c r="HG520" s="123"/>
      <c r="HH520" s="123"/>
      <c r="HU520" s="33"/>
      <c r="HV520" s="33"/>
      <c r="HW520" s="33"/>
      <c r="IQ520" s="33"/>
      <c r="IR520" s="33"/>
      <c r="IS520" s="33"/>
      <c r="JT520" s="34">
        <f t="shared" si="203"/>
        <v>0</v>
      </c>
      <c r="JW520" s="34">
        <f t="shared" si="204"/>
        <v>0</v>
      </c>
      <c r="JZ520" s="34">
        <f t="shared" si="205"/>
        <v>0</v>
      </c>
      <c r="KA520" s="34">
        <f t="shared" si="206"/>
        <v>0</v>
      </c>
      <c r="KB520" s="34">
        <f t="shared" si="207"/>
        <v>0</v>
      </c>
      <c r="KC520" s="34">
        <f t="shared" si="208"/>
        <v>0</v>
      </c>
      <c r="KD520" s="34">
        <f t="shared" si="209"/>
        <v>0</v>
      </c>
      <c r="KV520" s="34">
        <f t="shared" si="210"/>
        <v>0</v>
      </c>
    </row>
    <row r="521" spans="1:308" ht="17.25" customHeight="1" x14ac:dyDescent="0.3">
      <c r="E521" s="142">
        <f t="shared" si="190"/>
        <v>0</v>
      </c>
      <c r="F521" s="142">
        <f t="shared" si="186"/>
        <v>0</v>
      </c>
      <c r="G521" s="142">
        <f t="shared" si="187"/>
        <v>0</v>
      </c>
      <c r="H521" s="142">
        <f t="shared" si="188"/>
        <v>0</v>
      </c>
      <c r="I521" s="142">
        <f t="shared" si="189"/>
        <v>0</v>
      </c>
      <c r="J521" s="34">
        <f t="shared" si="193"/>
        <v>0</v>
      </c>
      <c r="V521" s="139">
        <f t="shared" si="191"/>
        <v>0</v>
      </c>
      <c r="W521" s="139">
        <f t="shared" si="194"/>
        <v>0</v>
      </c>
      <c r="X521" s="139"/>
      <c r="Y521" s="139"/>
      <c r="Z521" s="139">
        <f t="shared" si="195"/>
        <v>0</v>
      </c>
      <c r="AA521" s="139"/>
      <c r="AB521" s="139"/>
      <c r="AC521" s="139">
        <f t="shared" si="196"/>
        <v>0</v>
      </c>
      <c r="AL521" s="34">
        <f t="shared" si="192"/>
        <v>0</v>
      </c>
      <c r="AM521" s="189">
        <f t="shared" si="197"/>
        <v>0</v>
      </c>
      <c r="AN521" s="35"/>
      <c r="AO521" s="35"/>
      <c r="AP521" s="35">
        <f t="shared" si="198"/>
        <v>0</v>
      </c>
      <c r="AQ521" s="35"/>
      <c r="AR521" s="35"/>
      <c r="AS521" s="35">
        <f t="shared" si="199"/>
        <v>0</v>
      </c>
      <c r="AT521" s="35"/>
      <c r="AU521" s="35"/>
      <c r="AV521" s="35">
        <f t="shared" si="200"/>
        <v>0</v>
      </c>
      <c r="DE521" s="34">
        <f t="shared" si="201"/>
        <v>0</v>
      </c>
      <c r="EL521" s="34">
        <f t="shared" si="202"/>
        <v>0</v>
      </c>
      <c r="EO521" s="35"/>
      <c r="FH521" s="35">
        <v>0</v>
      </c>
      <c r="FI521" s="35">
        <v>0</v>
      </c>
      <c r="JT521" s="34">
        <f t="shared" si="203"/>
        <v>0</v>
      </c>
      <c r="JW521" s="34">
        <f t="shared" si="204"/>
        <v>0</v>
      </c>
      <c r="JZ521" s="34">
        <f t="shared" si="205"/>
        <v>0</v>
      </c>
      <c r="KA521" s="34">
        <f t="shared" si="206"/>
        <v>0</v>
      </c>
      <c r="KB521" s="34">
        <f t="shared" si="207"/>
        <v>0</v>
      </c>
      <c r="KC521" s="34">
        <f t="shared" si="208"/>
        <v>0</v>
      </c>
      <c r="KD521" s="34">
        <f t="shared" si="209"/>
        <v>0</v>
      </c>
      <c r="KV521" s="34">
        <f t="shared" si="210"/>
        <v>0</v>
      </c>
    </row>
    <row r="522" spans="1:308" ht="17.25" customHeight="1" x14ac:dyDescent="0.3">
      <c r="E522" s="142">
        <f t="shared" si="190"/>
        <v>0</v>
      </c>
      <c r="F522" s="142">
        <f t="shared" si="186"/>
        <v>0</v>
      </c>
      <c r="G522" s="142">
        <f t="shared" si="187"/>
        <v>0</v>
      </c>
      <c r="H522" s="142">
        <f t="shared" si="188"/>
        <v>0</v>
      </c>
      <c r="I522" s="142">
        <f t="shared" si="189"/>
        <v>0</v>
      </c>
      <c r="J522" s="34">
        <f t="shared" si="193"/>
        <v>0</v>
      </c>
      <c r="V522" s="139">
        <f t="shared" si="191"/>
        <v>0</v>
      </c>
      <c r="W522" s="139">
        <f t="shared" si="194"/>
        <v>0</v>
      </c>
      <c r="X522" s="139"/>
      <c r="Y522" s="139"/>
      <c r="Z522" s="139">
        <f t="shared" si="195"/>
        <v>0</v>
      </c>
      <c r="AA522" s="139"/>
      <c r="AB522" s="139"/>
      <c r="AC522" s="139">
        <f t="shared" si="196"/>
        <v>0</v>
      </c>
      <c r="AL522" s="34">
        <f t="shared" si="192"/>
        <v>0</v>
      </c>
      <c r="AM522" s="189">
        <f t="shared" si="197"/>
        <v>0</v>
      </c>
      <c r="AN522" s="35"/>
      <c r="AO522" s="35"/>
      <c r="AP522" s="35">
        <f t="shared" si="198"/>
        <v>0</v>
      </c>
      <c r="AQ522" s="35"/>
      <c r="AR522" s="35"/>
      <c r="AS522" s="35">
        <f t="shared" si="199"/>
        <v>0</v>
      </c>
      <c r="AT522" s="35"/>
      <c r="AU522" s="35"/>
      <c r="AV522" s="35">
        <f t="shared" si="200"/>
        <v>0</v>
      </c>
      <c r="DE522" s="34">
        <f t="shared" si="201"/>
        <v>0</v>
      </c>
      <c r="EL522" s="34">
        <f t="shared" si="202"/>
        <v>0</v>
      </c>
      <c r="EO522" s="35"/>
      <c r="FH522" s="35">
        <v>0</v>
      </c>
      <c r="FI522" s="35">
        <v>0</v>
      </c>
      <c r="JT522" s="34">
        <f t="shared" si="203"/>
        <v>0</v>
      </c>
      <c r="JW522" s="34">
        <f t="shared" si="204"/>
        <v>0</v>
      </c>
      <c r="JZ522" s="34">
        <f t="shared" si="205"/>
        <v>0</v>
      </c>
      <c r="KA522" s="34">
        <f t="shared" si="206"/>
        <v>0</v>
      </c>
      <c r="KB522" s="34">
        <f t="shared" si="207"/>
        <v>0</v>
      </c>
      <c r="KC522" s="34">
        <f t="shared" si="208"/>
        <v>0</v>
      </c>
      <c r="KD522" s="34">
        <f t="shared" si="209"/>
        <v>0</v>
      </c>
      <c r="KV522" s="34">
        <f t="shared" si="210"/>
        <v>0</v>
      </c>
    </row>
    <row r="523" spans="1:308" ht="17.25" customHeight="1" x14ac:dyDescent="0.3">
      <c r="E523" s="142">
        <f t="shared" si="190"/>
        <v>0</v>
      </c>
      <c r="F523" s="142">
        <f t="shared" ref="F523:F586" si="211">SUM(M523,Q523,BC523,BG523,DH523,DL523,EO523,ES523,FE523,FI523,FY523,FZ523,GA523,GK523,GL523,GM523,HY523,IC523,IX523,JB523,LS523,LW523,KF523,LH523)</f>
        <v>0</v>
      </c>
      <c r="G523" s="142">
        <f t="shared" ref="G523:G586" si="212">SUM(N523,R523,BD523,BH523,DI523,DM523,EP523,ET523,FF523,FJ523,GB523,GC523,GD523,GN523,GO523,GP523,HZ523,ID523,IY523,JC523,LT523,LX523,KH523,LJ523)</f>
        <v>0</v>
      </c>
      <c r="H523" s="142">
        <f t="shared" ref="H523:H586" si="213">SUM(O523,S523,AF523,AH523,AJ523,BE523,BI523,BV523,BX523,BZ523,CM523,CO523,CQ523,CK523,GW523,GX523,GY523,HC523,HD523,DJ523,DN523,EQ523,EU523,FG523,FK523,GE523,GF523,GG523,GQ523,GR523,GS523,IA523,IE523,IZ523,JD523,JF523,JH523,JJ523,JL523,LU523,LY523,MA523,MC523,ME523,MG523,HE523,HI523,HJ523,HK523,HO523,HP523,HQ523,IG523,II523,IK523,IM523,IO523,JN523,MI523,MK523,EW523,EY523,FA523,FC523,JR523,FM523,FO523,FQ523,FS523,JP523+X523+AA523+AD523+BN523+BQ523+BT523+KJ523+KR523+KW523+KY523+LA523+LD523+LL523,CW523,DA523,KN523)</f>
        <v>0</v>
      </c>
      <c r="I523" s="142">
        <f t="shared" ref="I523:I586" si="214">SUM(P523,T523,Y523,AB523,AE523,AG523,AI523,AK523,BF523,BJ523,BO523,BR523,BU523,BW523,BY523,CA523,CL523,CN523,CP523,CR523,CX523,DB523,DK523,DO523,ER523,EV523,EX523,EZ523,FB523,FD523,FH523,FL523,FN523,FP523,FR523,FT523,GH523:GJ523,GT523:GV523,GZ523:HB523,HF523:HH523,HL523:HN523,HR523:HT523,IB523,IF523,IH523,IJ523,IL523,IN523,IP523,JA523,JE523,JG523,JI523,JK523,JM635,JM523,JO523,JQ523,JS523,KL523,KT523,KX523,KZ523,LB523,LF523,LN523,LV523,LZ523,MB523,MD523,MF523,MH523,MJ523,ML523,KP523)</f>
        <v>0</v>
      </c>
      <c r="J523" s="34">
        <f t="shared" si="193"/>
        <v>0</v>
      </c>
      <c r="V523" s="139">
        <f t="shared" si="191"/>
        <v>0</v>
      </c>
      <c r="W523" s="139">
        <f t="shared" si="194"/>
        <v>0</v>
      </c>
      <c r="X523" s="139"/>
      <c r="Y523" s="139"/>
      <c r="Z523" s="139">
        <f t="shared" si="195"/>
        <v>0</v>
      </c>
      <c r="AA523" s="139"/>
      <c r="AB523" s="139"/>
      <c r="AC523" s="139">
        <f t="shared" si="196"/>
        <v>0</v>
      </c>
      <c r="AL523" s="34">
        <f t="shared" si="192"/>
        <v>0</v>
      </c>
      <c r="AM523" s="189">
        <f t="shared" si="197"/>
        <v>0</v>
      </c>
      <c r="AN523" s="35"/>
      <c r="AO523" s="35"/>
      <c r="AP523" s="35">
        <f t="shared" si="198"/>
        <v>0</v>
      </c>
      <c r="AQ523" s="35"/>
      <c r="AR523" s="35"/>
      <c r="AS523" s="35">
        <f t="shared" si="199"/>
        <v>0</v>
      </c>
      <c r="AT523" s="35"/>
      <c r="AU523" s="35"/>
      <c r="AV523" s="35">
        <f t="shared" si="200"/>
        <v>0</v>
      </c>
      <c r="DE523" s="34">
        <f t="shared" si="201"/>
        <v>0</v>
      </c>
      <c r="EL523" s="34">
        <f t="shared" si="202"/>
        <v>0</v>
      </c>
      <c r="EO523" s="35"/>
      <c r="FH523" s="35">
        <v>0</v>
      </c>
      <c r="FI523" s="35">
        <v>0</v>
      </c>
      <c r="JT523" s="34">
        <f t="shared" si="203"/>
        <v>0</v>
      </c>
      <c r="JW523" s="34">
        <f t="shared" si="204"/>
        <v>0</v>
      </c>
      <c r="JZ523" s="34">
        <f t="shared" si="205"/>
        <v>0</v>
      </c>
      <c r="KA523" s="34">
        <f t="shared" si="206"/>
        <v>0</v>
      </c>
      <c r="KB523" s="34">
        <f t="shared" si="207"/>
        <v>0</v>
      </c>
      <c r="KC523" s="34">
        <f t="shared" si="208"/>
        <v>0</v>
      </c>
      <c r="KD523" s="34">
        <f t="shared" si="209"/>
        <v>0</v>
      </c>
      <c r="KV523" s="34">
        <f t="shared" si="210"/>
        <v>0</v>
      </c>
    </row>
    <row r="524" spans="1:308" ht="17.25" customHeight="1" x14ac:dyDescent="0.3">
      <c r="E524" s="142">
        <f t="shared" ref="E524:E587" si="215">SUM(F524,G524,H524,I524)</f>
        <v>0</v>
      </c>
      <c r="F524" s="142">
        <f t="shared" si="211"/>
        <v>0</v>
      </c>
      <c r="G524" s="142">
        <f t="shared" si="212"/>
        <v>0</v>
      </c>
      <c r="H524" s="142">
        <f t="shared" si="213"/>
        <v>0</v>
      </c>
      <c r="I524" s="142">
        <f t="shared" si="214"/>
        <v>0</v>
      </c>
      <c r="J524" s="34">
        <f t="shared" si="193"/>
        <v>0</v>
      </c>
      <c r="V524" s="139">
        <f t="shared" ref="V524:V587" si="216">SUM(W524,Z524,AC524)</f>
        <v>0</v>
      </c>
      <c r="W524" s="139">
        <f t="shared" si="194"/>
        <v>0</v>
      </c>
      <c r="X524" s="139"/>
      <c r="Y524" s="139"/>
      <c r="Z524" s="139">
        <f t="shared" si="195"/>
        <v>0</v>
      </c>
      <c r="AA524" s="139"/>
      <c r="AB524" s="139"/>
      <c r="AC524" s="139">
        <f t="shared" si="196"/>
        <v>0</v>
      </c>
      <c r="AL524" s="34">
        <f t="shared" ref="AL524:AL587" si="217">AM524+AP524+AS524+AV524</f>
        <v>0</v>
      </c>
      <c r="AM524" s="189">
        <f t="shared" si="197"/>
        <v>0</v>
      </c>
      <c r="AN524" s="35"/>
      <c r="AO524" s="35"/>
      <c r="AP524" s="35">
        <f t="shared" si="198"/>
        <v>0</v>
      </c>
      <c r="AQ524" s="35"/>
      <c r="AR524" s="35"/>
      <c r="AS524" s="35">
        <f t="shared" si="199"/>
        <v>0</v>
      </c>
      <c r="AT524" s="35"/>
      <c r="AU524" s="35"/>
      <c r="AV524" s="35">
        <f t="shared" si="200"/>
        <v>0</v>
      </c>
      <c r="DE524" s="34">
        <f t="shared" si="201"/>
        <v>0</v>
      </c>
      <c r="EL524" s="34">
        <f t="shared" si="202"/>
        <v>0</v>
      </c>
      <c r="EO524" s="35"/>
      <c r="FH524" s="35">
        <v>0</v>
      </c>
      <c r="FI524" s="35">
        <v>0</v>
      </c>
      <c r="JT524" s="34">
        <f t="shared" si="203"/>
        <v>0</v>
      </c>
      <c r="JW524" s="34">
        <f t="shared" si="204"/>
        <v>0</v>
      </c>
      <c r="JZ524" s="34">
        <f t="shared" si="205"/>
        <v>0</v>
      </c>
      <c r="KA524" s="34">
        <f t="shared" si="206"/>
        <v>0</v>
      </c>
      <c r="KB524" s="34">
        <f t="shared" si="207"/>
        <v>0</v>
      </c>
      <c r="KC524" s="34">
        <f t="shared" si="208"/>
        <v>0</v>
      </c>
      <c r="KD524" s="34">
        <f t="shared" si="209"/>
        <v>0</v>
      </c>
      <c r="KV524" s="34">
        <f t="shared" si="210"/>
        <v>0</v>
      </c>
    </row>
    <row r="525" spans="1:308" ht="17.25" customHeight="1" x14ac:dyDescent="0.3">
      <c r="E525" s="142">
        <f t="shared" si="215"/>
        <v>0</v>
      </c>
      <c r="F525" s="142">
        <f t="shared" si="211"/>
        <v>0</v>
      </c>
      <c r="G525" s="142">
        <f t="shared" si="212"/>
        <v>0</v>
      </c>
      <c r="H525" s="142">
        <f t="shared" si="213"/>
        <v>0</v>
      </c>
      <c r="I525" s="142">
        <f t="shared" si="214"/>
        <v>0</v>
      </c>
      <c r="J525" s="34">
        <f t="shared" ref="J525:J588" si="218">K525+L525</f>
        <v>0</v>
      </c>
      <c r="V525" s="139">
        <f t="shared" si="216"/>
        <v>0</v>
      </c>
      <c r="W525" s="139">
        <f t="shared" ref="W525:W588" si="219">X525+Y525</f>
        <v>0</v>
      </c>
      <c r="X525" s="139"/>
      <c r="Y525" s="139"/>
      <c r="Z525" s="139">
        <f t="shared" ref="Z525:Z588" si="220">AA525+AB525</f>
        <v>0</v>
      </c>
      <c r="AA525" s="139"/>
      <c r="AB525" s="139"/>
      <c r="AC525" s="139">
        <f t="shared" ref="AC525:AC588" si="221">AD525+AE525</f>
        <v>0</v>
      </c>
      <c r="AL525" s="34">
        <f t="shared" si="217"/>
        <v>0</v>
      </c>
      <c r="AM525" s="189">
        <f t="shared" ref="AM525:AM588" si="222">AN525+AO525</f>
        <v>0</v>
      </c>
      <c r="AN525" s="35"/>
      <c r="AO525" s="35"/>
      <c r="AP525" s="35">
        <f t="shared" ref="AP525:AP588" si="223">AQ525+AR525</f>
        <v>0</v>
      </c>
      <c r="AQ525" s="35"/>
      <c r="AR525" s="35"/>
      <c r="AS525" s="35">
        <f t="shared" ref="AS525:AS588" si="224">AT525+AU525</f>
        <v>0</v>
      </c>
      <c r="AT525" s="35"/>
      <c r="AU525" s="35"/>
      <c r="AV525" s="35">
        <f t="shared" ref="AV525:AV588" si="225">AW525+AX525</f>
        <v>0</v>
      </c>
      <c r="DE525" s="34">
        <f t="shared" ref="DE525:DE588" si="226">DF525+DG525</f>
        <v>0</v>
      </c>
      <c r="EL525" s="34">
        <f t="shared" ref="EL525:EL588" si="227">EM525+EN525</f>
        <v>0</v>
      </c>
      <c r="EO525" s="35"/>
      <c r="FH525" s="35">
        <v>0</v>
      </c>
      <c r="FI525" s="35">
        <v>0</v>
      </c>
      <c r="JT525" s="34">
        <f t="shared" ref="JT525:JT588" si="228">JU525+JV525</f>
        <v>0</v>
      </c>
      <c r="JW525" s="34">
        <f t="shared" ref="JW525:JW588" si="229">JX525+JY525</f>
        <v>0</v>
      </c>
      <c r="JZ525" s="34">
        <f t="shared" ref="JZ525:JZ588" si="230">SUM(KA525:KD525)</f>
        <v>0</v>
      </c>
      <c r="KA525" s="34">
        <f t="shared" ref="KA525:KA588" si="231">SUM(KF525,LH525)</f>
        <v>0</v>
      </c>
      <c r="KB525" s="34">
        <f t="shared" ref="KB525:KB588" si="232">SUM(KH525,LJ525)</f>
        <v>0</v>
      </c>
      <c r="KC525" s="34">
        <f t="shared" ref="KC525:KC588" si="233">SUM(KJ525,KN525,KR525,KW525,KY525,LA525,LD525,LL525)</f>
        <v>0</v>
      </c>
      <c r="KD525" s="34">
        <f t="shared" ref="KD525:KD588" si="234">SUM(KL525,KP525,KT525,KX525,KZ525,LB525,LF525,LN525)</f>
        <v>0</v>
      </c>
      <c r="KV525" s="34">
        <f t="shared" ref="KV525:KV588" si="235">SUM(KW525:LB525)</f>
        <v>0</v>
      </c>
    </row>
    <row r="526" spans="1:308" ht="17.25" customHeight="1" x14ac:dyDescent="0.3">
      <c r="E526" s="142">
        <f t="shared" si="215"/>
        <v>0</v>
      </c>
      <c r="F526" s="142">
        <f t="shared" si="211"/>
        <v>0</v>
      </c>
      <c r="G526" s="142">
        <f t="shared" si="212"/>
        <v>0</v>
      </c>
      <c r="H526" s="142">
        <f t="shared" si="213"/>
        <v>0</v>
      </c>
      <c r="I526" s="142">
        <f t="shared" si="214"/>
        <v>0</v>
      </c>
      <c r="J526" s="34">
        <f t="shared" si="218"/>
        <v>0</v>
      </c>
      <c r="V526" s="139">
        <f t="shared" si="216"/>
        <v>0</v>
      </c>
      <c r="W526" s="139">
        <f t="shared" si="219"/>
        <v>0</v>
      </c>
      <c r="X526" s="139"/>
      <c r="Y526" s="139"/>
      <c r="Z526" s="139">
        <f t="shared" si="220"/>
        <v>0</v>
      </c>
      <c r="AA526" s="139"/>
      <c r="AB526" s="139"/>
      <c r="AC526" s="139">
        <f t="shared" si="221"/>
        <v>0</v>
      </c>
      <c r="AL526" s="34">
        <f t="shared" si="217"/>
        <v>0</v>
      </c>
      <c r="AM526" s="189">
        <f t="shared" si="222"/>
        <v>0</v>
      </c>
      <c r="AN526" s="35"/>
      <c r="AO526" s="35"/>
      <c r="AP526" s="35">
        <f t="shared" si="223"/>
        <v>0</v>
      </c>
      <c r="AQ526" s="35"/>
      <c r="AR526" s="35"/>
      <c r="AS526" s="35">
        <f t="shared" si="224"/>
        <v>0</v>
      </c>
      <c r="AT526" s="35"/>
      <c r="AU526" s="35"/>
      <c r="AV526" s="35">
        <f t="shared" si="225"/>
        <v>0</v>
      </c>
      <c r="DE526" s="34">
        <f t="shared" si="226"/>
        <v>0</v>
      </c>
      <c r="EL526" s="34">
        <f t="shared" si="227"/>
        <v>0</v>
      </c>
      <c r="EO526" s="35"/>
      <c r="FH526" s="35">
        <v>0</v>
      </c>
      <c r="FI526" s="35">
        <v>0</v>
      </c>
      <c r="JT526" s="34">
        <f t="shared" si="228"/>
        <v>0</v>
      </c>
      <c r="JW526" s="34">
        <f t="shared" si="229"/>
        <v>0</v>
      </c>
      <c r="JZ526" s="34">
        <f t="shared" si="230"/>
        <v>0</v>
      </c>
      <c r="KA526" s="34">
        <f t="shared" si="231"/>
        <v>0</v>
      </c>
      <c r="KB526" s="34">
        <f t="shared" si="232"/>
        <v>0</v>
      </c>
      <c r="KC526" s="34">
        <f t="shared" si="233"/>
        <v>0</v>
      </c>
      <c r="KD526" s="34">
        <f t="shared" si="234"/>
        <v>0</v>
      </c>
      <c r="KV526" s="34">
        <f t="shared" si="235"/>
        <v>0</v>
      </c>
    </row>
    <row r="527" spans="1:308" ht="17.25" customHeight="1" x14ac:dyDescent="0.3">
      <c r="E527" s="142">
        <f t="shared" si="215"/>
        <v>0</v>
      </c>
      <c r="F527" s="142">
        <f t="shared" si="211"/>
        <v>0</v>
      </c>
      <c r="G527" s="142">
        <f t="shared" si="212"/>
        <v>0</v>
      </c>
      <c r="H527" s="142">
        <f t="shared" si="213"/>
        <v>0</v>
      </c>
      <c r="I527" s="142">
        <f t="shared" si="214"/>
        <v>0</v>
      </c>
      <c r="J527" s="34">
        <f t="shared" si="218"/>
        <v>0</v>
      </c>
      <c r="V527" s="139">
        <f t="shared" si="216"/>
        <v>0</v>
      </c>
      <c r="W527" s="139">
        <f t="shared" si="219"/>
        <v>0</v>
      </c>
      <c r="X527" s="139"/>
      <c r="Y527" s="139"/>
      <c r="Z527" s="139">
        <f t="shared" si="220"/>
        <v>0</v>
      </c>
      <c r="AA527" s="139"/>
      <c r="AB527" s="139"/>
      <c r="AC527" s="139">
        <f t="shared" si="221"/>
        <v>0</v>
      </c>
      <c r="AL527" s="34">
        <f t="shared" si="217"/>
        <v>0</v>
      </c>
      <c r="AM527" s="189">
        <f t="shared" si="222"/>
        <v>0</v>
      </c>
      <c r="AN527" s="35"/>
      <c r="AO527" s="35"/>
      <c r="AP527" s="35">
        <f t="shared" si="223"/>
        <v>0</v>
      </c>
      <c r="AQ527" s="35"/>
      <c r="AR527" s="35"/>
      <c r="AS527" s="35">
        <f t="shared" si="224"/>
        <v>0</v>
      </c>
      <c r="AT527" s="35"/>
      <c r="AU527" s="35"/>
      <c r="AV527" s="35">
        <f t="shared" si="225"/>
        <v>0</v>
      </c>
      <c r="DE527" s="34">
        <f t="shared" si="226"/>
        <v>0</v>
      </c>
      <c r="EL527" s="34">
        <f t="shared" si="227"/>
        <v>0</v>
      </c>
      <c r="EO527" s="35"/>
      <c r="FH527" s="35">
        <v>0</v>
      </c>
      <c r="FI527" s="35">
        <v>0</v>
      </c>
      <c r="JT527" s="34">
        <f t="shared" si="228"/>
        <v>0</v>
      </c>
      <c r="JW527" s="34">
        <f t="shared" si="229"/>
        <v>0</v>
      </c>
      <c r="JZ527" s="34">
        <f t="shared" si="230"/>
        <v>0</v>
      </c>
      <c r="KA527" s="34">
        <f t="shared" si="231"/>
        <v>0</v>
      </c>
      <c r="KB527" s="34">
        <f t="shared" si="232"/>
        <v>0</v>
      </c>
      <c r="KC527" s="34">
        <f t="shared" si="233"/>
        <v>0</v>
      </c>
      <c r="KD527" s="34">
        <f t="shared" si="234"/>
        <v>0</v>
      </c>
      <c r="KV527" s="34">
        <f t="shared" si="235"/>
        <v>0</v>
      </c>
    </row>
    <row r="528" spans="1:308" ht="17.25" customHeight="1" x14ac:dyDescent="0.3">
      <c r="E528" s="142">
        <f t="shared" si="215"/>
        <v>0</v>
      </c>
      <c r="F528" s="142">
        <f t="shared" si="211"/>
        <v>0</v>
      </c>
      <c r="G528" s="142">
        <f t="shared" si="212"/>
        <v>0</v>
      </c>
      <c r="H528" s="142">
        <f t="shared" si="213"/>
        <v>0</v>
      </c>
      <c r="I528" s="142">
        <f t="shared" si="214"/>
        <v>0</v>
      </c>
      <c r="J528" s="34">
        <f t="shared" si="218"/>
        <v>0</v>
      </c>
      <c r="V528" s="139">
        <f t="shared" si="216"/>
        <v>0</v>
      </c>
      <c r="W528" s="139">
        <f t="shared" si="219"/>
        <v>0</v>
      </c>
      <c r="X528" s="139"/>
      <c r="Y528" s="139"/>
      <c r="Z528" s="139">
        <f t="shared" si="220"/>
        <v>0</v>
      </c>
      <c r="AA528" s="139"/>
      <c r="AB528" s="139"/>
      <c r="AC528" s="139">
        <f t="shared" si="221"/>
        <v>0</v>
      </c>
      <c r="AL528" s="34">
        <f t="shared" si="217"/>
        <v>0</v>
      </c>
      <c r="AM528" s="189">
        <f t="shared" si="222"/>
        <v>0</v>
      </c>
      <c r="AN528" s="35"/>
      <c r="AO528" s="35"/>
      <c r="AP528" s="35">
        <f t="shared" si="223"/>
        <v>0</v>
      </c>
      <c r="AQ528" s="35"/>
      <c r="AR528" s="35"/>
      <c r="AS528" s="35">
        <f t="shared" si="224"/>
        <v>0</v>
      </c>
      <c r="AT528" s="35"/>
      <c r="AU528" s="35"/>
      <c r="AV528" s="35">
        <f t="shared" si="225"/>
        <v>0</v>
      </c>
      <c r="DE528" s="34">
        <f t="shared" si="226"/>
        <v>0</v>
      </c>
      <c r="EL528" s="34">
        <f t="shared" si="227"/>
        <v>0</v>
      </c>
      <c r="EO528" s="35"/>
      <c r="FH528" s="35">
        <v>0</v>
      </c>
      <c r="FI528" s="35">
        <v>0</v>
      </c>
      <c r="JT528" s="34">
        <f t="shared" si="228"/>
        <v>0</v>
      </c>
      <c r="JW528" s="34">
        <f t="shared" si="229"/>
        <v>0</v>
      </c>
      <c r="JZ528" s="34">
        <f t="shared" si="230"/>
        <v>0</v>
      </c>
      <c r="KA528" s="34">
        <f t="shared" si="231"/>
        <v>0</v>
      </c>
      <c r="KB528" s="34">
        <f t="shared" si="232"/>
        <v>0</v>
      </c>
      <c r="KC528" s="34">
        <f t="shared" si="233"/>
        <v>0</v>
      </c>
      <c r="KD528" s="34">
        <f t="shared" si="234"/>
        <v>0</v>
      </c>
      <c r="KV528" s="34">
        <f t="shared" si="235"/>
        <v>0</v>
      </c>
    </row>
    <row r="529" spans="5:308" ht="17.25" customHeight="1" x14ac:dyDescent="0.3">
      <c r="E529" s="142">
        <f t="shared" si="215"/>
        <v>0</v>
      </c>
      <c r="F529" s="142">
        <f t="shared" si="211"/>
        <v>0</v>
      </c>
      <c r="G529" s="142">
        <f t="shared" si="212"/>
        <v>0</v>
      </c>
      <c r="H529" s="142">
        <f t="shared" si="213"/>
        <v>0</v>
      </c>
      <c r="I529" s="142">
        <f t="shared" si="214"/>
        <v>0</v>
      </c>
      <c r="J529" s="34">
        <f t="shared" si="218"/>
        <v>0</v>
      </c>
      <c r="V529" s="139">
        <f t="shared" si="216"/>
        <v>0</v>
      </c>
      <c r="W529" s="139">
        <f t="shared" si="219"/>
        <v>0</v>
      </c>
      <c r="X529" s="139"/>
      <c r="Y529" s="139"/>
      <c r="Z529" s="139">
        <f t="shared" si="220"/>
        <v>0</v>
      </c>
      <c r="AA529" s="139"/>
      <c r="AB529" s="139"/>
      <c r="AC529" s="139">
        <f t="shared" si="221"/>
        <v>0</v>
      </c>
      <c r="AL529" s="34">
        <f t="shared" si="217"/>
        <v>0</v>
      </c>
      <c r="AM529" s="189">
        <f t="shared" si="222"/>
        <v>0</v>
      </c>
      <c r="AN529" s="35"/>
      <c r="AO529" s="35"/>
      <c r="AP529" s="35">
        <f t="shared" si="223"/>
        <v>0</v>
      </c>
      <c r="AQ529" s="35"/>
      <c r="AR529" s="35"/>
      <c r="AS529" s="35">
        <f t="shared" si="224"/>
        <v>0</v>
      </c>
      <c r="AT529" s="35"/>
      <c r="AU529" s="35"/>
      <c r="AV529" s="35">
        <f t="shared" si="225"/>
        <v>0</v>
      </c>
      <c r="DE529" s="34">
        <f t="shared" si="226"/>
        <v>0</v>
      </c>
      <c r="EL529" s="34">
        <f t="shared" si="227"/>
        <v>0</v>
      </c>
      <c r="EO529" s="35"/>
      <c r="FH529" s="35">
        <v>0</v>
      </c>
      <c r="FI529" s="35">
        <v>0</v>
      </c>
      <c r="JT529" s="34">
        <f t="shared" si="228"/>
        <v>0</v>
      </c>
      <c r="JW529" s="34">
        <f t="shared" si="229"/>
        <v>0</v>
      </c>
      <c r="JZ529" s="34">
        <f t="shared" si="230"/>
        <v>0</v>
      </c>
      <c r="KA529" s="34">
        <f t="shared" si="231"/>
        <v>0</v>
      </c>
      <c r="KB529" s="34">
        <f t="shared" si="232"/>
        <v>0</v>
      </c>
      <c r="KC529" s="34">
        <f t="shared" si="233"/>
        <v>0</v>
      </c>
      <c r="KD529" s="34">
        <f t="shared" si="234"/>
        <v>0</v>
      </c>
      <c r="KV529" s="34">
        <f t="shared" si="235"/>
        <v>0</v>
      </c>
    </row>
    <row r="530" spans="5:308" ht="17.25" customHeight="1" x14ac:dyDescent="0.3">
      <c r="E530" s="142">
        <f t="shared" si="215"/>
        <v>0</v>
      </c>
      <c r="F530" s="142">
        <f t="shared" si="211"/>
        <v>0</v>
      </c>
      <c r="G530" s="142">
        <f t="shared" si="212"/>
        <v>0</v>
      </c>
      <c r="H530" s="142">
        <f t="shared" si="213"/>
        <v>0</v>
      </c>
      <c r="I530" s="142">
        <f t="shared" si="214"/>
        <v>0</v>
      </c>
      <c r="J530" s="34">
        <f t="shared" si="218"/>
        <v>0</v>
      </c>
      <c r="V530" s="139">
        <f t="shared" si="216"/>
        <v>0</v>
      </c>
      <c r="W530" s="139">
        <f t="shared" si="219"/>
        <v>0</v>
      </c>
      <c r="X530" s="139"/>
      <c r="Y530" s="139"/>
      <c r="Z530" s="139">
        <f t="shared" si="220"/>
        <v>0</v>
      </c>
      <c r="AA530" s="139"/>
      <c r="AB530" s="139"/>
      <c r="AC530" s="139">
        <f t="shared" si="221"/>
        <v>0</v>
      </c>
      <c r="AL530" s="34">
        <f t="shared" si="217"/>
        <v>0</v>
      </c>
      <c r="AM530" s="189">
        <f t="shared" si="222"/>
        <v>0</v>
      </c>
      <c r="AN530" s="35"/>
      <c r="AO530" s="35"/>
      <c r="AP530" s="35">
        <f t="shared" si="223"/>
        <v>0</v>
      </c>
      <c r="AQ530" s="35"/>
      <c r="AR530" s="35"/>
      <c r="AS530" s="35">
        <f t="shared" si="224"/>
        <v>0</v>
      </c>
      <c r="AT530" s="35"/>
      <c r="AU530" s="35"/>
      <c r="AV530" s="35">
        <f t="shared" si="225"/>
        <v>0</v>
      </c>
      <c r="DE530" s="34">
        <f t="shared" si="226"/>
        <v>0</v>
      </c>
      <c r="EL530" s="34">
        <f t="shared" si="227"/>
        <v>0</v>
      </c>
      <c r="EO530" s="35"/>
      <c r="FH530" s="35">
        <v>0</v>
      </c>
      <c r="FI530" s="35">
        <v>0</v>
      </c>
      <c r="JT530" s="34">
        <f t="shared" si="228"/>
        <v>0</v>
      </c>
      <c r="JW530" s="34">
        <f t="shared" si="229"/>
        <v>0</v>
      </c>
      <c r="JZ530" s="34">
        <f t="shared" si="230"/>
        <v>0</v>
      </c>
      <c r="KA530" s="34">
        <f t="shared" si="231"/>
        <v>0</v>
      </c>
      <c r="KB530" s="34">
        <f t="shared" si="232"/>
        <v>0</v>
      </c>
      <c r="KC530" s="34">
        <f t="shared" si="233"/>
        <v>0</v>
      </c>
      <c r="KD530" s="34">
        <f t="shared" si="234"/>
        <v>0</v>
      </c>
      <c r="KV530" s="34">
        <f t="shared" si="235"/>
        <v>0</v>
      </c>
    </row>
    <row r="531" spans="5:308" ht="17.25" customHeight="1" x14ac:dyDescent="0.3">
      <c r="E531" s="142">
        <f t="shared" si="215"/>
        <v>0</v>
      </c>
      <c r="F531" s="142">
        <f t="shared" si="211"/>
        <v>0</v>
      </c>
      <c r="G531" s="142">
        <f t="shared" si="212"/>
        <v>0</v>
      </c>
      <c r="H531" s="142">
        <f t="shared" si="213"/>
        <v>0</v>
      </c>
      <c r="I531" s="142">
        <f t="shared" si="214"/>
        <v>0</v>
      </c>
      <c r="J531" s="34">
        <f t="shared" si="218"/>
        <v>0</v>
      </c>
      <c r="V531" s="139">
        <f t="shared" si="216"/>
        <v>0</v>
      </c>
      <c r="W531" s="139">
        <f t="shared" si="219"/>
        <v>0</v>
      </c>
      <c r="X531" s="139"/>
      <c r="Y531" s="139"/>
      <c r="Z531" s="139">
        <f t="shared" si="220"/>
        <v>0</v>
      </c>
      <c r="AA531" s="139"/>
      <c r="AB531" s="139"/>
      <c r="AC531" s="139">
        <f t="shared" si="221"/>
        <v>0</v>
      </c>
      <c r="AL531" s="34">
        <f t="shared" si="217"/>
        <v>0</v>
      </c>
      <c r="AM531" s="189">
        <f t="shared" si="222"/>
        <v>0</v>
      </c>
      <c r="AN531" s="35"/>
      <c r="AO531" s="35"/>
      <c r="AP531" s="35">
        <f t="shared" si="223"/>
        <v>0</v>
      </c>
      <c r="AQ531" s="35"/>
      <c r="AR531" s="35"/>
      <c r="AS531" s="35">
        <f t="shared" si="224"/>
        <v>0</v>
      </c>
      <c r="AT531" s="35"/>
      <c r="AU531" s="35"/>
      <c r="AV531" s="35">
        <f t="shared" si="225"/>
        <v>0</v>
      </c>
      <c r="DE531" s="34">
        <f t="shared" si="226"/>
        <v>0</v>
      </c>
      <c r="EL531" s="34">
        <f t="shared" si="227"/>
        <v>0</v>
      </c>
      <c r="EO531" s="35"/>
      <c r="FH531" s="35">
        <v>0</v>
      </c>
      <c r="FI531" s="35">
        <v>0</v>
      </c>
      <c r="JT531" s="34">
        <f t="shared" si="228"/>
        <v>0</v>
      </c>
      <c r="JW531" s="34">
        <f t="shared" si="229"/>
        <v>0</v>
      </c>
      <c r="JZ531" s="34">
        <f t="shared" si="230"/>
        <v>0</v>
      </c>
      <c r="KA531" s="34">
        <f t="shared" si="231"/>
        <v>0</v>
      </c>
      <c r="KB531" s="34">
        <f t="shared" si="232"/>
        <v>0</v>
      </c>
      <c r="KC531" s="34">
        <f t="shared" si="233"/>
        <v>0</v>
      </c>
      <c r="KD531" s="34">
        <f t="shared" si="234"/>
        <v>0</v>
      </c>
      <c r="KV531" s="34">
        <f t="shared" si="235"/>
        <v>0</v>
      </c>
    </row>
    <row r="532" spans="5:308" ht="17.25" customHeight="1" x14ac:dyDescent="0.3">
      <c r="E532" s="142">
        <f t="shared" si="215"/>
        <v>0</v>
      </c>
      <c r="F532" s="142">
        <f t="shared" si="211"/>
        <v>0</v>
      </c>
      <c r="G532" s="142">
        <f t="shared" si="212"/>
        <v>0</v>
      </c>
      <c r="H532" s="142">
        <f t="shared" si="213"/>
        <v>0</v>
      </c>
      <c r="I532" s="142">
        <f t="shared" si="214"/>
        <v>0</v>
      </c>
      <c r="J532" s="34">
        <f t="shared" si="218"/>
        <v>0</v>
      </c>
      <c r="V532" s="139">
        <f t="shared" si="216"/>
        <v>0</v>
      </c>
      <c r="W532" s="139">
        <f t="shared" si="219"/>
        <v>0</v>
      </c>
      <c r="X532" s="139"/>
      <c r="Y532" s="139"/>
      <c r="Z532" s="139">
        <f t="shared" si="220"/>
        <v>0</v>
      </c>
      <c r="AA532" s="139"/>
      <c r="AB532" s="139"/>
      <c r="AC532" s="139">
        <f t="shared" si="221"/>
        <v>0</v>
      </c>
      <c r="AL532" s="34">
        <f t="shared" si="217"/>
        <v>0</v>
      </c>
      <c r="AM532" s="189">
        <f t="shared" si="222"/>
        <v>0</v>
      </c>
      <c r="AN532" s="35"/>
      <c r="AO532" s="35"/>
      <c r="AP532" s="35">
        <f t="shared" si="223"/>
        <v>0</v>
      </c>
      <c r="AQ532" s="35"/>
      <c r="AR532" s="35"/>
      <c r="AS532" s="35">
        <f t="shared" si="224"/>
        <v>0</v>
      </c>
      <c r="AT532" s="35"/>
      <c r="AU532" s="35"/>
      <c r="AV532" s="35">
        <f t="shared" si="225"/>
        <v>0</v>
      </c>
      <c r="DE532" s="34">
        <f t="shared" si="226"/>
        <v>0</v>
      </c>
      <c r="EL532" s="34">
        <f t="shared" si="227"/>
        <v>0</v>
      </c>
      <c r="EO532" s="35"/>
      <c r="FH532" s="35">
        <v>0</v>
      </c>
      <c r="FI532" s="35">
        <v>0</v>
      </c>
      <c r="JT532" s="34">
        <f t="shared" si="228"/>
        <v>0</v>
      </c>
      <c r="JW532" s="34">
        <f t="shared" si="229"/>
        <v>0</v>
      </c>
      <c r="JZ532" s="34">
        <f t="shared" si="230"/>
        <v>0</v>
      </c>
      <c r="KA532" s="34">
        <f t="shared" si="231"/>
        <v>0</v>
      </c>
      <c r="KB532" s="34">
        <f t="shared" si="232"/>
        <v>0</v>
      </c>
      <c r="KC532" s="34">
        <f t="shared" si="233"/>
        <v>0</v>
      </c>
      <c r="KD532" s="34">
        <f t="shared" si="234"/>
        <v>0</v>
      </c>
      <c r="KV532" s="34">
        <f t="shared" si="235"/>
        <v>0</v>
      </c>
    </row>
    <row r="533" spans="5:308" ht="17.25" customHeight="1" x14ac:dyDescent="0.3">
      <c r="E533" s="142">
        <f t="shared" si="215"/>
        <v>0</v>
      </c>
      <c r="F533" s="142">
        <f t="shared" si="211"/>
        <v>0</v>
      </c>
      <c r="G533" s="142">
        <f t="shared" si="212"/>
        <v>0</v>
      </c>
      <c r="H533" s="142">
        <f t="shared" si="213"/>
        <v>0</v>
      </c>
      <c r="I533" s="142">
        <f t="shared" si="214"/>
        <v>0</v>
      </c>
      <c r="J533" s="34">
        <f t="shared" si="218"/>
        <v>0</v>
      </c>
      <c r="V533" s="139">
        <f t="shared" si="216"/>
        <v>0</v>
      </c>
      <c r="W533" s="139">
        <f t="shared" si="219"/>
        <v>0</v>
      </c>
      <c r="X533" s="139"/>
      <c r="Y533" s="139"/>
      <c r="Z533" s="139">
        <f t="shared" si="220"/>
        <v>0</v>
      </c>
      <c r="AA533" s="139"/>
      <c r="AB533" s="139"/>
      <c r="AC533" s="139">
        <f t="shared" si="221"/>
        <v>0</v>
      </c>
      <c r="AL533" s="34">
        <f t="shared" si="217"/>
        <v>0</v>
      </c>
      <c r="AM533" s="189">
        <f t="shared" si="222"/>
        <v>0</v>
      </c>
      <c r="AN533" s="35"/>
      <c r="AO533" s="35"/>
      <c r="AP533" s="35">
        <f t="shared" si="223"/>
        <v>0</v>
      </c>
      <c r="AQ533" s="35"/>
      <c r="AR533" s="35"/>
      <c r="AS533" s="35">
        <f t="shared" si="224"/>
        <v>0</v>
      </c>
      <c r="AT533" s="35"/>
      <c r="AU533" s="35"/>
      <c r="AV533" s="35">
        <f t="shared" si="225"/>
        <v>0</v>
      </c>
      <c r="DE533" s="34">
        <f t="shared" si="226"/>
        <v>0</v>
      </c>
      <c r="EL533" s="34">
        <f t="shared" si="227"/>
        <v>0</v>
      </c>
      <c r="EO533" s="35"/>
      <c r="FH533" s="35">
        <v>0</v>
      </c>
      <c r="FI533" s="35">
        <v>0</v>
      </c>
      <c r="JT533" s="34">
        <f t="shared" si="228"/>
        <v>0</v>
      </c>
      <c r="JW533" s="34">
        <f t="shared" si="229"/>
        <v>0</v>
      </c>
      <c r="JZ533" s="34">
        <f t="shared" si="230"/>
        <v>0</v>
      </c>
      <c r="KA533" s="34">
        <f t="shared" si="231"/>
        <v>0</v>
      </c>
      <c r="KB533" s="34">
        <f t="shared" si="232"/>
        <v>0</v>
      </c>
      <c r="KC533" s="34">
        <f t="shared" si="233"/>
        <v>0</v>
      </c>
      <c r="KD533" s="34">
        <f t="shared" si="234"/>
        <v>0</v>
      </c>
      <c r="KV533" s="34">
        <f t="shared" si="235"/>
        <v>0</v>
      </c>
    </row>
    <row r="534" spans="5:308" ht="17.25" customHeight="1" x14ac:dyDescent="0.3">
      <c r="E534" s="142">
        <f t="shared" si="215"/>
        <v>0</v>
      </c>
      <c r="F534" s="142">
        <f t="shared" si="211"/>
        <v>0</v>
      </c>
      <c r="G534" s="142">
        <f t="shared" si="212"/>
        <v>0</v>
      </c>
      <c r="H534" s="142">
        <f t="shared" si="213"/>
        <v>0</v>
      </c>
      <c r="I534" s="142">
        <f t="shared" si="214"/>
        <v>0</v>
      </c>
      <c r="J534" s="34">
        <f t="shared" si="218"/>
        <v>0</v>
      </c>
      <c r="V534" s="139">
        <f t="shared" si="216"/>
        <v>0</v>
      </c>
      <c r="W534" s="139">
        <f t="shared" si="219"/>
        <v>0</v>
      </c>
      <c r="X534" s="139"/>
      <c r="Y534" s="139"/>
      <c r="Z534" s="139">
        <f t="shared" si="220"/>
        <v>0</v>
      </c>
      <c r="AA534" s="139"/>
      <c r="AB534" s="139"/>
      <c r="AC534" s="139">
        <f t="shared" si="221"/>
        <v>0</v>
      </c>
      <c r="AL534" s="34">
        <f t="shared" si="217"/>
        <v>0</v>
      </c>
      <c r="AM534" s="189">
        <f t="shared" si="222"/>
        <v>0</v>
      </c>
      <c r="AN534" s="35"/>
      <c r="AO534" s="35"/>
      <c r="AP534" s="35">
        <f t="shared" si="223"/>
        <v>0</v>
      </c>
      <c r="AQ534" s="35"/>
      <c r="AR534" s="35"/>
      <c r="AS534" s="35">
        <f t="shared" si="224"/>
        <v>0</v>
      </c>
      <c r="AT534" s="35"/>
      <c r="AU534" s="35"/>
      <c r="AV534" s="35">
        <f t="shared" si="225"/>
        <v>0</v>
      </c>
      <c r="DE534" s="34">
        <f t="shared" si="226"/>
        <v>0</v>
      </c>
      <c r="EL534" s="34">
        <f t="shared" si="227"/>
        <v>0</v>
      </c>
      <c r="EO534" s="35"/>
      <c r="FH534" s="35">
        <v>0</v>
      </c>
      <c r="FI534" s="35">
        <v>0</v>
      </c>
      <c r="JT534" s="34">
        <f t="shared" si="228"/>
        <v>0</v>
      </c>
      <c r="JW534" s="34">
        <f t="shared" si="229"/>
        <v>0</v>
      </c>
      <c r="JZ534" s="34">
        <f t="shared" si="230"/>
        <v>0</v>
      </c>
      <c r="KA534" s="34">
        <f t="shared" si="231"/>
        <v>0</v>
      </c>
      <c r="KB534" s="34">
        <f t="shared" si="232"/>
        <v>0</v>
      </c>
      <c r="KC534" s="34">
        <f t="shared" si="233"/>
        <v>0</v>
      </c>
      <c r="KD534" s="34">
        <f t="shared" si="234"/>
        <v>0</v>
      </c>
      <c r="KV534" s="34">
        <f t="shared" si="235"/>
        <v>0</v>
      </c>
    </row>
    <row r="535" spans="5:308" ht="17.25" customHeight="1" x14ac:dyDescent="0.3">
      <c r="E535" s="142">
        <f t="shared" si="215"/>
        <v>0</v>
      </c>
      <c r="F535" s="142">
        <f t="shared" si="211"/>
        <v>0</v>
      </c>
      <c r="G535" s="142">
        <f t="shared" si="212"/>
        <v>0</v>
      </c>
      <c r="H535" s="142">
        <f t="shared" si="213"/>
        <v>0</v>
      </c>
      <c r="I535" s="142">
        <f t="shared" si="214"/>
        <v>0</v>
      </c>
      <c r="J535" s="34">
        <f t="shared" si="218"/>
        <v>0</v>
      </c>
      <c r="V535" s="139">
        <f t="shared" si="216"/>
        <v>0</v>
      </c>
      <c r="W535" s="139">
        <f t="shared" si="219"/>
        <v>0</v>
      </c>
      <c r="X535" s="139"/>
      <c r="Y535" s="139"/>
      <c r="Z535" s="139">
        <f t="shared" si="220"/>
        <v>0</v>
      </c>
      <c r="AA535" s="139"/>
      <c r="AB535" s="139"/>
      <c r="AC535" s="139">
        <f t="shared" si="221"/>
        <v>0</v>
      </c>
      <c r="AL535" s="34">
        <f t="shared" si="217"/>
        <v>0</v>
      </c>
      <c r="AM535" s="189">
        <f t="shared" si="222"/>
        <v>0</v>
      </c>
      <c r="AN535" s="35"/>
      <c r="AO535" s="35"/>
      <c r="AP535" s="35">
        <f t="shared" si="223"/>
        <v>0</v>
      </c>
      <c r="AQ535" s="35"/>
      <c r="AR535" s="35"/>
      <c r="AS535" s="35">
        <f t="shared" si="224"/>
        <v>0</v>
      </c>
      <c r="AT535" s="35"/>
      <c r="AU535" s="35"/>
      <c r="AV535" s="35">
        <f t="shared" si="225"/>
        <v>0</v>
      </c>
      <c r="DE535" s="34">
        <f t="shared" si="226"/>
        <v>0</v>
      </c>
      <c r="EL535" s="34">
        <f t="shared" si="227"/>
        <v>0</v>
      </c>
      <c r="EO535" s="35"/>
      <c r="FH535" s="35">
        <v>0</v>
      </c>
      <c r="FI535" s="35">
        <v>0</v>
      </c>
      <c r="JT535" s="34">
        <f t="shared" si="228"/>
        <v>0</v>
      </c>
      <c r="JW535" s="34">
        <f t="shared" si="229"/>
        <v>0</v>
      </c>
      <c r="JZ535" s="34">
        <f t="shared" si="230"/>
        <v>0</v>
      </c>
      <c r="KA535" s="34">
        <f t="shared" si="231"/>
        <v>0</v>
      </c>
      <c r="KB535" s="34">
        <f t="shared" si="232"/>
        <v>0</v>
      </c>
      <c r="KC535" s="34">
        <f t="shared" si="233"/>
        <v>0</v>
      </c>
      <c r="KD535" s="34">
        <f t="shared" si="234"/>
        <v>0</v>
      </c>
      <c r="KV535" s="34">
        <f t="shared" si="235"/>
        <v>0</v>
      </c>
    </row>
    <row r="536" spans="5:308" ht="17.25" customHeight="1" x14ac:dyDescent="0.3">
      <c r="E536" s="142">
        <f t="shared" si="215"/>
        <v>0</v>
      </c>
      <c r="F536" s="142">
        <f t="shared" si="211"/>
        <v>0</v>
      </c>
      <c r="G536" s="142">
        <f t="shared" si="212"/>
        <v>0</v>
      </c>
      <c r="H536" s="142">
        <f t="shared" si="213"/>
        <v>0</v>
      </c>
      <c r="I536" s="142">
        <f t="shared" si="214"/>
        <v>0</v>
      </c>
      <c r="J536" s="34">
        <f t="shared" si="218"/>
        <v>0</v>
      </c>
      <c r="V536" s="139">
        <f t="shared" si="216"/>
        <v>0</v>
      </c>
      <c r="W536" s="139">
        <f t="shared" si="219"/>
        <v>0</v>
      </c>
      <c r="X536" s="139"/>
      <c r="Y536" s="139"/>
      <c r="Z536" s="139">
        <f t="shared" si="220"/>
        <v>0</v>
      </c>
      <c r="AA536" s="139"/>
      <c r="AB536" s="139"/>
      <c r="AC536" s="139">
        <f t="shared" si="221"/>
        <v>0</v>
      </c>
      <c r="AL536" s="34">
        <f t="shared" si="217"/>
        <v>0</v>
      </c>
      <c r="AM536" s="189">
        <f t="shared" si="222"/>
        <v>0</v>
      </c>
      <c r="AN536" s="35"/>
      <c r="AO536" s="35"/>
      <c r="AP536" s="35">
        <f t="shared" si="223"/>
        <v>0</v>
      </c>
      <c r="AQ536" s="35"/>
      <c r="AR536" s="35"/>
      <c r="AS536" s="35">
        <f t="shared" si="224"/>
        <v>0</v>
      </c>
      <c r="AT536" s="35"/>
      <c r="AU536" s="35"/>
      <c r="AV536" s="35">
        <f t="shared" si="225"/>
        <v>0</v>
      </c>
      <c r="DE536" s="34">
        <f t="shared" si="226"/>
        <v>0</v>
      </c>
      <c r="EL536" s="34">
        <f t="shared" si="227"/>
        <v>0</v>
      </c>
      <c r="EO536" s="35"/>
      <c r="FH536" s="35">
        <v>0</v>
      </c>
      <c r="FI536" s="35">
        <v>0</v>
      </c>
      <c r="JT536" s="34">
        <f t="shared" si="228"/>
        <v>0</v>
      </c>
      <c r="JW536" s="34">
        <f t="shared" si="229"/>
        <v>0</v>
      </c>
      <c r="JZ536" s="34">
        <f t="shared" si="230"/>
        <v>0</v>
      </c>
      <c r="KA536" s="34">
        <f t="shared" si="231"/>
        <v>0</v>
      </c>
      <c r="KB536" s="34">
        <f t="shared" si="232"/>
        <v>0</v>
      </c>
      <c r="KC536" s="34">
        <f t="shared" si="233"/>
        <v>0</v>
      </c>
      <c r="KD536" s="34">
        <f t="shared" si="234"/>
        <v>0</v>
      </c>
      <c r="KV536" s="34">
        <f t="shared" si="235"/>
        <v>0</v>
      </c>
    </row>
    <row r="537" spans="5:308" ht="17.25" customHeight="1" x14ac:dyDescent="0.3">
      <c r="E537" s="142">
        <f t="shared" si="215"/>
        <v>0</v>
      </c>
      <c r="F537" s="142">
        <f t="shared" si="211"/>
        <v>0</v>
      </c>
      <c r="G537" s="142">
        <f t="shared" si="212"/>
        <v>0</v>
      </c>
      <c r="H537" s="142">
        <f t="shared" si="213"/>
        <v>0</v>
      </c>
      <c r="I537" s="142">
        <f t="shared" si="214"/>
        <v>0</v>
      </c>
      <c r="J537" s="34">
        <f t="shared" si="218"/>
        <v>0</v>
      </c>
      <c r="V537" s="139">
        <f t="shared" si="216"/>
        <v>0</v>
      </c>
      <c r="W537" s="139">
        <f t="shared" si="219"/>
        <v>0</v>
      </c>
      <c r="X537" s="139"/>
      <c r="Y537" s="139"/>
      <c r="Z537" s="139">
        <f t="shared" si="220"/>
        <v>0</v>
      </c>
      <c r="AA537" s="139"/>
      <c r="AB537" s="139"/>
      <c r="AC537" s="139">
        <f t="shared" si="221"/>
        <v>0</v>
      </c>
      <c r="AL537" s="34">
        <f t="shared" si="217"/>
        <v>0</v>
      </c>
      <c r="AM537" s="189">
        <f t="shared" si="222"/>
        <v>0</v>
      </c>
      <c r="AN537" s="35"/>
      <c r="AO537" s="35"/>
      <c r="AP537" s="35">
        <f t="shared" si="223"/>
        <v>0</v>
      </c>
      <c r="AQ537" s="35"/>
      <c r="AR537" s="35"/>
      <c r="AS537" s="35">
        <f t="shared" si="224"/>
        <v>0</v>
      </c>
      <c r="AT537" s="35"/>
      <c r="AU537" s="35"/>
      <c r="AV537" s="35">
        <f t="shared" si="225"/>
        <v>0</v>
      </c>
      <c r="DE537" s="34">
        <f t="shared" si="226"/>
        <v>0</v>
      </c>
      <c r="EL537" s="34">
        <f t="shared" si="227"/>
        <v>0</v>
      </c>
      <c r="EO537" s="35"/>
      <c r="FH537" s="35">
        <v>0</v>
      </c>
      <c r="FI537" s="35">
        <v>0</v>
      </c>
      <c r="JT537" s="34">
        <f t="shared" si="228"/>
        <v>0</v>
      </c>
      <c r="JW537" s="34">
        <f t="shared" si="229"/>
        <v>0</v>
      </c>
      <c r="JZ537" s="34">
        <f t="shared" si="230"/>
        <v>0</v>
      </c>
      <c r="KA537" s="34">
        <f t="shared" si="231"/>
        <v>0</v>
      </c>
      <c r="KB537" s="34">
        <f t="shared" si="232"/>
        <v>0</v>
      </c>
      <c r="KC537" s="34">
        <f t="shared" si="233"/>
        <v>0</v>
      </c>
      <c r="KD537" s="34">
        <f t="shared" si="234"/>
        <v>0</v>
      </c>
      <c r="KV537" s="34">
        <f t="shared" si="235"/>
        <v>0</v>
      </c>
    </row>
    <row r="538" spans="5:308" ht="17.25" customHeight="1" x14ac:dyDescent="0.3">
      <c r="E538" s="142">
        <f t="shared" si="215"/>
        <v>0</v>
      </c>
      <c r="F538" s="142">
        <f t="shared" si="211"/>
        <v>0</v>
      </c>
      <c r="G538" s="142">
        <f t="shared" si="212"/>
        <v>0</v>
      </c>
      <c r="H538" s="142">
        <f t="shared" si="213"/>
        <v>0</v>
      </c>
      <c r="I538" s="142">
        <f t="shared" si="214"/>
        <v>0</v>
      </c>
      <c r="J538" s="34">
        <f t="shared" si="218"/>
        <v>0</v>
      </c>
      <c r="V538" s="139">
        <f t="shared" si="216"/>
        <v>0</v>
      </c>
      <c r="W538" s="139">
        <f t="shared" si="219"/>
        <v>0</v>
      </c>
      <c r="X538" s="139"/>
      <c r="Y538" s="139"/>
      <c r="Z538" s="139">
        <f t="shared" si="220"/>
        <v>0</v>
      </c>
      <c r="AA538" s="139"/>
      <c r="AB538" s="139"/>
      <c r="AC538" s="139">
        <f t="shared" si="221"/>
        <v>0</v>
      </c>
      <c r="AL538" s="34">
        <f t="shared" si="217"/>
        <v>0</v>
      </c>
      <c r="AM538" s="189">
        <f t="shared" si="222"/>
        <v>0</v>
      </c>
      <c r="AN538" s="35"/>
      <c r="AO538" s="35"/>
      <c r="AP538" s="35">
        <f t="shared" si="223"/>
        <v>0</v>
      </c>
      <c r="AQ538" s="35"/>
      <c r="AR538" s="35"/>
      <c r="AS538" s="35">
        <f t="shared" si="224"/>
        <v>0</v>
      </c>
      <c r="AT538" s="35"/>
      <c r="AU538" s="35"/>
      <c r="AV538" s="35">
        <f t="shared" si="225"/>
        <v>0</v>
      </c>
      <c r="DE538" s="34">
        <f t="shared" si="226"/>
        <v>0</v>
      </c>
      <c r="EL538" s="34">
        <f t="shared" si="227"/>
        <v>0</v>
      </c>
      <c r="EO538" s="35"/>
      <c r="FH538" s="35">
        <v>0</v>
      </c>
      <c r="FI538" s="35">
        <v>0</v>
      </c>
      <c r="JT538" s="34">
        <f t="shared" si="228"/>
        <v>0</v>
      </c>
      <c r="JW538" s="34">
        <f t="shared" si="229"/>
        <v>0</v>
      </c>
      <c r="JZ538" s="34">
        <f t="shared" si="230"/>
        <v>0</v>
      </c>
      <c r="KA538" s="34">
        <f t="shared" si="231"/>
        <v>0</v>
      </c>
      <c r="KB538" s="34">
        <f t="shared" si="232"/>
        <v>0</v>
      </c>
      <c r="KC538" s="34">
        <f t="shared" si="233"/>
        <v>0</v>
      </c>
      <c r="KD538" s="34">
        <f t="shared" si="234"/>
        <v>0</v>
      </c>
      <c r="KV538" s="34">
        <f t="shared" si="235"/>
        <v>0</v>
      </c>
    </row>
    <row r="539" spans="5:308" ht="17.25" customHeight="1" x14ac:dyDescent="0.3">
      <c r="E539" s="142">
        <f t="shared" si="215"/>
        <v>0</v>
      </c>
      <c r="F539" s="142">
        <f t="shared" si="211"/>
        <v>0</v>
      </c>
      <c r="G539" s="142">
        <f t="shared" si="212"/>
        <v>0</v>
      </c>
      <c r="H539" s="142">
        <f t="shared" si="213"/>
        <v>0</v>
      </c>
      <c r="I539" s="142">
        <f t="shared" si="214"/>
        <v>0</v>
      </c>
      <c r="J539" s="34">
        <f t="shared" si="218"/>
        <v>0</v>
      </c>
      <c r="V539" s="139">
        <f t="shared" si="216"/>
        <v>0</v>
      </c>
      <c r="W539" s="139">
        <f t="shared" si="219"/>
        <v>0</v>
      </c>
      <c r="X539" s="139"/>
      <c r="Y539" s="139"/>
      <c r="Z539" s="139">
        <f t="shared" si="220"/>
        <v>0</v>
      </c>
      <c r="AA539" s="139"/>
      <c r="AB539" s="139"/>
      <c r="AC539" s="139">
        <f t="shared" si="221"/>
        <v>0</v>
      </c>
      <c r="AL539" s="34">
        <f t="shared" si="217"/>
        <v>0</v>
      </c>
      <c r="AM539" s="189">
        <f t="shared" si="222"/>
        <v>0</v>
      </c>
      <c r="AN539" s="35"/>
      <c r="AO539" s="35"/>
      <c r="AP539" s="35">
        <f t="shared" si="223"/>
        <v>0</v>
      </c>
      <c r="AQ539" s="35"/>
      <c r="AR539" s="35"/>
      <c r="AS539" s="35">
        <f t="shared" si="224"/>
        <v>0</v>
      </c>
      <c r="AT539" s="35"/>
      <c r="AU539" s="35"/>
      <c r="AV539" s="35">
        <f t="shared" si="225"/>
        <v>0</v>
      </c>
      <c r="DE539" s="34">
        <f t="shared" si="226"/>
        <v>0</v>
      </c>
      <c r="EL539" s="34">
        <f t="shared" si="227"/>
        <v>0</v>
      </c>
      <c r="EO539" s="35"/>
      <c r="FH539" s="35">
        <v>0</v>
      </c>
      <c r="FI539" s="35">
        <v>0</v>
      </c>
      <c r="JT539" s="34">
        <f t="shared" si="228"/>
        <v>0</v>
      </c>
      <c r="JW539" s="34">
        <f t="shared" si="229"/>
        <v>0</v>
      </c>
      <c r="JZ539" s="34">
        <f t="shared" si="230"/>
        <v>0</v>
      </c>
      <c r="KA539" s="34">
        <f t="shared" si="231"/>
        <v>0</v>
      </c>
      <c r="KB539" s="34">
        <f t="shared" si="232"/>
        <v>0</v>
      </c>
      <c r="KC539" s="34">
        <f t="shared" si="233"/>
        <v>0</v>
      </c>
      <c r="KD539" s="34">
        <f t="shared" si="234"/>
        <v>0</v>
      </c>
      <c r="KV539" s="34">
        <f t="shared" si="235"/>
        <v>0</v>
      </c>
    </row>
    <row r="540" spans="5:308" ht="17.25" customHeight="1" x14ac:dyDescent="0.3">
      <c r="E540" s="142">
        <f t="shared" si="215"/>
        <v>0</v>
      </c>
      <c r="F540" s="142">
        <f t="shared" si="211"/>
        <v>0</v>
      </c>
      <c r="G540" s="142">
        <f t="shared" si="212"/>
        <v>0</v>
      </c>
      <c r="H540" s="142">
        <f t="shared" si="213"/>
        <v>0</v>
      </c>
      <c r="I540" s="142">
        <f t="shared" si="214"/>
        <v>0</v>
      </c>
      <c r="J540" s="34">
        <f t="shared" si="218"/>
        <v>0</v>
      </c>
      <c r="V540" s="139">
        <f t="shared" si="216"/>
        <v>0</v>
      </c>
      <c r="W540" s="139">
        <f t="shared" si="219"/>
        <v>0</v>
      </c>
      <c r="X540" s="139"/>
      <c r="Y540" s="139"/>
      <c r="Z540" s="139">
        <f t="shared" si="220"/>
        <v>0</v>
      </c>
      <c r="AA540" s="139"/>
      <c r="AB540" s="139"/>
      <c r="AC540" s="139">
        <f t="shared" si="221"/>
        <v>0</v>
      </c>
      <c r="AL540" s="34">
        <f t="shared" si="217"/>
        <v>0</v>
      </c>
      <c r="AM540" s="189">
        <f t="shared" si="222"/>
        <v>0</v>
      </c>
      <c r="AN540" s="35"/>
      <c r="AO540" s="35"/>
      <c r="AP540" s="35">
        <f t="shared" si="223"/>
        <v>0</v>
      </c>
      <c r="AQ540" s="35"/>
      <c r="AR540" s="35"/>
      <c r="AS540" s="35">
        <f t="shared" si="224"/>
        <v>0</v>
      </c>
      <c r="AT540" s="35"/>
      <c r="AU540" s="35"/>
      <c r="AV540" s="35">
        <f t="shared" si="225"/>
        <v>0</v>
      </c>
      <c r="DE540" s="34">
        <f t="shared" si="226"/>
        <v>0</v>
      </c>
      <c r="EL540" s="34">
        <f t="shared" si="227"/>
        <v>0</v>
      </c>
      <c r="EO540" s="35"/>
      <c r="FH540" s="35">
        <v>0</v>
      </c>
      <c r="FI540" s="35">
        <v>0</v>
      </c>
      <c r="JT540" s="34">
        <f t="shared" si="228"/>
        <v>0</v>
      </c>
      <c r="JW540" s="34">
        <f t="shared" si="229"/>
        <v>0</v>
      </c>
      <c r="JZ540" s="34">
        <f t="shared" si="230"/>
        <v>0</v>
      </c>
      <c r="KA540" s="34">
        <f t="shared" si="231"/>
        <v>0</v>
      </c>
      <c r="KB540" s="34">
        <f t="shared" si="232"/>
        <v>0</v>
      </c>
      <c r="KC540" s="34">
        <f t="shared" si="233"/>
        <v>0</v>
      </c>
      <c r="KD540" s="34">
        <f t="shared" si="234"/>
        <v>0</v>
      </c>
      <c r="KV540" s="34">
        <f t="shared" si="235"/>
        <v>0</v>
      </c>
    </row>
    <row r="541" spans="5:308" ht="17.25" customHeight="1" x14ac:dyDescent="0.3">
      <c r="E541" s="142">
        <f t="shared" si="215"/>
        <v>0</v>
      </c>
      <c r="F541" s="142">
        <f t="shared" si="211"/>
        <v>0</v>
      </c>
      <c r="G541" s="142">
        <f t="shared" si="212"/>
        <v>0</v>
      </c>
      <c r="H541" s="142">
        <f t="shared" si="213"/>
        <v>0</v>
      </c>
      <c r="I541" s="142">
        <f t="shared" si="214"/>
        <v>0</v>
      </c>
      <c r="J541" s="34">
        <f t="shared" si="218"/>
        <v>0</v>
      </c>
      <c r="V541" s="139">
        <f t="shared" si="216"/>
        <v>0</v>
      </c>
      <c r="W541" s="139">
        <f t="shared" si="219"/>
        <v>0</v>
      </c>
      <c r="X541" s="139"/>
      <c r="Y541" s="139"/>
      <c r="Z541" s="139">
        <f t="shared" si="220"/>
        <v>0</v>
      </c>
      <c r="AA541" s="139"/>
      <c r="AB541" s="139"/>
      <c r="AC541" s="139">
        <f t="shared" si="221"/>
        <v>0</v>
      </c>
      <c r="AL541" s="34">
        <f t="shared" si="217"/>
        <v>0</v>
      </c>
      <c r="AM541" s="189">
        <f t="shared" si="222"/>
        <v>0</v>
      </c>
      <c r="AN541" s="35"/>
      <c r="AO541" s="35"/>
      <c r="AP541" s="35">
        <f t="shared" si="223"/>
        <v>0</v>
      </c>
      <c r="AQ541" s="35"/>
      <c r="AR541" s="35"/>
      <c r="AS541" s="35">
        <f t="shared" si="224"/>
        <v>0</v>
      </c>
      <c r="AT541" s="35"/>
      <c r="AU541" s="35"/>
      <c r="AV541" s="35">
        <f t="shared" si="225"/>
        <v>0</v>
      </c>
      <c r="DE541" s="34">
        <f t="shared" si="226"/>
        <v>0</v>
      </c>
      <c r="EL541" s="34">
        <f t="shared" si="227"/>
        <v>0</v>
      </c>
      <c r="EO541" s="35"/>
      <c r="FH541" s="35">
        <v>0</v>
      </c>
      <c r="FI541" s="35">
        <v>0</v>
      </c>
      <c r="JT541" s="34">
        <f t="shared" si="228"/>
        <v>0</v>
      </c>
      <c r="JW541" s="34">
        <f t="shared" si="229"/>
        <v>0</v>
      </c>
      <c r="JZ541" s="34">
        <f t="shared" si="230"/>
        <v>0</v>
      </c>
      <c r="KA541" s="34">
        <f t="shared" si="231"/>
        <v>0</v>
      </c>
      <c r="KB541" s="34">
        <f t="shared" si="232"/>
        <v>0</v>
      </c>
      <c r="KC541" s="34">
        <f t="shared" si="233"/>
        <v>0</v>
      </c>
      <c r="KD541" s="34">
        <f t="shared" si="234"/>
        <v>0</v>
      </c>
      <c r="KV541" s="34">
        <f t="shared" si="235"/>
        <v>0</v>
      </c>
    </row>
    <row r="542" spans="5:308" ht="17.25" customHeight="1" x14ac:dyDescent="0.3">
      <c r="E542" s="142">
        <f t="shared" si="215"/>
        <v>0</v>
      </c>
      <c r="F542" s="142">
        <f t="shared" si="211"/>
        <v>0</v>
      </c>
      <c r="G542" s="142">
        <f t="shared" si="212"/>
        <v>0</v>
      </c>
      <c r="H542" s="142">
        <f t="shared" si="213"/>
        <v>0</v>
      </c>
      <c r="I542" s="142">
        <f t="shared" si="214"/>
        <v>0</v>
      </c>
      <c r="J542" s="34">
        <f t="shared" si="218"/>
        <v>0</v>
      </c>
      <c r="V542" s="139">
        <f t="shared" si="216"/>
        <v>0</v>
      </c>
      <c r="W542" s="139">
        <f t="shared" si="219"/>
        <v>0</v>
      </c>
      <c r="X542" s="139"/>
      <c r="Y542" s="139"/>
      <c r="Z542" s="139">
        <f t="shared" si="220"/>
        <v>0</v>
      </c>
      <c r="AA542" s="139"/>
      <c r="AB542" s="139"/>
      <c r="AC542" s="139">
        <f t="shared" si="221"/>
        <v>0</v>
      </c>
      <c r="AL542" s="34">
        <f t="shared" si="217"/>
        <v>0</v>
      </c>
      <c r="AM542" s="189">
        <f t="shared" si="222"/>
        <v>0</v>
      </c>
      <c r="AN542" s="35"/>
      <c r="AO542" s="35"/>
      <c r="AP542" s="35">
        <f t="shared" si="223"/>
        <v>0</v>
      </c>
      <c r="AQ542" s="35"/>
      <c r="AR542" s="35"/>
      <c r="AS542" s="35">
        <f t="shared" si="224"/>
        <v>0</v>
      </c>
      <c r="AT542" s="35"/>
      <c r="AU542" s="35"/>
      <c r="AV542" s="35">
        <f t="shared" si="225"/>
        <v>0</v>
      </c>
      <c r="DE542" s="34">
        <f t="shared" si="226"/>
        <v>0</v>
      </c>
      <c r="EL542" s="34">
        <f t="shared" si="227"/>
        <v>0</v>
      </c>
      <c r="EO542" s="35"/>
      <c r="FH542" s="35">
        <v>0</v>
      </c>
      <c r="FI542" s="35">
        <v>0</v>
      </c>
      <c r="JT542" s="34">
        <f t="shared" si="228"/>
        <v>0</v>
      </c>
      <c r="JW542" s="34">
        <f t="shared" si="229"/>
        <v>0</v>
      </c>
      <c r="JZ542" s="34">
        <f t="shared" si="230"/>
        <v>0</v>
      </c>
      <c r="KA542" s="34">
        <f t="shared" si="231"/>
        <v>0</v>
      </c>
      <c r="KB542" s="34">
        <f t="shared" si="232"/>
        <v>0</v>
      </c>
      <c r="KC542" s="34">
        <f t="shared" si="233"/>
        <v>0</v>
      </c>
      <c r="KD542" s="34">
        <f t="shared" si="234"/>
        <v>0</v>
      </c>
      <c r="KV542" s="34">
        <f t="shared" si="235"/>
        <v>0</v>
      </c>
    </row>
    <row r="543" spans="5:308" ht="17.25" customHeight="1" x14ac:dyDescent="0.3">
      <c r="E543" s="142">
        <f t="shared" si="215"/>
        <v>0</v>
      </c>
      <c r="F543" s="142">
        <f t="shared" si="211"/>
        <v>0</v>
      </c>
      <c r="G543" s="142">
        <f t="shared" si="212"/>
        <v>0</v>
      </c>
      <c r="H543" s="142">
        <f t="shared" si="213"/>
        <v>0</v>
      </c>
      <c r="I543" s="142">
        <f t="shared" si="214"/>
        <v>0</v>
      </c>
      <c r="J543" s="34">
        <f t="shared" si="218"/>
        <v>0</v>
      </c>
      <c r="V543" s="139">
        <f t="shared" si="216"/>
        <v>0</v>
      </c>
      <c r="W543" s="139">
        <f t="shared" si="219"/>
        <v>0</v>
      </c>
      <c r="X543" s="139"/>
      <c r="Y543" s="139"/>
      <c r="Z543" s="139">
        <f t="shared" si="220"/>
        <v>0</v>
      </c>
      <c r="AA543" s="139"/>
      <c r="AB543" s="139"/>
      <c r="AC543" s="139">
        <f t="shared" si="221"/>
        <v>0</v>
      </c>
      <c r="AL543" s="34">
        <f t="shared" si="217"/>
        <v>0</v>
      </c>
      <c r="AM543" s="189">
        <f t="shared" si="222"/>
        <v>0</v>
      </c>
      <c r="AN543" s="35"/>
      <c r="AO543" s="35"/>
      <c r="AP543" s="35">
        <f t="shared" si="223"/>
        <v>0</v>
      </c>
      <c r="AQ543" s="35"/>
      <c r="AR543" s="35"/>
      <c r="AS543" s="35">
        <f t="shared" si="224"/>
        <v>0</v>
      </c>
      <c r="AT543" s="35"/>
      <c r="AU543" s="35"/>
      <c r="AV543" s="35">
        <f t="shared" si="225"/>
        <v>0</v>
      </c>
      <c r="DE543" s="34">
        <f t="shared" si="226"/>
        <v>0</v>
      </c>
      <c r="EL543" s="34">
        <f t="shared" si="227"/>
        <v>0</v>
      </c>
      <c r="EO543" s="35"/>
      <c r="FH543" s="35">
        <v>0</v>
      </c>
      <c r="FI543" s="35">
        <v>0</v>
      </c>
      <c r="JT543" s="34">
        <f t="shared" si="228"/>
        <v>0</v>
      </c>
      <c r="JW543" s="34">
        <f t="shared" si="229"/>
        <v>0</v>
      </c>
      <c r="JZ543" s="34">
        <f t="shared" si="230"/>
        <v>0</v>
      </c>
      <c r="KA543" s="34">
        <f t="shared" si="231"/>
        <v>0</v>
      </c>
      <c r="KB543" s="34">
        <f t="shared" si="232"/>
        <v>0</v>
      </c>
      <c r="KC543" s="34">
        <f t="shared" si="233"/>
        <v>0</v>
      </c>
      <c r="KD543" s="34">
        <f t="shared" si="234"/>
        <v>0</v>
      </c>
      <c r="KV543" s="34">
        <f t="shared" si="235"/>
        <v>0</v>
      </c>
    </row>
    <row r="544" spans="5:308" ht="17.25" customHeight="1" x14ac:dyDescent="0.3">
      <c r="E544" s="142">
        <f t="shared" si="215"/>
        <v>0</v>
      </c>
      <c r="F544" s="142">
        <f t="shared" si="211"/>
        <v>0</v>
      </c>
      <c r="G544" s="142">
        <f t="shared" si="212"/>
        <v>0</v>
      </c>
      <c r="H544" s="142">
        <f t="shared" si="213"/>
        <v>0</v>
      </c>
      <c r="I544" s="142">
        <f t="shared" si="214"/>
        <v>0</v>
      </c>
      <c r="J544" s="34">
        <f t="shared" si="218"/>
        <v>0</v>
      </c>
      <c r="V544" s="139">
        <f t="shared" si="216"/>
        <v>0</v>
      </c>
      <c r="W544" s="139">
        <f t="shared" si="219"/>
        <v>0</v>
      </c>
      <c r="X544" s="139"/>
      <c r="Y544" s="139"/>
      <c r="Z544" s="139">
        <f t="shared" si="220"/>
        <v>0</v>
      </c>
      <c r="AA544" s="139"/>
      <c r="AB544" s="139"/>
      <c r="AC544" s="139">
        <f t="shared" si="221"/>
        <v>0</v>
      </c>
      <c r="AL544" s="34">
        <f t="shared" si="217"/>
        <v>0</v>
      </c>
      <c r="AM544" s="189">
        <f t="shared" si="222"/>
        <v>0</v>
      </c>
      <c r="AN544" s="35"/>
      <c r="AO544" s="35"/>
      <c r="AP544" s="35">
        <f t="shared" si="223"/>
        <v>0</v>
      </c>
      <c r="AQ544" s="35"/>
      <c r="AR544" s="35"/>
      <c r="AS544" s="35">
        <f t="shared" si="224"/>
        <v>0</v>
      </c>
      <c r="AT544" s="35"/>
      <c r="AU544" s="35"/>
      <c r="AV544" s="35">
        <f t="shared" si="225"/>
        <v>0</v>
      </c>
      <c r="DE544" s="34">
        <f t="shared" si="226"/>
        <v>0</v>
      </c>
      <c r="EL544" s="34">
        <f t="shared" si="227"/>
        <v>0</v>
      </c>
      <c r="EO544" s="35"/>
      <c r="FH544" s="35">
        <v>0</v>
      </c>
      <c r="FI544" s="35">
        <v>0</v>
      </c>
      <c r="JT544" s="34">
        <f t="shared" si="228"/>
        <v>0</v>
      </c>
      <c r="JW544" s="34">
        <f t="shared" si="229"/>
        <v>0</v>
      </c>
      <c r="JZ544" s="34">
        <f t="shared" si="230"/>
        <v>0</v>
      </c>
      <c r="KA544" s="34">
        <f t="shared" si="231"/>
        <v>0</v>
      </c>
      <c r="KB544" s="34">
        <f t="shared" si="232"/>
        <v>0</v>
      </c>
      <c r="KC544" s="34">
        <f t="shared" si="233"/>
        <v>0</v>
      </c>
      <c r="KD544" s="34">
        <f t="shared" si="234"/>
        <v>0</v>
      </c>
      <c r="KV544" s="34">
        <f t="shared" si="235"/>
        <v>0</v>
      </c>
    </row>
    <row r="545" spans="5:308" ht="17.25" customHeight="1" x14ac:dyDescent="0.3">
      <c r="E545" s="142">
        <f t="shared" si="215"/>
        <v>0</v>
      </c>
      <c r="F545" s="142">
        <f t="shared" si="211"/>
        <v>0</v>
      </c>
      <c r="G545" s="142">
        <f t="shared" si="212"/>
        <v>0</v>
      </c>
      <c r="H545" s="142">
        <f t="shared" si="213"/>
        <v>0</v>
      </c>
      <c r="I545" s="142">
        <f t="shared" si="214"/>
        <v>0</v>
      </c>
      <c r="J545" s="34">
        <f t="shared" si="218"/>
        <v>0</v>
      </c>
      <c r="V545" s="139">
        <f t="shared" si="216"/>
        <v>0</v>
      </c>
      <c r="W545" s="139">
        <f t="shared" si="219"/>
        <v>0</v>
      </c>
      <c r="X545" s="139"/>
      <c r="Y545" s="139"/>
      <c r="Z545" s="139">
        <f t="shared" si="220"/>
        <v>0</v>
      </c>
      <c r="AA545" s="139"/>
      <c r="AB545" s="139"/>
      <c r="AC545" s="139">
        <f t="shared" si="221"/>
        <v>0</v>
      </c>
      <c r="AL545" s="34">
        <f t="shared" si="217"/>
        <v>0</v>
      </c>
      <c r="AM545" s="189">
        <f t="shared" si="222"/>
        <v>0</v>
      </c>
      <c r="AN545" s="35"/>
      <c r="AO545" s="35"/>
      <c r="AP545" s="35">
        <f t="shared" si="223"/>
        <v>0</v>
      </c>
      <c r="AQ545" s="35"/>
      <c r="AR545" s="35"/>
      <c r="AS545" s="35">
        <f t="shared" si="224"/>
        <v>0</v>
      </c>
      <c r="AT545" s="35"/>
      <c r="AU545" s="35"/>
      <c r="AV545" s="35">
        <f t="shared" si="225"/>
        <v>0</v>
      </c>
      <c r="DE545" s="34">
        <f t="shared" si="226"/>
        <v>0</v>
      </c>
      <c r="EL545" s="34">
        <f t="shared" si="227"/>
        <v>0</v>
      </c>
      <c r="EO545" s="35"/>
      <c r="FH545" s="35">
        <v>0</v>
      </c>
      <c r="FI545" s="35">
        <v>0</v>
      </c>
      <c r="JT545" s="34">
        <f t="shared" si="228"/>
        <v>0</v>
      </c>
      <c r="JW545" s="34">
        <f t="shared" si="229"/>
        <v>0</v>
      </c>
      <c r="JZ545" s="34">
        <f t="shared" si="230"/>
        <v>0</v>
      </c>
      <c r="KA545" s="34">
        <f t="shared" si="231"/>
        <v>0</v>
      </c>
      <c r="KB545" s="34">
        <f t="shared" si="232"/>
        <v>0</v>
      </c>
      <c r="KC545" s="34">
        <f t="shared" si="233"/>
        <v>0</v>
      </c>
      <c r="KD545" s="34">
        <f t="shared" si="234"/>
        <v>0</v>
      </c>
      <c r="KV545" s="34">
        <f t="shared" si="235"/>
        <v>0</v>
      </c>
    </row>
    <row r="546" spans="5:308" ht="17.25" customHeight="1" x14ac:dyDescent="0.3">
      <c r="E546" s="142">
        <f t="shared" si="215"/>
        <v>0</v>
      </c>
      <c r="F546" s="142">
        <f t="shared" si="211"/>
        <v>0</v>
      </c>
      <c r="G546" s="142">
        <f t="shared" si="212"/>
        <v>0</v>
      </c>
      <c r="H546" s="142">
        <f t="shared" si="213"/>
        <v>0</v>
      </c>
      <c r="I546" s="142">
        <f t="shared" si="214"/>
        <v>0</v>
      </c>
      <c r="J546" s="34">
        <f t="shared" si="218"/>
        <v>0</v>
      </c>
      <c r="V546" s="139">
        <f t="shared" si="216"/>
        <v>0</v>
      </c>
      <c r="W546" s="139">
        <f t="shared" si="219"/>
        <v>0</v>
      </c>
      <c r="X546" s="139"/>
      <c r="Y546" s="139"/>
      <c r="Z546" s="139">
        <f t="shared" si="220"/>
        <v>0</v>
      </c>
      <c r="AA546" s="139"/>
      <c r="AB546" s="139"/>
      <c r="AC546" s="139">
        <f t="shared" si="221"/>
        <v>0</v>
      </c>
      <c r="AL546" s="34">
        <f t="shared" si="217"/>
        <v>0</v>
      </c>
      <c r="AM546" s="189">
        <f t="shared" si="222"/>
        <v>0</v>
      </c>
      <c r="AN546" s="35"/>
      <c r="AO546" s="35"/>
      <c r="AP546" s="35">
        <f t="shared" si="223"/>
        <v>0</v>
      </c>
      <c r="AQ546" s="35"/>
      <c r="AR546" s="35"/>
      <c r="AS546" s="35">
        <f t="shared" si="224"/>
        <v>0</v>
      </c>
      <c r="AT546" s="35"/>
      <c r="AU546" s="35"/>
      <c r="AV546" s="35">
        <f t="shared" si="225"/>
        <v>0</v>
      </c>
      <c r="DE546" s="34">
        <f t="shared" si="226"/>
        <v>0</v>
      </c>
      <c r="EL546" s="34">
        <f t="shared" si="227"/>
        <v>0</v>
      </c>
      <c r="EO546" s="35"/>
      <c r="FH546" s="35">
        <v>0</v>
      </c>
      <c r="FI546" s="35">
        <v>0</v>
      </c>
      <c r="JT546" s="34">
        <f t="shared" si="228"/>
        <v>0</v>
      </c>
      <c r="JW546" s="34">
        <f t="shared" si="229"/>
        <v>0</v>
      </c>
      <c r="JZ546" s="34">
        <f t="shared" si="230"/>
        <v>0</v>
      </c>
      <c r="KA546" s="34">
        <f t="shared" si="231"/>
        <v>0</v>
      </c>
      <c r="KB546" s="34">
        <f t="shared" si="232"/>
        <v>0</v>
      </c>
      <c r="KC546" s="34">
        <f t="shared" si="233"/>
        <v>0</v>
      </c>
      <c r="KD546" s="34">
        <f t="shared" si="234"/>
        <v>0</v>
      </c>
      <c r="KV546" s="34">
        <f t="shared" si="235"/>
        <v>0</v>
      </c>
    </row>
    <row r="547" spans="5:308" ht="17.25" customHeight="1" x14ac:dyDescent="0.3">
      <c r="E547" s="142">
        <f t="shared" si="215"/>
        <v>0</v>
      </c>
      <c r="F547" s="142">
        <f t="shared" si="211"/>
        <v>0</v>
      </c>
      <c r="G547" s="142">
        <f t="shared" si="212"/>
        <v>0</v>
      </c>
      <c r="H547" s="142">
        <f t="shared" si="213"/>
        <v>0</v>
      </c>
      <c r="I547" s="142">
        <f t="shared" si="214"/>
        <v>0</v>
      </c>
      <c r="J547" s="34">
        <f t="shared" si="218"/>
        <v>0</v>
      </c>
      <c r="V547" s="139">
        <f t="shared" si="216"/>
        <v>0</v>
      </c>
      <c r="W547" s="139">
        <f t="shared" si="219"/>
        <v>0</v>
      </c>
      <c r="X547" s="139"/>
      <c r="Y547" s="139"/>
      <c r="Z547" s="139">
        <f t="shared" si="220"/>
        <v>0</v>
      </c>
      <c r="AA547" s="139"/>
      <c r="AB547" s="139"/>
      <c r="AC547" s="139">
        <f t="shared" si="221"/>
        <v>0</v>
      </c>
      <c r="AL547" s="34">
        <f t="shared" si="217"/>
        <v>0</v>
      </c>
      <c r="AM547" s="189">
        <f t="shared" si="222"/>
        <v>0</v>
      </c>
      <c r="AN547" s="35"/>
      <c r="AO547" s="35"/>
      <c r="AP547" s="35">
        <f t="shared" si="223"/>
        <v>0</v>
      </c>
      <c r="AQ547" s="35"/>
      <c r="AR547" s="35"/>
      <c r="AS547" s="35">
        <f t="shared" si="224"/>
        <v>0</v>
      </c>
      <c r="AT547" s="35"/>
      <c r="AU547" s="35"/>
      <c r="AV547" s="35">
        <f t="shared" si="225"/>
        <v>0</v>
      </c>
      <c r="DE547" s="34">
        <f t="shared" si="226"/>
        <v>0</v>
      </c>
      <c r="EL547" s="34">
        <f t="shared" si="227"/>
        <v>0</v>
      </c>
      <c r="EO547" s="35"/>
      <c r="FH547" s="35">
        <v>0</v>
      </c>
      <c r="FI547" s="35">
        <v>0</v>
      </c>
      <c r="JT547" s="34">
        <f t="shared" si="228"/>
        <v>0</v>
      </c>
      <c r="JW547" s="34">
        <f t="shared" si="229"/>
        <v>0</v>
      </c>
      <c r="JZ547" s="34">
        <f t="shared" si="230"/>
        <v>0</v>
      </c>
      <c r="KA547" s="34">
        <f t="shared" si="231"/>
        <v>0</v>
      </c>
      <c r="KB547" s="34">
        <f t="shared" si="232"/>
        <v>0</v>
      </c>
      <c r="KC547" s="34">
        <f t="shared" si="233"/>
        <v>0</v>
      </c>
      <c r="KD547" s="34">
        <f t="shared" si="234"/>
        <v>0</v>
      </c>
      <c r="KV547" s="34">
        <f t="shared" si="235"/>
        <v>0</v>
      </c>
    </row>
    <row r="548" spans="5:308" ht="17.25" customHeight="1" x14ac:dyDescent="0.3">
      <c r="E548" s="142">
        <f t="shared" si="215"/>
        <v>0</v>
      </c>
      <c r="F548" s="142">
        <f t="shared" si="211"/>
        <v>0</v>
      </c>
      <c r="G548" s="142">
        <f t="shared" si="212"/>
        <v>0</v>
      </c>
      <c r="H548" s="142">
        <f t="shared" si="213"/>
        <v>0</v>
      </c>
      <c r="I548" s="142">
        <f t="shared" si="214"/>
        <v>0</v>
      </c>
      <c r="J548" s="34">
        <f t="shared" si="218"/>
        <v>0</v>
      </c>
      <c r="V548" s="139">
        <f t="shared" si="216"/>
        <v>0</v>
      </c>
      <c r="W548" s="139">
        <f t="shared" si="219"/>
        <v>0</v>
      </c>
      <c r="X548" s="139"/>
      <c r="Y548" s="139"/>
      <c r="Z548" s="139">
        <f t="shared" si="220"/>
        <v>0</v>
      </c>
      <c r="AA548" s="139"/>
      <c r="AB548" s="139"/>
      <c r="AC548" s="139">
        <f t="shared" si="221"/>
        <v>0</v>
      </c>
      <c r="AL548" s="34">
        <f t="shared" si="217"/>
        <v>0</v>
      </c>
      <c r="AM548" s="189">
        <f t="shared" si="222"/>
        <v>0</v>
      </c>
      <c r="AN548" s="35"/>
      <c r="AO548" s="35"/>
      <c r="AP548" s="35">
        <f t="shared" si="223"/>
        <v>0</v>
      </c>
      <c r="AQ548" s="35"/>
      <c r="AR548" s="35"/>
      <c r="AS548" s="35">
        <f t="shared" si="224"/>
        <v>0</v>
      </c>
      <c r="AT548" s="35"/>
      <c r="AU548" s="35"/>
      <c r="AV548" s="35">
        <f t="shared" si="225"/>
        <v>0</v>
      </c>
      <c r="DE548" s="34">
        <f t="shared" si="226"/>
        <v>0</v>
      </c>
      <c r="EL548" s="34">
        <f t="shared" si="227"/>
        <v>0</v>
      </c>
      <c r="EO548" s="35"/>
      <c r="FH548" s="35">
        <v>0</v>
      </c>
      <c r="FI548" s="35">
        <v>0</v>
      </c>
      <c r="JT548" s="34">
        <f t="shared" si="228"/>
        <v>0</v>
      </c>
      <c r="JW548" s="34">
        <f t="shared" si="229"/>
        <v>0</v>
      </c>
      <c r="JZ548" s="34">
        <f t="shared" si="230"/>
        <v>0</v>
      </c>
      <c r="KA548" s="34">
        <f t="shared" si="231"/>
        <v>0</v>
      </c>
      <c r="KB548" s="34">
        <f t="shared" si="232"/>
        <v>0</v>
      </c>
      <c r="KC548" s="34">
        <f t="shared" si="233"/>
        <v>0</v>
      </c>
      <c r="KD548" s="34">
        <f t="shared" si="234"/>
        <v>0</v>
      </c>
      <c r="KV548" s="34">
        <f t="shared" si="235"/>
        <v>0</v>
      </c>
    </row>
    <row r="549" spans="5:308" ht="17.25" customHeight="1" x14ac:dyDescent="0.3">
      <c r="E549" s="142">
        <f t="shared" si="215"/>
        <v>0</v>
      </c>
      <c r="F549" s="142">
        <f t="shared" si="211"/>
        <v>0</v>
      </c>
      <c r="G549" s="142">
        <f t="shared" si="212"/>
        <v>0</v>
      </c>
      <c r="H549" s="142">
        <f t="shared" si="213"/>
        <v>0</v>
      </c>
      <c r="I549" s="142">
        <f t="shared" si="214"/>
        <v>0</v>
      </c>
      <c r="J549" s="34">
        <f t="shared" si="218"/>
        <v>0</v>
      </c>
      <c r="V549" s="139">
        <f t="shared" si="216"/>
        <v>0</v>
      </c>
      <c r="W549" s="139">
        <f t="shared" si="219"/>
        <v>0</v>
      </c>
      <c r="X549" s="139"/>
      <c r="Y549" s="139"/>
      <c r="Z549" s="139">
        <f t="shared" si="220"/>
        <v>0</v>
      </c>
      <c r="AA549" s="139"/>
      <c r="AB549" s="139"/>
      <c r="AC549" s="139">
        <f t="shared" si="221"/>
        <v>0</v>
      </c>
      <c r="AL549" s="34">
        <f t="shared" si="217"/>
        <v>0</v>
      </c>
      <c r="AM549" s="189">
        <f t="shared" si="222"/>
        <v>0</v>
      </c>
      <c r="AN549" s="35"/>
      <c r="AO549" s="35"/>
      <c r="AP549" s="35">
        <f t="shared" si="223"/>
        <v>0</v>
      </c>
      <c r="AQ549" s="35"/>
      <c r="AR549" s="35"/>
      <c r="AS549" s="35">
        <f t="shared" si="224"/>
        <v>0</v>
      </c>
      <c r="AT549" s="35"/>
      <c r="AU549" s="35"/>
      <c r="AV549" s="35">
        <f t="shared" si="225"/>
        <v>0</v>
      </c>
      <c r="DE549" s="34">
        <f t="shared" si="226"/>
        <v>0</v>
      </c>
      <c r="EL549" s="34">
        <f t="shared" si="227"/>
        <v>0</v>
      </c>
      <c r="EO549" s="35"/>
      <c r="FH549" s="35">
        <v>0</v>
      </c>
      <c r="FI549" s="35">
        <v>0</v>
      </c>
      <c r="JT549" s="34">
        <f t="shared" si="228"/>
        <v>0</v>
      </c>
      <c r="JW549" s="34">
        <f t="shared" si="229"/>
        <v>0</v>
      </c>
      <c r="JZ549" s="34">
        <f t="shared" si="230"/>
        <v>0</v>
      </c>
      <c r="KA549" s="34">
        <f t="shared" si="231"/>
        <v>0</v>
      </c>
      <c r="KB549" s="34">
        <f t="shared" si="232"/>
        <v>0</v>
      </c>
      <c r="KC549" s="34">
        <f t="shared" si="233"/>
        <v>0</v>
      </c>
      <c r="KD549" s="34">
        <f t="shared" si="234"/>
        <v>0</v>
      </c>
      <c r="KV549" s="34">
        <f t="shared" si="235"/>
        <v>0</v>
      </c>
    </row>
    <row r="550" spans="5:308" ht="17.25" customHeight="1" x14ac:dyDescent="0.3">
      <c r="E550" s="142">
        <f t="shared" si="215"/>
        <v>0</v>
      </c>
      <c r="F550" s="142">
        <f t="shared" si="211"/>
        <v>0</v>
      </c>
      <c r="G550" s="142">
        <f t="shared" si="212"/>
        <v>0</v>
      </c>
      <c r="H550" s="142">
        <f t="shared" si="213"/>
        <v>0</v>
      </c>
      <c r="I550" s="142">
        <f t="shared" si="214"/>
        <v>0</v>
      </c>
      <c r="J550" s="34">
        <f t="shared" si="218"/>
        <v>0</v>
      </c>
      <c r="V550" s="139">
        <f t="shared" si="216"/>
        <v>0</v>
      </c>
      <c r="W550" s="139">
        <f t="shared" si="219"/>
        <v>0</v>
      </c>
      <c r="X550" s="139"/>
      <c r="Y550" s="139"/>
      <c r="Z550" s="139">
        <f t="shared" si="220"/>
        <v>0</v>
      </c>
      <c r="AA550" s="139"/>
      <c r="AB550" s="139"/>
      <c r="AC550" s="139">
        <f t="shared" si="221"/>
        <v>0</v>
      </c>
      <c r="AL550" s="34">
        <f t="shared" si="217"/>
        <v>0</v>
      </c>
      <c r="AM550" s="189">
        <f t="shared" si="222"/>
        <v>0</v>
      </c>
      <c r="AN550" s="35"/>
      <c r="AO550" s="35"/>
      <c r="AP550" s="35">
        <f t="shared" si="223"/>
        <v>0</v>
      </c>
      <c r="AQ550" s="35"/>
      <c r="AR550" s="35"/>
      <c r="AS550" s="35">
        <f t="shared" si="224"/>
        <v>0</v>
      </c>
      <c r="AT550" s="35"/>
      <c r="AU550" s="35"/>
      <c r="AV550" s="35">
        <f t="shared" si="225"/>
        <v>0</v>
      </c>
      <c r="DE550" s="34">
        <f t="shared" si="226"/>
        <v>0</v>
      </c>
      <c r="EL550" s="34">
        <f t="shared" si="227"/>
        <v>0</v>
      </c>
      <c r="EO550" s="35"/>
      <c r="FH550" s="35">
        <v>0</v>
      </c>
      <c r="FI550" s="35">
        <v>0</v>
      </c>
      <c r="JT550" s="34">
        <f t="shared" si="228"/>
        <v>0</v>
      </c>
      <c r="JW550" s="34">
        <f t="shared" si="229"/>
        <v>0</v>
      </c>
      <c r="JZ550" s="34">
        <f t="shared" si="230"/>
        <v>0</v>
      </c>
      <c r="KA550" s="34">
        <f t="shared" si="231"/>
        <v>0</v>
      </c>
      <c r="KB550" s="34">
        <f t="shared" si="232"/>
        <v>0</v>
      </c>
      <c r="KC550" s="34">
        <f t="shared" si="233"/>
        <v>0</v>
      </c>
      <c r="KD550" s="34">
        <f t="shared" si="234"/>
        <v>0</v>
      </c>
      <c r="KV550" s="34">
        <f t="shared" si="235"/>
        <v>0</v>
      </c>
    </row>
    <row r="551" spans="5:308" ht="17.25" customHeight="1" x14ac:dyDescent="0.3">
      <c r="E551" s="142">
        <f t="shared" si="215"/>
        <v>0</v>
      </c>
      <c r="F551" s="142">
        <f t="shared" si="211"/>
        <v>0</v>
      </c>
      <c r="G551" s="142">
        <f t="shared" si="212"/>
        <v>0</v>
      </c>
      <c r="H551" s="142">
        <f t="shared" si="213"/>
        <v>0</v>
      </c>
      <c r="I551" s="142">
        <f t="shared" si="214"/>
        <v>0</v>
      </c>
      <c r="J551" s="34">
        <f t="shared" si="218"/>
        <v>0</v>
      </c>
      <c r="V551" s="139">
        <f t="shared" si="216"/>
        <v>0</v>
      </c>
      <c r="W551" s="139">
        <f t="shared" si="219"/>
        <v>0</v>
      </c>
      <c r="X551" s="139"/>
      <c r="Y551" s="139"/>
      <c r="Z551" s="139">
        <f t="shared" si="220"/>
        <v>0</v>
      </c>
      <c r="AA551" s="139"/>
      <c r="AB551" s="139"/>
      <c r="AC551" s="139">
        <f t="shared" si="221"/>
        <v>0</v>
      </c>
      <c r="AL551" s="34">
        <f t="shared" si="217"/>
        <v>0</v>
      </c>
      <c r="AM551" s="189">
        <f t="shared" si="222"/>
        <v>0</v>
      </c>
      <c r="AN551" s="35"/>
      <c r="AO551" s="35"/>
      <c r="AP551" s="35">
        <f t="shared" si="223"/>
        <v>0</v>
      </c>
      <c r="AQ551" s="35"/>
      <c r="AR551" s="35"/>
      <c r="AS551" s="35">
        <f t="shared" si="224"/>
        <v>0</v>
      </c>
      <c r="AT551" s="35"/>
      <c r="AU551" s="35"/>
      <c r="AV551" s="35">
        <f t="shared" si="225"/>
        <v>0</v>
      </c>
      <c r="DE551" s="34">
        <f t="shared" si="226"/>
        <v>0</v>
      </c>
      <c r="EL551" s="34">
        <f t="shared" si="227"/>
        <v>0</v>
      </c>
      <c r="EO551" s="35"/>
      <c r="FH551" s="35">
        <v>0</v>
      </c>
      <c r="FI551" s="35">
        <v>0</v>
      </c>
      <c r="JT551" s="34">
        <f t="shared" si="228"/>
        <v>0</v>
      </c>
      <c r="JW551" s="34">
        <f t="shared" si="229"/>
        <v>0</v>
      </c>
      <c r="JZ551" s="34">
        <f t="shared" si="230"/>
        <v>0</v>
      </c>
      <c r="KA551" s="34">
        <f t="shared" si="231"/>
        <v>0</v>
      </c>
      <c r="KB551" s="34">
        <f t="shared" si="232"/>
        <v>0</v>
      </c>
      <c r="KC551" s="34">
        <f t="shared" si="233"/>
        <v>0</v>
      </c>
      <c r="KD551" s="34">
        <f t="shared" si="234"/>
        <v>0</v>
      </c>
      <c r="KV551" s="34">
        <f t="shared" si="235"/>
        <v>0</v>
      </c>
    </row>
    <row r="552" spans="5:308" ht="17.25" customHeight="1" x14ac:dyDescent="0.3">
      <c r="E552" s="142">
        <f t="shared" si="215"/>
        <v>0</v>
      </c>
      <c r="F552" s="142">
        <f t="shared" si="211"/>
        <v>0</v>
      </c>
      <c r="G552" s="142">
        <f t="shared" si="212"/>
        <v>0</v>
      </c>
      <c r="H552" s="142">
        <f t="shared" si="213"/>
        <v>0</v>
      </c>
      <c r="I552" s="142">
        <f t="shared" si="214"/>
        <v>0</v>
      </c>
      <c r="J552" s="34">
        <f t="shared" si="218"/>
        <v>0</v>
      </c>
      <c r="V552" s="139">
        <f t="shared" si="216"/>
        <v>0</v>
      </c>
      <c r="W552" s="139">
        <f t="shared" si="219"/>
        <v>0</v>
      </c>
      <c r="X552" s="139"/>
      <c r="Y552" s="139"/>
      <c r="Z552" s="139">
        <f t="shared" si="220"/>
        <v>0</v>
      </c>
      <c r="AA552" s="139"/>
      <c r="AB552" s="139"/>
      <c r="AC552" s="139">
        <f t="shared" si="221"/>
        <v>0</v>
      </c>
      <c r="AL552" s="34">
        <f t="shared" si="217"/>
        <v>0</v>
      </c>
      <c r="AM552" s="189">
        <f t="shared" si="222"/>
        <v>0</v>
      </c>
      <c r="AN552" s="35"/>
      <c r="AO552" s="35"/>
      <c r="AP552" s="35">
        <f t="shared" si="223"/>
        <v>0</v>
      </c>
      <c r="AQ552" s="35"/>
      <c r="AR552" s="35"/>
      <c r="AS552" s="35">
        <f t="shared" si="224"/>
        <v>0</v>
      </c>
      <c r="AT552" s="35"/>
      <c r="AU552" s="35"/>
      <c r="AV552" s="35">
        <f t="shared" si="225"/>
        <v>0</v>
      </c>
      <c r="DE552" s="34">
        <f t="shared" si="226"/>
        <v>0</v>
      </c>
      <c r="EL552" s="34">
        <f t="shared" si="227"/>
        <v>0</v>
      </c>
      <c r="EO552" s="35"/>
      <c r="FH552" s="35">
        <v>0</v>
      </c>
      <c r="FI552" s="35">
        <v>0</v>
      </c>
      <c r="JT552" s="34">
        <f t="shared" si="228"/>
        <v>0</v>
      </c>
      <c r="JW552" s="34">
        <f t="shared" si="229"/>
        <v>0</v>
      </c>
      <c r="JZ552" s="34">
        <f t="shared" si="230"/>
        <v>0</v>
      </c>
      <c r="KA552" s="34">
        <f t="shared" si="231"/>
        <v>0</v>
      </c>
      <c r="KB552" s="34">
        <f t="shared" si="232"/>
        <v>0</v>
      </c>
      <c r="KC552" s="34">
        <f t="shared" si="233"/>
        <v>0</v>
      </c>
      <c r="KD552" s="34">
        <f t="shared" si="234"/>
        <v>0</v>
      </c>
      <c r="KV552" s="34">
        <f t="shared" si="235"/>
        <v>0</v>
      </c>
    </row>
    <row r="553" spans="5:308" ht="17.25" customHeight="1" x14ac:dyDescent="0.3">
      <c r="E553" s="142">
        <f t="shared" si="215"/>
        <v>0</v>
      </c>
      <c r="F553" s="142">
        <f t="shared" si="211"/>
        <v>0</v>
      </c>
      <c r="G553" s="142">
        <f t="shared" si="212"/>
        <v>0</v>
      </c>
      <c r="H553" s="142">
        <f t="shared" si="213"/>
        <v>0</v>
      </c>
      <c r="I553" s="142">
        <f t="shared" si="214"/>
        <v>0</v>
      </c>
      <c r="J553" s="34">
        <f t="shared" si="218"/>
        <v>0</v>
      </c>
      <c r="V553" s="139">
        <f t="shared" si="216"/>
        <v>0</v>
      </c>
      <c r="W553" s="139">
        <f t="shared" si="219"/>
        <v>0</v>
      </c>
      <c r="X553" s="139"/>
      <c r="Y553" s="139"/>
      <c r="Z553" s="139">
        <f t="shared" si="220"/>
        <v>0</v>
      </c>
      <c r="AA553" s="139"/>
      <c r="AB553" s="139"/>
      <c r="AC553" s="139">
        <f t="shared" si="221"/>
        <v>0</v>
      </c>
      <c r="AL553" s="34">
        <f t="shared" si="217"/>
        <v>0</v>
      </c>
      <c r="AM553" s="189">
        <f t="shared" si="222"/>
        <v>0</v>
      </c>
      <c r="AN553" s="35"/>
      <c r="AO553" s="35"/>
      <c r="AP553" s="35">
        <f t="shared" si="223"/>
        <v>0</v>
      </c>
      <c r="AQ553" s="35"/>
      <c r="AR553" s="35"/>
      <c r="AS553" s="35">
        <f t="shared" si="224"/>
        <v>0</v>
      </c>
      <c r="AT553" s="35"/>
      <c r="AU553" s="35"/>
      <c r="AV553" s="35">
        <f t="shared" si="225"/>
        <v>0</v>
      </c>
      <c r="DE553" s="34">
        <f t="shared" si="226"/>
        <v>0</v>
      </c>
      <c r="EL553" s="34">
        <f t="shared" si="227"/>
        <v>0</v>
      </c>
      <c r="EO553" s="35"/>
      <c r="FH553" s="35">
        <v>0</v>
      </c>
      <c r="FI553" s="35">
        <v>0</v>
      </c>
      <c r="JT553" s="34">
        <f t="shared" si="228"/>
        <v>0</v>
      </c>
      <c r="JW553" s="34">
        <f t="shared" si="229"/>
        <v>0</v>
      </c>
      <c r="JZ553" s="34">
        <f t="shared" si="230"/>
        <v>0</v>
      </c>
      <c r="KA553" s="34">
        <f t="shared" si="231"/>
        <v>0</v>
      </c>
      <c r="KB553" s="34">
        <f t="shared" si="232"/>
        <v>0</v>
      </c>
      <c r="KC553" s="34">
        <f t="shared" si="233"/>
        <v>0</v>
      </c>
      <c r="KD553" s="34">
        <f t="shared" si="234"/>
        <v>0</v>
      </c>
      <c r="KV553" s="34">
        <f t="shared" si="235"/>
        <v>0</v>
      </c>
    </row>
    <row r="554" spans="5:308" ht="17.25" customHeight="1" x14ac:dyDescent="0.3">
      <c r="E554" s="142">
        <f t="shared" si="215"/>
        <v>0</v>
      </c>
      <c r="F554" s="142">
        <f t="shared" si="211"/>
        <v>0</v>
      </c>
      <c r="G554" s="142">
        <f t="shared" si="212"/>
        <v>0</v>
      </c>
      <c r="H554" s="142">
        <f t="shared" si="213"/>
        <v>0</v>
      </c>
      <c r="I554" s="142">
        <f t="shared" si="214"/>
        <v>0</v>
      </c>
      <c r="J554" s="34">
        <f t="shared" si="218"/>
        <v>0</v>
      </c>
      <c r="V554" s="139">
        <f t="shared" si="216"/>
        <v>0</v>
      </c>
      <c r="W554" s="139">
        <f t="shared" si="219"/>
        <v>0</v>
      </c>
      <c r="X554" s="139"/>
      <c r="Y554" s="139"/>
      <c r="Z554" s="139">
        <f t="shared" si="220"/>
        <v>0</v>
      </c>
      <c r="AA554" s="139"/>
      <c r="AB554" s="139"/>
      <c r="AC554" s="139">
        <f t="shared" si="221"/>
        <v>0</v>
      </c>
      <c r="AL554" s="34">
        <f t="shared" si="217"/>
        <v>0</v>
      </c>
      <c r="AM554" s="189">
        <f t="shared" si="222"/>
        <v>0</v>
      </c>
      <c r="AN554" s="35"/>
      <c r="AO554" s="35"/>
      <c r="AP554" s="35">
        <f t="shared" si="223"/>
        <v>0</v>
      </c>
      <c r="AQ554" s="35"/>
      <c r="AR554" s="35"/>
      <c r="AS554" s="35">
        <f t="shared" si="224"/>
        <v>0</v>
      </c>
      <c r="AT554" s="35"/>
      <c r="AU554" s="35"/>
      <c r="AV554" s="35">
        <f t="shared" si="225"/>
        <v>0</v>
      </c>
      <c r="DE554" s="34">
        <f t="shared" si="226"/>
        <v>0</v>
      </c>
      <c r="EL554" s="34">
        <f t="shared" si="227"/>
        <v>0</v>
      </c>
      <c r="EO554" s="35"/>
      <c r="FH554" s="35">
        <v>0</v>
      </c>
      <c r="FI554" s="35">
        <v>0</v>
      </c>
      <c r="JT554" s="34">
        <f t="shared" si="228"/>
        <v>0</v>
      </c>
      <c r="JW554" s="34">
        <f t="shared" si="229"/>
        <v>0</v>
      </c>
      <c r="JZ554" s="34">
        <f t="shared" si="230"/>
        <v>0</v>
      </c>
      <c r="KA554" s="34">
        <f t="shared" si="231"/>
        <v>0</v>
      </c>
      <c r="KB554" s="34">
        <f t="shared" si="232"/>
        <v>0</v>
      </c>
      <c r="KC554" s="34">
        <f t="shared" si="233"/>
        <v>0</v>
      </c>
      <c r="KD554" s="34">
        <f t="shared" si="234"/>
        <v>0</v>
      </c>
      <c r="KV554" s="34">
        <f t="shared" si="235"/>
        <v>0</v>
      </c>
    </row>
    <row r="555" spans="5:308" ht="17.25" customHeight="1" x14ac:dyDescent="0.3">
      <c r="E555" s="142">
        <f t="shared" si="215"/>
        <v>0</v>
      </c>
      <c r="F555" s="142">
        <f t="shared" si="211"/>
        <v>0</v>
      </c>
      <c r="G555" s="142">
        <f t="shared" si="212"/>
        <v>0</v>
      </c>
      <c r="H555" s="142">
        <f t="shared" si="213"/>
        <v>0</v>
      </c>
      <c r="I555" s="142">
        <f t="shared" si="214"/>
        <v>0</v>
      </c>
      <c r="J555" s="34">
        <f t="shared" si="218"/>
        <v>0</v>
      </c>
      <c r="V555" s="139">
        <f t="shared" si="216"/>
        <v>0</v>
      </c>
      <c r="W555" s="139">
        <f t="shared" si="219"/>
        <v>0</v>
      </c>
      <c r="X555" s="139"/>
      <c r="Y555" s="139"/>
      <c r="Z555" s="139">
        <f t="shared" si="220"/>
        <v>0</v>
      </c>
      <c r="AA555" s="139"/>
      <c r="AB555" s="139"/>
      <c r="AC555" s="139">
        <f t="shared" si="221"/>
        <v>0</v>
      </c>
      <c r="AL555" s="34">
        <f t="shared" si="217"/>
        <v>0</v>
      </c>
      <c r="AM555" s="189">
        <f t="shared" si="222"/>
        <v>0</v>
      </c>
      <c r="AN555" s="35"/>
      <c r="AO555" s="35"/>
      <c r="AP555" s="35">
        <f t="shared" si="223"/>
        <v>0</v>
      </c>
      <c r="AQ555" s="35"/>
      <c r="AR555" s="35"/>
      <c r="AS555" s="35">
        <f t="shared" si="224"/>
        <v>0</v>
      </c>
      <c r="AT555" s="35"/>
      <c r="AU555" s="35"/>
      <c r="AV555" s="35">
        <f t="shared" si="225"/>
        <v>0</v>
      </c>
      <c r="DE555" s="34">
        <f t="shared" si="226"/>
        <v>0</v>
      </c>
      <c r="EL555" s="34">
        <f t="shared" si="227"/>
        <v>0</v>
      </c>
      <c r="EO555" s="35"/>
      <c r="FH555" s="35">
        <v>0</v>
      </c>
      <c r="FI555" s="35">
        <v>0</v>
      </c>
      <c r="JT555" s="34">
        <f t="shared" si="228"/>
        <v>0</v>
      </c>
      <c r="JW555" s="34">
        <f t="shared" si="229"/>
        <v>0</v>
      </c>
      <c r="JZ555" s="34">
        <f t="shared" si="230"/>
        <v>0</v>
      </c>
      <c r="KA555" s="34">
        <f t="shared" si="231"/>
        <v>0</v>
      </c>
      <c r="KB555" s="34">
        <f t="shared" si="232"/>
        <v>0</v>
      </c>
      <c r="KC555" s="34">
        <f t="shared" si="233"/>
        <v>0</v>
      </c>
      <c r="KD555" s="34">
        <f t="shared" si="234"/>
        <v>0</v>
      </c>
      <c r="KV555" s="34">
        <f t="shared" si="235"/>
        <v>0</v>
      </c>
    </row>
    <row r="556" spans="5:308" ht="17.25" customHeight="1" x14ac:dyDescent="0.3">
      <c r="E556" s="142">
        <f t="shared" si="215"/>
        <v>0</v>
      </c>
      <c r="F556" s="142">
        <f t="shared" si="211"/>
        <v>0</v>
      </c>
      <c r="G556" s="142">
        <f t="shared" si="212"/>
        <v>0</v>
      </c>
      <c r="H556" s="142">
        <f t="shared" si="213"/>
        <v>0</v>
      </c>
      <c r="I556" s="142">
        <f t="shared" si="214"/>
        <v>0</v>
      </c>
      <c r="J556" s="34">
        <f t="shared" si="218"/>
        <v>0</v>
      </c>
      <c r="V556" s="139">
        <f t="shared" si="216"/>
        <v>0</v>
      </c>
      <c r="W556" s="139">
        <f t="shared" si="219"/>
        <v>0</v>
      </c>
      <c r="X556" s="139"/>
      <c r="Y556" s="139"/>
      <c r="Z556" s="139">
        <f t="shared" si="220"/>
        <v>0</v>
      </c>
      <c r="AA556" s="139"/>
      <c r="AB556" s="139"/>
      <c r="AC556" s="139">
        <f t="shared" si="221"/>
        <v>0</v>
      </c>
      <c r="AL556" s="34">
        <f t="shared" si="217"/>
        <v>0</v>
      </c>
      <c r="AM556" s="189">
        <f t="shared" si="222"/>
        <v>0</v>
      </c>
      <c r="AN556" s="35"/>
      <c r="AO556" s="35"/>
      <c r="AP556" s="35">
        <f t="shared" si="223"/>
        <v>0</v>
      </c>
      <c r="AQ556" s="35"/>
      <c r="AR556" s="35"/>
      <c r="AS556" s="35">
        <f t="shared" si="224"/>
        <v>0</v>
      </c>
      <c r="AT556" s="35"/>
      <c r="AU556" s="35"/>
      <c r="AV556" s="35">
        <f t="shared" si="225"/>
        <v>0</v>
      </c>
      <c r="DE556" s="34">
        <f t="shared" si="226"/>
        <v>0</v>
      </c>
      <c r="EL556" s="34">
        <f t="shared" si="227"/>
        <v>0</v>
      </c>
      <c r="EO556" s="35"/>
      <c r="FH556" s="35">
        <v>0</v>
      </c>
      <c r="FI556" s="35">
        <v>0</v>
      </c>
      <c r="JT556" s="34">
        <f t="shared" si="228"/>
        <v>0</v>
      </c>
      <c r="JW556" s="34">
        <f t="shared" si="229"/>
        <v>0</v>
      </c>
      <c r="JZ556" s="34">
        <f t="shared" si="230"/>
        <v>0</v>
      </c>
      <c r="KA556" s="34">
        <f t="shared" si="231"/>
        <v>0</v>
      </c>
      <c r="KB556" s="34">
        <f t="shared" si="232"/>
        <v>0</v>
      </c>
      <c r="KC556" s="34">
        <f t="shared" si="233"/>
        <v>0</v>
      </c>
      <c r="KD556" s="34">
        <f t="shared" si="234"/>
        <v>0</v>
      </c>
      <c r="KV556" s="34">
        <f t="shared" si="235"/>
        <v>0</v>
      </c>
    </row>
    <row r="557" spans="5:308" ht="17.25" customHeight="1" x14ac:dyDescent="0.3">
      <c r="E557" s="142">
        <f t="shared" si="215"/>
        <v>0</v>
      </c>
      <c r="F557" s="142">
        <f t="shared" si="211"/>
        <v>0</v>
      </c>
      <c r="G557" s="142">
        <f t="shared" si="212"/>
        <v>0</v>
      </c>
      <c r="H557" s="142">
        <f t="shared" si="213"/>
        <v>0</v>
      </c>
      <c r="I557" s="142">
        <f t="shared" si="214"/>
        <v>0</v>
      </c>
      <c r="J557" s="34">
        <f t="shared" si="218"/>
        <v>0</v>
      </c>
      <c r="V557" s="139">
        <f t="shared" si="216"/>
        <v>0</v>
      </c>
      <c r="W557" s="139">
        <f t="shared" si="219"/>
        <v>0</v>
      </c>
      <c r="X557" s="139"/>
      <c r="Y557" s="139"/>
      <c r="Z557" s="139">
        <f t="shared" si="220"/>
        <v>0</v>
      </c>
      <c r="AA557" s="139"/>
      <c r="AB557" s="139"/>
      <c r="AC557" s="139">
        <f t="shared" si="221"/>
        <v>0</v>
      </c>
      <c r="AL557" s="34">
        <f t="shared" si="217"/>
        <v>0</v>
      </c>
      <c r="AM557" s="189">
        <f t="shared" si="222"/>
        <v>0</v>
      </c>
      <c r="AN557" s="35"/>
      <c r="AO557" s="35"/>
      <c r="AP557" s="35">
        <f t="shared" si="223"/>
        <v>0</v>
      </c>
      <c r="AQ557" s="35"/>
      <c r="AR557" s="35"/>
      <c r="AS557" s="35">
        <f t="shared" si="224"/>
        <v>0</v>
      </c>
      <c r="AT557" s="35"/>
      <c r="AU557" s="35"/>
      <c r="AV557" s="35">
        <f t="shared" si="225"/>
        <v>0</v>
      </c>
      <c r="DE557" s="34">
        <f t="shared" si="226"/>
        <v>0</v>
      </c>
      <c r="EL557" s="34">
        <f t="shared" si="227"/>
        <v>0</v>
      </c>
      <c r="EO557" s="35"/>
      <c r="FH557" s="35">
        <v>0</v>
      </c>
      <c r="FI557" s="35">
        <v>0</v>
      </c>
      <c r="JT557" s="34">
        <f t="shared" si="228"/>
        <v>0</v>
      </c>
      <c r="JW557" s="34">
        <f t="shared" si="229"/>
        <v>0</v>
      </c>
      <c r="JZ557" s="34">
        <f t="shared" si="230"/>
        <v>0</v>
      </c>
      <c r="KA557" s="34">
        <f t="shared" si="231"/>
        <v>0</v>
      </c>
      <c r="KB557" s="34">
        <f t="shared" si="232"/>
        <v>0</v>
      </c>
      <c r="KC557" s="34">
        <f t="shared" si="233"/>
        <v>0</v>
      </c>
      <c r="KD557" s="34">
        <f t="shared" si="234"/>
        <v>0</v>
      </c>
      <c r="KV557" s="34">
        <f t="shared" si="235"/>
        <v>0</v>
      </c>
    </row>
    <row r="558" spans="5:308" ht="17.25" customHeight="1" x14ac:dyDescent="0.3">
      <c r="E558" s="142">
        <f t="shared" si="215"/>
        <v>0</v>
      </c>
      <c r="F558" s="142">
        <f t="shared" si="211"/>
        <v>0</v>
      </c>
      <c r="G558" s="142">
        <f t="shared" si="212"/>
        <v>0</v>
      </c>
      <c r="H558" s="142">
        <f t="shared" si="213"/>
        <v>0</v>
      </c>
      <c r="I558" s="142">
        <f t="shared" si="214"/>
        <v>0</v>
      </c>
      <c r="J558" s="34">
        <f t="shared" si="218"/>
        <v>0</v>
      </c>
      <c r="V558" s="139">
        <f t="shared" si="216"/>
        <v>0</v>
      </c>
      <c r="W558" s="139">
        <f t="shared" si="219"/>
        <v>0</v>
      </c>
      <c r="X558" s="139"/>
      <c r="Y558" s="139"/>
      <c r="Z558" s="139">
        <f t="shared" si="220"/>
        <v>0</v>
      </c>
      <c r="AA558" s="139"/>
      <c r="AB558" s="139"/>
      <c r="AC558" s="139">
        <f t="shared" si="221"/>
        <v>0</v>
      </c>
      <c r="AL558" s="34">
        <f t="shared" si="217"/>
        <v>0</v>
      </c>
      <c r="AM558" s="189">
        <f t="shared" si="222"/>
        <v>0</v>
      </c>
      <c r="AN558" s="35"/>
      <c r="AO558" s="35"/>
      <c r="AP558" s="35">
        <f t="shared" si="223"/>
        <v>0</v>
      </c>
      <c r="AQ558" s="35"/>
      <c r="AR558" s="35"/>
      <c r="AS558" s="35">
        <f t="shared" si="224"/>
        <v>0</v>
      </c>
      <c r="AT558" s="35"/>
      <c r="AU558" s="35"/>
      <c r="AV558" s="35">
        <f t="shared" si="225"/>
        <v>0</v>
      </c>
      <c r="DE558" s="34">
        <f t="shared" si="226"/>
        <v>0</v>
      </c>
      <c r="EL558" s="34">
        <f t="shared" si="227"/>
        <v>0</v>
      </c>
      <c r="EO558" s="35"/>
      <c r="FH558" s="35">
        <v>0</v>
      </c>
      <c r="FI558" s="35">
        <v>0</v>
      </c>
      <c r="JT558" s="34">
        <f t="shared" si="228"/>
        <v>0</v>
      </c>
      <c r="JW558" s="34">
        <f t="shared" si="229"/>
        <v>0</v>
      </c>
      <c r="JZ558" s="34">
        <f t="shared" si="230"/>
        <v>0</v>
      </c>
      <c r="KA558" s="34">
        <f t="shared" si="231"/>
        <v>0</v>
      </c>
      <c r="KB558" s="34">
        <f t="shared" si="232"/>
        <v>0</v>
      </c>
      <c r="KC558" s="34">
        <f t="shared" si="233"/>
        <v>0</v>
      </c>
      <c r="KD558" s="34">
        <f t="shared" si="234"/>
        <v>0</v>
      </c>
      <c r="KV558" s="34">
        <f t="shared" si="235"/>
        <v>0</v>
      </c>
    </row>
    <row r="559" spans="5:308" ht="17.25" customHeight="1" x14ac:dyDescent="0.3">
      <c r="E559" s="142">
        <f t="shared" si="215"/>
        <v>0</v>
      </c>
      <c r="F559" s="142">
        <f t="shared" si="211"/>
        <v>0</v>
      </c>
      <c r="G559" s="142">
        <f t="shared" si="212"/>
        <v>0</v>
      </c>
      <c r="H559" s="142">
        <f t="shared" si="213"/>
        <v>0</v>
      </c>
      <c r="I559" s="142">
        <f t="shared" si="214"/>
        <v>0</v>
      </c>
      <c r="J559" s="34">
        <f t="shared" si="218"/>
        <v>0</v>
      </c>
      <c r="V559" s="139">
        <f t="shared" si="216"/>
        <v>0</v>
      </c>
      <c r="W559" s="139">
        <f t="shared" si="219"/>
        <v>0</v>
      </c>
      <c r="X559" s="139"/>
      <c r="Y559" s="139"/>
      <c r="Z559" s="139">
        <f t="shared" si="220"/>
        <v>0</v>
      </c>
      <c r="AA559" s="139"/>
      <c r="AB559" s="139"/>
      <c r="AC559" s="139">
        <f t="shared" si="221"/>
        <v>0</v>
      </c>
      <c r="AL559" s="34">
        <f t="shared" si="217"/>
        <v>0</v>
      </c>
      <c r="AM559" s="189">
        <f t="shared" si="222"/>
        <v>0</v>
      </c>
      <c r="AN559" s="35"/>
      <c r="AO559" s="35"/>
      <c r="AP559" s="35">
        <f t="shared" si="223"/>
        <v>0</v>
      </c>
      <c r="AQ559" s="35"/>
      <c r="AR559" s="35"/>
      <c r="AS559" s="35">
        <f t="shared" si="224"/>
        <v>0</v>
      </c>
      <c r="AT559" s="35"/>
      <c r="AU559" s="35"/>
      <c r="AV559" s="35">
        <f t="shared" si="225"/>
        <v>0</v>
      </c>
      <c r="DE559" s="34">
        <f t="shared" si="226"/>
        <v>0</v>
      </c>
      <c r="EL559" s="34">
        <f t="shared" si="227"/>
        <v>0</v>
      </c>
      <c r="EO559" s="35"/>
      <c r="FH559" s="35">
        <v>0</v>
      </c>
      <c r="FI559" s="35">
        <v>0</v>
      </c>
      <c r="JT559" s="34">
        <f t="shared" si="228"/>
        <v>0</v>
      </c>
      <c r="JW559" s="34">
        <f t="shared" si="229"/>
        <v>0</v>
      </c>
      <c r="JZ559" s="34">
        <f t="shared" si="230"/>
        <v>0</v>
      </c>
      <c r="KA559" s="34">
        <f t="shared" si="231"/>
        <v>0</v>
      </c>
      <c r="KB559" s="34">
        <f t="shared" si="232"/>
        <v>0</v>
      </c>
      <c r="KC559" s="34">
        <f t="shared" si="233"/>
        <v>0</v>
      </c>
      <c r="KD559" s="34">
        <f t="shared" si="234"/>
        <v>0</v>
      </c>
      <c r="KV559" s="34">
        <f t="shared" si="235"/>
        <v>0</v>
      </c>
    </row>
    <row r="560" spans="5:308" ht="17.25" customHeight="1" x14ac:dyDescent="0.3">
      <c r="E560" s="142">
        <f t="shared" si="215"/>
        <v>0</v>
      </c>
      <c r="F560" s="142">
        <f t="shared" si="211"/>
        <v>0</v>
      </c>
      <c r="G560" s="142">
        <f t="shared" si="212"/>
        <v>0</v>
      </c>
      <c r="H560" s="142">
        <f t="shared" si="213"/>
        <v>0</v>
      </c>
      <c r="I560" s="142">
        <f t="shared" si="214"/>
        <v>0</v>
      </c>
      <c r="J560" s="34">
        <f t="shared" si="218"/>
        <v>0</v>
      </c>
      <c r="V560" s="139">
        <f t="shared" si="216"/>
        <v>0</v>
      </c>
      <c r="W560" s="139">
        <f t="shared" si="219"/>
        <v>0</v>
      </c>
      <c r="X560" s="139"/>
      <c r="Y560" s="139"/>
      <c r="Z560" s="139">
        <f t="shared" si="220"/>
        <v>0</v>
      </c>
      <c r="AA560" s="139"/>
      <c r="AB560" s="139"/>
      <c r="AC560" s="139">
        <f t="shared" si="221"/>
        <v>0</v>
      </c>
      <c r="AL560" s="34">
        <f t="shared" si="217"/>
        <v>0</v>
      </c>
      <c r="AM560" s="189">
        <f t="shared" si="222"/>
        <v>0</v>
      </c>
      <c r="AN560" s="35"/>
      <c r="AO560" s="35"/>
      <c r="AP560" s="35">
        <f t="shared" si="223"/>
        <v>0</v>
      </c>
      <c r="AQ560" s="35"/>
      <c r="AR560" s="35"/>
      <c r="AS560" s="35">
        <f t="shared" si="224"/>
        <v>0</v>
      </c>
      <c r="AT560" s="35"/>
      <c r="AU560" s="35"/>
      <c r="AV560" s="35">
        <f t="shared" si="225"/>
        <v>0</v>
      </c>
      <c r="DE560" s="34">
        <f t="shared" si="226"/>
        <v>0</v>
      </c>
      <c r="EL560" s="34">
        <f t="shared" si="227"/>
        <v>0</v>
      </c>
      <c r="EO560" s="35"/>
      <c r="FH560" s="35">
        <v>0</v>
      </c>
      <c r="FI560" s="35">
        <v>0</v>
      </c>
      <c r="JT560" s="34">
        <f t="shared" si="228"/>
        <v>0</v>
      </c>
      <c r="JW560" s="34">
        <f t="shared" si="229"/>
        <v>0</v>
      </c>
      <c r="JZ560" s="34">
        <f t="shared" si="230"/>
        <v>0</v>
      </c>
      <c r="KA560" s="34">
        <f t="shared" si="231"/>
        <v>0</v>
      </c>
      <c r="KB560" s="34">
        <f t="shared" si="232"/>
        <v>0</v>
      </c>
      <c r="KC560" s="34">
        <f t="shared" si="233"/>
        <v>0</v>
      </c>
      <c r="KD560" s="34">
        <f t="shared" si="234"/>
        <v>0</v>
      </c>
      <c r="KV560" s="34">
        <f t="shared" si="235"/>
        <v>0</v>
      </c>
    </row>
    <row r="561" spans="5:308" ht="17.25" customHeight="1" x14ac:dyDescent="0.3">
      <c r="E561" s="142">
        <f t="shared" si="215"/>
        <v>0</v>
      </c>
      <c r="F561" s="142">
        <f t="shared" si="211"/>
        <v>0</v>
      </c>
      <c r="G561" s="142">
        <f t="shared" si="212"/>
        <v>0</v>
      </c>
      <c r="H561" s="142">
        <f t="shared" si="213"/>
        <v>0</v>
      </c>
      <c r="I561" s="142">
        <f t="shared" si="214"/>
        <v>0</v>
      </c>
      <c r="J561" s="34">
        <f t="shared" si="218"/>
        <v>0</v>
      </c>
      <c r="V561" s="139">
        <f t="shared" si="216"/>
        <v>0</v>
      </c>
      <c r="W561" s="139">
        <f t="shared" si="219"/>
        <v>0</v>
      </c>
      <c r="X561" s="139"/>
      <c r="Y561" s="139"/>
      <c r="Z561" s="139">
        <f t="shared" si="220"/>
        <v>0</v>
      </c>
      <c r="AA561" s="139"/>
      <c r="AB561" s="139"/>
      <c r="AC561" s="139">
        <f t="shared" si="221"/>
        <v>0</v>
      </c>
      <c r="AL561" s="34">
        <f t="shared" si="217"/>
        <v>0</v>
      </c>
      <c r="AM561" s="189">
        <f t="shared" si="222"/>
        <v>0</v>
      </c>
      <c r="AN561" s="35"/>
      <c r="AO561" s="35"/>
      <c r="AP561" s="35">
        <f t="shared" si="223"/>
        <v>0</v>
      </c>
      <c r="AQ561" s="35"/>
      <c r="AR561" s="35"/>
      <c r="AS561" s="35">
        <f t="shared" si="224"/>
        <v>0</v>
      </c>
      <c r="AT561" s="35"/>
      <c r="AU561" s="35"/>
      <c r="AV561" s="35">
        <f t="shared" si="225"/>
        <v>0</v>
      </c>
      <c r="DE561" s="34">
        <f t="shared" si="226"/>
        <v>0</v>
      </c>
      <c r="EL561" s="34">
        <f t="shared" si="227"/>
        <v>0</v>
      </c>
      <c r="EO561" s="35"/>
      <c r="FH561" s="35">
        <v>0</v>
      </c>
      <c r="FI561" s="35">
        <v>0</v>
      </c>
      <c r="JT561" s="34">
        <f t="shared" si="228"/>
        <v>0</v>
      </c>
      <c r="JW561" s="34">
        <f t="shared" si="229"/>
        <v>0</v>
      </c>
      <c r="JZ561" s="34">
        <f t="shared" si="230"/>
        <v>0</v>
      </c>
      <c r="KA561" s="34">
        <f t="shared" si="231"/>
        <v>0</v>
      </c>
      <c r="KB561" s="34">
        <f t="shared" si="232"/>
        <v>0</v>
      </c>
      <c r="KC561" s="34">
        <f t="shared" si="233"/>
        <v>0</v>
      </c>
      <c r="KD561" s="34">
        <f t="shared" si="234"/>
        <v>0</v>
      </c>
      <c r="KV561" s="34">
        <f t="shared" si="235"/>
        <v>0</v>
      </c>
    </row>
    <row r="562" spans="5:308" ht="17.25" customHeight="1" x14ac:dyDescent="0.3">
      <c r="E562" s="142">
        <f t="shared" si="215"/>
        <v>0</v>
      </c>
      <c r="F562" s="142">
        <f t="shared" si="211"/>
        <v>0</v>
      </c>
      <c r="G562" s="142">
        <f t="shared" si="212"/>
        <v>0</v>
      </c>
      <c r="H562" s="142">
        <f t="shared" si="213"/>
        <v>0</v>
      </c>
      <c r="I562" s="142">
        <f t="shared" si="214"/>
        <v>0</v>
      </c>
      <c r="J562" s="34">
        <f t="shared" si="218"/>
        <v>0</v>
      </c>
      <c r="V562" s="139">
        <f t="shared" si="216"/>
        <v>0</v>
      </c>
      <c r="W562" s="139">
        <f t="shared" si="219"/>
        <v>0</v>
      </c>
      <c r="X562" s="139"/>
      <c r="Y562" s="139"/>
      <c r="Z562" s="139">
        <f t="shared" si="220"/>
        <v>0</v>
      </c>
      <c r="AA562" s="139"/>
      <c r="AB562" s="139"/>
      <c r="AC562" s="139">
        <f t="shared" si="221"/>
        <v>0</v>
      </c>
      <c r="AL562" s="34">
        <f t="shared" si="217"/>
        <v>0</v>
      </c>
      <c r="AM562" s="189">
        <f t="shared" si="222"/>
        <v>0</v>
      </c>
      <c r="AN562" s="35"/>
      <c r="AO562" s="35"/>
      <c r="AP562" s="35">
        <f t="shared" si="223"/>
        <v>0</v>
      </c>
      <c r="AQ562" s="35"/>
      <c r="AR562" s="35"/>
      <c r="AS562" s="35">
        <f t="shared" si="224"/>
        <v>0</v>
      </c>
      <c r="AT562" s="35"/>
      <c r="AU562" s="35"/>
      <c r="AV562" s="35">
        <f t="shared" si="225"/>
        <v>0</v>
      </c>
      <c r="DE562" s="34">
        <f t="shared" si="226"/>
        <v>0</v>
      </c>
      <c r="EL562" s="34">
        <f t="shared" si="227"/>
        <v>0</v>
      </c>
      <c r="EO562" s="35"/>
      <c r="FH562" s="35">
        <v>0</v>
      </c>
      <c r="FI562" s="35">
        <v>0</v>
      </c>
      <c r="JT562" s="34">
        <f t="shared" si="228"/>
        <v>0</v>
      </c>
      <c r="JW562" s="34">
        <f t="shared" si="229"/>
        <v>0</v>
      </c>
      <c r="JZ562" s="34">
        <f t="shared" si="230"/>
        <v>0</v>
      </c>
      <c r="KA562" s="34">
        <f t="shared" si="231"/>
        <v>0</v>
      </c>
      <c r="KB562" s="34">
        <f t="shared" si="232"/>
        <v>0</v>
      </c>
      <c r="KC562" s="34">
        <f t="shared" si="233"/>
        <v>0</v>
      </c>
      <c r="KD562" s="34">
        <f t="shared" si="234"/>
        <v>0</v>
      </c>
      <c r="KV562" s="34">
        <f t="shared" si="235"/>
        <v>0</v>
      </c>
    </row>
    <row r="563" spans="5:308" ht="17.25" customHeight="1" x14ac:dyDescent="0.3">
      <c r="E563" s="142">
        <f t="shared" si="215"/>
        <v>0</v>
      </c>
      <c r="F563" s="142">
        <f t="shared" si="211"/>
        <v>0</v>
      </c>
      <c r="G563" s="142">
        <f t="shared" si="212"/>
        <v>0</v>
      </c>
      <c r="H563" s="142">
        <f t="shared" si="213"/>
        <v>0</v>
      </c>
      <c r="I563" s="142">
        <f t="shared" si="214"/>
        <v>0</v>
      </c>
      <c r="J563" s="34">
        <f t="shared" si="218"/>
        <v>0</v>
      </c>
      <c r="V563" s="139">
        <f t="shared" si="216"/>
        <v>0</v>
      </c>
      <c r="W563" s="139">
        <f t="shared" si="219"/>
        <v>0</v>
      </c>
      <c r="X563" s="139"/>
      <c r="Y563" s="139"/>
      <c r="Z563" s="139">
        <f t="shared" si="220"/>
        <v>0</v>
      </c>
      <c r="AA563" s="139"/>
      <c r="AB563" s="139"/>
      <c r="AC563" s="139">
        <f t="shared" si="221"/>
        <v>0</v>
      </c>
      <c r="AL563" s="34">
        <f t="shared" si="217"/>
        <v>0</v>
      </c>
      <c r="AM563" s="189">
        <f t="shared" si="222"/>
        <v>0</v>
      </c>
      <c r="AN563" s="35"/>
      <c r="AO563" s="35"/>
      <c r="AP563" s="35">
        <f t="shared" si="223"/>
        <v>0</v>
      </c>
      <c r="AQ563" s="35"/>
      <c r="AR563" s="35"/>
      <c r="AS563" s="35">
        <f t="shared" si="224"/>
        <v>0</v>
      </c>
      <c r="AT563" s="35"/>
      <c r="AU563" s="35"/>
      <c r="AV563" s="35">
        <f t="shared" si="225"/>
        <v>0</v>
      </c>
      <c r="DE563" s="34">
        <f t="shared" si="226"/>
        <v>0</v>
      </c>
      <c r="EL563" s="34">
        <f t="shared" si="227"/>
        <v>0</v>
      </c>
      <c r="EO563" s="35"/>
      <c r="FH563" s="35">
        <v>0</v>
      </c>
      <c r="FI563" s="35">
        <v>0</v>
      </c>
      <c r="JT563" s="34">
        <f t="shared" si="228"/>
        <v>0</v>
      </c>
      <c r="JW563" s="34">
        <f t="shared" si="229"/>
        <v>0</v>
      </c>
      <c r="JZ563" s="34">
        <f t="shared" si="230"/>
        <v>0</v>
      </c>
      <c r="KA563" s="34">
        <f t="shared" si="231"/>
        <v>0</v>
      </c>
      <c r="KB563" s="34">
        <f t="shared" si="232"/>
        <v>0</v>
      </c>
      <c r="KC563" s="34">
        <f t="shared" si="233"/>
        <v>0</v>
      </c>
      <c r="KD563" s="34">
        <f t="shared" si="234"/>
        <v>0</v>
      </c>
      <c r="KV563" s="34">
        <f t="shared" si="235"/>
        <v>0</v>
      </c>
    </row>
    <row r="564" spans="5:308" ht="17.25" customHeight="1" x14ac:dyDescent="0.3">
      <c r="E564" s="142">
        <f t="shared" si="215"/>
        <v>0</v>
      </c>
      <c r="F564" s="142">
        <f t="shared" si="211"/>
        <v>0</v>
      </c>
      <c r="G564" s="142">
        <f t="shared" si="212"/>
        <v>0</v>
      </c>
      <c r="H564" s="142">
        <f t="shared" si="213"/>
        <v>0</v>
      </c>
      <c r="I564" s="142">
        <f t="shared" si="214"/>
        <v>0</v>
      </c>
      <c r="J564" s="34">
        <f t="shared" si="218"/>
        <v>0</v>
      </c>
      <c r="V564" s="139">
        <f t="shared" si="216"/>
        <v>0</v>
      </c>
      <c r="W564" s="139">
        <f t="shared" si="219"/>
        <v>0</v>
      </c>
      <c r="X564" s="139"/>
      <c r="Y564" s="139"/>
      <c r="Z564" s="139">
        <f t="shared" si="220"/>
        <v>0</v>
      </c>
      <c r="AA564" s="139"/>
      <c r="AB564" s="139"/>
      <c r="AC564" s="139">
        <f t="shared" si="221"/>
        <v>0</v>
      </c>
      <c r="AL564" s="34">
        <f t="shared" si="217"/>
        <v>0</v>
      </c>
      <c r="AM564" s="189">
        <f t="shared" si="222"/>
        <v>0</v>
      </c>
      <c r="AN564" s="35"/>
      <c r="AO564" s="35"/>
      <c r="AP564" s="35">
        <f t="shared" si="223"/>
        <v>0</v>
      </c>
      <c r="AQ564" s="35"/>
      <c r="AR564" s="35"/>
      <c r="AS564" s="35">
        <f t="shared" si="224"/>
        <v>0</v>
      </c>
      <c r="AT564" s="35"/>
      <c r="AU564" s="35"/>
      <c r="AV564" s="35">
        <f t="shared" si="225"/>
        <v>0</v>
      </c>
      <c r="DE564" s="34">
        <f t="shared" si="226"/>
        <v>0</v>
      </c>
      <c r="EL564" s="34">
        <f t="shared" si="227"/>
        <v>0</v>
      </c>
      <c r="EO564" s="35"/>
      <c r="FH564" s="35">
        <v>0</v>
      </c>
      <c r="FI564" s="35">
        <v>0</v>
      </c>
      <c r="JT564" s="34">
        <f t="shared" si="228"/>
        <v>0</v>
      </c>
      <c r="JW564" s="34">
        <f t="shared" si="229"/>
        <v>0</v>
      </c>
      <c r="JZ564" s="34">
        <f t="shared" si="230"/>
        <v>0</v>
      </c>
      <c r="KA564" s="34">
        <f t="shared" si="231"/>
        <v>0</v>
      </c>
      <c r="KB564" s="34">
        <f t="shared" si="232"/>
        <v>0</v>
      </c>
      <c r="KC564" s="34">
        <f t="shared" si="233"/>
        <v>0</v>
      </c>
      <c r="KD564" s="34">
        <f t="shared" si="234"/>
        <v>0</v>
      </c>
      <c r="KV564" s="34">
        <f t="shared" si="235"/>
        <v>0</v>
      </c>
    </row>
    <row r="565" spans="5:308" ht="17.25" customHeight="1" x14ac:dyDescent="0.3">
      <c r="E565" s="142">
        <f t="shared" si="215"/>
        <v>0</v>
      </c>
      <c r="F565" s="142">
        <f t="shared" si="211"/>
        <v>0</v>
      </c>
      <c r="G565" s="142">
        <f t="shared" si="212"/>
        <v>0</v>
      </c>
      <c r="H565" s="142">
        <f t="shared" si="213"/>
        <v>0</v>
      </c>
      <c r="I565" s="142">
        <f t="shared" si="214"/>
        <v>0</v>
      </c>
      <c r="J565" s="34">
        <f t="shared" si="218"/>
        <v>0</v>
      </c>
      <c r="V565" s="139">
        <f t="shared" si="216"/>
        <v>0</v>
      </c>
      <c r="W565" s="139">
        <f t="shared" si="219"/>
        <v>0</v>
      </c>
      <c r="X565" s="139"/>
      <c r="Y565" s="139"/>
      <c r="Z565" s="139">
        <f t="shared" si="220"/>
        <v>0</v>
      </c>
      <c r="AA565" s="139"/>
      <c r="AB565" s="139"/>
      <c r="AC565" s="139">
        <f t="shared" si="221"/>
        <v>0</v>
      </c>
      <c r="AL565" s="34">
        <f t="shared" si="217"/>
        <v>0</v>
      </c>
      <c r="AM565" s="189">
        <f t="shared" si="222"/>
        <v>0</v>
      </c>
      <c r="AN565" s="35"/>
      <c r="AO565" s="35"/>
      <c r="AP565" s="35">
        <f t="shared" si="223"/>
        <v>0</v>
      </c>
      <c r="AQ565" s="35"/>
      <c r="AR565" s="35"/>
      <c r="AS565" s="35">
        <f t="shared" si="224"/>
        <v>0</v>
      </c>
      <c r="AT565" s="35"/>
      <c r="AU565" s="35"/>
      <c r="AV565" s="35">
        <f t="shared" si="225"/>
        <v>0</v>
      </c>
      <c r="DE565" s="34">
        <f t="shared" si="226"/>
        <v>0</v>
      </c>
      <c r="EL565" s="34">
        <f t="shared" si="227"/>
        <v>0</v>
      </c>
      <c r="EO565" s="35"/>
      <c r="FH565" s="35">
        <v>0</v>
      </c>
      <c r="FI565" s="35">
        <v>0</v>
      </c>
      <c r="JT565" s="34">
        <f t="shared" si="228"/>
        <v>0</v>
      </c>
      <c r="JW565" s="34">
        <f t="shared" si="229"/>
        <v>0</v>
      </c>
      <c r="JZ565" s="34">
        <f t="shared" si="230"/>
        <v>0</v>
      </c>
      <c r="KA565" s="34">
        <f t="shared" si="231"/>
        <v>0</v>
      </c>
      <c r="KB565" s="34">
        <f t="shared" si="232"/>
        <v>0</v>
      </c>
      <c r="KC565" s="34">
        <f t="shared" si="233"/>
        <v>0</v>
      </c>
      <c r="KD565" s="34">
        <f t="shared" si="234"/>
        <v>0</v>
      </c>
      <c r="KV565" s="34">
        <f t="shared" si="235"/>
        <v>0</v>
      </c>
    </row>
    <row r="566" spans="5:308" ht="17.25" customHeight="1" x14ac:dyDescent="0.3">
      <c r="E566" s="142">
        <f t="shared" si="215"/>
        <v>0</v>
      </c>
      <c r="F566" s="142">
        <f t="shared" si="211"/>
        <v>0</v>
      </c>
      <c r="G566" s="142">
        <f t="shared" si="212"/>
        <v>0</v>
      </c>
      <c r="H566" s="142">
        <f t="shared" si="213"/>
        <v>0</v>
      </c>
      <c r="I566" s="142">
        <f t="shared" si="214"/>
        <v>0</v>
      </c>
      <c r="J566" s="34">
        <f t="shared" si="218"/>
        <v>0</v>
      </c>
      <c r="V566" s="139">
        <f t="shared" si="216"/>
        <v>0</v>
      </c>
      <c r="W566" s="139">
        <f t="shared" si="219"/>
        <v>0</v>
      </c>
      <c r="X566" s="139"/>
      <c r="Y566" s="139"/>
      <c r="Z566" s="139">
        <f t="shared" si="220"/>
        <v>0</v>
      </c>
      <c r="AA566" s="139"/>
      <c r="AB566" s="139"/>
      <c r="AC566" s="139">
        <f t="shared" si="221"/>
        <v>0</v>
      </c>
      <c r="AL566" s="34">
        <f t="shared" si="217"/>
        <v>0</v>
      </c>
      <c r="AM566" s="189">
        <f t="shared" si="222"/>
        <v>0</v>
      </c>
      <c r="AN566" s="35"/>
      <c r="AO566" s="35"/>
      <c r="AP566" s="35">
        <f t="shared" si="223"/>
        <v>0</v>
      </c>
      <c r="AQ566" s="35"/>
      <c r="AR566" s="35"/>
      <c r="AS566" s="35">
        <f t="shared" si="224"/>
        <v>0</v>
      </c>
      <c r="AT566" s="35"/>
      <c r="AU566" s="35"/>
      <c r="AV566" s="35">
        <f t="shared" si="225"/>
        <v>0</v>
      </c>
      <c r="DE566" s="34">
        <f t="shared" si="226"/>
        <v>0</v>
      </c>
      <c r="EL566" s="34">
        <f t="shared" si="227"/>
        <v>0</v>
      </c>
      <c r="EO566" s="35"/>
      <c r="FH566" s="35">
        <v>0</v>
      </c>
      <c r="FI566" s="35">
        <v>0</v>
      </c>
      <c r="JT566" s="34">
        <f t="shared" si="228"/>
        <v>0</v>
      </c>
      <c r="JW566" s="34">
        <f t="shared" si="229"/>
        <v>0</v>
      </c>
      <c r="JZ566" s="34">
        <f t="shared" si="230"/>
        <v>0</v>
      </c>
      <c r="KA566" s="34">
        <f t="shared" si="231"/>
        <v>0</v>
      </c>
      <c r="KB566" s="34">
        <f t="shared" si="232"/>
        <v>0</v>
      </c>
      <c r="KC566" s="34">
        <f t="shared" si="233"/>
        <v>0</v>
      </c>
      <c r="KD566" s="34">
        <f t="shared" si="234"/>
        <v>0</v>
      </c>
      <c r="KV566" s="34">
        <f t="shared" si="235"/>
        <v>0</v>
      </c>
    </row>
    <row r="567" spans="5:308" ht="17.25" customHeight="1" x14ac:dyDescent="0.3">
      <c r="E567" s="142">
        <f t="shared" si="215"/>
        <v>0</v>
      </c>
      <c r="F567" s="142">
        <f t="shared" si="211"/>
        <v>0</v>
      </c>
      <c r="G567" s="142">
        <f t="shared" si="212"/>
        <v>0</v>
      </c>
      <c r="H567" s="142">
        <f t="shared" si="213"/>
        <v>0</v>
      </c>
      <c r="I567" s="142">
        <f t="shared" si="214"/>
        <v>0</v>
      </c>
      <c r="J567" s="34">
        <f t="shared" si="218"/>
        <v>0</v>
      </c>
      <c r="V567" s="139">
        <f t="shared" si="216"/>
        <v>0</v>
      </c>
      <c r="W567" s="139">
        <f t="shared" si="219"/>
        <v>0</v>
      </c>
      <c r="X567" s="139"/>
      <c r="Y567" s="139"/>
      <c r="Z567" s="139">
        <f t="shared" si="220"/>
        <v>0</v>
      </c>
      <c r="AA567" s="139"/>
      <c r="AB567" s="139"/>
      <c r="AC567" s="139">
        <f t="shared" si="221"/>
        <v>0</v>
      </c>
      <c r="AL567" s="34">
        <f t="shared" si="217"/>
        <v>0</v>
      </c>
      <c r="AM567" s="189">
        <f t="shared" si="222"/>
        <v>0</v>
      </c>
      <c r="AN567" s="35"/>
      <c r="AO567" s="35"/>
      <c r="AP567" s="35">
        <f t="shared" si="223"/>
        <v>0</v>
      </c>
      <c r="AQ567" s="35"/>
      <c r="AR567" s="35"/>
      <c r="AS567" s="35">
        <f t="shared" si="224"/>
        <v>0</v>
      </c>
      <c r="AT567" s="35"/>
      <c r="AU567" s="35"/>
      <c r="AV567" s="35">
        <f t="shared" si="225"/>
        <v>0</v>
      </c>
      <c r="DE567" s="34">
        <f t="shared" si="226"/>
        <v>0</v>
      </c>
      <c r="EL567" s="34">
        <f t="shared" si="227"/>
        <v>0</v>
      </c>
      <c r="EO567" s="35"/>
      <c r="FH567" s="35">
        <v>0</v>
      </c>
      <c r="FI567" s="35">
        <v>0</v>
      </c>
      <c r="JT567" s="34">
        <f t="shared" si="228"/>
        <v>0</v>
      </c>
      <c r="JW567" s="34">
        <f t="shared" si="229"/>
        <v>0</v>
      </c>
      <c r="JZ567" s="34">
        <f t="shared" si="230"/>
        <v>0</v>
      </c>
      <c r="KA567" s="34">
        <f t="shared" si="231"/>
        <v>0</v>
      </c>
      <c r="KB567" s="34">
        <f t="shared" si="232"/>
        <v>0</v>
      </c>
      <c r="KC567" s="34">
        <f t="shared" si="233"/>
        <v>0</v>
      </c>
      <c r="KD567" s="34">
        <f t="shared" si="234"/>
        <v>0</v>
      </c>
      <c r="KV567" s="34">
        <f t="shared" si="235"/>
        <v>0</v>
      </c>
    </row>
    <row r="568" spans="5:308" ht="17.25" customHeight="1" x14ac:dyDescent="0.3">
      <c r="E568" s="142">
        <f t="shared" si="215"/>
        <v>0</v>
      </c>
      <c r="F568" s="142">
        <f t="shared" si="211"/>
        <v>0</v>
      </c>
      <c r="G568" s="142">
        <f t="shared" si="212"/>
        <v>0</v>
      </c>
      <c r="H568" s="142">
        <f t="shared" si="213"/>
        <v>0</v>
      </c>
      <c r="I568" s="142">
        <f t="shared" si="214"/>
        <v>0</v>
      </c>
      <c r="J568" s="34">
        <f t="shared" si="218"/>
        <v>0</v>
      </c>
      <c r="V568" s="139">
        <f t="shared" si="216"/>
        <v>0</v>
      </c>
      <c r="W568" s="139">
        <f t="shared" si="219"/>
        <v>0</v>
      </c>
      <c r="X568" s="139"/>
      <c r="Y568" s="139"/>
      <c r="Z568" s="139">
        <f t="shared" si="220"/>
        <v>0</v>
      </c>
      <c r="AA568" s="139"/>
      <c r="AB568" s="139"/>
      <c r="AC568" s="139">
        <f t="shared" si="221"/>
        <v>0</v>
      </c>
      <c r="AL568" s="34">
        <f t="shared" si="217"/>
        <v>0</v>
      </c>
      <c r="AM568" s="189">
        <f t="shared" si="222"/>
        <v>0</v>
      </c>
      <c r="AN568" s="35"/>
      <c r="AO568" s="35"/>
      <c r="AP568" s="35">
        <f t="shared" si="223"/>
        <v>0</v>
      </c>
      <c r="AQ568" s="35"/>
      <c r="AR568" s="35"/>
      <c r="AS568" s="35">
        <f t="shared" si="224"/>
        <v>0</v>
      </c>
      <c r="AT568" s="35"/>
      <c r="AU568" s="35"/>
      <c r="AV568" s="35">
        <f t="shared" si="225"/>
        <v>0</v>
      </c>
      <c r="DE568" s="34">
        <f t="shared" si="226"/>
        <v>0</v>
      </c>
      <c r="EL568" s="34">
        <f t="shared" si="227"/>
        <v>0</v>
      </c>
      <c r="EO568" s="35"/>
      <c r="FH568" s="35">
        <v>0</v>
      </c>
      <c r="FI568" s="35">
        <v>0</v>
      </c>
      <c r="JT568" s="34">
        <f t="shared" si="228"/>
        <v>0</v>
      </c>
      <c r="JW568" s="34">
        <f t="shared" si="229"/>
        <v>0</v>
      </c>
      <c r="JZ568" s="34">
        <f t="shared" si="230"/>
        <v>0</v>
      </c>
      <c r="KA568" s="34">
        <f t="shared" si="231"/>
        <v>0</v>
      </c>
      <c r="KB568" s="34">
        <f t="shared" si="232"/>
        <v>0</v>
      </c>
      <c r="KC568" s="34">
        <f t="shared" si="233"/>
        <v>0</v>
      </c>
      <c r="KD568" s="34">
        <f t="shared" si="234"/>
        <v>0</v>
      </c>
      <c r="KV568" s="34">
        <f t="shared" si="235"/>
        <v>0</v>
      </c>
    </row>
    <row r="569" spans="5:308" ht="17.25" customHeight="1" x14ac:dyDescent="0.3">
      <c r="E569" s="142">
        <f t="shared" si="215"/>
        <v>0</v>
      </c>
      <c r="F569" s="142">
        <f t="shared" si="211"/>
        <v>0</v>
      </c>
      <c r="G569" s="142">
        <f t="shared" si="212"/>
        <v>0</v>
      </c>
      <c r="H569" s="142">
        <f t="shared" si="213"/>
        <v>0</v>
      </c>
      <c r="I569" s="142">
        <f t="shared" si="214"/>
        <v>0</v>
      </c>
      <c r="J569" s="34">
        <f t="shared" si="218"/>
        <v>0</v>
      </c>
      <c r="V569" s="139">
        <f t="shared" si="216"/>
        <v>0</v>
      </c>
      <c r="W569" s="139">
        <f t="shared" si="219"/>
        <v>0</v>
      </c>
      <c r="X569" s="139"/>
      <c r="Y569" s="139"/>
      <c r="Z569" s="139">
        <f t="shared" si="220"/>
        <v>0</v>
      </c>
      <c r="AA569" s="139"/>
      <c r="AB569" s="139"/>
      <c r="AC569" s="139">
        <f t="shared" si="221"/>
        <v>0</v>
      </c>
      <c r="AL569" s="34">
        <f t="shared" si="217"/>
        <v>0</v>
      </c>
      <c r="AM569" s="189">
        <f t="shared" si="222"/>
        <v>0</v>
      </c>
      <c r="AN569" s="35"/>
      <c r="AO569" s="35"/>
      <c r="AP569" s="35">
        <f t="shared" si="223"/>
        <v>0</v>
      </c>
      <c r="AQ569" s="35"/>
      <c r="AR569" s="35"/>
      <c r="AS569" s="35">
        <f t="shared" si="224"/>
        <v>0</v>
      </c>
      <c r="AT569" s="35"/>
      <c r="AU569" s="35"/>
      <c r="AV569" s="35">
        <f t="shared" si="225"/>
        <v>0</v>
      </c>
      <c r="DE569" s="34">
        <f t="shared" si="226"/>
        <v>0</v>
      </c>
      <c r="EL569" s="34">
        <f t="shared" si="227"/>
        <v>0</v>
      </c>
      <c r="EO569" s="35"/>
      <c r="FH569" s="35">
        <v>0</v>
      </c>
      <c r="FI569" s="35">
        <v>0</v>
      </c>
      <c r="JT569" s="34">
        <f t="shared" si="228"/>
        <v>0</v>
      </c>
      <c r="JW569" s="34">
        <f t="shared" si="229"/>
        <v>0</v>
      </c>
      <c r="JZ569" s="34">
        <f t="shared" si="230"/>
        <v>0</v>
      </c>
      <c r="KA569" s="34">
        <f t="shared" si="231"/>
        <v>0</v>
      </c>
      <c r="KB569" s="34">
        <f t="shared" si="232"/>
        <v>0</v>
      </c>
      <c r="KC569" s="34">
        <f t="shared" si="233"/>
        <v>0</v>
      </c>
      <c r="KD569" s="34">
        <f t="shared" si="234"/>
        <v>0</v>
      </c>
      <c r="KV569" s="34">
        <f t="shared" si="235"/>
        <v>0</v>
      </c>
    </row>
    <row r="570" spans="5:308" ht="17.25" customHeight="1" x14ac:dyDescent="0.3">
      <c r="E570" s="142">
        <f t="shared" si="215"/>
        <v>0</v>
      </c>
      <c r="F570" s="142">
        <f t="shared" si="211"/>
        <v>0</v>
      </c>
      <c r="G570" s="142">
        <f t="shared" si="212"/>
        <v>0</v>
      </c>
      <c r="H570" s="142">
        <f t="shared" si="213"/>
        <v>0</v>
      </c>
      <c r="I570" s="142">
        <f t="shared" si="214"/>
        <v>0</v>
      </c>
      <c r="J570" s="34">
        <f t="shared" si="218"/>
        <v>0</v>
      </c>
      <c r="V570" s="139">
        <f t="shared" si="216"/>
        <v>0</v>
      </c>
      <c r="W570" s="139">
        <f t="shared" si="219"/>
        <v>0</v>
      </c>
      <c r="X570" s="139"/>
      <c r="Y570" s="139"/>
      <c r="Z570" s="139">
        <f t="shared" si="220"/>
        <v>0</v>
      </c>
      <c r="AA570" s="139"/>
      <c r="AB570" s="139"/>
      <c r="AC570" s="139">
        <f t="shared" si="221"/>
        <v>0</v>
      </c>
      <c r="AL570" s="34">
        <f t="shared" si="217"/>
        <v>0</v>
      </c>
      <c r="AM570" s="189">
        <f t="shared" si="222"/>
        <v>0</v>
      </c>
      <c r="AN570" s="35"/>
      <c r="AO570" s="35"/>
      <c r="AP570" s="35">
        <f t="shared" si="223"/>
        <v>0</v>
      </c>
      <c r="AQ570" s="35"/>
      <c r="AR570" s="35"/>
      <c r="AS570" s="35">
        <f t="shared" si="224"/>
        <v>0</v>
      </c>
      <c r="AT570" s="35"/>
      <c r="AU570" s="35"/>
      <c r="AV570" s="35">
        <f t="shared" si="225"/>
        <v>0</v>
      </c>
      <c r="DE570" s="34">
        <f t="shared" si="226"/>
        <v>0</v>
      </c>
      <c r="EL570" s="34">
        <f t="shared" si="227"/>
        <v>0</v>
      </c>
      <c r="EO570" s="35"/>
      <c r="FH570" s="35">
        <v>0</v>
      </c>
      <c r="FI570" s="35">
        <v>0</v>
      </c>
      <c r="JT570" s="34">
        <f t="shared" si="228"/>
        <v>0</v>
      </c>
      <c r="JW570" s="34">
        <f t="shared" si="229"/>
        <v>0</v>
      </c>
      <c r="JZ570" s="34">
        <f t="shared" si="230"/>
        <v>0</v>
      </c>
      <c r="KA570" s="34">
        <f t="shared" si="231"/>
        <v>0</v>
      </c>
      <c r="KB570" s="34">
        <f t="shared" si="232"/>
        <v>0</v>
      </c>
      <c r="KC570" s="34">
        <f t="shared" si="233"/>
        <v>0</v>
      </c>
      <c r="KD570" s="34">
        <f t="shared" si="234"/>
        <v>0</v>
      </c>
      <c r="KV570" s="34">
        <f t="shared" si="235"/>
        <v>0</v>
      </c>
    </row>
    <row r="571" spans="5:308" ht="17.25" customHeight="1" x14ac:dyDescent="0.3">
      <c r="E571" s="142">
        <f t="shared" si="215"/>
        <v>0</v>
      </c>
      <c r="F571" s="142">
        <f t="shared" si="211"/>
        <v>0</v>
      </c>
      <c r="G571" s="142">
        <f t="shared" si="212"/>
        <v>0</v>
      </c>
      <c r="H571" s="142">
        <f t="shared" si="213"/>
        <v>0</v>
      </c>
      <c r="I571" s="142">
        <f t="shared" si="214"/>
        <v>0</v>
      </c>
      <c r="J571" s="34">
        <f t="shared" si="218"/>
        <v>0</v>
      </c>
      <c r="V571" s="139">
        <f t="shared" si="216"/>
        <v>0</v>
      </c>
      <c r="W571" s="139">
        <f t="shared" si="219"/>
        <v>0</v>
      </c>
      <c r="X571" s="139"/>
      <c r="Y571" s="139"/>
      <c r="Z571" s="139">
        <f t="shared" si="220"/>
        <v>0</v>
      </c>
      <c r="AA571" s="139"/>
      <c r="AB571" s="139"/>
      <c r="AC571" s="139">
        <f t="shared" si="221"/>
        <v>0</v>
      </c>
      <c r="AL571" s="34">
        <f t="shared" si="217"/>
        <v>0</v>
      </c>
      <c r="AM571" s="189">
        <f t="shared" si="222"/>
        <v>0</v>
      </c>
      <c r="AN571" s="35"/>
      <c r="AO571" s="35"/>
      <c r="AP571" s="35">
        <f t="shared" si="223"/>
        <v>0</v>
      </c>
      <c r="AQ571" s="35"/>
      <c r="AR571" s="35"/>
      <c r="AS571" s="35">
        <f t="shared" si="224"/>
        <v>0</v>
      </c>
      <c r="AT571" s="35"/>
      <c r="AU571" s="35"/>
      <c r="AV571" s="35">
        <f t="shared" si="225"/>
        <v>0</v>
      </c>
      <c r="DE571" s="34">
        <f t="shared" si="226"/>
        <v>0</v>
      </c>
      <c r="EL571" s="34">
        <f t="shared" si="227"/>
        <v>0</v>
      </c>
      <c r="EO571" s="35"/>
      <c r="FH571" s="35">
        <v>0</v>
      </c>
      <c r="FI571" s="35">
        <v>0</v>
      </c>
      <c r="JT571" s="34">
        <f t="shared" si="228"/>
        <v>0</v>
      </c>
      <c r="JW571" s="34">
        <f t="shared" si="229"/>
        <v>0</v>
      </c>
      <c r="JZ571" s="34">
        <f t="shared" si="230"/>
        <v>0</v>
      </c>
      <c r="KA571" s="34">
        <f t="shared" si="231"/>
        <v>0</v>
      </c>
      <c r="KB571" s="34">
        <f t="shared" si="232"/>
        <v>0</v>
      </c>
      <c r="KC571" s="34">
        <f t="shared" si="233"/>
        <v>0</v>
      </c>
      <c r="KD571" s="34">
        <f t="shared" si="234"/>
        <v>0</v>
      </c>
      <c r="KV571" s="34">
        <f t="shared" si="235"/>
        <v>0</v>
      </c>
    </row>
    <row r="572" spans="5:308" ht="17.25" customHeight="1" x14ac:dyDescent="0.3">
      <c r="E572" s="142">
        <f t="shared" si="215"/>
        <v>0</v>
      </c>
      <c r="F572" s="142">
        <f t="shared" si="211"/>
        <v>0</v>
      </c>
      <c r="G572" s="142">
        <f t="shared" si="212"/>
        <v>0</v>
      </c>
      <c r="H572" s="142">
        <f t="shared" si="213"/>
        <v>0</v>
      </c>
      <c r="I572" s="142">
        <f t="shared" si="214"/>
        <v>0</v>
      </c>
      <c r="J572" s="34">
        <f t="shared" si="218"/>
        <v>0</v>
      </c>
      <c r="V572" s="139">
        <f t="shared" si="216"/>
        <v>0</v>
      </c>
      <c r="W572" s="139">
        <f t="shared" si="219"/>
        <v>0</v>
      </c>
      <c r="X572" s="139"/>
      <c r="Y572" s="139"/>
      <c r="Z572" s="139">
        <f t="shared" si="220"/>
        <v>0</v>
      </c>
      <c r="AA572" s="139"/>
      <c r="AB572" s="139"/>
      <c r="AC572" s="139">
        <f t="shared" si="221"/>
        <v>0</v>
      </c>
      <c r="AL572" s="34">
        <f t="shared" si="217"/>
        <v>0</v>
      </c>
      <c r="AM572" s="189">
        <f t="shared" si="222"/>
        <v>0</v>
      </c>
      <c r="AN572" s="35"/>
      <c r="AO572" s="35"/>
      <c r="AP572" s="35">
        <f t="shared" si="223"/>
        <v>0</v>
      </c>
      <c r="AQ572" s="35"/>
      <c r="AR572" s="35"/>
      <c r="AS572" s="35">
        <f t="shared" si="224"/>
        <v>0</v>
      </c>
      <c r="AT572" s="35"/>
      <c r="AU572" s="35"/>
      <c r="AV572" s="35">
        <f t="shared" si="225"/>
        <v>0</v>
      </c>
      <c r="DE572" s="34">
        <f t="shared" si="226"/>
        <v>0</v>
      </c>
      <c r="EL572" s="34">
        <f t="shared" si="227"/>
        <v>0</v>
      </c>
      <c r="EO572" s="35"/>
      <c r="FH572" s="35">
        <v>0</v>
      </c>
      <c r="FI572" s="35">
        <v>0</v>
      </c>
      <c r="JT572" s="34">
        <f t="shared" si="228"/>
        <v>0</v>
      </c>
      <c r="JW572" s="34">
        <f t="shared" si="229"/>
        <v>0</v>
      </c>
      <c r="JZ572" s="34">
        <f t="shared" si="230"/>
        <v>0</v>
      </c>
      <c r="KA572" s="34">
        <f t="shared" si="231"/>
        <v>0</v>
      </c>
      <c r="KB572" s="34">
        <f t="shared" si="232"/>
        <v>0</v>
      </c>
      <c r="KC572" s="34">
        <f t="shared" si="233"/>
        <v>0</v>
      </c>
      <c r="KD572" s="34">
        <f t="shared" si="234"/>
        <v>0</v>
      </c>
      <c r="KV572" s="34">
        <f t="shared" si="235"/>
        <v>0</v>
      </c>
    </row>
    <row r="573" spans="5:308" ht="17.25" customHeight="1" x14ac:dyDescent="0.3">
      <c r="E573" s="142">
        <f t="shared" si="215"/>
        <v>0</v>
      </c>
      <c r="F573" s="142">
        <f t="shared" si="211"/>
        <v>0</v>
      </c>
      <c r="G573" s="142">
        <f t="shared" si="212"/>
        <v>0</v>
      </c>
      <c r="H573" s="142">
        <f t="shared" si="213"/>
        <v>0</v>
      </c>
      <c r="I573" s="142">
        <f t="shared" si="214"/>
        <v>0</v>
      </c>
      <c r="J573" s="34">
        <f t="shared" si="218"/>
        <v>0</v>
      </c>
      <c r="V573" s="139">
        <f t="shared" si="216"/>
        <v>0</v>
      </c>
      <c r="W573" s="139">
        <f t="shared" si="219"/>
        <v>0</v>
      </c>
      <c r="X573" s="139"/>
      <c r="Y573" s="139"/>
      <c r="Z573" s="139">
        <f t="shared" si="220"/>
        <v>0</v>
      </c>
      <c r="AA573" s="139"/>
      <c r="AB573" s="139"/>
      <c r="AC573" s="139">
        <f t="shared" si="221"/>
        <v>0</v>
      </c>
      <c r="AL573" s="34">
        <f t="shared" si="217"/>
        <v>0</v>
      </c>
      <c r="AM573" s="189">
        <f t="shared" si="222"/>
        <v>0</v>
      </c>
      <c r="AN573" s="35"/>
      <c r="AO573" s="35"/>
      <c r="AP573" s="35">
        <f t="shared" si="223"/>
        <v>0</v>
      </c>
      <c r="AQ573" s="35"/>
      <c r="AR573" s="35"/>
      <c r="AS573" s="35">
        <f t="shared" si="224"/>
        <v>0</v>
      </c>
      <c r="AT573" s="35"/>
      <c r="AU573" s="35"/>
      <c r="AV573" s="35">
        <f t="shared" si="225"/>
        <v>0</v>
      </c>
      <c r="DE573" s="34">
        <f t="shared" si="226"/>
        <v>0</v>
      </c>
      <c r="EL573" s="34">
        <f t="shared" si="227"/>
        <v>0</v>
      </c>
      <c r="EO573" s="35"/>
      <c r="FH573" s="35">
        <v>0</v>
      </c>
      <c r="FI573" s="35">
        <v>0</v>
      </c>
      <c r="JT573" s="34">
        <f t="shared" si="228"/>
        <v>0</v>
      </c>
      <c r="JW573" s="34">
        <f t="shared" si="229"/>
        <v>0</v>
      </c>
      <c r="JZ573" s="34">
        <f t="shared" si="230"/>
        <v>0</v>
      </c>
      <c r="KA573" s="34">
        <f t="shared" si="231"/>
        <v>0</v>
      </c>
      <c r="KB573" s="34">
        <f t="shared" si="232"/>
        <v>0</v>
      </c>
      <c r="KC573" s="34">
        <f t="shared" si="233"/>
        <v>0</v>
      </c>
      <c r="KD573" s="34">
        <f t="shared" si="234"/>
        <v>0</v>
      </c>
      <c r="KV573" s="34">
        <f t="shared" si="235"/>
        <v>0</v>
      </c>
    </row>
    <row r="574" spans="5:308" ht="17.25" customHeight="1" x14ac:dyDescent="0.3">
      <c r="E574" s="142">
        <f t="shared" si="215"/>
        <v>0</v>
      </c>
      <c r="F574" s="142">
        <f t="shared" si="211"/>
        <v>0</v>
      </c>
      <c r="G574" s="142">
        <f t="shared" si="212"/>
        <v>0</v>
      </c>
      <c r="H574" s="142">
        <f t="shared" si="213"/>
        <v>0</v>
      </c>
      <c r="I574" s="142">
        <f t="shared" si="214"/>
        <v>0</v>
      </c>
      <c r="J574" s="34">
        <f t="shared" si="218"/>
        <v>0</v>
      </c>
      <c r="V574" s="139">
        <f t="shared" si="216"/>
        <v>0</v>
      </c>
      <c r="W574" s="139">
        <f t="shared" si="219"/>
        <v>0</v>
      </c>
      <c r="X574" s="139"/>
      <c r="Y574" s="139"/>
      <c r="Z574" s="139">
        <f t="shared" si="220"/>
        <v>0</v>
      </c>
      <c r="AA574" s="139"/>
      <c r="AB574" s="139"/>
      <c r="AC574" s="139">
        <f t="shared" si="221"/>
        <v>0</v>
      </c>
      <c r="AL574" s="34">
        <f t="shared" si="217"/>
        <v>0</v>
      </c>
      <c r="AM574" s="189">
        <f t="shared" si="222"/>
        <v>0</v>
      </c>
      <c r="AN574" s="35"/>
      <c r="AO574" s="35"/>
      <c r="AP574" s="35">
        <f t="shared" si="223"/>
        <v>0</v>
      </c>
      <c r="AQ574" s="35"/>
      <c r="AR574" s="35"/>
      <c r="AS574" s="35">
        <f t="shared" si="224"/>
        <v>0</v>
      </c>
      <c r="AT574" s="35"/>
      <c r="AU574" s="35"/>
      <c r="AV574" s="35">
        <f t="shared" si="225"/>
        <v>0</v>
      </c>
      <c r="DE574" s="34">
        <f t="shared" si="226"/>
        <v>0</v>
      </c>
      <c r="EL574" s="34">
        <f t="shared" si="227"/>
        <v>0</v>
      </c>
      <c r="EO574" s="35"/>
      <c r="FH574" s="35">
        <v>0</v>
      </c>
      <c r="FI574" s="35">
        <v>0</v>
      </c>
      <c r="JT574" s="34">
        <f t="shared" si="228"/>
        <v>0</v>
      </c>
      <c r="JW574" s="34">
        <f t="shared" si="229"/>
        <v>0</v>
      </c>
      <c r="JZ574" s="34">
        <f t="shared" si="230"/>
        <v>0</v>
      </c>
      <c r="KA574" s="34">
        <f t="shared" si="231"/>
        <v>0</v>
      </c>
      <c r="KB574" s="34">
        <f t="shared" si="232"/>
        <v>0</v>
      </c>
      <c r="KC574" s="34">
        <f t="shared" si="233"/>
        <v>0</v>
      </c>
      <c r="KD574" s="34">
        <f t="shared" si="234"/>
        <v>0</v>
      </c>
      <c r="KV574" s="34">
        <f t="shared" si="235"/>
        <v>0</v>
      </c>
    </row>
    <row r="575" spans="5:308" ht="17.25" customHeight="1" x14ac:dyDescent="0.3">
      <c r="E575" s="142">
        <f t="shared" si="215"/>
        <v>0</v>
      </c>
      <c r="F575" s="142">
        <f t="shared" si="211"/>
        <v>0</v>
      </c>
      <c r="G575" s="142">
        <f t="shared" si="212"/>
        <v>0</v>
      </c>
      <c r="H575" s="142">
        <f t="shared" si="213"/>
        <v>0</v>
      </c>
      <c r="I575" s="142">
        <f t="shared" si="214"/>
        <v>0</v>
      </c>
      <c r="J575" s="34">
        <f t="shared" si="218"/>
        <v>0</v>
      </c>
      <c r="V575" s="139">
        <f t="shared" si="216"/>
        <v>0</v>
      </c>
      <c r="W575" s="139">
        <f t="shared" si="219"/>
        <v>0</v>
      </c>
      <c r="X575" s="139"/>
      <c r="Y575" s="139"/>
      <c r="Z575" s="139">
        <f t="shared" si="220"/>
        <v>0</v>
      </c>
      <c r="AA575" s="139"/>
      <c r="AB575" s="139"/>
      <c r="AC575" s="139">
        <f t="shared" si="221"/>
        <v>0</v>
      </c>
      <c r="AL575" s="34">
        <f t="shared" si="217"/>
        <v>0</v>
      </c>
      <c r="AM575" s="189">
        <f t="shared" si="222"/>
        <v>0</v>
      </c>
      <c r="AN575" s="35"/>
      <c r="AO575" s="35"/>
      <c r="AP575" s="35">
        <f t="shared" si="223"/>
        <v>0</v>
      </c>
      <c r="AQ575" s="35"/>
      <c r="AR575" s="35"/>
      <c r="AS575" s="35">
        <f t="shared" si="224"/>
        <v>0</v>
      </c>
      <c r="AT575" s="35"/>
      <c r="AU575" s="35"/>
      <c r="AV575" s="35">
        <f t="shared" si="225"/>
        <v>0</v>
      </c>
      <c r="DE575" s="34">
        <f t="shared" si="226"/>
        <v>0</v>
      </c>
      <c r="EL575" s="34">
        <f t="shared" si="227"/>
        <v>0</v>
      </c>
      <c r="EO575" s="35"/>
      <c r="FH575" s="35">
        <v>0</v>
      </c>
      <c r="FI575" s="35">
        <v>0</v>
      </c>
      <c r="JT575" s="34">
        <f t="shared" si="228"/>
        <v>0</v>
      </c>
      <c r="JW575" s="34">
        <f t="shared" si="229"/>
        <v>0</v>
      </c>
      <c r="JZ575" s="34">
        <f t="shared" si="230"/>
        <v>0</v>
      </c>
      <c r="KA575" s="34">
        <f t="shared" si="231"/>
        <v>0</v>
      </c>
      <c r="KB575" s="34">
        <f t="shared" si="232"/>
        <v>0</v>
      </c>
      <c r="KC575" s="34">
        <f t="shared" si="233"/>
        <v>0</v>
      </c>
      <c r="KD575" s="34">
        <f t="shared" si="234"/>
        <v>0</v>
      </c>
      <c r="KV575" s="34">
        <f t="shared" si="235"/>
        <v>0</v>
      </c>
    </row>
    <row r="576" spans="5:308" ht="17.25" customHeight="1" x14ac:dyDescent="0.3">
      <c r="E576" s="142">
        <f t="shared" si="215"/>
        <v>0</v>
      </c>
      <c r="F576" s="142">
        <f t="shared" si="211"/>
        <v>0</v>
      </c>
      <c r="G576" s="142">
        <f t="shared" si="212"/>
        <v>0</v>
      </c>
      <c r="H576" s="142">
        <f t="shared" si="213"/>
        <v>0</v>
      </c>
      <c r="I576" s="142">
        <f t="shared" si="214"/>
        <v>0</v>
      </c>
      <c r="J576" s="34">
        <f t="shared" si="218"/>
        <v>0</v>
      </c>
      <c r="V576" s="139">
        <f t="shared" si="216"/>
        <v>0</v>
      </c>
      <c r="W576" s="139">
        <f t="shared" si="219"/>
        <v>0</v>
      </c>
      <c r="X576" s="139"/>
      <c r="Y576" s="139"/>
      <c r="Z576" s="139">
        <f t="shared" si="220"/>
        <v>0</v>
      </c>
      <c r="AA576" s="139"/>
      <c r="AB576" s="139"/>
      <c r="AC576" s="139">
        <f t="shared" si="221"/>
        <v>0</v>
      </c>
      <c r="AL576" s="34">
        <f t="shared" si="217"/>
        <v>0</v>
      </c>
      <c r="AM576" s="189">
        <f t="shared" si="222"/>
        <v>0</v>
      </c>
      <c r="AN576" s="35"/>
      <c r="AO576" s="35"/>
      <c r="AP576" s="35">
        <f t="shared" si="223"/>
        <v>0</v>
      </c>
      <c r="AQ576" s="35"/>
      <c r="AR576" s="35"/>
      <c r="AS576" s="35">
        <f t="shared" si="224"/>
        <v>0</v>
      </c>
      <c r="AT576" s="35"/>
      <c r="AU576" s="35"/>
      <c r="AV576" s="35">
        <f t="shared" si="225"/>
        <v>0</v>
      </c>
      <c r="DE576" s="34">
        <f t="shared" si="226"/>
        <v>0</v>
      </c>
      <c r="EL576" s="34">
        <f t="shared" si="227"/>
        <v>0</v>
      </c>
      <c r="EO576" s="35"/>
      <c r="FH576" s="35">
        <v>0</v>
      </c>
      <c r="FI576" s="35">
        <v>0</v>
      </c>
      <c r="JT576" s="34">
        <f t="shared" si="228"/>
        <v>0</v>
      </c>
      <c r="JW576" s="34">
        <f t="shared" si="229"/>
        <v>0</v>
      </c>
      <c r="JZ576" s="34">
        <f t="shared" si="230"/>
        <v>0</v>
      </c>
      <c r="KA576" s="34">
        <f t="shared" si="231"/>
        <v>0</v>
      </c>
      <c r="KB576" s="34">
        <f t="shared" si="232"/>
        <v>0</v>
      </c>
      <c r="KC576" s="34">
        <f t="shared" si="233"/>
        <v>0</v>
      </c>
      <c r="KD576" s="34">
        <f t="shared" si="234"/>
        <v>0</v>
      </c>
      <c r="KV576" s="34">
        <f t="shared" si="235"/>
        <v>0</v>
      </c>
    </row>
    <row r="577" spans="5:308" ht="17.25" customHeight="1" x14ac:dyDescent="0.3">
      <c r="E577" s="142">
        <f t="shared" si="215"/>
        <v>0</v>
      </c>
      <c r="F577" s="142">
        <f t="shared" si="211"/>
        <v>0</v>
      </c>
      <c r="G577" s="142">
        <f t="shared" si="212"/>
        <v>0</v>
      </c>
      <c r="H577" s="142">
        <f t="shared" si="213"/>
        <v>0</v>
      </c>
      <c r="I577" s="142">
        <f t="shared" si="214"/>
        <v>0</v>
      </c>
      <c r="J577" s="34">
        <f t="shared" si="218"/>
        <v>0</v>
      </c>
      <c r="V577" s="139">
        <f t="shared" si="216"/>
        <v>0</v>
      </c>
      <c r="W577" s="139">
        <f t="shared" si="219"/>
        <v>0</v>
      </c>
      <c r="X577" s="139"/>
      <c r="Y577" s="139"/>
      <c r="Z577" s="139">
        <f t="shared" si="220"/>
        <v>0</v>
      </c>
      <c r="AA577" s="139"/>
      <c r="AB577" s="139"/>
      <c r="AC577" s="139">
        <f t="shared" si="221"/>
        <v>0</v>
      </c>
      <c r="AL577" s="34">
        <f t="shared" si="217"/>
        <v>0</v>
      </c>
      <c r="AM577" s="189">
        <f t="shared" si="222"/>
        <v>0</v>
      </c>
      <c r="AN577" s="35"/>
      <c r="AO577" s="35"/>
      <c r="AP577" s="35">
        <f t="shared" si="223"/>
        <v>0</v>
      </c>
      <c r="AQ577" s="35"/>
      <c r="AR577" s="35"/>
      <c r="AS577" s="35">
        <f t="shared" si="224"/>
        <v>0</v>
      </c>
      <c r="AT577" s="35"/>
      <c r="AU577" s="35"/>
      <c r="AV577" s="35">
        <f t="shared" si="225"/>
        <v>0</v>
      </c>
      <c r="DE577" s="34">
        <f t="shared" si="226"/>
        <v>0</v>
      </c>
      <c r="EL577" s="34">
        <f t="shared" si="227"/>
        <v>0</v>
      </c>
      <c r="EO577" s="35"/>
      <c r="FH577" s="35">
        <v>0</v>
      </c>
      <c r="FI577" s="35">
        <v>0</v>
      </c>
      <c r="JT577" s="34">
        <f t="shared" si="228"/>
        <v>0</v>
      </c>
      <c r="JW577" s="34">
        <f t="shared" si="229"/>
        <v>0</v>
      </c>
      <c r="JZ577" s="34">
        <f t="shared" si="230"/>
        <v>0</v>
      </c>
      <c r="KA577" s="34">
        <f t="shared" si="231"/>
        <v>0</v>
      </c>
      <c r="KB577" s="34">
        <f t="shared" si="232"/>
        <v>0</v>
      </c>
      <c r="KC577" s="34">
        <f t="shared" si="233"/>
        <v>0</v>
      </c>
      <c r="KD577" s="34">
        <f t="shared" si="234"/>
        <v>0</v>
      </c>
      <c r="KV577" s="34">
        <f t="shared" si="235"/>
        <v>0</v>
      </c>
    </row>
    <row r="578" spans="5:308" ht="17.25" customHeight="1" x14ac:dyDescent="0.3">
      <c r="E578" s="142">
        <f t="shared" si="215"/>
        <v>0</v>
      </c>
      <c r="F578" s="142">
        <f t="shared" si="211"/>
        <v>0</v>
      </c>
      <c r="G578" s="142">
        <f t="shared" si="212"/>
        <v>0</v>
      </c>
      <c r="H578" s="142">
        <f t="shared" si="213"/>
        <v>0</v>
      </c>
      <c r="I578" s="142">
        <f t="shared" si="214"/>
        <v>0</v>
      </c>
      <c r="J578" s="34">
        <f t="shared" si="218"/>
        <v>0</v>
      </c>
      <c r="V578" s="139">
        <f t="shared" si="216"/>
        <v>0</v>
      </c>
      <c r="W578" s="139">
        <f t="shared" si="219"/>
        <v>0</v>
      </c>
      <c r="X578" s="139"/>
      <c r="Y578" s="139"/>
      <c r="Z578" s="139">
        <f t="shared" si="220"/>
        <v>0</v>
      </c>
      <c r="AA578" s="139"/>
      <c r="AB578" s="139"/>
      <c r="AC578" s="139">
        <f t="shared" si="221"/>
        <v>0</v>
      </c>
      <c r="AL578" s="34">
        <f t="shared" si="217"/>
        <v>0</v>
      </c>
      <c r="AM578" s="189">
        <f t="shared" si="222"/>
        <v>0</v>
      </c>
      <c r="AN578" s="35"/>
      <c r="AO578" s="35"/>
      <c r="AP578" s="35">
        <f t="shared" si="223"/>
        <v>0</v>
      </c>
      <c r="AQ578" s="35"/>
      <c r="AR578" s="35"/>
      <c r="AS578" s="35">
        <f t="shared" si="224"/>
        <v>0</v>
      </c>
      <c r="AT578" s="35"/>
      <c r="AU578" s="35"/>
      <c r="AV578" s="35">
        <f t="shared" si="225"/>
        <v>0</v>
      </c>
      <c r="DE578" s="34">
        <f t="shared" si="226"/>
        <v>0</v>
      </c>
      <c r="EL578" s="34">
        <f t="shared" si="227"/>
        <v>0</v>
      </c>
      <c r="EO578" s="35"/>
      <c r="FH578" s="35">
        <v>0</v>
      </c>
      <c r="FI578" s="35">
        <v>0</v>
      </c>
      <c r="JT578" s="34">
        <f t="shared" si="228"/>
        <v>0</v>
      </c>
      <c r="JW578" s="34">
        <f t="shared" si="229"/>
        <v>0</v>
      </c>
      <c r="JZ578" s="34">
        <f t="shared" si="230"/>
        <v>0</v>
      </c>
      <c r="KA578" s="34">
        <f t="shared" si="231"/>
        <v>0</v>
      </c>
      <c r="KB578" s="34">
        <f t="shared" si="232"/>
        <v>0</v>
      </c>
      <c r="KC578" s="34">
        <f t="shared" si="233"/>
        <v>0</v>
      </c>
      <c r="KD578" s="34">
        <f t="shared" si="234"/>
        <v>0</v>
      </c>
      <c r="KV578" s="34">
        <f t="shared" si="235"/>
        <v>0</v>
      </c>
    </row>
    <row r="579" spans="5:308" ht="17.25" customHeight="1" x14ac:dyDescent="0.3">
      <c r="E579" s="142">
        <f t="shared" si="215"/>
        <v>0</v>
      </c>
      <c r="F579" s="142">
        <f t="shared" si="211"/>
        <v>0</v>
      </c>
      <c r="G579" s="142">
        <f t="shared" si="212"/>
        <v>0</v>
      </c>
      <c r="H579" s="142">
        <f t="shared" si="213"/>
        <v>0</v>
      </c>
      <c r="I579" s="142">
        <f t="shared" si="214"/>
        <v>0</v>
      </c>
      <c r="J579" s="34">
        <f t="shared" si="218"/>
        <v>0</v>
      </c>
      <c r="V579" s="139">
        <f t="shared" si="216"/>
        <v>0</v>
      </c>
      <c r="W579" s="139">
        <f t="shared" si="219"/>
        <v>0</v>
      </c>
      <c r="X579" s="139"/>
      <c r="Y579" s="139"/>
      <c r="Z579" s="139">
        <f t="shared" si="220"/>
        <v>0</v>
      </c>
      <c r="AA579" s="139"/>
      <c r="AB579" s="139"/>
      <c r="AC579" s="139">
        <f t="shared" si="221"/>
        <v>0</v>
      </c>
      <c r="AL579" s="34">
        <f t="shared" si="217"/>
        <v>0</v>
      </c>
      <c r="AM579" s="189">
        <f t="shared" si="222"/>
        <v>0</v>
      </c>
      <c r="AN579" s="35"/>
      <c r="AO579" s="35"/>
      <c r="AP579" s="35">
        <f t="shared" si="223"/>
        <v>0</v>
      </c>
      <c r="AQ579" s="35"/>
      <c r="AR579" s="35"/>
      <c r="AS579" s="35">
        <f t="shared" si="224"/>
        <v>0</v>
      </c>
      <c r="AT579" s="35"/>
      <c r="AU579" s="35"/>
      <c r="AV579" s="35">
        <f t="shared" si="225"/>
        <v>0</v>
      </c>
      <c r="DE579" s="34">
        <f t="shared" si="226"/>
        <v>0</v>
      </c>
      <c r="EL579" s="34">
        <f t="shared" si="227"/>
        <v>0</v>
      </c>
      <c r="EO579" s="35"/>
      <c r="FH579" s="35">
        <v>0</v>
      </c>
      <c r="FI579" s="35">
        <v>0</v>
      </c>
      <c r="JT579" s="34">
        <f t="shared" si="228"/>
        <v>0</v>
      </c>
      <c r="JW579" s="34">
        <f t="shared" si="229"/>
        <v>0</v>
      </c>
      <c r="JZ579" s="34">
        <f t="shared" si="230"/>
        <v>0</v>
      </c>
      <c r="KA579" s="34">
        <f t="shared" si="231"/>
        <v>0</v>
      </c>
      <c r="KB579" s="34">
        <f t="shared" si="232"/>
        <v>0</v>
      </c>
      <c r="KC579" s="34">
        <f t="shared" si="233"/>
        <v>0</v>
      </c>
      <c r="KD579" s="34">
        <f t="shared" si="234"/>
        <v>0</v>
      </c>
      <c r="KV579" s="34">
        <f t="shared" si="235"/>
        <v>0</v>
      </c>
    </row>
    <row r="580" spans="5:308" ht="17.25" customHeight="1" x14ac:dyDescent="0.3">
      <c r="E580" s="142">
        <f t="shared" si="215"/>
        <v>0</v>
      </c>
      <c r="F580" s="142">
        <f t="shared" si="211"/>
        <v>0</v>
      </c>
      <c r="G580" s="142">
        <f t="shared" si="212"/>
        <v>0</v>
      </c>
      <c r="H580" s="142">
        <f t="shared" si="213"/>
        <v>0</v>
      </c>
      <c r="I580" s="142">
        <f t="shared" si="214"/>
        <v>0</v>
      </c>
      <c r="J580" s="34">
        <f t="shared" si="218"/>
        <v>0</v>
      </c>
      <c r="V580" s="139">
        <f t="shared" si="216"/>
        <v>0</v>
      </c>
      <c r="W580" s="139">
        <f t="shared" si="219"/>
        <v>0</v>
      </c>
      <c r="X580" s="139"/>
      <c r="Y580" s="139"/>
      <c r="Z580" s="139">
        <f t="shared" si="220"/>
        <v>0</v>
      </c>
      <c r="AA580" s="139"/>
      <c r="AB580" s="139"/>
      <c r="AC580" s="139">
        <f t="shared" si="221"/>
        <v>0</v>
      </c>
      <c r="AL580" s="34">
        <f t="shared" si="217"/>
        <v>0</v>
      </c>
      <c r="AM580" s="189">
        <f t="shared" si="222"/>
        <v>0</v>
      </c>
      <c r="AN580" s="35"/>
      <c r="AO580" s="35"/>
      <c r="AP580" s="35">
        <f t="shared" si="223"/>
        <v>0</v>
      </c>
      <c r="AQ580" s="35"/>
      <c r="AR580" s="35"/>
      <c r="AS580" s="35">
        <f t="shared" si="224"/>
        <v>0</v>
      </c>
      <c r="AT580" s="35"/>
      <c r="AU580" s="35"/>
      <c r="AV580" s="35">
        <f t="shared" si="225"/>
        <v>0</v>
      </c>
      <c r="DE580" s="34">
        <f t="shared" si="226"/>
        <v>0</v>
      </c>
      <c r="EL580" s="34">
        <f t="shared" si="227"/>
        <v>0</v>
      </c>
      <c r="EO580" s="35"/>
      <c r="FH580" s="35">
        <v>0</v>
      </c>
      <c r="FI580" s="35">
        <v>0</v>
      </c>
      <c r="JT580" s="34">
        <f t="shared" si="228"/>
        <v>0</v>
      </c>
      <c r="JW580" s="34">
        <f t="shared" si="229"/>
        <v>0</v>
      </c>
      <c r="JZ580" s="34">
        <f t="shared" si="230"/>
        <v>0</v>
      </c>
      <c r="KA580" s="34">
        <f t="shared" si="231"/>
        <v>0</v>
      </c>
      <c r="KB580" s="34">
        <f t="shared" si="232"/>
        <v>0</v>
      </c>
      <c r="KC580" s="34">
        <f t="shared" si="233"/>
        <v>0</v>
      </c>
      <c r="KD580" s="34">
        <f t="shared" si="234"/>
        <v>0</v>
      </c>
      <c r="KV580" s="34">
        <f t="shared" si="235"/>
        <v>0</v>
      </c>
    </row>
    <row r="581" spans="5:308" ht="17.25" customHeight="1" x14ac:dyDescent="0.3">
      <c r="E581" s="142">
        <f t="shared" si="215"/>
        <v>0</v>
      </c>
      <c r="F581" s="142">
        <f t="shared" si="211"/>
        <v>0</v>
      </c>
      <c r="G581" s="142">
        <f t="shared" si="212"/>
        <v>0</v>
      </c>
      <c r="H581" s="142">
        <f t="shared" si="213"/>
        <v>0</v>
      </c>
      <c r="I581" s="142">
        <f t="shared" si="214"/>
        <v>0</v>
      </c>
      <c r="J581" s="34">
        <f t="shared" si="218"/>
        <v>0</v>
      </c>
      <c r="V581" s="139">
        <f t="shared" si="216"/>
        <v>0</v>
      </c>
      <c r="W581" s="139">
        <f t="shared" si="219"/>
        <v>0</v>
      </c>
      <c r="X581" s="139"/>
      <c r="Y581" s="139"/>
      <c r="Z581" s="139">
        <f t="shared" si="220"/>
        <v>0</v>
      </c>
      <c r="AA581" s="139"/>
      <c r="AB581" s="139"/>
      <c r="AC581" s="139">
        <f t="shared" si="221"/>
        <v>0</v>
      </c>
      <c r="AL581" s="34">
        <f t="shared" si="217"/>
        <v>0</v>
      </c>
      <c r="AM581" s="189">
        <f t="shared" si="222"/>
        <v>0</v>
      </c>
      <c r="AN581" s="35"/>
      <c r="AO581" s="35"/>
      <c r="AP581" s="35">
        <f t="shared" si="223"/>
        <v>0</v>
      </c>
      <c r="AQ581" s="35"/>
      <c r="AR581" s="35"/>
      <c r="AS581" s="35">
        <f t="shared" si="224"/>
        <v>0</v>
      </c>
      <c r="AT581" s="35"/>
      <c r="AU581" s="35"/>
      <c r="AV581" s="35">
        <f t="shared" si="225"/>
        <v>0</v>
      </c>
      <c r="DE581" s="34">
        <f t="shared" si="226"/>
        <v>0</v>
      </c>
      <c r="EL581" s="34">
        <f t="shared" si="227"/>
        <v>0</v>
      </c>
      <c r="EO581" s="35"/>
      <c r="FH581" s="35">
        <v>0</v>
      </c>
      <c r="FI581" s="35">
        <v>0</v>
      </c>
      <c r="JT581" s="34">
        <f t="shared" si="228"/>
        <v>0</v>
      </c>
      <c r="JW581" s="34">
        <f t="shared" si="229"/>
        <v>0</v>
      </c>
      <c r="JZ581" s="34">
        <f t="shared" si="230"/>
        <v>0</v>
      </c>
      <c r="KA581" s="34">
        <f t="shared" si="231"/>
        <v>0</v>
      </c>
      <c r="KB581" s="34">
        <f t="shared" si="232"/>
        <v>0</v>
      </c>
      <c r="KC581" s="34">
        <f t="shared" si="233"/>
        <v>0</v>
      </c>
      <c r="KD581" s="34">
        <f t="shared" si="234"/>
        <v>0</v>
      </c>
      <c r="KV581" s="34">
        <f t="shared" si="235"/>
        <v>0</v>
      </c>
    </row>
    <row r="582" spans="5:308" ht="17.25" customHeight="1" x14ac:dyDescent="0.3">
      <c r="E582" s="142">
        <f t="shared" si="215"/>
        <v>0</v>
      </c>
      <c r="F582" s="142">
        <f t="shared" si="211"/>
        <v>0</v>
      </c>
      <c r="G582" s="142">
        <f t="shared" si="212"/>
        <v>0</v>
      </c>
      <c r="H582" s="142">
        <f t="shared" si="213"/>
        <v>0</v>
      </c>
      <c r="I582" s="142">
        <f t="shared" si="214"/>
        <v>0</v>
      </c>
      <c r="J582" s="34">
        <f t="shared" si="218"/>
        <v>0</v>
      </c>
      <c r="V582" s="139">
        <f t="shared" si="216"/>
        <v>0</v>
      </c>
      <c r="W582" s="139">
        <f t="shared" si="219"/>
        <v>0</v>
      </c>
      <c r="X582" s="139"/>
      <c r="Y582" s="139"/>
      <c r="Z582" s="139">
        <f t="shared" si="220"/>
        <v>0</v>
      </c>
      <c r="AA582" s="139"/>
      <c r="AB582" s="139"/>
      <c r="AC582" s="139">
        <f t="shared" si="221"/>
        <v>0</v>
      </c>
      <c r="AL582" s="34">
        <f t="shared" si="217"/>
        <v>0</v>
      </c>
      <c r="AM582" s="189">
        <f t="shared" si="222"/>
        <v>0</v>
      </c>
      <c r="AN582" s="35"/>
      <c r="AO582" s="35"/>
      <c r="AP582" s="35">
        <f t="shared" si="223"/>
        <v>0</v>
      </c>
      <c r="AQ582" s="35"/>
      <c r="AR582" s="35"/>
      <c r="AS582" s="35">
        <f t="shared" si="224"/>
        <v>0</v>
      </c>
      <c r="AT582" s="35"/>
      <c r="AU582" s="35"/>
      <c r="AV582" s="35">
        <f t="shared" si="225"/>
        <v>0</v>
      </c>
      <c r="DE582" s="34">
        <f t="shared" si="226"/>
        <v>0</v>
      </c>
      <c r="EL582" s="34">
        <f t="shared" si="227"/>
        <v>0</v>
      </c>
      <c r="EO582" s="35"/>
      <c r="FH582" s="35">
        <v>0</v>
      </c>
      <c r="FI582" s="35">
        <v>0</v>
      </c>
      <c r="JT582" s="34">
        <f t="shared" si="228"/>
        <v>0</v>
      </c>
      <c r="JW582" s="34">
        <f t="shared" si="229"/>
        <v>0</v>
      </c>
      <c r="JZ582" s="34">
        <f t="shared" si="230"/>
        <v>0</v>
      </c>
      <c r="KA582" s="34">
        <f t="shared" si="231"/>
        <v>0</v>
      </c>
      <c r="KB582" s="34">
        <f t="shared" si="232"/>
        <v>0</v>
      </c>
      <c r="KC582" s="34">
        <f t="shared" si="233"/>
        <v>0</v>
      </c>
      <c r="KD582" s="34">
        <f t="shared" si="234"/>
        <v>0</v>
      </c>
      <c r="KV582" s="34">
        <f t="shared" si="235"/>
        <v>0</v>
      </c>
    </row>
    <row r="583" spans="5:308" ht="17.25" customHeight="1" x14ac:dyDescent="0.3">
      <c r="E583" s="142">
        <f t="shared" si="215"/>
        <v>0</v>
      </c>
      <c r="F583" s="142">
        <f t="shared" si="211"/>
        <v>0</v>
      </c>
      <c r="G583" s="142">
        <f t="shared" si="212"/>
        <v>0</v>
      </c>
      <c r="H583" s="142">
        <f t="shared" si="213"/>
        <v>0</v>
      </c>
      <c r="I583" s="142">
        <f t="shared" si="214"/>
        <v>0</v>
      </c>
      <c r="J583" s="34">
        <f t="shared" si="218"/>
        <v>0</v>
      </c>
      <c r="V583" s="139">
        <f t="shared" si="216"/>
        <v>0</v>
      </c>
      <c r="W583" s="139">
        <f t="shared" si="219"/>
        <v>0</v>
      </c>
      <c r="X583" s="139"/>
      <c r="Y583" s="139"/>
      <c r="Z583" s="139">
        <f t="shared" si="220"/>
        <v>0</v>
      </c>
      <c r="AA583" s="139"/>
      <c r="AB583" s="139"/>
      <c r="AC583" s="139">
        <f t="shared" si="221"/>
        <v>0</v>
      </c>
      <c r="AL583" s="34">
        <f t="shared" si="217"/>
        <v>0</v>
      </c>
      <c r="AM583" s="189">
        <f t="shared" si="222"/>
        <v>0</v>
      </c>
      <c r="AN583" s="35"/>
      <c r="AO583" s="35"/>
      <c r="AP583" s="35">
        <f t="shared" si="223"/>
        <v>0</v>
      </c>
      <c r="AQ583" s="35"/>
      <c r="AR583" s="35"/>
      <c r="AS583" s="35">
        <f t="shared" si="224"/>
        <v>0</v>
      </c>
      <c r="AT583" s="35"/>
      <c r="AU583" s="35"/>
      <c r="AV583" s="35">
        <f t="shared" si="225"/>
        <v>0</v>
      </c>
      <c r="DE583" s="34">
        <f t="shared" si="226"/>
        <v>0</v>
      </c>
      <c r="EL583" s="34">
        <f t="shared" si="227"/>
        <v>0</v>
      </c>
      <c r="EO583" s="35"/>
      <c r="FH583" s="35">
        <v>0</v>
      </c>
      <c r="FI583" s="35">
        <v>0</v>
      </c>
      <c r="JT583" s="34">
        <f t="shared" si="228"/>
        <v>0</v>
      </c>
      <c r="JW583" s="34">
        <f t="shared" si="229"/>
        <v>0</v>
      </c>
      <c r="JZ583" s="34">
        <f t="shared" si="230"/>
        <v>0</v>
      </c>
      <c r="KA583" s="34">
        <f t="shared" si="231"/>
        <v>0</v>
      </c>
      <c r="KB583" s="34">
        <f t="shared" si="232"/>
        <v>0</v>
      </c>
      <c r="KC583" s="34">
        <f t="shared" si="233"/>
        <v>0</v>
      </c>
      <c r="KD583" s="34">
        <f t="shared" si="234"/>
        <v>0</v>
      </c>
      <c r="KV583" s="34">
        <f t="shared" si="235"/>
        <v>0</v>
      </c>
    </row>
    <row r="584" spans="5:308" ht="17.25" customHeight="1" x14ac:dyDescent="0.3">
      <c r="E584" s="142">
        <f t="shared" si="215"/>
        <v>0</v>
      </c>
      <c r="F584" s="142">
        <f t="shared" si="211"/>
        <v>0</v>
      </c>
      <c r="G584" s="142">
        <f t="shared" si="212"/>
        <v>0</v>
      </c>
      <c r="H584" s="142">
        <f t="shared" si="213"/>
        <v>0</v>
      </c>
      <c r="I584" s="142">
        <f t="shared" si="214"/>
        <v>0</v>
      </c>
      <c r="J584" s="34">
        <f t="shared" si="218"/>
        <v>0</v>
      </c>
      <c r="V584" s="139">
        <f t="shared" si="216"/>
        <v>0</v>
      </c>
      <c r="W584" s="139">
        <f t="shared" si="219"/>
        <v>0</v>
      </c>
      <c r="X584" s="139"/>
      <c r="Y584" s="139"/>
      <c r="Z584" s="139">
        <f t="shared" si="220"/>
        <v>0</v>
      </c>
      <c r="AA584" s="139"/>
      <c r="AB584" s="139"/>
      <c r="AC584" s="139">
        <f t="shared" si="221"/>
        <v>0</v>
      </c>
      <c r="AL584" s="34">
        <f t="shared" si="217"/>
        <v>0</v>
      </c>
      <c r="AM584" s="189">
        <f t="shared" si="222"/>
        <v>0</v>
      </c>
      <c r="AN584" s="35"/>
      <c r="AO584" s="35"/>
      <c r="AP584" s="35">
        <f t="shared" si="223"/>
        <v>0</v>
      </c>
      <c r="AQ584" s="35"/>
      <c r="AR584" s="35"/>
      <c r="AS584" s="35">
        <f t="shared" si="224"/>
        <v>0</v>
      </c>
      <c r="AT584" s="35"/>
      <c r="AU584" s="35"/>
      <c r="AV584" s="35">
        <f t="shared" si="225"/>
        <v>0</v>
      </c>
      <c r="DE584" s="34">
        <f t="shared" si="226"/>
        <v>0</v>
      </c>
      <c r="EL584" s="34">
        <f t="shared" si="227"/>
        <v>0</v>
      </c>
      <c r="EO584" s="35"/>
      <c r="FH584" s="35">
        <v>0</v>
      </c>
      <c r="FI584" s="35">
        <v>0</v>
      </c>
      <c r="JT584" s="34">
        <f t="shared" si="228"/>
        <v>0</v>
      </c>
      <c r="JW584" s="34">
        <f t="shared" si="229"/>
        <v>0</v>
      </c>
      <c r="JZ584" s="34">
        <f t="shared" si="230"/>
        <v>0</v>
      </c>
      <c r="KA584" s="34">
        <f t="shared" si="231"/>
        <v>0</v>
      </c>
      <c r="KB584" s="34">
        <f t="shared" si="232"/>
        <v>0</v>
      </c>
      <c r="KC584" s="34">
        <f t="shared" si="233"/>
        <v>0</v>
      </c>
      <c r="KD584" s="34">
        <f t="shared" si="234"/>
        <v>0</v>
      </c>
      <c r="KV584" s="34">
        <f t="shared" si="235"/>
        <v>0</v>
      </c>
    </row>
    <row r="585" spans="5:308" ht="17.25" customHeight="1" x14ac:dyDescent="0.3">
      <c r="E585" s="142">
        <f t="shared" si="215"/>
        <v>0</v>
      </c>
      <c r="F585" s="142">
        <f t="shared" si="211"/>
        <v>0</v>
      </c>
      <c r="G585" s="142">
        <f t="shared" si="212"/>
        <v>0</v>
      </c>
      <c r="H585" s="142">
        <f t="shared" si="213"/>
        <v>0</v>
      </c>
      <c r="I585" s="142">
        <f t="shared" si="214"/>
        <v>0</v>
      </c>
      <c r="J585" s="34">
        <f t="shared" si="218"/>
        <v>0</v>
      </c>
      <c r="V585" s="139">
        <f t="shared" si="216"/>
        <v>0</v>
      </c>
      <c r="W585" s="139">
        <f t="shared" si="219"/>
        <v>0</v>
      </c>
      <c r="X585" s="139"/>
      <c r="Y585" s="139"/>
      <c r="Z585" s="139">
        <f t="shared" si="220"/>
        <v>0</v>
      </c>
      <c r="AA585" s="139"/>
      <c r="AB585" s="139"/>
      <c r="AC585" s="139">
        <f t="shared" si="221"/>
        <v>0</v>
      </c>
      <c r="AL585" s="34">
        <f t="shared" si="217"/>
        <v>0</v>
      </c>
      <c r="AM585" s="189">
        <f t="shared" si="222"/>
        <v>0</v>
      </c>
      <c r="AN585" s="35"/>
      <c r="AO585" s="35"/>
      <c r="AP585" s="35">
        <f t="shared" si="223"/>
        <v>0</v>
      </c>
      <c r="AQ585" s="35"/>
      <c r="AR585" s="35"/>
      <c r="AS585" s="35">
        <f t="shared" si="224"/>
        <v>0</v>
      </c>
      <c r="AT585" s="35"/>
      <c r="AU585" s="35"/>
      <c r="AV585" s="35">
        <f t="shared" si="225"/>
        <v>0</v>
      </c>
      <c r="DE585" s="34">
        <f t="shared" si="226"/>
        <v>0</v>
      </c>
      <c r="EL585" s="34">
        <f t="shared" si="227"/>
        <v>0</v>
      </c>
      <c r="EO585" s="35"/>
      <c r="FH585" s="35">
        <v>0</v>
      </c>
      <c r="FI585" s="35">
        <v>0</v>
      </c>
      <c r="JT585" s="34">
        <f t="shared" si="228"/>
        <v>0</v>
      </c>
      <c r="JW585" s="34">
        <f t="shared" si="229"/>
        <v>0</v>
      </c>
      <c r="JZ585" s="34">
        <f t="shared" si="230"/>
        <v>0</v>
      </c>
      <c r="KA585" s="34">
        <f t="shared" si="231"/>
        <v>0</v>
      </c>
      <c r="KB585" s="34">
        <f t="shared" si="232"/>
        <v>0</v>
      </c>
      <c r="KC585" s="34">
        <f t="shared" si="233"/>
        <v>0</v>
      </c>
      <c r="KD585" s="34">
        <f t="shared" si="234"/>
        <v>0</v>
      </c>
      <c r="KV585" s="34">
        <f t="shared" si="235"/>
        <v>0</v>
      </c>
    </row>
    <row r="586" spans="5:308" ht="17.25" customHeight="1" x14ac:dyDescent="0.3">
      <c r="E586" s="142">
        <f t="shared" si="215"/>
        <v>0</v>
      </c>
      <c r="F586" s="142">
        <f t="shared" si="211"/>
        <v>0</v>
      </c>
      <c r="G586" s="142">
        <f t="shared" si="212"/>
        <v>0</v>
      </c>
      <c r="H586" s="142">
        <f t="shared" si="213"/>
        <v>0</v>
      </c>
      <c r="I586" s="142">
        <f t="shared" si="214"/>
        <v>0</v>
      </c>
      <c r="J586" s="34">
        <f t="shared" si="218"/>
        <v>0</v>
      </c>
      <c r="V586" s="139">
        <f t="shared" si="216"/>
        <v>0</v>
      </c>
      <c r="W586" s="139">
        <f t="shared" si="219"/>
        <v>0</v>
      </c>
      <c r="X586" s="139"/>
      <c r="Y586" s="139"/>
      <c r="Z586" s="139">
        <f t="shared" si="220"/>
        <v>0</v>
      </c>
      <c r="AA586" s="139"/>
      <c r="AB586" s="139"/>
      <c r="AC586" s="139">
        <f t="shared" si="221"/>
        <v>0</v>
      </c>
      <c r="AL586" s="34">
        <f t="shared" si="217"/>
        <v>0</v>
      </c>
      <c r="AM586" s="189">
        <f t="shared" si="222"/>
        <v>0</v>
      </c>
      <c r="AN586" s="35"/>
      <c r="AO586" s="35"/>
      <c r="AP586" s="35">
        <f t="shared" si="223"/>
        <v>0</v>
      </c>
      <c r="AQ586" s="35"/>
      <c r="AR586" s="35"/>
      <c r="AS586" s="35">
        <f t="shared" si="224"/>
        <v>0</v>
      </c>
      <c r="AT586" s="35"/>
      <c r="AU586" s="35"/>
      <c r="AV586" s="35">
        <f t="shared" si="225"/>
        <v>0</v>
      </c>
      <c r="DE586" s="34">
        <f t="shared" si="226"/>
        <v>0</v>
      </c>
      <c r="EL586" s="34">
        <f t="shared" si="227"/>
        <v>0</v>
      </c>
      <c r="EO586" s="35"/>
      <c r="FH586" s="35">
        <v>0</v>
      </c>
      <c r="FI586" s="35">
        <v>0</v>
      </c>
      <c r="JT586" s="34">
        <f t="shared" si="228"/>
        <v>0</v>
      </c>
      <c r="JW586" s="34">
        <f t="shared" si="229"/>
        <v>0</v>
      </c>
      <c r="JZ586" s="34">
        <f t="shared" si="230"/>
        <v>0</v>
      </c>
      <c r="KA586" s="34">
        <f t="shared" si="231"/>
        <v>0</v>
      </c>
      <c r="KB586" s="34">
        <f t="shared" si="232"/>
        <v>0</v>
      </c>
      <c r="KC586" s="34">
        <f t="shared" si="233"/>
        <v>0</v>
      </c>
      <c r="KD586" s="34">
        <f t="shared" si="234"/>
        <v>0</v>
      </c>
      <c r="KV586" s="34">
        <f t="shared" si="235"/>
        <v>0</v>
      </c>
    </row>
    <row r="587" spans="5:308" ht="17.25" customHeight="1" x14ac:dyDescent="0.3">
      <c r="E587" s="142">
        <f t="shared" si="215"/>
        <v>0</v>
      </c>
      <c r="F587" s="142">
        <f t="shared" ref="F587:F650" si="236">SUM(M587,Q587,BC587,BG587,DH587,DL587,EO587,ES587,FE587,FI587,FY587,FZ587,GA587,GK587,GL587,GM587,HY587,IC587,IX587,JB587,LS587,LW587,KF587,LH587)</f>
        <v>0</v>
      </c>
      <c r="G587" s="142">
        <f t="shared" ref="G587:G650" si="237">SUM(N587,R587,BD587,BH587,DI587,DM587,EP587,ET587,FF587,FJ587,GB587,GC587,GD587,GN587,GO587,GP587,HZ587,ID587,IY587,JC587,LT587,LX587,KH587,LJ587)</f>
        <v>0</v>
      </c>
      <c r="H587" s="142">
        <f t="shared" ref="H587:H650" si="238">SUM(O587,S587,AF587,AH587,AJ587,BE587,BI587,BV587,BX587,BZ587,CM587,CO587,CQ587,CK587,GW587,GX587,GY587,HC587,HD587,DJ587,DN587,EQ587,EU587,FG587,FK587,GE587,GF587,GG587,GQ587,GR587,GS587,IA587,IE587,IZ587,JD587,JF587,JH587,JJ587,JL587,LU587,LY587,MA587,MC587,ME587,MG587,HE587,HI587,HJ587,HK587,HO587,HP587,HQ587,IG587,II587,IK587,IM587,IO587,JN587,MI587,MK587,EW587,EY587,FA587,FC587,JR587,FM587,FO587,FQ587,FS587,JP587+X587+AA587+AD587+BN587+BQ587+BT587+KJ587+KR587+KW587+KY587+LA587+LD587+LL587,CW587,DA587,KN587)</f>
        <v>0</v>
      </c>
      <c r="I587" s="142">
        <f t="shared" ref="I587:I650" si="239">SUM(P587,T587,Y587,AB587,AE587,AG587,AI587,AK587,BF587,BJ587,BO587,BR587,BU587,BW587,BY587,CA587,CL587,CN587,CP587,CR587,CX587,DB587,DK587,DO587,ER587,EV587,EX587,EZ587,FB587,FD587,FH587,FL587,FN587,FP587,FR587,FT587,GH587:GJ587,GT587:GV587,GZ587:HB587,HF587:HH587,HL587:HN587,HR587:HT587,IB587,IF587,IH587,IJ587,IL587,IN587,IP587,JA587,JE587,JG587,JI587,JK587,JM699,JM587,JO587,JQ587,JS587,KL587,KT587,KX587,KZ587,LB587,LF587,LN587,LV587,LZ587,MB587,MD587,MF587,MH587,MJ587,ML587,KP587)</f>
        <v>0</v>
      </c>
      <c r="J587" s="34">
        <f t="shared" si="218"/>
        <v>0</v>
      </c>
      <c r="V587" s="139">
        <f t="shared" si="216"/>
        <v>0</v>
      </c>
      <c r="W587" s="139">
        <f t="shared" si="219"/>
        <v>0</v>
      </c>
      <c r="X587" s="139"/>
      <c r="Y587" s="139"/>
      <c r="Z587" s="139">
        <f t="shared" si="220"/>
        <v>0</v>
      </c>
      <c r="AA587" s="139"/>
      <c r="AB587" s="139"/>
      <c r="AC587" s="139">
        <f t="shared" si="221"/>
        <v>0</v>
      </c>
      <c r="AL587" s="34">
        <f t="shared" si="217"/>
        <v>0</v>
      </c>
      <c r="AM587" s="189">
        <f t="shared" si="222"/>
        <v>0</v>
      </c>
      <c r="AN587" s="35"/>
      <c r="AO587" s="35"/>
      <c r="AP587" s="35">
        <f t="shared" si="223"/>
        <v>0</v>
      </c>
      <c r="AQ587" s="35"/>
      <c r="AR587" s="35"/>
      <c r="AS587" s="35">
        <f t="shared" si="224"/>
        <v>0</v>
      </c>
      <c r="AT587" s="35"/>
      <c r="AU587" s="35"/>
      <c r="AV587" s="35">
        <f t="shared" si="225"/>
        <v>0</v>
      </c>
      <c r="DE587" s="34">
        <f t="shared" si="226"/>
        <v>0</v>
      </c>
      <c r="EL587" s="34">
        <f t="shared" si="227"/>
        <v>0</v>
      </c>
      <c r="EO587" s="35"/>
      <c r="FH587" s="35">
        <v>0</v>
      </c>
      <c r="FI587" s="35">
        <v>0</v>
      </c>
      <c r="JT587" s="34">
        <f t="shared" si="228"/>
        <v>0</v>
      </c>
      <c r="JW587" s="34">
        <f t="shared" si="229"/>
        <v>0</v>
      </c>
      <c r="JZ587" s="34">
        <f t="shared" si="230"/>
        <v>0</v>
      </c>
      <c r="KA587" s="34">
        <f t="shared" si="231"/>
        <v>0</v>
      </c>
      <c r="KB587" s="34">
        <f t="shared" si="232"/>
        <v>0</v>
      </c>
      <c r="KC587" s="34">
        <f t="shared" si="233"/>
        <v>0</v>
      </c>
      <c r="KD587" s="34">
        <f t="shared" si="234"/>
        <v>0</v>
      </c>
      <c r="KV587" s="34">
        <f t="shared" si="235"/>
        <v>0</v>
      </c>
    </row>
    <row r="588" spans="5:308" ht="17.25" customHeight="1" x14ac:dyDescent="0.3">
      <c r="E588" s="142">
        <f t="shared" ref="E588:E651" si="240">SUM(F588,G588,H588,I588)</f>
        <v>0</v>
      </c>
      <c r="F588" s="142">
        <f t="shared" si="236"/>
        <v>0</v>
      </c>
      <c r="G588" s="142">
        <f t="shared" si="237"/>
        <v>0</v>
      </c>
      <c r="H588" s="142">
        <f t="shared" si="238"/>
        <v>0</v>
      </c>
      <c r="I588" s="142">
        <f t="shared" si="239"/>
        <v>0</v>
      </c>
      <c r="J588" s="34">
        <f t="shared" si="218"/>
        <v>0</v>
      </c>
      <c r="V588" s="139">
        <f t="shared" ref="V588:V651" si="241">SUM(W588,Z588,AC588)</f>
        <v>0</v>
      </c>
      <c r="W588" s="139">
        <f t="shared" si="219"/>
        <v>0</v>
      </c>
      <c r="X588" s="139"/>
      <c r="Y588" s="139"/>
      <c r="Z588" s="139">
        <f t="shared" si="220"/>
        <v>0</v>
      </c>
      <c r="AA588" s="139"/>
      <c r="AB588" s="139"/>
      <c r="AC588" s="139">
        <f t="shared" si="221"/>
        <v>0</v>
      </c>
      <c r="AL588" s="34">
        <f t="shared" ref="AL588:AL651" si="242">AM588+AP588+AS588+AV588</f>
        <v>0</v>
      </c>
      <c r="AM588" s="189">
        <f t="shared" si="222"/>
        <v>0</v>
      </c>
      <c r="AN588" s="35"/>
      <c r="AO588" s="35"/>
      <c r="AP588" s="35">
        <f t="shared" si="223"/>
        <v>0</v>
      </c>
      <c r="AQ588" s="35"/>
      <c r="AR588" s="35"/>
      <c r="AS588" s="35">
        <f t="shared" si="224"/>
        <v>0</v>
      </c>
      <c r="AT588" s="35"/>
      <c r="AU588" s="35"/>
      <c r="AV588" s="35">
        <f t="shared" si="225"/>
        <v>0</v>
      </c>
      <c r="DE588" s="34">
        <f t="shared" si="226"/>
        <v>0</v>
      </c>
      <c r="EL588" s="34">
        <f t="shared" si="227"/>
        <v>0</v>
      </c>
      <c r="EO588" s="35"/>
      <c r="FH588" s="35">
        <v>0</v>
      </c>
      <c r="FI588" s="35">
        <v>0</v>
      </c>
      <c r="JT588" s="34">
        <f t="shared" si="228"/>
        <v>0</v>
      </c>
      <c r="JW588" s="34">
        <f t="shared" si="229"/>
        <v>0</v>
      </c>
      <c r="JZ588" s="34">
        <f t="shared" si="230"/>
        <v>0</v>
      </c>
      <c r="KA588" s="34">
        <f t="shared" si="231"/>
        <v>0</v>
      </c>
      <c r="KB588" s="34">
        <f t="shared" si="232"/>
        <v>0</v>
      </c>
      <c r="KC588" s="34">
        <f t="shared" si="233"/>
        <v>0</v>
      </c>
      <c r="KD588" s="34">
        <f t="shared" si="234"/>
        <v>0</v>
      </c>
      <c r="KV588" s="34">
        <f t="shared" si="235"/>
        <v>0</v>
      </c>
    </row>
    <row r="589" spans="5:308" ht="17.25" customHeight="1" x14ac:dyDescent="0.3">
      <c r="E589" s="142">
        <f t="shared" si="240"/>
        <v>0</v>
      </c>
      <c r="F589" s="142">
        <f t="shared" si="236"/>
        <v>0</v>
      </c>
      <c r="G589" s="142">
        <f t="shared" si="237"/>
        <v>0</v>
      </c>
      <c r="H589" s="142">
        <f t="shared" si="238"/>
        <v>0</v>
      </c>
      <c r="I589" s="142">
        <f t="shared" si="239"/>
        <v>0</v>
      </c>
      <c r="J589" s="34">
        <f t="shared" ref="J589:J652" si="243">K589+L589</f>
        <v>0</v>
      </c>
      <c r="V589" s="139">
        <f t="shared" si="241"/>
        <v>0</v>
      </c>
      <c r="W589" s="139">
        <f t="shared" ref="W589:W652" si="244">X589+Y589</f>
        <v>0</v>
      </c>
      <c r="X589" s="139"/>
      <c r="Y589" s="139"/>
      <c r="Z589" s="139">
        <f t="shared" ref="Z589:Z652" si="245">AA589+AB589</f>
        <v>0</v>
      </c>
      <c r="AA589" s="139"/>
      <c r="AB589" s="139"/>
      <c r="AC589" s="139">
        <f t="shared" ref="AC589:AC652" si="246">AD589+AE589</f>
        <v>0</v>
      </c>
      <c r="AL589" s="34">
        <f t="shared" si="242"/>
        <v>0</v>
      </c>
      <c r="AM589" s="189">
        <f t="shared" ref="AM589:AM652" si="247">AN589+AO589</f>
        <v>0</v>
      </c>
      <c r="AN589" s="35"/>
      <c r="AO589" s="35"/>
      <c r="AP589" s="35">
        <f t="shared" ref="AP589:AP652" si="248">AQ589+AR589</f>
        <v>0</v>
      </c>
      <c r="AQ589" s="35"/>
      <c r="AR589" s="35"/>
      <c r="AS589" s="35">
        <f t="shared" ref="AS589:AS652" si="249">AT589+AU589</f>
        <v>0</v>
      </c>
      <c r="AT589" s="35"/>
      <c r="AU589" s="35"/>
      <c r="AV589" s="35">
        <f t="shared" ref="AV589:AV652" si="250">AW589+AX589</f>
        <v>0</v>
      </c>
      <c r="DE589" s="34">
        <f t="shared" ref="DE589:DE652" si="251">DF589+DG589</f>
        <v>0</v>
      </c>
      <c r="EL589" s="34">
        <f t="shared" ref="EL589:EL652" si="252">EM589+EN589</f>
        <v>0</v>
      </c>
      <c r="EO589" s="35"/>
      <c r="FH589" s="35">
        <v>0</v>
      </c>
      <c r="FI589" s="35">
        <v>0</v>
      </c>
      <c r="JT589" s="34">
        <f t="shared" ref="JT589:JT652" si="253">JU589+JV589</f>
        <v>0</v>
      </c>
      <c r="JW589" s="34">
        <f t="shared" ref="JW589:JW652" si="254">JX589+JY589</f>
        <v>0</v>
      </c>
      <c r="JZ589" s="34">
        <f t="shared" ref="JZ589:JZ652" si="255">SUM(KA589:KD589)</f>
        <v>0</v>
      </c>
      <c r="KA589" s="34">
        <f t="shared" ref="KA589:KA652" si="256">SUM(KF589,LH589)</f>
        <v>0</v>
      </c>
      <c r="KB589" s="34">
        <f t="shared" ref="KB589:KB652" si="257">SUM(KH589,LJ589)</f>
        <v>0</v>
      </c>
      <c r="KC589" s="34">
        <f t="shared" ref="KC589:KC652" si="258">SUM(KJ589,KN589,KR589,KW589,KY589,LA589,LD589,LL589)</f>
        <v>0</v>
      </c>
      <c r="KD589" s="34">
        <f t="shared" ref="KD589:KD652" si="259">SUM(KL589,KP589,KT589,KX589,KZ589,LB589,LF589,LN589)</f>
        <v>0</v>
      </c>
      <c r="KV589" s="34">
        <f t="shared" ref="KV589:KV652" si="260">SUM(KW589:LB589)</f>
        <v>0</v>
      </c>
    </row>
    <row r="590" spans="5:308" ht="17.25" customHeight="1" x14ac:dyDescent="0.3">
      <c r="E590" s="142">
        <f t="shared" si="240"/>
        <v>0</v>
      </c>
      <c r="F590" s="142">
        <f t="shared" si="236"/>
        <v>0</v>
      </c>
      <c r="G590" s="142">
        <f t="shared" si="237"/>
        <v>0</v>
      </c>
      <c r="H590" s="142">
        <f t="shared" si="238"/>
        <v>0</v>
      </c>
      <c r="I590" s="142">
        <f t="shared" si="239"/>
        <v>0</v>
      </c>
      <c r="J590" s="34">
        <f t="shared" si="243"/>
        <v>0</v>
      </c>
      <c r="V590" s="139">
        <f t="shared" si="241"/>
        <v>0</v>
      </c>
      <c r="W590" s="139">
        <f t="shared" si="244"/>
        <v>0</v>
      </c>
      <c r="X590" s="139"/>
      <c r="Y590" s="139"/>
      <c r="Z590" s="139">
        <f t="shared" si="245"/>
        <v>0</v>
      </c>
      <c r="AA590" s="139"/>
      <c r="AB590" s="139"/>
      <c r="AC590" s="139">
        <f t="shared" si="246"/>
        <v>0</v>
      </c>
      <c r="AL590" s="34">
        <f t="shared" si="242"/>
        <v>0</v>
      </c>
      <c r="AM590" s="189">
        <f t="shared" si="247"/>
        <v>0</v>
      </c>
      <c r="AN590" s="35"/>
      <c r="AO590" s="35"/>
      <c r="AP590" s="35">
        <f t="shared" si="248"/>
        <v>0</v>
      </c>
      <c r="AQ590" s="35"/>
      <c r="AR590" s="35"/>
      <c r="AS590" s="35">
        <f t="shared" si="249"/>
        <v>0</v>
      </c>
      <c r="AT590" s="35"/>
      <c r="AU590" s="35"/>
      <c r="AV590" s="35">
        <f t="shared" si="250"/>
        <v>0</v>
      </c>
      <c r="DE590" s="34">
        <f t="shared" si="251"/>
        <v>0</v>
      </c>
      <c r="EL590" s="34">
        <f t="shared" si="252"/>
        <v>0</v>
      </c>
      <c r="EO590" s="35"/>
      <c r="FH590" s="35">
        <v>0</v>
      </c>
      <c r="FI590" s="35">
        <v>0</v>
      </c>
      <c r="JT590" s="34">
        <f t="shared" si="253"/>
        <v>0</v>
      </c>
      <c r="JW590" s="34">
        <f t="shared" si="254"/>
        <v>0</v>
      </c>
      <c r="JZ590" s="34">
        <f t="shared" si="255"/>
        <v>0</v>
      </c>
      <c r="KA590" s="34">
        <f t="shared" si="256"/>
        <v>0</v>
      </c>
      <c r="KB590" s="34">
        <f t="shared" si="257"/>
        <v>0</v>
      </c>
      <c r="KC590" s="34">
        <f t="shared" si="258"/>
        <v>0</v>
      </c>
      <c r="KD590" s="34">
        <f t="shared" si="259"/>
        <v>0</v>
      </c>
      <c r="KV590" s="34">
        <f t="shared" si="260"/>
        <v>0</v>
      </c>
    </row>
    <row r="591" spans="5:308" ht="17.25" customHeight="1" x14ac:dyDescent="0.3">
      <c r="E591" s="142">
        <f t="shared" si="240"/>
        <v>0</v>
      </c>
      <c r="F591" s="142">
        <f t="shared" si="236"/>
        <v>0</v>
      </c>
      <c r="G591" s="142">
        <f t="shared" si="237"/>
        <v>0</v>
      </c>
      <c r="H591" s="142">
        <f t="shared" si="238"/>
        <v>0</v>
      </c>
      <c r="I591" s="142">
        <f t="shared" si="239"/>
        <v>0</v>
      </c>
      <c r="J591" s="34">
        <f t="shared" si="243"/>
        <v>0</v>
      </c>
      <c r="V591" s="139">
        <f t="shared" si="241"/>
        <v>0</v>
      </c>
      <c r="W591" s="139">
        <f t="shared" si="244"/>
        <v>0</v>
      </c>
      <c r="X591" s="139"/>
      <c r="Y591" s="139"/>
      <c r="Z591" s="139">
        <f t="shared" si="245"/>
        <v>0</v>
      </c>
      <c r="AA591" s="139"/>
      <c r="AB591" s="139"/>
      <c r="AC591" s="139">
        <f t="shared" si="246"/>
        <v>0</v>
      </c>
      <c r="AL591" s="34">
        <f t="shared" si="242"/>
        <v>0</v>
      </c>
      <c r="AM591" s="189">
        <f t="shared" si="247"/>
        <v>0</v>
      </c>
      <c r="AN591" s="35"/>
      <c r="AO591" s="35"/>
      <c r="AP591" s="35">
        <f t="shared" si="248"/>
        <v>0</v>
      </c>
      <c r="AQ591" s="35"/>
      <c r="AR591" s="35"/>
      <c r="AS591" s="35">
        <f t="shared" si="249"/>
        <v>0</v>
      </c>
      <c r="AT591" s="35"/>
      <c r="AU591" s="35"/>
      <c r="AV591" s="35">
        <f t="shared" si="250"/>
        <v>0</v>
      </c>
      <c r="DE591" s="34">
        <f t="shared" si="251"/>
        <v>0</v>
      </c>
      <c r="EL591" s="34">
        <f t="shared" si="252"/>
        <v>0</v>
      </c>
      <c r="EO591" s="35"/>
      <c r="FH591" s="35">
        <v>0</v>
      </c>
      <c r="FI591" s="35">
        <v>0</v>
      </c>
      <c r="JT591" s="34">
        <f t="shared" si="253"/>
        <v>0</v>
      </c>
      <c r="JW591" s="34">
        <f t="shared" si="254"/>
        <v>0</v>
      </c>
      <c r="JZ591" s="34">
        <f t="shared" si="255"/>
        <v>0</v>
      </c>
      <c r="KA591" s="34">
        <f t="shared" si="256"/>
        <v>0</v>
      </c>
      <c r="KB591" s="34">
        <f t="shared" si="257"/>
        <v>0</v>
      </c>
      <c r="KC591" s="34">
        <f t="shared" si="258"/>
        <v>0</v>
      </c>
      <c r="KD591" s="34">
        <f t="shared" si="259"/>
        <v>0</v>
      </c>
      <c r="KV591" s="34">
        <f t="shared" si="260"/>
        <v>0</v>
      </c>
    </row>
    <row r="592" spans="5:308" ht="17.25" customHeight="1" x14ac:dyDescent="0.3">
      <c r="E592" s="142">
        <f t="shared" si="240"/>
        <v>0</v>
      </c>
      <c r="F592" s="142">
        <f t="shared" si="236"/>
        <v>0</v>
      </c>
      <c r="G592" s="142">
        <f t="shared" si="237"/>
        <v>0</v>
      </c>
      <c r="H592" s="142">
        <f t="shared" si="238"/>
        <v>0</v>
      </c>
      <c r="I592" s="142">
        <f t="shared" si="239"/>
        <v>0</v>
      </c>
      <c r="J592" s="34">
        <f t="shared" si="243"/>
        <v>0</v>
      </c>
      <c r="V592" s="139">
        <f t="shared" si="241"/>
        <v>0</v>
      </c>
      <c r="W592" s="139">
        <f t="shared" si="244"/>
        <v>0</v>
      </c>
      <c r="X592" s="139"/>
      <c r="Y592" s="139"/>
      <c r="Z592" s="139">
        <f t="shared" si="245"/>
        <v>0</v>
      </c>
      <c r="AA592" s="139"/>
      <c r="AB592" s="139"/>
      <c r="AC592" s="139">
        <f t="shared" si="246"/>
        <v>0</v>
      </c>
      <c r="AL592" s="34">
        <f t="shared" si="242"/>
        <v>0</v>
      </c>
      <c r="AM592" s="189">
        <f t="shared" si="247"/>
        <v>0</v>
      </c>
      <c r="AN592" s="35"/>
      <c r="AO592" s="35"/>
      <c r="AP592" s="35">
        <f t="shared" si="248"/>
        <v>0</v>
      </c>
      <c r="AQ592" s="35"/>
      <c r="AR592" s="35"/>
      <c r="AS592" s="35">
        <f t="shared" si="249"/>
        <v>0</v>
      </c>
      <c r="AT592" s="35"/>
      <c r="AU592" s="35"/>
      <c r="AV592" s="35">
        <f t="shared" si="250"/>
        <v>0</v>
      </c>
      <c r="DE592" s="34">
        <f t="shared" si="251"/>
        <v>0</v>
      </c>
      <c r="EL592" s="34">
        <f t="shared" si="252"/>
        <v>0</v>
      </c>
      <c r="EO592" s="35"/>
      <c r="FH592" s="35">
        <v>0</v>
      </c>
      <c r="FI592" s="35">
        <v>0</v>
      </c>
      <c r="JT592" s="34">
        <f t="shared" si="253"/>
        <v>0</v>
      </c>
      <c r="JW592" s="34">
        <f t="shared" si="254"/>
        <v>0</v>
      </c>
      <c r="JZ592" s="34">
        <f t="shared" si="255"/>
        <v>0</v>
      </c>
      <c r="KA592" s="34">
        <f t="shared" si="256"/>
        <v>0</v>
      </c>
      <c r="KB592" s="34">
        <f t="shared" si="257"/>
        <v>0</v>
      </c>
      <c r="KC592" s="34">
        <f t="shared" si="258"/>
        <v>0</v>
      </c>
      <c r="KD592" s="34">
        <f t="shared" si="259"/>
        <v>0</v>
      </c>
      <c r="KV592" s="34">
        <f t="shared" si="260"/>
        <v>0</v>
      </c>
    </row>
    <row r="593" spans="5:308" ht="17.25" customHeight="1" x14ac:dyDescent="0.3">
      <c r="E593" s="142">
        <f t="shared" si="240"/>
        <v>0</v>
      </c>
      <c r="F593" s="142">
        <f t="shared" si="236"/>
        <v>0</v>
      </c>
      <c r="G593" s="142">
        <f t="shared" si="237"/>
        <v>0</v>
      </c>
      <c r="H593" s="142">
        <f t="shared" si="238"/>
        <v>0</v>
      </c>
      <c r="I593" s="142">
        <f t="shared" si="239"/>
        <v>0</v>
      </c>
      <c r="J593" s="34">
        <f t="shared" si="243"/>
        <v>0</v>
      </c>
      <c r="V593" s="139">
        <f t="shared" si="241"/>
        <v>0</v>
      </c>
      <c r="W593" s="139">
        <f t="shared" si="244"/>
        <v>0</v>
      </c>
      <c r="X593" s="139"/>
      <c r="Y593" s="139"/>
      <c r="Z593" s="139">
        <f t="shared" si="245"/>
        <v>0</v>
      </c>
      <c r="AA593" s="139"/>
      <c r="AB593" s="139"/>
      <c r="AC593" s="139">
        <f t="shared" si="246"/>
        <v>0</v>
      </c>
      <c r="AL593" s="34">
        <f t="shared" si="242"/>
        <v>0</v>
      </c>
      <c r="AM593" s="189">
        <f t="shared" si="247"/>
        <v>0</v>
      </c>
      <c r="AN593" s="35"/>
      <c r="AO593" s="35"/>
      <c r="AP593" s="35">
        <f t="shared" si="248"/>
        <v>0</v>
      </c>
      <c r="AQ593" s="35"/>
      <c r="AR593" s="35"/>
      <c r="AS593" s="35">
        <f t="shared" si="249"/>
        <v>0</v>
      </c>
      <c r="AT593" s="35"/>
      <c r="AU593" s="35"/>
      <c r="AV593" s="35">
        <f t="shared" si="250"/>
        <v>0</v>
      </c>
      <c r="DE593" s="34">
        <f t="shared" si="251"/>
        <v>0</v>
      </c>
      <c r="EL593" s="34">
        <f t="shared" si="252"/>
        <v>0</v>
      </c>
      <c r="EO593" s="35"/>
      <c r="FH593" s="35">
        <v>0</v>
      </c>
      <c r="FI593" s="35">
        <v>0</v>
      </c>
      <c r="JT593" s="34">
        <f t="shared" si="253"/>
        <v>0</v>
      </c>
      <c r="JW593" s="34">
        <f t="shared" si="254"/>
        <v>0</v>
      </c>
      <c r="JZ593" s="34">
        <f t="shared" si="255"/>
        <v>0</v>
      </c>
      <c r="KA593" s="34">
        <f t="shared" si="256"/>
        <v>0</v>
      </c>
      <c r="KB593" s="34">
        <f t="shared" si="257"/>
        <v>0</v>
      </c>
      <c r="KC593" s="34">
        <f t="shared" si="258"/>
        <v>0</v>
      </c>
      <c r="KD593" s="34">
        <f t="shared" si="259"/>
        <v>0</v>
      </c>
      <c r="KV593" s="34">
        <f t="shared" si="260"/>
        <v>0</v>
      </c>
    </row>
    <row r="594" spans="5:308" ht="17.25" customHeight="1" x14ac:dyDescent="0.3">
      <c r="E594" s="142">
        <f t="shared" si="240"/>
        <v>0</v>
      </c>
      <c r="F594" s="142">
        <f t="shared" si="236"/>
        <v>0</v>
      </c>
      <c r="G594" s="142">
        <f t="shared" si="237"/>
        <v>0</v>
      </c>
      <c r="H594" s="142">
        <f t="shared" si="238"/>
        <v>0</v>
      </c>
      <c r="I594" s="142">
        <f t="shared" si="239"/>
        <v>0</v>
      </c>
      <c r="J594" s="34">
        <f t="shared" si="243"/>
        <v>0</v>
      </c>
      <c r="V594" s="139">
        <f t="shared" si="241"/>
        <v>0</v>
      </c>
      <c r="W594" s="139">
        <f t="shared" si="244"/>
        <v>0</v>
      </c>
      <c r="X594" s="139"/>
      <c r="Y594" s="139"/>
      <c r="Z594" s="139">
        <f t="shared" si="245"/>
        <v>0</v>
      </c>
      <c r="AA594" s="139"/>
      <c r="AB594" s="139"/>
      <c r="AC594" s="139">
        <f t="shared" si="246"/>
        <v>0</v>
      </c>
      <c r="AL594" s="34">
        <f t="shared" si="242"/>
        <v>0</v>
      </c>
      <c r="AM594" s="189">
        <f t="shared" si="247"/>
        <v>0</v>
      </c>
      <c r="AN594" s="35"/>
      <c r="AO594" s="35"/>
      <c r="AP594" s="35">
        <f t="shared" si="248"/>
        <v>0</v>
      </c>
      <c r="AQ594" s="35"/>
      <c r="AR594" s="35"/>
      <c r="AS594" s="35">
        <f t="shared" si="249"/>
        <v>0</v>
      </c>
      <c r="AT594" s="35"/>
      <c r="AU594" s="35"/>
      <c r="AV594" s="35">
        <f t="shared" si="250"/>
        <v>0</v>
      </c>
      <c r="DE594" s="34">
        <f t="shared" si="251"/>
        <v>0</v>
      </c>
      <c r="EL594" s="34">
        <f t="shared" si="252"/>
        <v>0</v>
      </c>
      <c r="EO594" s="35"/>
      <c r="FH594" s="35">
        <v>0</v>
      </c>
      <c r="FI594" s="35">
        <v>0</v>
      </c>
      <c r="JT594" s="34">
        <f t="shared" si="253"/>
        <v>0</v>
      </c>
      <c r="JW594" s="34">
        <f t="shared" si="254"/>
        <v>0</v>
      </c>
      <c r="JZ594" s="34">
        <f t="shared" si="255"/>
        <v>0</v>
      </c>
      <c r="KA594" s="34">
        <f t="shared" si="256"/>
        <v>0</v>
      </c>
      <c r="KB594" s="34">
        <f t="shared" si="257"/>
        <v>0</v>
      </c>
      <c r="KC594" s="34">
        <f t="shared" si="258"/>
        <v>0</v>
      </c>
      <c r="KD594" s="34">
        <f t="shared" si="259"/>
        <v>0</v>
      </c>
      <c r="KV594" s="34">
        <f t="shared" si="260"/>
        <v>0</v>
      </c>
    </row>
    <row r="595" spans="5:308" ht="17.25" customHeight="1" x14ac:dyDescent="0.3">
      <c r="E595" s="142">
        <f t="shared" si="240"/>
        <v>0</v>
      </c>
      <c r="F595" s="142">
        <f t="shared" si="236"/>
        <v>0</v>
      </c>
      <c r="G595" s="142">
        <f t="shared" si="237"/>
        <v>0</v>
      </c>
      <c r="H595" s="142">
        <f t="shared" si="238"/>
        <v>0</v>
      </c>
      <c r="I595" s="142">
        <f t="shared" si="239"/>
        <v>0</v>
      </c>
      <c r="J595" s="34">
        <f t="shared" si="243"/>
        <v>0</v>
      </c>
      <c r="V595" s="139">
        <f t="shared" si="241"/>
        <v>0</v>
      </c>
      <c r="W595" s="139">
        <f t="shared" si="244"/>
        <v>0</v>
      </c>
      <c r="X595" s="139"/>
      <c r="Y595" s="139"/>
      <c r="Z595" s="139">
        <f t="shared" si="245"/>
        <v>0</v>
      </c>
      <c r="AA595" s="139"/>
      <c r="AB595" s="139"/>
      <c r="AC595" s="139">
        <f t="shared" si="246"/>
        <v>0</v>
      </c>
      <c r="AL595" s="34">
        <f t="shared" si="242"/>
        <v>0</v>
      </c>
      <c r="AM595" s="189">
        <f t="shared" si="247"/>
        <v>0</v>
      </c>
      <c r="AN595" s="35"/>
      <c r="AO595" s="35"/>
      <c r="AP595" s="35">
        <f t="shared" si="248"/>
        <v>0</v>
      </c>
      <c r="AQ595" s="35"/>
      <c r="AR595" s="35"/>
      <c r="AS595" s="35">
        <f t="shared" si="249"/>
        <v>0</v>
      </c>
      <c r="AT595" s="35"/>
      <c r="AU595" s="35"/>
      <c r="AV595" s="35">
        <f t="shared" si="250"/>
        <v>0</v>
      </c>
      <c r="DE595" s="34">
        <f t="shared" si="251"/>
        <v>0</v>
      </c>
      <c r="EL595" s="34">
        <f t="shared" si="252"/>
        <v>0</v>
      </c>
      <c r="EO595" s="35"/>
      <c r="FH595" s="35">
        <v>0</v>
      </c>
      <c r="FI595" s="35">
        <v>0</v>
      </c>
      <c r="JT595" s="34">
        <f t="shared" si="253"/>
        <v>0</v>
      </c>
      <c r="JW595" s="34">
        <f t="shared" si="254"/>
        <v>0</v>
      </c>
      <c r="JZ595" s="34">
        <f t="shared" si="255"/>
        <v>0</v>
      </c>
      <c r="KA595" s="34">
        <f t="shared" si="256"/>
        <v>0</v>
      </c>
      <c r="KB595" s="34">
        <f t="shared" si="257"/>
        <v>0</v>
      </c>
      <c r="KC595" s="34">
        <f t="shared" si="258"/>
        <v>0</v>
      </c>
      <c r="KD595" s="34">
        <f t="shared" si="259"/>
        <v>0</v>
      </c>
      <c r="KV595" s="34">
        <f t="shared" si="260"/>
        <v>0</v>
      </c>
    </row>
    <row r="596" spans="5:308" ht="17.25" customHeight="1" x14ac:dyDescent="0.3">
      <c r="E596" s="142">
        <f t="shared" si="240"/>
        <v>0</v>
      </c>
      <c r="F596" s="142">
        <f t="shared" si="236"/>
        <v>0</v>
      </c>
      <c r="G596" s="142">
        <f t="shared" si="237"/>
        <v>0</v>
      </c>
      <c r="H596" s="142">
        <f t="shared" si="238"/>
        <v>0</v>
      </c>
      <c r="I596" s="142">
        <f t="shared" si="239"/>
        <v>0</v>
      </c>
      <c r="J596" s="34">
        <f t="shared" si="243"/>
        <v>0</v>
      </c>
      <c r="V596" s="139">
        <f t="shared" si="241"/>
        <v>0</v>
      </c>
      <c r="W596" s="139">
        <f t="shared" si="244"/>
        <v>0</v>
      </c>
      <c r="X596" s="139"/>
      <c r="Y596" s="139"/>
      <c r="Z596" s="139">
        <f t="shared" si="245"/>
        <v>0</v>
      </c>
      <c r="AA596" s="139"/>
      <c r="AB596" s="139"/>
      <c r="AC596" s="139">
        <f t="shared" si="246"/>
        <v>0</v>
      </c>
      <c r="AL596" s="34">
        <f t="shared" si="242"/>
        <v>0</v>
      </c>
      <c r="AM596" s="189">
        <f t="shared" si="247"/>
        <v>0</v>
      </c>
      <c r="AN596" s="35"/>
      <c r="AO596" s="35"/>
      <c r="AP596" s="35">
        <f t="shared" si="248"/>
        <v>0</v>
      </c>
      <c r="AQ596" s="35"/>
      <c r="AR596" s="35"/>
      <c r="AS596" s="35">
        <f t="shared" si="249"/>
        <v>0</v>
      </c>
      <c r="AT596" s="35"/>
      <c r="AU596" s="35"/>
      <c r="AV596" s="35">
        <f t="shared" si="250"/>
        <v>0</v>
      </c>
      <c r="DE596" s="34">
        <f t="shared" si="251"/>
        <v>0</v>
      </c>
      <c r="EL596" s="34">
        <f t="shared" si="252"/>
        <v>0</v>
      </c>
      <c r="EO596" s="35"/>
      <c r="FH596" s="35">
        <v>0</v>
      </c>
      <c r="FI596" s="35">
        <v>0</v>
      </c>
      <c r="JT596" s="34">
        <f t="shared" si="253"/>
        <v>0</v>
      </c>
      <c r="JW596" s="34">
        <f t="shared" si="254"/>
        <v>0</v>
      </c>
      <c r="JZ596" s="34">
        <f t="shared" si="255"/>
        <v>0</v>
      </c>
      <c r="KA596" s="34">
        <f t="shared" si="256"/>
        <v>0</v>
      </c>
      <c r="KB596" s="34">
        <f t="shared" si="257"/>
        <v>0</v>
      </c>
      <c r="KC596" s="34">
        <f t="shared" si="258"/>
        <v>0</v>
      </c>
      <c r="KD596" s="34">
        <f t="shared" si="259"/>
        <v>0</v>
      </c>
      <c r="KV596" s="34">
        <f t="shared" si="260"/>
        <v>0</v>
      </c>
    </row>
    <row r="597" spans="5:308" ht="17.25" customHeight="1" x14ac:dyDescent="0.3">
      <c r="E597" s="142">
        <f t="shared" si="240"/>
        <v>0</v>
      </c>
      <c r="F597" s="142">
        <f t="shared" si="236"/>
        <v>0</v>
      </c>
      <c r="G597" s="142">
        <f t="shared" si="237"/>
        <v>0</v>
      </c>
      <c r="H597" s="142">
        <f t="shared" si="238"/>
        <v>0</v>
      </c>
      <c r="I597" s="142">
        <f t="shared" si="239"/>
        <v>0</v>
      </c>
      <c r="J597" s="34">
        <f t="shared" si="243"/>
        <v>0</v>
      </c>
      <c r="V597" s="139">
        <f t="shared" si="241"/>
        <v>0</v>
      </c>
      <c r="W597" s="139">
        <f t="shared" si="244"/>
        <v>0</v>
      </c>
      <c r="X597" s="139"/>
      <c r="Y597" s="139"/>
      <c r="Z597" s="139">
        <f t="shared" si="245"/>
        <v>0</v>
      </c>
      <c r="AA597" s="139"/>
      <c r="AB597" s="139"/>
      <c r="AC597" s="139">
        <f t="shared" si="246"/>
        <v>0</v>
      </c>
      <c r="AL597" s="34">
        <f t="shared" si="242"/>
        <v>0</v>
      </c>
      <c r="AM597" s="189">
        <f t="shared" si="247"/>
        <v>0</v>
      </c>
      <c r="AN597" s="35"/>
      <c r="AO597" s="35"/>
      <c r="AP597" s="35">
        <f t="shared" si="248"/>
        <v>0</v>
      </c>
      <c r="AQ597" s="35"/>
      <c r="AR597" s="35"/>
      <c r="AS597" s="35">
        <f t="shared" si="249"/>
        <v>0</v>
      </c>
      <c r="AT597" s="35"/>
      <c r="AU597" s="35"/>
      <c r="AV597" s="35">
        <f t="shared" si="250"/>
        <v>0</v>
      </c>
      <c r="DE597" s="34">
        <f t="shared" si="251"/>
        <v>0</v>
      </c>
      <c r="EL597" s="34">
        <f t="shared" si="252"/>
        <v>0</v>
      </c>
      <c r="EO597" s="35"/>
      <c r="FH597" s="35">
        <v>0</v>
      </c>
      <c r="FI597" s="35">
        <v>0</v>
      </c>
      <c r="JT597" s="34">
        <f t="shared" si="253"/>
        <v>0</v>
      </c>
      <c r="JW597" s="34">
        <f t="shared" si="254"/>
        <v>0</v>
      </c>
      <c r="JZ597" s="34">
        <f t="shared" si="255"/>
        <v>0</v>
      </c>
      <c r="KA597" s="34">
        <f t="shared" si="256"/>
        <v>0</v>
      </c>
      <c r="KB597" s="34">
        <f t="shared" si="257"/>
        <v>0</v>
      </c>
      <c r="KC597" s="34">
        <f t="shared" si="258"/>
        <v>0</v>
      </c>
      <c r="KD597" s="34">
        <f t="shared" si="259"/>
        <v>0</v>
      </c>
      <c r="KV597" s="34">
        <f t="shared" si="260"/>
        <v>0</v>
      </c>
    </row>
    <row r="598" spans="5:308" ht="17.25" customHeight="1" x14ac:dyDescent="0.3">
      <c r="E598" s="142">
        <f t="shared" si="240"/>
        <v>0</v>
      </c>
      <c r="F598" s="142">
        <f t="shared" si="236"/>
        <v>0</v>
      </c>
      <c r="G598" s="142">
        <f t="shared" si="237"/>
        <v>0</v>
      </c>
      <c r="H598" s="142">
        <f t="shared" si="238"/>
        <v>0</v>
      </c>
      <c r="I598" s="142">
        <f t="shared" si="239"/>
        <v>0</v>
      </c>
      <c r="J598" s="34">
        <f t="shared" si="243"/>
        <v>0</v>
      </c>
      <c r="V598" s="139">
        <f t="shared" si="241"/>
        <v>0</v>
      </c>
      <c r="W598" s="139">
        <f t="shared" si="244"/>
        <v>0</v>
      </c>
      <c r="X598" s="139"/>
      <c r="Y598" s="139"/>
      <c r="Z598" s="139">
        <f t="shared" si="245"/>
        <v>0</v>
      </c>
      <c r="AA598" s="139"/>
      <c r="AB598" s="139"/>
      <c r="AC598" s="139">
        <f t="shared" si="246"/>
        <v>0</v>
      </c>
      <c r="AL598" s="34">
        <f t="shared" si="242"/>
        <v>0</v>
      </c>
      <c r="AM598" s="189">
        <f t="shared" si="247"/>
        <v>0</v>
      </c>
      <c r="AN598" s="35"/>
      <c r="AO598" s="35"/>
      <c r="AP598" s="35">
        <f t="shared" si="248"/>
        <v>0</v>
      </c>
      <c r="AQ598" s="35"/>
      <c r="AR598" s="35"/>
      <c r="AS598" s="35">
        <f t="shared" si="249"/>
        <v>0</v>
      </c>
      <c r="AT598" s="35"/>
      <c r="AU598" s="35"/>
      <c r="AV598" s="35">
        <f t="shared" si="250"/>
        <v>0</v>
      </c>
      <c r="DE598" s="34">
        <f t="shared" si="251"/>
        <v>0</v>
      </c>
      <c r="EL598" s="34">
        <f t="shared" si="252"/>
        <v>0</v>
      </c>
      <c r="EO598" s="35"/>
      <c r="FH598" s="35">
        <v>0</v>
      </c>
      <c r="FI598" s="35">
        <v>0</v>
      </c>
      <c r="JT598" s="34">
        <f t="shared" si="253"/>
        <v>0</v>
      </c>
      <c r="JW598" s="34">
        <f t="shared" si="254"/>
        <v>0</v>
      </c>
      <c r="JZ598" s="34">
        <f t="shared" si="255"/>
        <v>0</v>
      </c>
      <c r="KA598" s="34">
        <f t="shared" si="256"/>
        <v>0</v>
      </c>
      <c r="KB598" s="34">
        <f t="shared" si="257"/>
        <v>0</v>
      </c>
      <c r="KC598" s="34">
        <f t="shared" si="258"/>
        <v>0</v>
      </c>
      <c r="KD598" s="34">
        <f t="shared" si="259"/>
        <v>0</v>
      </c>
      <c r="KV598" s="34">
        <f t="shared" si="260"/>
        <v>0</v>
      </c>
    </row>
    <row r="599" spans="5:308" ht="17.25" customHeight="1" x14ac:dyDescent="0.3">
      <c r="E599" s="142">
        <f t="shared" si="240"/>
        <v>0</v>
      </c>
      <c r="F599" s="142">
        <f t="shared" si="236"/>
        <v>0</v>
      </c>
      <c r="G599" s="142">
        <f t="shared" si="237"/>
        <v>0</v>
      </c>
      <c r="H599" s="142">
        <f t="shared" si="238"/>
        <v>0</v>
      </c>
      <c r="I599" s="142">
        <f t="shared" si="239"/>
        <v>0</v>
      </c>
      <c r="J599" s="34">
        <f t="shared" si="243"/>
        <v>0</v>
      </c>
      <c r="V599" s="139">
        <f t="shared" si="241"/>
        <v>0</v>
      </c>
      <c r="W599" s="139">
        <f t="shared" si="244"/>
        <v>0</v>
      </c>
      <c r="X599" s="139"/>
      <c r="Y599" s="139"/>
      <c r="Z599" s="139">
        <f t="shared" si="245"/>
        <v>0</v>
      </c>
      <c r="AA599" s="139"/>
      <c r="AB599" s="139"/>
      <c r="AC599" s="139">
        <f t="shared" si="246"/>
        <v>0</v>
      </c>
      <c r="AL599" s="34">
        <f t="shared" si="242"/>
        <v>0</v>
      </c>
      <c r="AM599" s="189">
        <f t="shared" si="247"/>
        <v>0</v>
      </c>
      <c r="AN599" s="35"/>
      <c r="AO599" s="35"/>
      <c r="AP599" s="35">
        <f t="shared" si="248"/>
        <v>0</v>
      </c>
      <c r="AQ599" s="35"/>
      <c r="AR599" s="35"/>
      <c r="AS599" s="35">
        <f t="shared" si="249"/>
        <v>0</v>
      </c>
      <c r="AT599" s="35"/>
      <c r="AU599" s="35"/>
      <c r="AV599" s="35">
        <f t="shared" si="250"/>
        <v>0</v>
      </c>
      <c r="DE599" s="34">
        <f t="shared" si="251"/>
        <v>0</v>
      </c>
      <c r="EL599" s="34">
        <f t="shared" si="252"/>
        <v>0</v>
      </c>
      <c r="EO599" s="35"/>
      <c r="FH599" s="35">
        <v>0</v>
      </c>
      <c r="FI599" s="35">
        <v>0</v>
      </c>
      <c r="JT599" s="34">
        <f t="shared" si="253"/>
        <v>0</v>
      </c>
      <c r="JW599" s="34">
        <f t="shared" si="254"/>
        <v>0</v>
      </c>
      <c r="JZ599" s="34">
        <f t="shared" si="255"/>
        <v>0</v>
      </c>
      <c r="KA599" s="34">
        <f t="shared" si="256"/>
        <v>0</v>
      </c>
      <c r="KB599" s="34">
        <f t="shared" si="257"/>
        <v>0</v>
      </c>
      <c r="KC599" s="34">
        <f t="shared" si="258"/>
        <v>0</v>
      </c>
      <c r="KD599" s="34">
        <f t="shared" si="259"/>
        <v>0</v>
      </c>
      <c r="KV599" s="34">
        <f t="shared" si="260"/>
        <v>0</v>
      </c>
    </row>
    <row r="600" spans="5:308" ht="17.25" customHeight="1" x14ac:dyDescent="0.3">
      <c r="E600" s="142">
        <f t="shared" si="240"/>
        <v>0</v>
      </c>
      <c r="F600" s="142">
        <f t="shared" si="236"/>
        <v>0</v>
      </c>
      <c r="G600" s="142">
        <f t="shared" si="237"/>
        <v>0</v>
      </c>
      <c r="H600" s="142">
        <f t="shared" si="238"/>
        <v>0</v>
      </c>
      <c r="I600" s="142">
        <f t="shared" si="239"/>
        <v>0</v>
      </c>
      <c r="J600" s="34">
        <f t="shared" si="243"/>
        <v>0</v>
      </c>
      <c r="V600" s="139">
        <f t="shared" si="241"/>
        <v>0</v>
      </c>
      <c r="W600" s="139">
        <f t="shared" si="244"/>
        <v>0</v>
      </c>
      <c r="X600" s="139"/>
      <c r="Y600" s="139"/>
      <c r="Z600" s="139">
        <f t="shared" si="245"/>
        <v>0</v>
      </c>
      <c r="AA600" s="139"/>
      <c r="AB600" s="139"/>
      <c r="AC600" s="139">
        <f t="shared" si="246"/>
        <v>0</v>
      </c>
      <c r="AL600" s="34">
        <f t="shared" si="242"/>
        <v>0</v>
      </c>
      <c r="AM600" s="189">
        <f t="shared" si="247"/>
        <v>0</v>
      </c>
      <c r="AN600" s="35"/>
      <c r="AO600" s="35"/>
      <c r="AP600" s="35">
        <f t="shared" si="248"/>
        <v>0</v>
      </c>
      <c r="AQ600" s="35"/>
      <c r="AR600" s="35"/>
      <c r="AS600" s="35">
        <f t="shared" si="249"/>
        <v>0</v>
      </c>
      <c r="AT600" s="35"/>
      <c r="AU600" s="35"/>
      <c r="AV600" s="35">
        <f t="shared" si="250"/>
        <v>0</v>
      </c>
      <c r="DE600" s="34">
        <f t="shared" si="251"/>
        <v>0</v>
      </c>
      <c r="EL600" s="34">
        <f t="shared" si="252"/>
        <v>0</v>
      </c>
      <c r="EO600" s="35"/>
      <c r="FH600" s="35">
        <v>0</v>
      </c>
      <c r="FI600" s="35">
        <v>0</v>
      </c>
      <c r="JT600" s="34">
        <f t="shared" si="253"/>
        <v>0</v>
      </c>
      <c r="JW600" s="34">
        <f t="shared" si="254"/>
        <v>0</v>
      </c>
      <c r="JZ600" s="34">
        <f t="shared" si="255"/>
        <v>0</v>
      </c>
      <c r="KA600" s="34">
        <f t="shared" si="256"/>
        <v>0</v>
      </c>
      <c r="KB600" s="34">
        <f t="shared" si="257"/>
        <v>0</v>
      </c>
      <c r="KC600" s="34">
        <f t="shared" si="258"/>
        <v>0</v>
      </c>
      <c r="KD600" s="34">
        <f t="shared" si="259"/>
        <v>0</v>
      </c>
      <c r="KV600" s="34">
        <f t="shared" si="260"/>
        <v>0</v>
      </c>
    </row>
    <row r="601" spans="5:308" ht="17.25" customHeight="1" x14ac:dyDescent="0.3">
      <c r="E601" s="142">
        <f t="shared" si="240"/>
        <v>0</v>
      </c>
      <c r="F601" s="142">
        <f t="shared" si="236"/>
        <v>0</v>
      </c>
      <c r="G601" s="142">
        <f t="shared" si="237"/>
        <v>0</v>
      </c>
      <c r="H601" s="142">
        <f t="shared" si="238"/>
        <v>0</v>
      </c>
      <c r="I601" s="142">
        <f t="shared" si="239"/>
        <v>0</v>
      </c>
      <c r="J601" s="34">
        <f t="shared" si="243"/>
        <v>0</v>
      </c>
      <c r="V601" s="139">
        <f t="shared" si="241"/>
        <v>0</v>
      </c>
      <c r="W601" s="139">
        <f t="shared" si="244"/>
        <v>0</v>
      </c>
      <c r="X601" s="139"/>
      <c r="Y601" s="139"/>
      <c r="Z601" s="139">
        <f t="shared" si="245"/>
        <v>0</v>
      </c>
      <c r="AA601" s="139"/>
      <c r="AB601" s="139"/>
      <c r="AC601" s="139">
        <f t="shared" si="246"/>
        <v>0</v>
      </c>
      <c r="AL601" s="34">
        <f t="shared" si="242"/>
        <v>0</v>
      </c>
      <c r="AM601" s="189">
        <f t="shared" si="247"/>
        <v>0</v>
      </c>
      <c r="AN601" s="35"/>
      <c r="AO601" s="35"/>
      <c r="AP601" s="35">
        <f t="shared" si="248"/>
        <v>0</v>
      </c>
      <c r="AQ601" s="35"/>
      <c r="AR601" s="35"/>
      <c r="AS601" s="35">
        <f t="shared" si="249"/>
        <v>0</v>
      </c>
      <c r="AT601" s="35"/>
      <c r="AU601" s="35"/>
      <c r="AV601" s="35">
        <f t="shared" si="250"/>
        <v>0</v>
      </c>
      <c r="DE601" s="34">
        <f t="shared" si="251"/>
        <v>0</v>
      </c>
      <c r="EL601" s="34">
        <f t="shared" si="252"/>
        <v>0</v>
      </c>
      <c r="EO601" s="35"/>
      <c r="FH601" s="35">
        <v>0</v>
      </c>
      <c r="FI601" s="35">
        <v>0</v>
      </c>
      <c r="JT601" s="34">
        <f t="shared" si="253"/>
        <v>0</v>
      </c>
      <c r="JW601" s="34">
        <f t="shared" si="254"/>
        <v>0</v>
      </c>
      <c r="JZ601" s="34">
        <f t="shared" si="255"/>
        <v>0</v>
      </c>
      <c r="KA601" s="34">
        <f t="shared" si="256"/>
        <v>0</v>
      </c>
      <c r="KB601" s="34">
        <f t="shared" si="257"/>
        <v>0</v>
      </c>
      <c r="KC601" s="34">
        <f t="shared" si="258"/>
        <v>0</v>
      </c>
      <c r="KD601" s="34">
        <f t="shared" si="259"/>
        <v>0</v>
      </c>
      <c r="KV601" s="34">
        <f t="shared" si="260"/>
        <v>0</v>
      </c>
    </row>
    <row r="602" spans="5:308" ht="17.25" customHeight="1" x14ac:dyDescent="0.3">
      <c r="E602" s="142">
        <f t="shared" si="240"/>
        <v>0</v>
      </c>
      <c r="F602" s="142">
        <f t="shared" si="236"/>
        <v>0</v>
      </c>
      <c r="G602" s="142">
        <f t="shared" si="237"/>
        <v>0</v>
      </c>
      <c r="H602" s="142">
        <f t="shared" si="238"/>
        <v>0</v>
      </c>
      <c r="I602" s="142">
        <f t="shared" si="239"/>
        <v>0</v>
      </c>
      <c r="J602" s="34">
        <f t="shared" si="243"/>
        <v>0</v>
      </c>
      <c r="V602" s="139">
        <f t="shared" si="241"/>
        <v>0</v>
      </c>
      <c r="W602" s="139">
        <f t="shared" si="244"/>
        <v>0</v>
      </c>
      <c r="X602" s="139"/>
      <c r="Y602" s="139"/>
      <c r="Z602" s="139">
        <f t="shared" si="245"/>
        <v>0</v>
      </c>
      <c r="AA602" s="139"/>
      <c r="AB602" s="139"/>
      <c r="AC602" s="139">
        <f t="shared" si="246"/>
        <v>0</v>
      </c>
      <c r="AL602" s="34">
        <f t="shared" si="242"/>
        <v>0</v>
      </c>
      <c r="AM602" s="189">
        <f t="shared" si="247"/>
        <v>0</v>
      </c>
      <c r="AN602" s="35"/>
      <c r="AO602" s="35"/>
      <c r="AP602" s="35">
        <f t="shared" si="248"/>
        <v>0</v>
      </c>
      <c r="AQ602" s="35"/>
      <c r="AR602" s="35"/>
      <c r="AS602" s="35">
        <f t="shared" si="249"/>
        <v>0</v>
      </c>
      <c r="AT602" s="35"/>
      <c r="AU602" s="35"/>
      <c r="AV602" s="35">
        <f t="shared" si="250"/>
        <v>0</v>
      </c>
      <c r="DE602" s="34">
        <f t="shared" si="251"/>
        <v>0</v>
      </c>
      <c r="EL602" s="34">
        <f t="shared" si="252"/>
        <v>0</v>
      </c>
      <c r="EO602" s="35"/>
      <c r="FH602" s="35">
        <v>0</v>
      </c>
      <c r="FI602" s="35">
        <v>0</v>
      </c>
      <c r="JT602" s="34">
        <f t="shared" si="253"/>
        <v>0</v>
      </c>
      <c r="JW602" s="34">
        <f t="shared" si="254"/>
        <v>0</v>
      </c>
      <c r="JZ602" s="34">
        <f t="shared" si="255"/>
        <v>0</v>
      </c>
      <c r="KA602" s="34">
        <f t="shared" si="256"/>
        <v>0</v>
      </c>
      <c r="KB602" s="34">
        <f t="shared" si="257"/>
        <v>0</v>
      </c>
      <c r="KC602" s="34">
        <f t="shared" si="258"/>
        <v>0</v>
      </c>
      <c r="KD602" s="34">
        <f t="shared" si="259"/>
        <v>0</v>
      </c>
      <c r="KV602" s="34">
        <f t="shared" si="260"/>
        <v>0</v>
      </c>
    </row>
    <row r="603" spans="5:308" ht="17.25" customHeight="1" x14ac:dyDescent="0.3">
      <c r="E603" s="142">
        <f t="shared" si="240"/>
        <v>0</v>
      </c>
      <c r="F603" s="142">
        <f t="shared" si="236"/>
        <v>0</v>
      </c>
      <c r="G603" s="142">
        <f t="shared" si="237"/>
        <v>0</v>
      </c>
      <c r="H603" s="142">
        <f t="shared" si="238"/>
        <v>0</v>
      </c>
      <c r="I603" s="142">
        <f t="shared" si="239"/>
        <v>0</v>
      </c>
      <c r="J603" s="34">
        <f t="shared" si="243"/>
        <v>0</v>
      </c>
      <c r="V603" s="139">
        <f t="shared" si="241"/>
        <v>0</v>
      </c>
      <c r="W603" s="139">
        <f t="shared" si="244"/>
        <v>0</v>
      </c>
      <c r="X603" s="139"/>
      <c r="Y603" s="139"/>
      <c r="Z603" s="139">
        <f t="shared" si="245"/>
        <v>0</v>
      </c>
      <c r="AA603" s="139"/>
      <c r="AB603" s="139"/>
      <c r="AC603" s="139">
        <f t="shared" si="246"/>
        <v>0</v>
      </c>
      <c r="AL603" s="34">
        <f t="shared" si="242"/>
        <v>0</v>
      </c>
      <c r="AM603" s="189">
        <f t="shared" si="247"/>
        <v>0</v>
      </c>
      <c r="AN603" s="35"/>
      <c r="AO603" s="35"/>
      <c r="AP603" s="35">
        <f t="shared" si="248"/>
        <v>0</v>
      </c>
      <c r="AQ603" s="35"/>
      <c r="AR603" s="35"/>
      <c r="AS603" s="35">
        <f t="shared" si="249"/>
        <v>0</v>
      </c>
      <c r="AT603" s="35"/>
      <c r="AU603" s="35"/>
      <c r="AV603" s="35">
        <f t="shared" si="250"/>
        <v>0</v>
      </c>
      <c r="DE603" s="34">
        <f t="shared" si="251"/>
        <v>0</v>
      </c>
      <c r="EL603" s="34">
        <f t="shared" si="252"/>
        <v>0</v>
      </c>
      <c r="EO603" s="35"/>
      <c r="FH603" s="35">
        <v>0</v>
      </c>
      <c r="FI603" s="35">
        <v>0</v>
      </c>
      <c r="JT603" s="34">
        <f t="shared" si="253"/>
        <v>0</v>
      </c>
      <c r="JW603" s="34">
        <f t="shared" si="254"/>
        <v>0</v>
      </c>
      <c r="JZ603" s="34">
        <f t="shared" si="255"/>
        <v>0</v>
      </c>
      <c r="KA603" s="34">
        <f t="shared" si="256"/>
        <v>0</v>
      </c>
      <c r="KB603" s="34">
        <f t="shared" si="257"/>
        <v>0</v>
      </c>
      <c r="KC603" s="34">
        <f t="shared" si="258"/>
        <v>0</v>
      </c>
      <c r="KD603" s="34">
        <f t="shared" si="259"/>
        <v>0</v>
      </c>
      <c r="KV603" s="34">
        <f t="shared" si="260"/>
        <v>0</v>
      </c>
    </row>
    <row r="604" spans="5:308" ht="17.25" customHeight="1" x14ac:dyDescent="0.3">
      <c r="E604" s="142">
        <f t="shared" si="240"/>
        <v>0</v>
      </c>
      <c r="F604" s="142">
        <f t="shared" si="236"/>
        <v>0</v>
      </c>
      <c r="G604" s="142">
        <f t="shared" si="237"/>
        <v>0</v>
      </c>
      <c r="H604" s="142">
        <f t="shared" si="238"/>
        <v>0</v>
      </c>
      <c r="I604" s="142">
        <f t="shared" si="239"/>
        <v>0</v>
      </c>
      <c r="J604" s="34">
        <f t="shared" si="243"/>
        <v>0</v>
      </c>
      <c r="V604" s="139">
        <f t="shared" si="241"/>
        <v>0</v>
      </c>
      <c r="W604" s="139">
        <f t="shared" si="244"/>
        <v>0</v>
      </c>
      <c r="X604" s="139"/>
      <c r="Y604" s="139"/>
      <c r="Z604" s="139">
        <f t="shared" si="245"/>
        <v>0</v>
      </c>
      <c r="AA604" s="139"/>
      <c r="AB604" s="139"/>
      <c r="AC604" s="139">
        <f t="shared" si="246"/>
        <v>0</v>
      </c>
      <c r="AL604" s="34">
        <f t="shared" si="242"/>
        <v>0</v>
      </c>
      <c r="AM604" s="189">
        <f t="shared" si="247"/>
        <v>0</v>
      </c>
      <c r="AN604" s="35"/>
      <c r="AO604" s="35"/>
      <c r="AP604" s="35">
        <f t="shared" si="248"/>
        <v>0</v>
      </c>
      <c r="AQ604" s="35"/>
      <c r="AR604" s="35"/>
      <c r="AS604" s="35">
        <f t="shared" si="249"/>
        <v>0</v>
      </c>
      <c r="AT604" s="35"/>
      <c r="AU604" s="35"/>
      <c r="AV604" s="35">
        <f t="shared" si="250"/>
        <v>0</v>
      </c>
      <c r="DE604" s="34">
        <f t="shared" si="251"/>
        <v>0</v>
      </c>
      <c r="EL604" s="34">
        <f t="shared" si="252"/>
        <v>0</v>
      </c>
      <c r="EO604" s="35"/>
      <c r="FH604" s="35">
        <v>0</v>
      </c>
      <c r="FI604" s="35">
        <v>0</v>
      </c>
      <c r="JT604" s="34">
        <f t="shared" si="253"/>
        <v>0</v>
      </c>
      <c r="JW604" s="34">
        <f t="shared" si="254"/>
        <v>0</v>
      </c>
      <c r="JZ604" s="34">
        <f t="shared" si="255"/>
        <v>0</v>
      </c>
      <c r="KA604" s="34">
        <f t="shared" si="256"/>
        <v>0</v>
      </c>
      <c r="KB604" s="34">
        <f t="shared" si="257"/>
        <v>0</v>
      </c>
      <c r="KC604" s="34">
        <f t="shared" si="258"/>
        <v>0</v>
      </c>
      <c r="KD604" s="34">
        <f t="shared" si="259"/>
        <v>0</v>
      </c>
      <c r="KV604" s="34">
        <f t="shared" si="260"/>
        <v>0</v>
      </c>
    </row>
    <row r="605" spans="5:308" ht="17.25" customHeight="1" x14ac:dyDescent="0.3">
      <c r="E605" s="142">
        <f t="shared" si="240"/>
        <v>0</v>
      </c>
      <c r="F605" s="142">
        <f t="shared" si="236"/>
        <v>0</v>
      </c>
      <c r="G605" s="142">
        <f t="shared" si="237"/>
        <v>0</v>
      </c>
      <c r="H605" s="142">
        <f t="shared" si="238"/>
        <v>0</v>
      </c>
      <c r="I605" s="142">
        <f t="shared" si="239"/>
        <v>0</v>
      </c>
      <c r="J605" s="34">
        <f t="shared" si="243"/>
        <v>0</v>
      </c>
      <c r="V605" s="139">
        <f t="shared" si="241"/>
        <v>0</v>
      </c>
      <c r="W605" s="139">
        <f t="shared" si="244"/>
        <v>0</v>
      </c>
      <c r="X605" s="139"/>
      <c r="Y605" s="139"/>
      <c r="Z605" s="139">
        <f t="shared" si="245"/>
        <v>0</v>
      </c>
      <c r="AA605" s="139"/>
      <c r="AB605" s="139"/>
      <c r="AC605" s="139">
        <f t="shared" si="246"/>
        <v>0</v>
      </c>
      <c r="AL605" s="34">
        <f t="shared" si="242"/>
        <v>0</v>
      </c>
      <c r="AM605" s="189">
        <f t="shared" si="247"/>
        <v>0</v>
      </c>
      <c r="AN605" s="35"/>
      <c r="AO605" s="35"/>
      <c r="AP605" s="35">
        <f t="shared" si="248"/>
        <v>0</v>
      </c>
      <c r="AQ605" s="35"/>
      <c r="AR605" s="35"/>
      <c r="AS605" s="35">
        <f t="shared" si="249"/>
        <v>0</v>
      </c>
      <c r="AT605" s="35"/>
      <c r="AU605" s="35"/>
      <c r="AV605" s="35">
        <f t="shared" si="250"/>
        <v>0</v>
      </c>
      <c r="DE605" s="34">
        <f t="shared" si="251"/>
        <v>0</v>
      </c>
      <c r="EL605" s="34">
        <f t="shared" si="252"/>
        <v>0</v>
      </c>
      <c r="EO605" s="35"/>
      <c r="FH605" s="35">
        <v>0</v>
      </c>
      <c r="FI605" s="35">
        <v>0</v>
      </c>
      <c r="JT605" s="34">
        <f t="shared" si="253"/>
        <v>0</v>
      </c>
      <c r="JW605" s="34">
        <f t="shared" si="254"/>
        <v>0</v>
      </c>
      <c r="JZ605" s="34">
        <f t="shared" si="255"/>
        <v>0</v>
      </c>
      <c r="KA605" s="34">
        <f t="shared" si="256"/>
        <v>0</v>
      </c>
      <c r="KB605" s="34">
        <f t="shared" si="257"/>
        <v>0</v>
      </c>
      <c r="KC605" s="34">
        <f t="shared" si="258"/>
        <v>0</v>
      </c>
      <c r="KD605" s="34">
        <f t="shared" si="259"/>
        <v>0</v>
      </c>
      <c r="KV605" s="34">
        <f t="shared" si="260"/>
        <v>0</v>
      </c>
    </row>
    <row r="606" spans="5:308" ht="17.25" customHeight="1" x14ac:dyDescent="0.3">
      <c r="E606" s="142">
        <f t="shared" si="240"/>
        <v>0</v>
      </c>
      <c r="F606" s="142">
        <f t="shared" si="236"/>
        <v>0</v>
      </c>
      <c r="G606" s="142">
        <f t="shared" si="237"/>
        <v>0</v>
      </c>
      <c r="H606" s="142">
        <f t="shared" si="238"/>
        <v>0</v>
      </c>
      <c r="I606" s="142">
        <f t="shared" si="239"/>
        <v>0</v>
      </c>
      <c r="J606" s="34">
        <f t="shared" si="243"/>
        <v>0</v>
      </c>
      <c r="V606" s="139">
        <f t="shared" si="241"/>
        <v>0</v>
      </c>
      <c r="W606" s="139">
        <f t="shared" si="244"/>
        <v>0</v>
      </c>
      <c r="X606" s="139"/>
      <c r="Y606" s="139"/>
      <c r="Z606" s="139">
        <f t="shared" si="245"/>
        <v>0</v>
      </c>
      <c r="AA606" s="139"/>
      <c r="AB606" s="139"/>
      <c r="AC606" s="139">
        <f t="shared" si="246"/>
        <v>0</v>
      </c>
      <c r="AL606" s="34">
        <f t="shared" si="242"/>
        <v>0</v>
      </c>
      <c r="AM606" s="189">
        <f t="shared" si="247"/>
        <v>0</v>
      </c>
      <c r="AN606" s="35"/>
      <c r="AO606" s="35"/>
      <c r="AP606" s="35">
        <f t="shared" si="248"/>
        <v>0</v>
      </c>
      <c r="AQ606" s="35"/>
      <c r="AR606" s="35"/>
      <c r="AS606" s="35">
        <f t="shared" si="249"/>
        <v>0</v>
      </c>
      <c r="AT606" s="35"/>
      <c r="AU606" s="35"/>
      <c r="AV606" s="35">
        <f t="shared" si="250"/>
        <v>0</v>
      </c>
      <c r="DE606" s="34">
        <f t="shared" si="251"/>
        <v>0</v>
      </c>
      <c r="EL606" s="34">
        <f t="shared" si="252"/>
        <v>0</v>
      </c>
      <c r="EO606" s="35"/>
      <c r="FH606" s="35">
        <v>0</v>
      </c>
      <c r="FI606" s="35">
        <v>0</v>
      </c>
      <c r="JT606" s="34">
        <f t="shared" si="253"/>
        <v>0</v>
      </c>
      <c r="JW606" s="34">
        <f t="shared" si="254"/>
        <v>0</v>
      </c>
      <c r="JZ606" s="34">
        <f t="shared" si="255"/>
        <v>0</v>
      </c>
      <c r="KA606" s="34">
        <f t="shared" si="256"/>
        <v>0</v>
      </c>
      <c r="KB606" s="34">
        <f t="shared" si="257"/>
        <v>0</v>
      </c>
      <c r="KC606" s="34">
        <f t="shared" si="258"/>
        <v>0</v>
      </c>
      <c r="KD606" s="34">
        <f t="shared" si="259"/>
        <v>0</v>
      </c>
      <c r="KV606" s="34">
        <f t="shared" si="260"/>
        <v>0</v>
      </c>
    </row>
    <row r="607" spans="5:308" ht="17.25" customHeight="1" x14ac:dyDescent="0.3">
      <c r="E607" s="142">
        <f t="shared" si="240"/>
        <v>0</v>
      </c>
      <c r="F607" s="142">
        <f t="shared" si="236"/>
        <v>0</v>
      </c>
      <c r="G607" s="142">
        <f t="shared" si="237"/>
        <v>0</v>
      </c>
      <c r="H607" s="142">
        <f t="shared" si="238"/>
        <v>0</v>
      </c>
      <c r="I607" s="142">
        <f t="shared" si="239"/>
        <v>0</v>
      </c>
      <c r="J607" s="34">
        <f t="shared" si="243"/>
        <v>0</v>
      </c>
      <c r="V607" s="139">
        <f t="shared" si="241"/>
        <v>0</v>
      </c>
      <c r="W607" s="139">
        <f t="shared" si="244"/>
        <v>0</v>
      </c>
      <c r="X607" s="139"/>
      <c r="Y607" s="139"/>
      <c r="Z607" s="139">
        <f t="shared" si="245"/>
        <v>0</v>
      </c>
      <c r="AA607" s="139"/>
      <c r="AB607" s="139"/>
      <c r="AC607" s="139">
        <f t="shared" si="246"/>
        <v>0</v>
      </c>
      <c r="AL607" s="34">
        <f t="shared" si="242"/>
        <v>0</v>
      </c>
      <c r="AM607" s="189">
        <f t="shared" si="247"/>
        <v>0</v>
      </c>
      <c r="AN607" s="35"/>
      <c r="AO607" s="35"/>
      <c r="AP607" s="35">
        <f t="shared" si="248"/>
        <v>0</v>
      </c>
      <c r="AQ607" s="35"/>
      <c r="AR607" s="35"/>
      <c r="AS607" s="35">
        <f t="shared" si="249"/>
        <v>0</v>
      </c>
      <c r="AT607" s="35"/>
      <c r="AU607" s="35"/>
      <c r="AV607" s="35">
        <f t="shared" si="250"/>
        <v>0</v>
      </c>
      <c r="DE607" s="34">
        <f t="shared" si="251"/>
        <v>0</v>
      </c>
      <c r="EL607" s="34">
        <f t="shared" si="252"/>
        <v>0</v>
      </c>
      <c r="EO607" s="35"/>
      <c r="FH607" s="35">
        <v>0</v>
      </c>
      <c r="FI607" s="35">
        <v>0</v>
      </c>
      <c r="JT607" s="34">
        <f t="shared" si="253"/>
        <v>0</v>
      </c>
      <c r="JW607" s="34">
        <f t="shared" si="254"/>
        <v>0</v>
      </c>
      <c r="JZ607" s="34">
        <f t="shared" si="255"/>
        <v>0</v>
      </c>
      <c r="KA607" s="34">
        <f t="shared" si="256"/>
        <v>0</v>
      </c>
      <c r="KB607" s="34">
        <f t="shared" si="257"/>
        <v>0</v>
      </c>
      <c r="KC607" s="34">
        <f t="shared" si="258"/>
        <v>0</v>
      </c>
      <c r="KD607" s="34">
        <f t="shared" si="259"/>
        <v>0</v>
      </c>
      <c r="KV607" s="34">
        <f t="shared" si="260"/>
        <v>0</v>
      </c>
    </row>
    <row r="608" spans="5:308" ht="17.25" customHeight="1" x14ac:dyDescent="0.3">
      <c r="E608" s="142">
        <f t="shared" si="240"/>
        <v>0</v>
      </c>
      <c r="F608" s="142">
        <f t="shared" si="236"/>
        <v>0</v>
      </c>
      <c r="G608" s="142">
        <f t="shared" si="237"/>
        <v>0</v>
      </c>
      <c r="H608" s="142">
        <f t="shared" si="238"/>
        <v>0</v>
      </c>
      <c r="I608" s="142">
        <f t="shared" si="239"/>
        <v>0</v>
      </c>
      <c r="J608" s="34">
        <f t="shared" si="243"/>
        <v>0</v>
      </c>
      <c r="V608" s="139">
        <f t="shared" si="241"/>
        <v>0</v>
      </c>
      <c r="W608" s="139">
        <f t="shared" si="244"/>
        <v>0</v>
      </c>
      <c r="X608" s="139"/>
      <c r="Y608" s="139"/>
      <c r="Z608" s="139">
        <f t="shared" si="245"/>
        <v>0</v>
      </c>
      <c r="AA608" s="139"/>
      <c r="AB608" s="139"/>
      <c r="AC608" s="139">
        <f t="shared" si="246"/>
        <v>0</v>
      </c>
      <c r="AL608" s="34">
        <f t="shared" si="242"/>
        <v>0</v>
      </c>
      <c r="AM608" s="189">
        <f t="shared" si="247"/>
        <v>0</v>
      </c>
      <c r="AN608" s="35"/>
      <c r="AO608" s="35"/>
      <c r="AP608" s="35">
        <f t="shared" si="248"/>
        <v>0</v>
      </c>
      <c r="AQ608" s="35"/>
      <c r="AR608" s="35"/>
      <c r="AS608" s="35">
        <f t="shared" si="249"/>
        <v>0</v>
      </c>
      <c r="AT608" s="35"/>
      <c r="AU608" s="35"/>
      <c r="AV608" s="35">
        <f t="shared" si="250"/>
        <v>0</v>
      </c>
      <c r="DE608" s="34">
        <f t="shared" si="251"/>
        <v>0</v>
      </c>
      <c r="EL608" s="34">
        <f t="shared" si="252"/>
        <v>0</v>
      </c>
      <c r="EO608" s="35"/>
      <c r="FH608" s="35">
        <v>0</v>
      </c>
      <c r="FI608" s="35">
        <v>0</v>
      </c>
      <c r="JT608" s="34">
        <f t="shared" si="253"/>
        <v>0</v>
      </c>
      <c r="JW608" s="34">
        <f t="shared" si="254"/>
        <v>0</v>
      </c>
      <c r="JZ608" s="34">
        <f t="shared" si="255"/>
        <v>0</v>
      </c>
      <c r="KA608" s="34">
        <f t="shared" si="256"/>
        <v>0</v>
      </c>
      <c r="KB608" s="34">
        <f t="shared" si="257"/>
        <v>0</v>
      </c>
      <c r="KC608" s="34">
        <f t="shared" si="258"/>
        <v>0</v>
      </c>
      <c r="KD608" s="34">
        <f t="shared" si="259"/>
        <v>0</v>
      </c>
      <c r="KV608" s="34">
        <f t="shared" si="260"/>
        <v>0</v>
      </c>
    </row>
    <row r="609" spans="5:308" ht="17.25" customHeight="1" x14ac:dyDescent="0.3">
      <c r="E609" s="142">
        <f t="shared" si="240"/>
        <v>0</v>
      </c>
      <c r="F609" s="142">
        <f t="shared" si="236"/>
        <v>0</v>
      </c>
      <c r="G609" s="142">
        <f t="shared" si="237"/>
        <v>0</v>
      </c>
      <c r="H609" s="142">
        <f t="shared" si="238"/>
        <v>0</v>
      </c>
      <c r="I609" s="142">
        <f t="shared" si="239"/>
        <v>0</v>
      </c>
      <c r="J609" s="34">
        <f t="shared" si="243"/>
        <v>0</v>
      </c>
      <c r="V609" s="139">
        <f t="shared" si="241"/>
        <v>0</v>
      </c>
      <c r="W609" s="139">
        <f t="shared" si="244"/>
        <v>0</v>
      </c>
      <c r="X609" s="139"/>
      <c r="Y609" s="139"/>
      <c r="Z609" s="139">
        <f t="shared" si="245"/>
        <v>0</v>
      </c>
      <c r="AA609" s="139"/>
      <c r="AB609" s="139"/>
      <c r="AC609" s="139">
        <f t="shared" si="246"/>
        <v>0</v>
      </c>
      <c r="AL609" s="34">
        <f t="shared" si="242"/>
        <v>0</v>
      </c>
      <c r="AM609" s="189">
        <f t="shared" si="247"/>
        <v>0</v>
      </c>
      <c r="AN609" s="35"/>
      <c r="AO609" s="35"/>
      <c r="AP609" s="35">
        <f t="shared" si="248"/>
        <v>0</v>
      </c>
      <c r="AQ609" s="35"/>
      <c r="AR609" s="35"/>
      <c r="AS609" s="35">
        <f t="shared" si="249"/>
        <v>0</v>
      </c>
      <c r="AT609" s="35"/>
      <c r="AU609" s="35"/>
      <c r="AV609" s="35">
        <f t="shared" si="250"/>
        <v>0</v>
      </c>
      <c r="DE609" s="34">
        <f t="shared" si="251"/>
        <v>0</v>
      </c>
      <c r="EL609" s="34">
        <f t="shared" si="252"/>
        <v>0</v>
      </c>
      <c r="EO609" s="35"/>
      <c r="FH609" s="35">
        <v>0</v>
      </c>
      <c r="FI609" s="35">
        <v>0</v>
      </c>
      <c r="JT609" s="34">
        <f t="shared" si="253"/>
        <v>0</v>
      </c>
      <c r="JW609" s="34">
        <f t="shared" si="254"/>
        <v>0</v>
      </c>
      <c r="JZ609" s="34">
        <f t="shared" si="255"/>
        <v>0</v>
      </c>
      <c r="KA609" s="34">
        <f t="shared" si="256"/>
        <v>0</v>
      </c>
      <c r="KB609" s="34">
        <f t="shared" si="257"/>
        <v>0</v>
      </c>
      <c r="KC609" s="34">
        <f t="shared" si="258"/>
        <v>0</v>
      </c>
      <c r="KD609" s="34">
        <f t="shared" si="259"/>
        <v>0</v>
      </c>
      <c r="KV609" s="34">
        <f t="shared" si="260"/>
        <v>0</v>
      </c>
    </row>
    <row r="610" spans="5:308" ht="17.25" customHeight="1" x14ac:dyDescent="0.3">
      <c r="E610" s="142">
        <f t="shared" si="240"/>
        <v>0</v>
      </c>
      <c r="F610" s="142">
        <f t="shared" si="236"/>
        <v>0</v>
      </c>
      <c r="G610" s="142">
        <f t="shared" si="237"/>
        <v>0</v>
      </c>
      <c r="H610" s="142">
        <f t="shared" si="238"/>
        <v>0</v>
      </c>
      <c r="I610" s="142">
        <f t="shared" si="239"/>
        <v>0</v>
      </c>
      <c r="J610" s="34">
        <f t="shared" si="243"/>
        <v>0</v>
      </c>
      <c r="V610" s="139">
        <f t="shared" si="241"/>
        <v>0</v>
      </c>
      <c r="W610" s="139">
        <f t="shared" si="244"/>
        <v>0</v>
      </c>
      <c r="X610" s="139"/>
      <c r="Y610" s="139"/>
      <c r="Z610" s="139">
        <f t="shared" si="245"/>
        <v>0</v>
      </c>
      <c r="AA610" s="139"/>
      <c r="AB610" s="139"/>
      <c r="AC610" s="139">
        <f t="shared" si="246"/>
        <v>0</v>
      </c>
      <c r="AL610" s="34">
        <f t="shared" si="242"/>
        <v>0</v>
      </c>
      <c r="AM610" s="189">
        <f t="shared" si="247"/>
        <v>0</v>
      </c>
      <c r="AN610" s="35"/>
      <c r="AO610" s="35"/>
      <c r="AP610" s="35">
        <f t="shared" si="248"/>
        <v>0</v>
      </c>
      <c r="AQ610" s="35"/>
      <c r="AR610" s="35"/>
      <c r="AS610" s="35">
        <f t="shared" si="249"/>
        <v>0</v>
      </c>
      <c r="AT610" s="35"/>
      <c r="AU610" s="35"/>
      <c r="AV610" s="35">
        <f t="shared" si="250"/>
        <v>0</v>
      </c>
      <c r="DE610" s="34">
        <f t="shared" si="251"/>
        <v>0</v>
      </c>
      <c r="EL610" s="34">
        <f t="shared" si="252"/>
        <v>0</v>
      </c>
      <c r="EO610" s="35"/>
      <c r="FH610" s="35">
        <v>0</v>
      </c>
      <c r="FI610" s="35">
        <v>0</v>
      </c>
      <c r="JT610" s="34">
        <f t="shared" si="253"/>
        <v>0</v>
      </c>
      <c r="JW610" s="34">
        <f t="shared" si="254"/>
        <v>0</v>
      </c>
      <c r="JZ610" s="34">
        <f t="shared" si="255"/>
        <v>0</v>
      </c>
      <c r="KA610" s="34">
        <f t="shared" si="256"/>
        <v>0</v>
      </c>
      <c r="KB610" s="34">
        <f t="shared" si="257"/>
        <v>0</v>
      </c>
      <c r="KC610" s="34">
        <f t="shared" si="258"/>
        <v>0</v>
      </c>
      <c r="KD610" s="34">
        <f t="shared" si="259"/>
        <v>0</v>
      </c>
      <c r="KV610" s="34">
        <f t="shared" si="260"/>
        <v>0</v>
      </c>
    </row>
    <row r="611" spans="5:308" ht="17.25" customHeight="1" x14ac:dyDescent="0.3">
      <c r="E611" s="142">
        <f t="shared" si="240"/>
        <v>0</v>
      </c>
      <c r="F611" s="142">
        <f t="shared" si="236"/>
        <v>0</v>
      </c>
      <c r="G611" s="142">
        <f t="shared" si="237"/>
        <v>0</v>
      </c>
      <c r="H611" s="142">
        <f t="shared" si="238"/>
        <v>0</v>
      </c>
      <c r="I611" s="142">
        <f t="shared" si="239"/>
        <v>0</v>
      </c>
      <c r="J611" s="34">
        <f t="shared" si="243"/>
        <v>0</v>
      </c>
      <c r="V611" s="139">
        <f t="shared" si="241"/>
        <v>0</v>
      </c>
      <c r="W611" s="139">
        <f t="shared" si="244"/>
        <v>0</v>
      </c>
      <c r="X611" s="139"/>
      <c r="Y611" s="139"/>
      <c r="Z611" s="139">
        <f t="shared" si="245"/>
        <v>0</v>
      </c>
      <c r="AA611" s="139"/>
      <c r="AB611" s="139"/>
      <c r="AC611" s="139">
        <f t="shared" si="246"/>
        <v>0</v>
      </c>
      <c r="AL611" s="34">
        <f t="shared" si="242"/>
        <v>0</v>
      </c>
      <c r="AM611" s="189">
        <f t="shared" si="247"/>
        <v>0</v>
      </c>
      <c r="AN611" s="35"/>
      <c r="AO611" s="35"/>
      <c r="AP611" s="35">
        <f t="shared" si="248"/>
        <v>0</v>
      </c>
      <c r="AQ611" s="35"/>
      <c r="AR611" s="35"/>
      <c r="AS611" s="35">
        <f t="shared" si="249"/>
        <v>0</v>
      </c>
      <c r="AT611" s="35"/>
      <c r="AU611" s="35"/>
      <c r="AV611" s="35">
        <f t="shared" si="250"/>
        <v>0</v>
      </c>
      <c r="DE611" s="34">
        <f t="shared" si="251"/>
        <v>0</v>
      </c>
      <c r="EL611" s="34">
        <f t="shared" si="252"/>
        <v>0</v>
      </c>
      <c r="EO611" s="35"/>
      <c r="FH611" s="35">
        <v>0</v>
      </c>
      <c r="FI611" s="35">
        <v>0</v>
      </c>
      <c r="JT611" s="34">
        <f t="shared" si="253"/>
        <v>0</v>
      </c>
      <c r="JW611" s="34">
        <f t="shared" si="254"/>
        <v>0</v>
      </c>
      <c r="JZ611" s="34">
        <f t="shared" si="255"/>
        <v>0</v>
      </c>
      <c r="KA611" s="34">
        <f t="shared" si="256"/>
        <v>0</v>
      </c>
      <c r="KB611" s="34">
        <f t="shared" si="257"/>
        <v>0</v>
      </c>
      <c r="KC611" s="34">
        <f t="shared" si="258"/>
        <v>0</v>
      </c>
      <c r="KD611" s="34">
        <f t="shared" si="259"/>
        <v>0</v>
      </c>
      <c r="KV611" s="34">
        <f t="shared" si="260"/>
        <v>0</v>
      </c>
    </row>
    <row r="612" spans="5:308" ht="17.25" customHeight="1" x14ac:dyDescent="0.3">
      <c r="E612" s="142">
        <f t="shared" si="240"/>
        <v>0</v>
      </c>
      <c r="F612" s="142">
        <f t="shared" si="236"/>
        <v>0</v>
      </c>
      <c r="G612" s="142">
        <f t="shared" si="237"/>
        <v>0</v>
      </c>
      <c r="H612" s="142">
        <f t="shared" si="238"/>
        <v>0</v>
      </c>
      <c r="I612" s="142">
        <f t="shared" si="239"/>
        <v>0</v>
      </c>
      <c r="J612" s="34">
        <f t="shared" si="243"/>
        <v>0</v>
      </c>
      <c r="V612" s="139">
        <f t="shared" si="241"/>
        <v>0</v>
      </c>
      <c r="W612" s="139">
        <f t="shared" si="244"/>
        <v>0</v>
      </c>
      <c r="X612" s="139"/>
      <c r="Y612" s="139"/>
      <c r="Z612" s="139">
        <f t="shared" si="245"/>
        <v>0</v>
      </c>
      <c r="AA612" s="139"/>
      <c r="AB612" s="139"/>
      <c r="AC612" s="139">
        <f t="shared" si="246"/>
        <v>0</v>
      </c>
      <c r="AL612" s="34">
        <f t="shared" si="242"/>
        <v>0</v>
      </c>
      <c r="AM612" s="189">
        <f t="shared" si="247"/>
        <v>0</v>
      </c>
      <c r="AN612" s="35"/>
      <c r="AO612" s="35"/>
      <c r="AP612" s="35">
        <f t="shared" si="248"/>
        <v>0</v>
      </c>
      <c r="AQ612" s="35"/>
      <c r="AR612" s="35"/>
      <c r="AS612" s="35">
        <f t="shared" si="249"/>
        <v>0</v>
      </c>
      <c r="AT612" s="35"/>
      <c r="AU612" s="35"/>
      <c r="AV612" s="35">
        <f t="shared" si="250"/>
        <v>0</v>
      </c>
      <c r="DE612" s="34">
        <f t="shared" si="251"/>
        <v>0</v>
      </c>
      <c r="EL612" s="34">
        <f t="shared" si="252"/>
        <v>0</v>
      </c>
      <c r="EO612" s="35"/>
      <c r="FH612" s="35">
        <v>0</v>
      </c>
      <c r="FI612" s="35">
        <v>0</v>
      </c>
      <c r="JT612" s="34">
        <f t="shared" si="253"/>
        <v>0</v>
      </c>
      <c r="JW612" s="34">
        <f t="shared" si="254"/>
        <v>0</v>
      </c>
      <c r="JZ612" s="34">
        <f t="shared" si="255"/>
        <v>0</v>
      </c>
      <c r="KA612" s="34">
        <f t="shared" si="256"/>
        <v>0</v>
      </c>
      <c r="KB612" s="34">
        <f t="shared" si="257"/>
        <v>0</v>
      </c>
      <c r="KC612" s="34">
        <f t="shared" si="258"/>
        <v>0</v>
      </c>
      <c r="KD612" s="34">
        <f t="shared" si="259"/>
        <v>0</v>
      </c>
      <c r="KV612" s="34">
        <f t="shared" si="260"/>
        <v>0</v>
      </c>
    </row>
    <row r="613" spans="5:308" ht="17.25" customHeight="1" x14ac:dyDescent="0.3">
      <c r="E613" s="142">
        <f t="shared" si="240"/>
        <v>0</v>
      </c>
      <c r="F613" s="142">
        <f t="shared" si="236"/>
        <v>0</v>
      </c>
      <c r="G613" s="142">
        <f t="shared" si="237"/>
        <v>0</v>
      </c>
      <c r="H613" s="142">
        <f t="shared" si="238"/>
        <v>0</v>
      </c>
      <c r="I613" s="142">
        <f t="shared" si="239"/>
        <v>0</v>
      </c>
      <c r="J613" s="34">
        <f t="shared" si="243"/>
        <v>0</v>
      </c>
      <c r="V613" s="139">
        <f t="shared" si="241"/>
        <v>0</v>
      </c>
      <c r="W613" s="139">
        <f t="shared" si="244"/>
        <v>0</v>
      </c>
      <c r="X613" s="139"/>
      <c r="Y613" s="139"/>
      <c r="Z613" s="139">
        <f t="shared" si="245"/>
        <v>0</v>
      </c>
      <c r="AA613" s="139"/>
      <c r="AB613" s="139"/>
      <c r="AC613" s="139">
        <f t="shared" si="246"/>
        <v>0</v>
      </c>
      <c r="AL613" s="34">
        <f t="shared" si="242"/>
        <v>0</v>
      </c>
      <c r="AM613" s="189">
        <f t="shared" si="247"/>
        <v>0</v>
      </c>
      <c r="AN613" s="35"/>
      <c r="AO613" s="35"/>
      <c r="AP613" s="35">
        <f t="shared" si="248"/>
        <v>0</v>
      </c>
      <c r="AQ613" s="35"/>
      <c r="AR613" s="35"/>
      <c r="AS613" s="35">
        <f t="shared" si="249"/>
        <v>0</v>
      </c>
      <c r="AT613" s="35"/>
      <c r="AU613" s="35"/>
      <c r="AV613" s="35">
        <f t="shared" si="250"/>
        <v>0</v>
      </c>
      <c r="DE613" s="34">
        <f t="shared" si="251"/>
        <v>0</v>
      </c>
      <c r="EL613" s="34">
        <f t="shared" si="252"/>
        <v>0</v>
      </c>
      <c r="EO613" s="35"/>
      <c r="FH613" s="35">
        <v>0</v>
      </c>
      <c r="FI613" s="35">
        <v>0</v>
      </c>
      <c r="JT613" s="34">
        <f t="shared" si="253"/>
        <v>0</v>
      </c>
      <c r="JW613" s="34">
        <f t="shared" si="254"/>
        <v>0</v>
      </c>
      <c r="JZ613" s="34">
        <f t="shared" si="255"/>
        <v>0</v>
      </c>
      <c r="KA613" s="34">
        <f t="shared" si="256"/>
        <v>0</v>
      </c>
      <c r="KB613" s="34">
        <f t="shared" si="257"/>
        <v>0</v>
      </c>
      <c r="KC613" s="34">
        <f t="shared" si="258"/>
        <v>0</v>
      </c>
      <c r="KD613" s="34">
        <f t="shared" si="259"/>
        <v>0</v>
      </c>
      <c r="KV613" s="34">
        <f t="shared" si="260"/>
        <v>0</v>
      </c>
    </row>
    <row r="614" spans="5:308" ht="17.25" customHeight="1" x14ac:dyDescent="0.3">
      <c r="E614" s="142">
        <f t="shared" si="240"/>
        <v>0</v>
      </c>
      <c r="F614" s="142">
        <f t="shared" si="236"/>
        <v>0</v>
      </c>
      <c r="G614" s="142">
        <f t="shared" si="237"/>
        <v>0</v>
      </c>
      <c r="H614" s="142">
        <f t="shared" si="238"/>
        <v>0</v>
      </c>
      <c r="I614" s="142">
        <f t="shared" si="239"/>
        <v>0</v>
      </c>
      <c r="J614" s="34">
        <f t="shared" si="243"/>
        <v>0</v>
      </c>
      <c r="V614" s="139">
        <f t="shared" si="241"/>
        <v>0</v>
      </c>
      <c r="W614" s="139">
        <f t="shared" si="244"/>
        <v>0</v>
      </c>
      <c r="X614" s="139"/>
      <c r="Y614" s="139"/>
      <c r="Z614" s="139">
        <f t="shared" si="245"/>
        <v>0</v>
      </c>
      <c r="AA614" s="139"/>
      <c r="AB614" s="139"/>
      <c r="AC614" s="139">
        <f t="shared" si="246"/>
        <v>0</v>
      </c>
      <c r="AL614" s="34">
        <f t="shared" si="242"/>
        <v>0</v>
      </c>
      <c r="AM614" s="189">
        <f t="shared" si="247"/>
        <v>0</v>
      </c>
      <c r="AN614" s="35"/>
      <c r="AO614" s="35"/>
      <c r="AP614" s="35">
        <f t="shared" si="248"/>
        <v>0</v>
      </c>
      <c r="AQ614" s="35"/>
      <c r="AR614" s="35"/>
      <c r="AS614" s="35">
        <f t="shared" si="249"/>
        <v>0</v>
      </c>
      <c r="AT614" s="35"/>
      <c r="AU614" s="35"/>
      <c r="AV614" s="35">
        <f t="shared" si="250"/>
        <v>0</v>
      </c>
      <c r="DE614" s="34">
        <f t="shared" si="251"/>
        <v>0</v>
      </c>
      <c r="EL614" s="34">
        <f t="shared" si="252"/>
        <v>0</v>
      </c>
      <c r="EO614" s="35"/>
      <c r="FH614" s="35">
        <v>0</v>
      </c>
      <c r="FI614" s="35">
        <v>0</v>
      </c>
      <c r="JT614" s="34">
        <f t="shared" si="253"/>
        <v>0</v>
      </c>
      <c r="JW614" s="34">
        <f t="shared" si="254"/>
        <v>0</v>
      </c>
      <c r="JZ614" s="34">
        <f t="shared" si="255"/>
        <v>0</v>
      </c>
      <c r="KA614" s="34">
        <f t="shared" si="256"/>
        <v>0</v>
      </c>
      <c r="KB614" s="34">
        <f t="shared" si="257"/>
        <v>0</v>
      </c>
      <c r="KC614" s="34">
        <f t="shared" si="258"/>
        <v>0</v>
      </c>
      <c r="KD614" s="34">
        <f t="shared" si="259"/>
        <v>0</v>
      </c>
      <c r="KV614" s="34">
        <f t="shared" si="260"/>
        <v>0</v>
      </c>
    </row>
    <row r="615" spans="5:308" ht="17.25" customHeight="1" x14ac:dyDescent="0.3">
      <c r="E615" s="142">
        <f t="shared" si="240"/>
        <v>0</v>
      </c>
      <c r="F615" s="142">
        <f t="shared" si="236"/>
        <v>0</v>
      </c>
      <c r="G615" s="142">
        <f t="shared" si="237"/>
        <v>0</v>
      </c>
      <c r="H615" s="142">
        <f t="shared" si="238"/>
        <v>0</v>
      </c>
      <c r="I615" s="142">
        <f t="shared" si="239"/>
        <v>0</v>
      </c>
      <c r="J615" s="34">
        <f t="shared" si="243"/>
        <v>0</v>
      </c>
      <c r="V615" s="139">
        <f t="shared" si="241"/>
        <v>0</v>
      </c>
      <c r="W615" s="139">
        <f t="shared" si="244"/>
        <v>0</v>
      </c>
      <c r="X615" s="139"/>
      <c r="Y615" s="139"/>
      <c r="Z615" s="139">
        <f t="shared" si="245"/>
        <v>0</v>
      </c>
      <c r="AA615" s="139"/>
      <c r="AB615" s="139"/>
      <c r="AC615" s="139">
        <f t="shared" si="246"/>
        <v>0</v>
      </c>
      <c r="AL615" s="34">
        <f t="shared" si="242"/>
        <v>0</v>
      </c>
      <c r="AM615" s="189">
        <f t="shared" si="247"/>
        <v>0</v>
      </c>
      <c r="AN615" s="35"/>
      <c r="AO615" s="35"/>
      <c r="AP615" s="35">
        <f t="shared" si="248"/>
        <v>0</v>
      </c>
      <c r="AQ615" s="35"/>
      <c r="AR615" s="35"/>
      <c r="AS615" s="35">
        <f t="shared" si="249"/>
        <v>0</v>
      </c>
      <c r="AT615" s="35"/>
      <c r="AU615" s="35"/>
      <c r="AV615" s="35">
        <f t="shared" si="250"/>
        <v>0</v>
      </c>
      <c r="DE615" s="34">
        <f t="shared" si="251"/>
        <v>0</v>
      </c>
      <c r="EL615" s="34">
        <f t="shared" si="252"/>
        <v>0</v>
      </c>
      <c r="EO615" s="35"/>
      <c r="FH615" s="35">
        <v>0</v>
      </c>
      <c r="FI615" s="35">
        <v>0</v>
      </c>
      <c r="JT615" s="34">
        <f t="shared" si="253"/>
        <v>0</v>
      </c>
      <c r="JW615" s="34">
        <f t="shared" si="254"/>
        <v>0</v>
      </c>
      <c r="JZ615" s="34">
        <f t="shared" si="255"/>
        <v>0</v>
      </c>
      <c r="KA615" s="34">
        <f t="shared" si="256"/>
        <v>0</v>
      </c>
      <c r="KB615" s="34">
        <f t="shared" si="257"/>
        <v>0</v>
      </c>
      <c r="KC615" s="34">
        <f t="shared" si="258"/>
        <v>0</v>
      </c>
      <c r="KD615" s="34">
        <f t="shared" si="259"/>
        <v>0</v>
      </c>
      <c r="KV615" s="34">
        <f t="shared" si="260"/>
        <v>0</v>
      </c>
    </row>
    <row r="616" spans="5:308" ht="17.25" customHeight="1" x14ac:dyDescent="0.3">
      <c r="E616" s="142">
        <f t="shared" si="240"/>
        <v>0</v>
      </c>
      <c r="F616" s="142">
        <f t="shared" si="236"/>
        <v>0</v>
      </c>
      <c r="G616" s="142">
        <f t="shared" si="237"/>
        <v>0</v>
      </c>
      <c r="H616" s="142">
        <f t="shared" si="238"/>
        <v>0</v>
      </c>
      <c r="I616" s="142">
        <f t="shared" si="239"/>
        <v>0</v>
      </c>
      <c r="J616" s="34">
        <f t="shared" si="243"/>
        <v>0</v>
      </c>
      <c r="V616" s="139">
        <f t="shared" si="241"/>
        <v>0</v>
      </c>
      <c r="W616" s="139">
        <f t="shared" si="244"/>
        <v>0</v>
      </c>
      <c r="X616" s="139"/>
      <c r="Y616" s="139"/>
      <c r="Z616" s="139">
        <f t="shared" si="245"/>
        <v>0</v>
      </c>
      <c r="AA616" s="139"/>
      <c r="AB616" s="139"/>
      <c r="AC616" s="139">
        <f t="shared" si="246"/>
        <v>0</v>
      </c>
      <c r="AL616" s="34">
        <f t="shared" si="242"/>
        <v>0</v>
      </c>
      <c r="AM616" s="189">
        <f t="shared" si="247"/>
        <v>0</v>
      </c>
      <c r="AN616" s="35"/>
      <c r="AO616" s="35"/>
      <c r="AP616" s="35">
        <f t="shared" si="248"/>
        <v>0</v>
      </c>
      <c r="AQ616" s="35"/>
      <c r="AR616" s="35"/>
      <c r="AS616" s="35">
        <f t="shared" si="249"/>
        <v>0</v>
      </c>
      <c r="AT616" s="35"/>
      <c r="AU616" s="35"/>
      <c r="AV616" s="35">
        <f t="shared" si="250"/>
        <v>0</v>
      </c>
      <c r="DE616" s="34">
        <f t="shared" si="251"/>
        <v>0</v>
      </c>
      <c r="EL616" s="34">
        <f t="shared" si="252"/>
        <v>0</v>
      </c>
      <c r="EO616" s="35"/>
      <c r="FH616" s="35">
        <v>0</v>
      </c>
      <c r="FI616" s="35">
        <v>0</v>
      </c>
      <c r="JT616" s="34">
        <f t="shared" si="253"/>
        <v>0</v>
      </c>
      <c r="JW616" s="34">
        <f t="shared" si="254"/>
        <v>0</v>
      </c>
      <c r="JZ616" s="34">
        <f t="shared" si="255"/>
        <v>0</v>
      </c>
      <c r="KA616" s="34">
        <f t="shared" si="256"/>
        <v>0</v>
      </c>
      <c r="KB616" s="34">
        <f t="shared" si="257"/>
        <v>0</v>
      </c>
      <c r="KC616" s="34">
        <f t="shared" si="258"/>
        <v>0</v>
      </c>
      <c r="KD616" s="34">
        <f t="shared" si="259"/>
        <v>0</v>
      </c>
      <c r="KV616" s="34">
        <f t="shared" si="260"/>
        <v>0</v>
      </c>
    </row>
    <row r="617" spans="5:308" ht="17.25" customHeight="1" x14ac:dyDescent="0.3">
      <c r="E617" s="142">
        <f t="shared" si="240"/>
        <v>0</v>
      </c>
      <c r="F617" s="142">
        <f t="shared" si="236"/>
        <v>0</v>
      </c>
      <c r="G617" s="142">
        <f t="shared" si="237"/>
        <v>0</v>
      </c>
      <c r="H617" s="142">
        <f t="shared" si="238"/>
        <v>0</v>
      </c>
      <c r="I617" s="142">
        <f t="shared" si="239"/>
        <v>0</v>
      </c>
      <c r="J617" s="34">
        <f t="shared" si="243"/>
        <v>0</v>
      </c>
      <c r="V617" s="139">
        <f t="shared" si="241"/>
        <v>0</v>
      </c>
      <c r="W617" s="139">
        <f t="shared" si="244"/>
        <v>0</v>
      </c>
      <c r="X617" s="139"/>
      <c r="Y617" s="139"/>
      <c r="Z617" s="139">
        <f t="shared" si="245"/>
        <v>0</v>
      </c>
      <c r="AA617" s="139"/>
      <c r="AB617" s="139"/>
      <c r="AC617" s="139">
        <f t="shared" si="246"/>
        <v>0</v>
      </c>
      <c r="AL617" s="34">
        <f t="shared" si="242"/>
        <v>0</v>
      </c>
      <c r="AM617" s="189">
        <f t="shared" si="247"/>
        <v>0</v>
      </c>
      <c r="AN617" s="35"/>
      <c r="AO617" s="35"/>
      <c r="AP617" s="35">
        <f t="shared" si="248"/>
        <v>0</v>
      </c>
      <c r="AQ617" s="35"/>
      <c r="AR617" s="35"/>
      <c r="AS617" s="35">
        <f t="shared" si="249"/>
        <v>0</v>
      </c>
      <c r="AT617" s="35"/>
      <c r="AU617" s="35"/>
      <c r="AV617" s="35">
        <f t="shared" si="250"/>
        <v>0</v>
      </c>
      <c r="DE617" s="34">
        <f t="shared" si="251"/>
        <v>0</v>
      </c>
      <c r="EL617" s="34">
        <f t="shared" si="252"/>
        <v>0</v>
      </c>
      <c r="EO617" s="35"/>
      <c r="FH617" s="35">
        <v>0</v>
      </c>
      <c r="FI617" s="35">
        <v>0</v>
      </c>
      <c r="JT617" s="34">
        <f t="shared" si="253"/>
        <v>0</v>
      </c>
      <c r="JW617" s="34">
        <f t="shared" si="254"/>
        <v>0</v>
      </c>
      <c r="JZ617" s="34">
        <f t="shared" si="255"/>
        <v>0</v>
      </c>
      <c r="KA617" s="34">
        <f t="shared" si="256"/>
        <v>0</v>
      </c>
      <c r="KB617" s="34">
        <f t="shared" si="257"/>
        <v>0</v>
      </c>
      <c r="KC617" s="34">
        <f t="shared" si="258"/>
        <v>0</v>
      </c>
      <c r="KD617" s="34">
        <f t="shared" si="259"/>
        <v>0</v>
      </c>
      <c r="KV617" s="34">
        <f t="shared" si="260"/>
        <v>0</v>
      </c>
    </row>
    <row r="618" spans="5:308" ht="17.25" customHeight="1" x14ac:dyDescent="0.3">
      <c r="E618" s="142">
        <f t="shared" si="240"/>
        <v>0</v>
      </c>
      <c r="F618" s="142">
        <f t="shared" si="236"/>
        <v>0</v>
      </c>
      <c r="G618" s="142">
        <f t="shared" si="237"/>
        <v>0</v>
      </c>
      <c r="H618" s="142">
        <f t="shared" si="238"/>
        <v>0</v>
      </c>
      <c r="I618" s="142">
        <f t="shared" si="239"/>
        <v>0</v>
      </c>
      <c r="J618" s="34">
        <f t="shared" si="243"/>
        <v>0</v>
      </c>
      <c r="V618" s="139">
        <f t="shared" si="241"/>
        <v>0</v>
      </c>
      <c r="W618" s="139">
        <f t="shared" si="244"/>
        <v>0</v>
      </c>
      <c r="X618" s="139"/>
      <c r="Y618" s="139"/>
      <c r="Z618" s="139">
        <f t="shared" si="245"/>
        <v>0</v>
      </c>
      <c r="AA618" s="139"/>
      <c r="AB618" s="139"/>
      <c r="AC618" s="139">
        <f t="shared" si="246"/>
        <v>0</v>
      </c>
      <c r="AL618" s="34">
        <f t="shared" si="242"/>
        <v>0</v>
      </c>
      <c r="AM618" s="189">
        <f t="shared" si="247"/>
        <v>0</v>
      </c>
      <c r="AN618" s="35"/>
      <c r="AO618" s="35"/>
      <c r="AP618" s="35">
        <f t="shared" si="248"/>
        <v>0</v>
      </c>
      <c r="AQ618" s="35"/>
      <c r="AR618" s="35"/>
      <c r="AS618" s="35">
        <f t="shared" si="249"/>
        <v>0</v>
      </c>
      <c r="AT618" s="35"/>
      <c r="AU618" s="35"/>
      <c r="AV618" s="35">
        <f t="shared" si="250"/>
        <v>0</v>
      </c>
      <c r="DE618" s="34">
        <f t="shared" si="251"/>
        <v>0</v>
      </c>
      <c r="EL618" s="34">
        <f t="shared" si="252"/>
        <v>0</v>
      </c>
      <c r="EO618" s="35"/>
      <c r="FH618" s="35">
        <v>0</v>
      </c>
      <c r="FI618" s="35">
        <v>0</v>
      </c>
      <c r="JT618" s="34">
        <f t="shared" si="253"/>
        <v>0</v>
      </c>
      <c r="JW618" s="34">
        <f t="shared" si="254"/>
        <v>0</v>
      </c>
      <c r="JZ618" s="34">
        <f t="shared" si="255"/>
        <v>0</v>
      </c>
      <c r="KA618" s="34">
        <f t="shared" si="256"/>
        <v>0</v>
      </c>
      <c r="KB618" s="34">
        <f t="shared" si="257"/>
        <v>0</v>
      </c>
      <c r="KC618" s="34">
        <f t="shared" si="258"/>
        <v>0</v>
      </c>
      <c r="KD618" s="34">
        <f t="shared" si="259"/>
        <v>0</v>
      </c>
      <c r="KV618" s="34">
        <f t="shared" si="260"/>
        <v>0</v>
      </c>
    </row>
    <row r="619" spans="5:308" ht="17.25" customHeight="1" x14ac:dyDescent="0.3">
      <c r="E619" s="142">
        <f t="shared" si="240"/>
        <v>0</v>
      </c>
      <c r="F619" s="142">
        <f t="shared" si="236"/>
        <v>0</v>
      </c>
      <c r="G619" s="142">
        <f t="shared" si="237"/>
        <v>0</v>
      </c>
      <c r="H619" s="142">
        <f t="shared" si="238"/>
        <v>0</v>
      </c>
      <c r="I619" s="142">
        <f t="shared" si="239"/>
        <v>0</v>
      </c>
      <c r="J619" s="34">
        <f t="shared" si="243"/>
        <v>0</v>
      </c>
      <c r="V619" s="139">
        <f t="shared" si="241"/>
        <v>0</v>
      </c>
      <c r="W619" s="139">
        <f t="shared" si="244"/>
        <v>0</v>
      </c>
      <c r="X619" s="139"/>
      <c r="Y619" s="139"/>
      <c r="Z619" s="139">
        <f t="shared" si="245"/>
        <v>0</v>
      </c>
      <c r="AA619" s="139"/>
      <c r="AB619" s="139"/>
      <c r="AC619" s="139">
        <f t="shared" si="246"/>
        <v>0</v>
      </c>
      <c r="AL619" s="34">
        <f t="shared" si="242"/>
        <v>0</v>
      </c>
      <c r="AM619" s="189">
        <f t="shared" si="247"/>
        <v>0</v>
      </c>
      <c r="AN619" s="35"/>
      <c r="AO619" s="35"/>
      <c r="AP619" s="35">
        <f t="shared" si="248"/>
        <v>0</v>
      </c>
      <c r="AQ619" s="35"/>
      <c r="AR619" s="35"/>
      <c r="AS619" s="35">
        <f t="shared" si="249"/>
        <v>0</v>
      </c>
      <c r="AT619" s="35"/>
      <c r="AU619" s="35"/>
      <c r="AV619" s="35">
        <f t="shared" si="250"/>
        <v>0</v>
      </c>
      <c r="DE619" s="34">
        <f t="shared" si="251"/>
        <v>0</v>
      </c>
      <c r="EL619" s="34">
        <f t="shared" si="252"/>
        <v>0</v>
      </c>
      <c r="EO619" s="35"/>
      <c r="FH619" s="35">
        <v>0</v>
      </c>
      <c r="FI619" s="35">
        <v>0</v>
      </c>
      <c r="JT619" s="34">
        <f t="shared" si="253"/>
        <v>0</v>
      </c>
      <c r="JW619" s="34">
        <f t="shared" si="254"/>
        <v>0</v>
      </c>
      <c r="JZ619" s="34">
        <f t="shared" si="255"/>
        <v>0</v>
      </c>
      <c r="KA619" s="34">
        <f t="shared" si="256"/>
        <v>0</v>
      </c>
      <c r="KB619" s="34">
        <f t="shared" si="257"/>
        <v>0</v>
      </c>
      <c r="KC619" s="34">
        <f t="shared" si="258"/>
        <v>0</v>
      </c>
      <c r="KD619" s="34">
        <f t="shared" si="259"/>
        <v>0</v>
      </c>
      <c r="KV619" s="34">
        <f t="shared" si="260"/>
        <v>0</v>
      </c>
    </row>
    <row r="620" spans="5:308" ht="17.25" customHeight="1" x14ac:dyDescent="0.3">
      <c r="E620" s="142">
        <f t="shared" si="240"/>
        <v>0</v>
      </c>
      <c r="F620" s="142">
        <f t="shared" si="236"/>
        <v>0</v>
      </c>
      <c r="G620" s="142">
        <f t="shared" si="237"/>
        <v>0</v>
      </c>
      <c r="H620" s="142">
        <f t="shared" si="238"/>
        <v>0</v>
      </c>
      <c r="I620" s="142">
        <f t="shared" si="239"/>
        <v>0</v>
      </c>
      <c r="J620" s="34">
        <f t="shared" si="243"/>
        <v>0</v>
      </c>
      <c r="V620" s="139">
        <f t="shared" si="241"/>
        <v>0</v>
      </c>
      <c r="W620" s="139">
        <f t="shared" si="244"/>
        <v>0</v>
      </c>
      <c r="X620" s="139"/>
      <c r="Y620" s="139"/>
      <c r="Z620" s="139">
        <f t="shared" si="245"/>
        <v>0</v>
      </c>
      <c r="AA620" s="139"/>
      <c r="AB620" s="139"/>
      <c r="AC620" s="139">
        <f t="shared" si="246"/>
        <v>0</v>
      </c>
      <c r="AL620" s="34">
        <f t="shared" si="242"/>
        <v>0</v>
      </c>
      <c r="AM620" s="189">
        <f t="shared" si="247"/>
        <v>0</v>
      </c>
      <c r="AN620" s="35"/>
      <c r="AO620" s="35"/>
      <c r="AP620" s="35">
        <f t="shared" si="248"/>
        <v>0</v>
      </c>
      <c r="AQ620" s="35"/>
      <c r="AR620" s="35"/>
      <c r="AS620" s="35">
        <f t="shared" si="249"/>
        <v>0</v>
      </c>
      <c r="AT620" s="35"/>
      <c r="AU620" s="35"/>
      <c r="AV620" s="35">
        <f t="shared" si="250"/>
        <v>0</v>
      </c>
      <c r="DE620" s="34">
        <f t="shared" si="251"/>
        <v>0</v>
      </c>
      <c r="EL620" s="34">
        <f t="shared" si="252"/>
        <v>0</v>
      </c>
      <c r="EO620" s="35"/>
      <c r="FH620" s="35">
        <v>0</v>
      </c>
      <c r="FI620" s="35">
        <v>0</v>
      </c>
      <c r="JT620" s="34">
        <f t="shared" si="253"/>
        <v>0</v>
      </c>
      <c r="JW620" s="34">
        <f t="shared" si="254"/>
        <v>0</v>
      </c>
      <c r="JZ620" s="34">
        <f t="shared" si="255"/>
        <v>0</v>
      </c>
      <c r="KA620" s="34">
        <f t="shared" si="256"/>
        <v>0</v>
      </c>
      <c r="KB620" s="34">
        <f t="shared" si="257"/>
        <v>0</v>
      </c>
      <c r="KC620" s="34">
        <f t="shared" si="258"/>
        <v>0</v>
      </c>
      <c r="KD620" s="34">
        <f t="shared" si="259"/>
        <v>0</v>
      </c>
      <c r="KV620" s="34">
        <f t="shared" si="260"/>
        <v>0</v>
      </c>
    </row>
    <row r="621" spans="5:308" ht="17.25" customHeight="1" x14ac:dyDescent="0.3">
      <c r="E621" s="142">
        <f t="shared" si="240"/>
        <v>0</v>
      </c>
      <c r="F621" s="142">
        <f t="shared" si="236"/>
        <v>0</v>
      </c>
      <c r="G621" s="142">
        <f t="shared" si="237"/>
        <v>0</v>
      </c>
      <c r="H621" s="142">
        <f t="shared" si="238"/>
        <v>0</v>
      </c>
      <c r="I621" s="142">
        <f t="shared" si="239"/>
        <v>0</v>
      </c>
      <c r="J621" s="34">
        <f t="shared" si="243"/>
        <v>0</v>
      </c>
      <c r="V621" s="139">
        <f t="shared" si="241"/>
        <v>0</v>
      </c>
      <c r="W621" s="139">
        <f t="shared" si="244"/>
        <v>0</v>
      </c>
      <c r="X621" s="139"/>
      <c r="Y621" s="139"/>
      <c r="Z621" s="139">
        <f t="shared" si="245"/>
        <v>0</v>
      </c>
      <c r="AA621" s="139"/>
      <c r="AB621" s="139"/>
      <c r="AC621" s="139">
        <f t="shared" si="246"/>
        <v>0</v>
      </c>
      <c r="AL621" s="34">
        <f t="shared" si="242"/>
        <v>0</v>
      </c>
      <c r="AM621" s="189">
        <f t="shared" si="247"/>
        <v>0</v>
      </c>
      <c r="AN621" s="35"/>
      <c r="AO621" s="35"/>
      <c r="AP621" s="35">
        <f t="shared" si="248"/>
        <v>0</v>
      </c>
      <c r="AQ621" s="35"/>
      <c r="AR621" s="35"/>
      <c r="AS621" s="35">
        <f t="shared" si="249"/>
        <v>0</v>
      </c>
      <c r="AT621" s="35"/>
      <c r="AU621" s="35"/>
      <c r="AV621" s="35">
        <f t="shared" si="250"/>
        <v>0</v>
      </c>
      <c r="DE621" s="34">
        <f t="shared" si="251"/>
        <v>0</v>
      </c>
      <c r="EL621" s="34">
        <f t="shared" si="252"/>
        <v>0</v>
      </c>
      <c r="EO621" s="35"/>
      <c r="FH621" s="35">
        <v>0</v>
      </c>
      <c r="FI621" s="35">
        <v>0</v>
      </c>
      <c r="JT621" s="34">
        <f t="shared" si="253"/>
        <v>0</v>
      </c>
      <c r="JW621" s="34">
        <f t="shared" si="254"/>
        <v>0</v>
      </c>
      <c r="JZ621" s="34">
        <f t="shared" si="255"/>
        <v>0</v>
      </c>
      <c r="KA621" s="34">
        <f t="shared" si="256"/>
        <v>0</v>
      </c>
      <c r="KB621" s="34">
        <f t="shared" si="257"/>
        <v>0</v>
      </c>
      <c r="KC621" s="34">
        <f t="shared" si="258"/>
        <v>0</v>
      </c>
      <c r="KD621" s="34">
        <f t="shared" si="259"/>
        <v>0</v>
      </c>
      <c r="KV621" s="34">
        <f t="shared" si="260"/>
        <v>0</v>
      </c>
    </row>
    <row r="622" spans="5:308" ht="17.25" customHeight="1" x14ac:dyDescent="0.3">
      <c r="E622" s="142">
        <f t="shared" si="240"/>
        <v>0</v>
      </c>
      <c r="F622" s="142">
        <f t="shared" si="236"/>
        <v>0</v>
      </c>
      <c r="G622" s="142">
        <f t="shared" si="237"/>
        <v>0</v>
      </c>
      <c r="H622" s="142">
        <f t="shared" si="238"/>
        <v>0</v>
      </c>
      <c r="I622" s="142">
        <f t="shared" si="239"/>
        <v>0</v>
      </c>
      <c r="J622" s="34">
        <f t="shared" si="243"/>
        <v>0</v>
      </c>
      <c r="V622" s="139">
        <f t="shared" si="241"/>
        <v>0</v>
      </c>
      <c r="W622" s="139">
        <f t="shared" si="244"/>
        <v>0</v>
      </c>
      <c r="X622" s="139"/>
      <c r="Y622" s="139"/>
      <c r="Z622" s="139">
        <f t="shared" si="245"/>
        <v>0</v>
      </c>
      <c r="AA622" s="139"/>
      <c r="AB622" s="139"/>
      <c r="AC622" s="139">
        <f t="shared" si="246"/>
        <v>0</v>
      </c>
      <c r="AL622" s="34">
        <f t="shared" si="242"/>
        <v>0</v>
      </c>
      <c r="AM622" s="189">
        <f t="shared" si="247"/>
        <v>0</v>
      </c>
      <c r="AN622" s="35"/>
      <c r="AO622" s="35"/>
      <c r="AP622" s="35">
        <f t="shared" si="248"/>
        <v>0</v>
      </c>
      <c r="AQ622" s="35"/>
      <c r="AR622" s="35"/>
      <c r="AS622" s="35">
        <f t="shared" si="249"/>
        <v>0</v>
      </c>
      <c r="AT622" s="35"/>
      <c r="AU622" s="35"/>
      <c r="AV622" s="35">
        <f t="shared" si="250"/>
        <v>0</v>
      </c>
      <c r="DE622" s="34">
        <f t="shared" si="251"/>
        <v>0</v>
      </c>
      <c r="EL622" s="34">
        <f t="shared" si="252"/>
        <v>0</v>
      </c>
      <c r="EO622" s="35"/>
      <c r="FH622" s="35">
        <v>0</v>
      </c>
      <c r="FI622" s="35">
        <v>0</v>
      </c>
      <c r="JT622" s="34">
        <f t="shared" si="253"/>
        <v>0</v>
      </c>
      <c r="JW622" s="34">
        <f t="shared" si="254"/>
        <v>0</v>
      </c>
      <c r="JZ622" s="34">
        <f t="shared" si="255"/>
        <v>0</v>
      </c>
      <c r="KA622" s="34">
        <f t="shared" si="256"/>
        <v>0</v>
      </c>
      <c r="KB622" s="34">
        <f t="shared" si="257"/>
        <v>0</v>
      </c>
      <c r="KC622" s="34">
        <f t="shared" si="258"/>
        <v>0</v>
      </c>
      <c r="KD622" s="34">
        <f t="shared" si="259"/>
        <v>0</v>
      </c>
      <c r="KV622" s="34">
        <f t="shared" si="260"/>
        <v>0</v>
      </c>
    </row>
    <row r="623" spans="5:308" ht="17.25" customHeight="1" x14ac:dyDescent="0.3">
      <c r="E623" s="142">
        <f t="shared" si="240"/>
        <v>0</v>
      </c>
      <c r="F623" s="142">
        <f t="shared" si="236"/>
        <v>0</v>
      </c>
      <c r="G623" s="142">
        <f t="shared" si="237"/>
        <v>0</v>
      </c>
      <c r="H623" s="142">
        <f t="shared" si="238"/>
        <v>0</v>
      </c>
      <c r="I623" s="142">
        <f t="shared" si="239"/>
        <v>0</v>
      </c>
      <c r="J623" s="34">
        <f t="shared" si="243"/>
        <v>0</v>
      </c>
      <c r="V623" s="139">
        <f t="shared" si="241"/>
        <v>0</v>
      </c>
      <c r="W623" s="139">
        <f t="shared" si="244"/>
        <v>0</v>
      </c>
      <c r="X623" s="139"/>
      <c r="Y623" s="139"/>
      <c r="Z623" s="139">
        <f t="shared" si="245"/>
        <v>0</v>
      </c>
      <c r="AA623" s="139"/>
      <c r="AB623" s="139"/>
      <c r="AC623" s="139">
        <f t="shared" si="246"/>
        <v>0</v>
      </c>
      <c r="AL623" s="34">
        <f t="shared" si="242"/>
        <v>0</v>
      </c>
      <c r="AM623" s="189">
        <f t="shared" si="247"/>
        <v>0</v>
      </c>
      <c r="AN623" s="35"/>
      <c r="AO623" s="35"/>
      <c r="AP623" s="35">
        <f t="shared" si="248"/>
        <v>0</v>
      </c>
      <c r="AQ623" s="35"/>
      <c r="AR623" s="35"/>
      <c r="AS623" s="35">
        <f t="shared" si="249"/>
        <v>0</v>
      </c>
      <c r="AT623" s="35"/>
      <c r="AU623" s="35"/>
      <c r="AV623" s="35">
        <f t="shared" si="250"/>
        <v>0</v>
      </c>
      <c r="DE623" s="34">
        <f t="shared" si="251"/>
        <v>0</v>
      </c>
      <c r="EL623" s="34">
        <f t="shared" si="252"/>
        <v>0</v>
      </c>
      <c r="EO623" s="35"/>
      <c r="FH623" s="35">
        <v>0</v>
      </c>
      <c r="FI623" s="35">
        <v>0</v>
      </c>
      <c r="JT623" s="34">
        <f t="shared" si="253"/>
        <v>0</v>
      </c>
      <c r="JW623" s="34">
        <f t="shared" si="254"/>
        <v>0</v>
      </c>
      <c r="JZ623" s="34">
        <f t="shared" si="255"/>
        <v>0</v>
      </c>
      <c r="KA623" s="34">
        <f t="shared" si="256"/>
        <v>0</v>
      </c>
      <c r="KB623" s="34">
        <f t="shared" si="257"/>
        <v>0</v>
      </c>
      <c r="KC623" s="34">
        <f t="shared" si="258"/>
        <v>0</v>
      </c>
      <c r="KD623" s="34">
        <f t="shared" si="259"/>
        <v>0</v>
      </c>
      <c r="KV623" s="34">
        <f t="shared" si="260"/>
        <v>0</v>
      </c>
    </row>
    <row r="624" spans="5:308" ht="17.25" customHeight="1" x14ac:dyDescent="0.3">
      <c r="E624" s="142">
        <f t="shared" si="240"/>
        <v>0</v>
      </c>
      <c r="F624" s="142">
        <f t="shared" si="236"/>
        <v>0</v>
      </c>
      <c r="G624" s="142">
        <f t="shared" si="237"/>
        <v>0</v>
      </c>
      <c r="H624" s="142">
        <f t="shared" si="238"/>
        <v>0</v>
      </c>
      <c r="I624" s="142">
        <f t="shared" si="239"/>
        <v>0</v>
      </c>
      <c r="J624" s="34">
        <f t="shared" si="243"/>
        <v>0</v>
      </c>
      <c r="V624" s="139">
        <f t="shared" si="241"/>
        <v>0</v>
      </c>
      <c r="W624" s="139">
        <f t="shared" si="244"/>
        <v>0</v>
      </c>
      <c r="X624" s="139"/>
      <c r="Y624" s="139"/>
      <c r="Z624" s="139">
        <f t="shared" si="245"/>
        <v>0</v>
      </c>
      <c r="AA624" s="139"/>
      <c r="AB624" s="139"/>
      <c r="AC624" s="139">
        <f t="shared" si="246"/>
        <v>0</v>
      </c>
      <c r="AL624" s="34">
        <f t="shared" si="242"/>
        <v>0</v>
      </c>
      <c r="AM624" s="189">
        <f t="shared" si="247"/>
        <v>0</v>
      </c>
      <c r="AN624" s="35"/>
      <c r="AO624" s="35"/>
      <c r="AP624" s="35">
        <f t="shared" si="248"/>
        <v>0</v>
      </c>
      <c r="AQ624" s="35"/>
      <c r="AR624" s="35"/>
      <c r="AS624" s="35">
        <f t="shared" si="249"/>
        <v>0</v>
      </c>
      <c r="AT624" s="35"/>
      <c r="AU624" s="35"/>
      <c r="AV624" s="35">
        <f t="shared" si="250"/>
        <v>0</v>
      </c>
      <c r="DE624" s="34">
        <f t="shared" si="251"/>
        <v>0</v>
      </c>
      <c r="EL624" s="34">
        <f t="shared" si="252"/>
        <v>0</v>
      </c>
      <c r="EO624" s="35"/>
      <c r="FH624" s="35">
        <v>0</v>
      </c>
      <c r="FI624" s="35">
        <v>0</v>
      </c>
      <c r="JT624" s="34">
        <f t="shared" si="253"/>
        <v>0</v>
      </c>
      <c r="JW624" s="34">
        <f t="shared" si="254"/>
        <v>0</v>
      </c>
      <c r="JZ624" s="34">
        <f t="shared" si="255"/>
        <v>0</v>
      </c>
      <c r="KA624" s="34">
        <f t="shared" si="256"/>
        <v>0</v>
      </c>
      <c r="KB624" s="34">
        <f t="shared" si="257"/>
        <v>0</v>
      </c>
      <c r="KC624" s="34">
        <f t="shared" si="258"/>
        <v>0</v>
      </c>
      <c r="KD624" s="34">
        <f t="shared" si="259"/>
        <v>0</v>
      </c>
      <c r="KV624" s="34">
        <f t="shared" si="260"/>
        <v>0</v>
      </c>
    </row>
    <row r="625" spans="5:308" ht="17.25" customHeight="1" x14ac:dyDescent="0.3">
      <c r="E625" s="142">
        <f t="shared" si="240"/>
        <v>0</v>
      </c>
      <c r="F625" s="142">
        <f t="shared" si="236"/>
        <v>0</v>
      </c>
      <c r="G625" s="142">
        <f t="shared" si="237"/>
        <v>0</v>
      </c>
      <c r="H625" s="142">
        <f t="shared" si="238"/>
        <v>0</v>
      </c>
      <c r="I625" s="142">
        <f t="shared" si="239"/>
        <v>0</v>
      </c>
      <c r="J625" s="34">
        <f t="shared" si="243"/>
        <v>0</v>
      </c>
      <c r="V625" s="139">
        <f t="shared" si="241"/>
        <v>0</v>
      </c>
      <c r="W625" s="139">
        <f t="shared" si="244"/>
        <v>0</v>
      </c>
      <c r="X625" s="139"/>
      <c r="Y625" s="139"/>
      <c r="Z625" s="139">
        <f t="shared" si="245"/>
        <v>0</v>
      </c>
      <c r="AA625" s="139"/>
      <c r="AB625" s="139"/>
      <c r="AC625" s="139">
        <f t="shared" si="246"/>
        <v>0</v>
      </c>
      <c r="AL625" s="34">
        <f t="shared" si="242"/>
        <v>0</v>
      </c>
      <c r="AM625" s="189">
        <f t="shared" si="247"/>
        <v>0</v>
      </c>
      <c r="AN625" s="35"/>
      <c r="AO625" s="35"/>
      <c r="AP625" s="35">
        <f t="shared" si="248"/>
        <v>0</v>
      </c>
      <c r="AQ625" s="35"/>
      <c r="AR625" s="35"/>
      <c r="AS625" s="35">
        <f t="shared" si="249"/>
        <v>0</v>
      </c>
      <c r="AT625" s="35"/>
      <c r="AU625" s="35"/>
      <c r="AV625" s="35">
        <f t="shared" si="250"/>
        <v>0</v>
      </c>
      <c r="DE625" s="34">
        <f t="shared" si="251"/>
        <v>0</v>
      </c>
      <c r="EL625" s="34">
        <f t="shared" si="252"/>
        <v>0</v>
      </c>
      <c r="EO625" s="35"/>
      <c r="FH625" s="35">
        <v>0</v>
      </c>
      <c r="FI625" s="35">
        <v>0</v>
      </c>
      <c r="JT625" s="34">
        <f t="shared" si="253"/>
        <v>0</v>
      </c>
      <c r="JW625" s="34">
        <f t="shared" si="254"/>
        <v>0</v>
      </c>
      <c r="JZ625" s="34">
        <f t="shared" si="255"/>
        <v>0</v>
      </c>
      <c r="KA625" s="34">
        <f t="shared" si="256"/>
        <v>0</v>
      </c>
      <c r="KB625" s="34">
        <f t="shared" si="257"/>
        <v>0</v>
      </c>
      <c r="KC625" s="34">
        <f t="shared" si="258"/>
        <v>0</v>
      </c>
      <c r="KD625" s="34">
        <f t="shared" si="259"/>
        <v>0</v>
      </c>
      <c r="KV625" s="34">
        <f t="shared" si="260"/>
        <v>0</v>
      </c>
    </row>
    <row r="626" spans="5:308" ht="17.25" customHeight="1" x14ac:dyDescent="0.3">
      <c r="E626" s="142">
        <f t="shared" si="240"/>
        <v>0</v>
      </c>
      <c r="F626" s="142">
        <f t="shared" si="236"/>
        <v>0</v>
      </c>
      <c r="G626" s="142">
        <f t="shared" si="237"/>
        <v>0</v>
      </c>
      <c r="H626" s="142">
        <f t="shared" si="238"/>
        <v>0</v>
      </c>
      <c r="I626" s="142">
        <f t="shared" si="239"/>
        <v>0</v>
      </c>
      <c r="J626" s="34">
        <f t="shared" si="243"/>
        <v>0</v>
      </c>
      <c r="V626" s="139">
        <f t="shared" si="241"/>
        <v>0</v>
      </c>
      <c r="W626" s="139">
        <f t="shared" si="244"/>
        <v>0</v>
      </c>
      <c r="X626" s="139"/>
      <c r="Y626" s="139"/>
      <c r="Z626" s="139">
        <f t="shared" si="245"/>
        <v>0</v>
      </c>
      <c r="AA626" s="139"/>
      <c r="AB626" s="139"/>
      <c r="AC626" s="139">
        <f t="shared" si="246"/>
        <v>0</v>
      </c>
      <c r="AL626" s="34">
        <f t="shared" si="242"/>
        <v>0</v>
      </c>
      <c r="AM626" s="189">
        <f t="shared" si="247"/>
        <v>0</v>
      </c>
      <c r="AN626" s="35"/>
      <c r="AO626" s="35"/>
      <c r="AP626" s="35">
        <f t="shared" si="248"/>
        <v>0</v>
      </c>
      <c r="AQ626" s="35"/>
      <c r="AR626" s="35"/>
      <c r="AS626" s="35">
        <f t="shared" si="249"/>
        <v>0</v>
      </c>
      <c r="AT626" s="35"/>
      <c r="AU626" s="35"/>
      <c r="AV626" s="35">
        <f t="shared" si="250"/>
        <v>0</v>
      </c>
      <c r="DE626" s="34">
        <f t="shared" si="251"/>
        <v>0</v>
      </c>
      <c r="EL626" s="34">
        <f t="shared" si="252"/>
        <v>0</v>
      </c>
      <c r="EO626" s="35"/>
      <c r="FH626" s="35">
        <v>0</v>
      </c>
      <c r="FI626" s="35">
        <v>0</v>
      </c>
      <c r="JT626" s="34">
        <f t="shared" si="253"/>
        <v>0</v>
      </c>
      <c r="JW626" s="34">
        <f t="shared" si="254"/>
        <v>0</v>
      </c>
      <c r="JZ626" s="34">
        <f t="shared" si="255"/>
        <v>0</v>
      </c>
      <c r="KA626" s="34">
        <f t="shared" si="256"/>
        <v>0</v>
      </c>
      <c r="KB626" s="34">
        <f t="shared" si="257"/>
        <v>0</v>
      </c>
      <c r="KC626" s="34">
        <f t="shared" si="258"/>
        <v>0</v>
      </c>
      <c r="KD626" s="34">
        <f t="shared" si="259"/>
        <v>0</v>
      </c>
      <c r="KV626" s="34">
        <f t="shared" si="260"/>
        <v>0</v>
      </c>
    </row>
    <row r="627" spans="5:308" ht="17.25" customHeight="1" x14ac:dyDescent="0.3">
      <c r="E627" s="142">
        <f t="shared" si="240"/>
        <v>0</v>
      </c>
      <c r="F627" s="142">
        <f t="shared" si="236"/>
        <v>0</v>
      </c>
      <c r="G627" s="142">
        <f t="shared" si="237"/>
        <v>0</v>
      </c>
      <c r="H627" s="142">
        <f t="shared" si="238"/>
        <v>0</v>
      </c>
      <c r="I627" s="142">
        <f t="shared" si="239"/>
        <v>0</v>
      </c>
      <c r="J627" s="34">
        <f t="shared" si="243"/>
        <v>0</v>
      </c>
      <c r="V627" s="139">
        <f t="shared" si="241"/>
        <v>0</v>
      </c>
      <c r="W627" s="139">
        <f t="shared" si="244"/>
        <v>0</v>
      </c>
      <c r="X627" s="139"/>
      <c r="Y627" s="139"/>
      <c r="Z627" s="139">
        <f t="shared" si="245"/>
        <v>0</v>
      </c>
      <c r="AA627" s="139"/>
      <c r="AB627" s="139"/>
      <c r="AC627" s="139">
        <f t="shared" si="246"/>
        <v>0</v>
      </c>
      <c r="AL627" s="34">
        <f t="shared" si="242"/>
        <v>0</v>
      </c>
      <c r="AM627" s="189">
        <f t="shared" si="247"/>
        <v>0</v>
      </c>
      <c r="AN627" s="35"/>
      <c r="AO627" s="35"/>
      <c r="AP627" s="35">
        <f t="shared" si="248"/>
        <v>0</v>
      </c>
      <c r="AQ627" s="35"/>
      <c r="AR627" s="35"/>
      <c r="AS627" s="35">
        <f t="shared" si="249"/>
        <v>0</v>
      </c>
      <c r="AT627" s="35"/>
      <c r="AU627" s="35"/>
      <c r="AV627" s="35">
        <f t="shared" si="250"/>
        <v>0</v>
      </c>
      <c r="DE627" s="34">
        <f t="shared" si="251"/>
        <v>0</v>
      </c>
      <c r="EL627" s="34">
        <f t="shared" si="252"/>
        <v>0</v>
      </c>
      <c r="EO627" s="35"/>
      <c r="FH627" s="35">
        <v>0</v>
      </c>
      <c r="FI627" s="35">
        <v>0</v>
      </c>
      <c r="JT627" s="34">
        <f t="shared" si="253"/>
        <v>0</v>
      </c>
      <c r="JW627" s="34">
        <f t="shared" si="254"/>
        <v>0</v>
      </c>
      <c r="JZ627" s="34">
        <f t="shared" si="255"/>
        <v>0</v>
      </c>
      <c r="KA627" s="34">
        <f t="shared" si="256"/>
        <v>0</v>
      </c>
      <c r="KB627" s="34">
        <f t="shared" si="257"/>
        <v>0</v>
      </c>
      <c r="KC627" s="34">
        <f t="shared" si="258"/>
        <v>0</v>
      </c>
      <c r="KD627" s="34">
        <f t="shared" si="259"/>
        <v>0</v>
      </c>
      <c r="KV627" s="34">
        <f t="shared" si="260"/>
        <v>0</v>
      </c>
    </row>
    <row r="628" spans="5:308" ht="17.25" customHeight="1" x14ac:dyDescent="0.3">
      <c r="E628" s="142">
        <f t="shared" si="240"/>
        <v>0</v>
      </c>
      <c r="F628" s="142">
        <f t="shared" si="236"/>
        <v>0</v>
      </c>
      <c r="G628" s="142">
        <f t="shared" si="237"/>
        <v>0</v>
      </c>
      <c r="H628" s="142">
        <f t="shared" si="238"/>
        <v>0</v>
      </c>
      <c r="I628" s="142">
        <f t="shared" si="239"/>
        <v>0</v>
      </c>
      <c r="J628" s="34">
        <f t="shared" si="243"/>
        <v>0</v>
      </c>
      <c r="V628" s="139">
        <f t="shared" si="241"/>
        <v>0</v>
      </c>
      <c r="W628" s="139">
        <f t="shared" si="244"/>
        <v>0</v>
      </c>
      <c r="X628" s="139"/>
      <c r="Y628" s="139"/>
      <c r="Z628" s="139">
        <f t="shared" si="245"/>
        <v>0</v>
      </c>
      <c r="AA628" s="139"/>
      <c r="AB628" s="139"/>
      <c r="AC628" s="139">
        <f t="shared" si="246"/>
        <v>0</v>
      </c>
      <c r="AL628" s="34">
        <f t="shared" si="242"/>
        <v>0</v>
      </c>
      <c r="AM628" s="189">
        <f t="shared" si="247"/>
        <v>0</v>
      </c>
      <c r="AN628" s="35"/>
      <c r="AO628" s="35"/>
      <c r="AP628" s="35">
        <f t="shared" si="248"/>
        <v>0</v>
      </c>
      <c r="AQ628" s="35"/>
      <c r="AR628" s="35"/>
      <c r="AS628" s="35">
        <f t="shared" si="249"/>
        <v>0</v>
      </c>
      <c r="AT628" s="35"/>
      <c r="AU628" s="35"/>
      <c r="AV628" s="35">
        <f t="shared" si="250"/>
        <v>0</v>
      </c>
      <c r="DE628" s="34">
        <f t="shared" si="251"/>
        <v>0</v>
      </c>
      <c r="EL628" s="34">
        <f t="shared" si="252"/>
        <v>0</v>
      </c>
      <c r="EO628" s="35"/>
      <c r="FH628" s="35">
        <v>0</v>
      </c>
      <c r="FI628" s="35">
        <v>0</v>
      </c>
      <c r="JT628" s="34">
        <f t="shared" si="253"/>
        <v>0</v>
      </c>
      <c r="JW628" s="34">
        <f t="shared" si="254"/>
        <v>0</v>
      </c>
      <c r="JZ628" s="34">
        <f t="shared" si="255"/>
        <v>0</v>
      </c>
      <c r="KA628" s="34">
        <f t="shared" si="256"/>
        <v>0</v>
      </c>
      <c r="KB628" s="34">
        <f t="shared" si="257"/>
        <v>0</v>
      </c>
      <c r="KC628" s="34">
        <f t="shared" si="258"/>
        <v>0</v>
      </c>
      <c r="KD628" s="34">
        <f t="shared" si="259"/>
        <v>0</v>
      </c>
      <c r="KV628" s="34">
        <f t="shared" si="260"/>
        <v>0</v>
      </c>
    </row>
    <row r="629" spans="5:308" ht="17.25" customHeight="1" x14ac:dyDescent="0.3">
      <c r="E629" s="142">
        <f t="shared" si="240"/>
        <v>0</v>
      </c>
      <c r="F629" s="142">
        <f t="shared" si="236"/>
        <v>0</v>
      </c>
      <c r="G629" s="142">
        <f t="shared" si="237"/>
        <v>0</v>
      </c>
      <c r="H629" s="142">
        <f t="shared" si="238"/>
        <v>0</v>
      </c>
      <c r="I629" s="142">
        <f t="shared" si="239"/>
        <v>0</v>
      </c>
      <c r="J629" s="34">
        <f t="shared" si="243"/>
        <v>0</v>
      </c>
      <c r="V629" s="139">
        <f t="shared" si="241"/>
        <v>0</v>
      </c>
      <c r="W629" s="139">
        <f t="shared" si="244"/>
        <v>0</v>
      </c>
      <c r="X629" s="139"/>
      <c r="Y629" s="139"/>
      <c r="Z629" s="139">
        <f t="shared" si="245"/>
        <v>0</v>
      </c>
      <c r="AA629" s="139"/>
      <c r="AB629" s="139"/>
      <c r="AC629" s="139">
        <f t="shared" si="246"/>
        <v>0</v>
      </c>
      <c r="AL629" s="34">
        <f t="shared" si="242"/>
        <v>0</v>
      </c>
      <c r="AM629" s="189">
        <f t="shared" si="247"/>
        <v>0</v>
      </c>
      <c r="AN629" s="35"/>
      <c r="AO629" s="35"/>
      <c r="AP629" s="35">
        <f t="shared" si="248"/>
        <v>0</v>
      </c>
      <c r="AQ629" s="35"/>
      <c r="AR629" s="35"/>
      <c r="AS629" s="35">
        <f t="shared" si="249"/>
        <v>0</v>
      </c>
      <c r="AT629" s="35"/>
      <c r="AU629" s="35"/>
      <c r="AV629" s="35">
        <f t="shared" si="250"/>
        <v>0</v>
      </c>
      <c r="DE629" s="34">
        <f t="shared" si="251"/>
        <v>0</v>
      </c>
      <c r="EL629" s="34">
        <f t="shared" si="252"/>
        <v>0</v>
      </c>
      <c r="EO629" s="35"/>
      <c r="FH629" s="35">
        <v>0</v>
      </c>
      <c r="FI629" s="35">
        <v>0</v>
      </c>
      <c r="JT629" s="34">
        <f t="shared" si="253"/>
        <v>0</v>
      </c>
      <c r="JW629" s="34">
        <f t="shared" si="254"/>
        <v>0</v>
      </c>
      <c r="JZ629" s="34">
        <f t="shared" si="255"/>
        <v>0</v>
      </c>
      <c r="KA629" s="34">
        <f t="shared" si="256"/>
        <v>0</v>
      </c>
      <c r="KB629" s="34">
        <f t="shared" si="257"/>
        <v>0</v>
      </c>
      <c r="KC629" s="34">
        <f t="shared" si="258"/>
        <v>0</v>
      </c>
      <c r="KD629" s="34">
        <f t="shared" si="259"/>
        <v>0</v>
      </c>
      <c r="KV629" s="34">
        <f t="shared" si="260"/>
        <v>0</v>
      </c>
    </row>
    <row r="630" spans="5:308" ht="17.25" customHeight="1" x14ac:dyDescent="0.3">
      <c r="E630" s="142">
        <f t="shared" si="240"/>
        <v>0</v>
      </c>
      <c r="F630" s="142">
        <f t="shared" si="236"/>
        <v>0</v>
      </c>
      <c r="G630" s="142">
        <f t="shared" si="237"/>
        <v>0</v>
      </c>
      <c r="H630" s="142">
        <f t="shared" si="238"/>
        <v>0</v>
      </c>
      <c r="I630" s="142">
        <f t="shared" si="239"/>
        <v>0</v>
      </c>
      <c r="J630" s="34">
        <f t="shared" si="243"/>
        <v>0</v>
      </c>
      <c r="V630" s="139">
        <f t="shared" si="241"/>
        <v>0</v>
      </c>
      <c r="W630" s="139">
        <f t="shared" si="244"/>
        <v>0</v>
      </c>
      <c r="X630" s="139"/>
      <c r="Y630" s="139"/>
      <c r="Z630" s="139">
        <f t="shared" si="245"/>
        <v>0</v>
      </c>
      <c r="AA630" s="139"/>
      <c r="AB630" s="139"/>
      <c r="AC630" s="139">
        <f t="shared" si="246"/>
        <v>0</v>
      </c>
      <c r="AL630" s="34">
        <f t="shared" si="242"/>
        <v>0</v>
      </c>
      <c r="AM630" s="189">
        <f t="shared" si="247"/>
        <v>0</v>
      </c>
      <c r="AN630" s="35"/>
      <c r="AO630" s="35"/>
      <c r="AP630" s="35">
        <f t="shared" si="248"/>
        <v>0</v>
      </c>
      <c r="AQ630" s="35"/>
      <c r="AR630" s="35"/>
      <c r="AS630" s="35">
        <f t="shared" si="249"/>
        <v>0</v>
      </c>
      <c r="AT630" s="35"/>
      <c r="AU630" s="35"/>
      <c r="AV630" s="35">
        <f t="shared" si="250"/>
        <v>0</v>
      </c>
      <c r="DE630" s="34">
        <f t="shared" si="251"/>
        <v>0</v>
      </c>
      <c r="EL630" s="34">
        <f t="shared" si="252"/>
        <v>0</v>
      </c>
      <c r="EO630" s="35"/>
      <c r="FH630" s="35">
        <v>0</v>
      </c>
      <c r="FI630" s="35">
        <v>0</v>
      </c>
      <c r="JT630" s="34">
        <f t="shared" si="253"/>
        <v>0</v>
      </c>
      <c r="JW630" s="34">
        <f t="shared" si="254"/>
        <v>0</v>
      </c>
      <c r="JZ630" s="34">
        <f t="shared" si="255"/>
        <v>0</v>
      </c>
      <c r="KA630" s="34">
        <f t="shared" si="256"/>
        <v>0</v>
      </c>
      <c r="KB630" s="34">
        <f t="shared" si="257"/>
        <v>0</v>
      </c>
      <c r="KC630" s="34">
        <f t="shared" si="258"/>
        <v>0</v>
      </c>
      <c r="KD630" s="34">
        <f t="shared" si="259"/>
        <v>0</v>
      </c>
      <c r="KV630" s="34">
        <f t="shared" si="260"/>
        <v>0</v>
      </c>
    </row>
    <row r="631" spans="5:308" ht="17.25" customHeight="1" x14ac:dyDescent="0.3">
      <c r="E631" s="142">
        <f t="shared" si="240"/>
        <v>0</v>
      </c>
      <c r="F631" s="142">
        <f t="shared" si="236"/>
        <v>0</v>
      </c>
      <c r="G631" s="142">
        <f t="shared" si="237"/>
        <v>0</v>
      </c>
      <c r="H631" s="142">
        <f t="shared" si="238"/>
        <v>0</v>
      </c>
      <c r="I631" s="142">
        <f t="shared" si="239"/>
        <v>0</v>
      </c>
      <c r="J631" s="34">
        <f t="shared" si="243"/>
        <v>0</v>
      </c>
      <c r="V631" s="139">
        <f t="shared" si="241"/>
        <v>0</v>
      </c>
      <c r="W631" s="139">
        <f t="shared" si="244"/>
        <v>0</v>
      </c>
      <c r="X631" s="139"/>
      <c r="Y631" s="139"/>
      <c r="Z631" s="139">
        <f t="shared" si="245"/>
        <v>0</v>
      </c>
      <c r="AA631" s="139"/>
      <c r="AB631" s="139"/>
      <c r="AC631" s="139">
        <f t="shared" si="246"/>
        <v>0</v>
      </c>
      <c r="AL631" s="34">
        <f t="shared" si="242"/>
        <v>0</v>
      </c>
      <c r="AM631" s="189">
        <f t="shared" si="247"/>
        <v>0</v>
      </c>
      <c r="AN631" s="35"/>
      <c r="AO631" s="35"/>
      <c r="AP631" s="35">
        <f t="shared" si="248"/>
        <v>0</v>
      </c>
      <c r="AQ631" s="35"/>
      <c r="AR631" s="35"/>
      <c r="AS631" s="35">
        <f t="shared" si="249"/>
        <v>0</v>
      </c>
      <c r="AT631" s="35"/>
      <c r="AU631" s="35"/>
      <c r="AV631" s="35">
        <f t="shared" si="250"/>
        <v>0</v>
      </c>
      <c r="DE631" s="34">
        <f t="shared" si="251"/>
        <v>0</v>
      </c>
      <c r="EL631" s="34">
        <f t="shared" si="252"/>
        <v>0</v>
      </c>
      <c r="EO631" s="35"/>
      <c r="FH631" s="35">
        <v>0</v>
      </c>
      <c r="FI631" s="35">
        <v>0</v>
      </c>
      <c r="JT631" s="34">
        <f t="shared" si="253"/>
        <v>0</v>
      </c>
      <c r="JW631" s="34">
        <f t="shared" si="254"/>
        <v>0</v>
      </c>
      <c r="JZ631" s="34">
        <f t="shared" si="255"/>
        <v>0</v>
      </c>
      <c r="KA631" s="34">
        <f t="shared" si="256"/>
        <v>0</v>
      </c>
      <c r="KB631" s="34">
        <f t="shared" si="257"/>
        <v>0</v>
      </c>
      <c r="KC631" s="34">
        <f t="shared" si="258"/>
        <v>0</v>
      </c>
      <c r="KD631" s="34">
        <f t="shared" si="259"/>
        <v>0</v>
      </c>
      <c r="KV631" s="34">
        <f t="shared" si="260"/>
        <v>0</v>
      </c>
    </row>
    <row r="632" spans="5:308" ht="17.25" customHeight="1" x14ac:dyDescent="0.3">
      <c r="E632" s="142">
        <f t="shared" si="240"/>
        <v>0</v>
      </c>
      <c r="F632" s="142">
        <f t="shared" si="236"/>
        <v>0</v>
      </c>
      <c r="G632" s="142">
        <f t="shared" si="237"/>
        <v>0</v>
      </c>
      <c r="H632" s="142">
        <f t="shared" si="238"/>
        <v>0</v>
      </c>
      <c r="I632" s="142">
        <f t="shared" si="239"/>
        <v>0</v>
      </c>
      <c r="J632" s="34">
        <f t="shared" si="243"/>
        <v>0</v>
      </c>
      <c r="V632" s="139">
        <f t="shared" si="241"/>
        <v>0</v>
      </c>
      <c r="W632" s="139">
        <f t="shared" si="244"/>
        <v>0</v>
      </c>
      <c r="X632" s="139"/>
      <c r="Y632" s="139"/>
      <c r="Z632" s="139">
        <f t="shared" si="245"/>
        <v>0</v>
      </c>
      <c r="AA632" s="139"/>
      <c r="AB632" s="139"/>
      <c r="AC632" s="139">
        <f t="shared" si="246"/>
        <v>0</v>
      </c>
      <c r="AL632" s="34">
        <f t="shared" si="242"/>
        <v>0</v>
      </c>
      <c r="AM632" s="189">
        <f t="shared" si="247"/>
        <v>0</v>
      </c>
      <c r="AN632" s="35"/>
      <c r="AO632" s="35"/>
      <c r="AP632" s="35">
        <f t="shared" si="248"/>
        <v>0</v>
      </c>
      <c r="AQ632" s="35"/>
      <c r="AR632" s="35"/>
      <c r="AS632" s="35">
        <f t="shared" si="249"/>
        <v>0</v>
      </c>
      <c r="AT632" s="35"/>
      <c r="AU632" s="35"/>
      <c r="AV632" s="35">
        <f t="shared" si="250"/>
        <v>0</v>
      </c>
      <c r="DE632" s="34">
        <f t="shared" si="251"/>
        <v>0</v>
      </c>
      <c r="EL632" s="34">
        <f t="shared" si="252"/>
        <v>0</v>
      </c>
      <c r="EO632" s="35"/>
      <c r="FH632" s="35">
        <v>0</v>
      </c>
      <c r="FI632" s="35">
        <v>0</v>
      </c>
      <c r="JT632" s="34">
        <f t="shared" si="253"/>
        <v>0</v>
      </c>
      <c r="JW632" s="34">
        <f t="shared" si="254"/>
        <v>0</v>
      </c>
      <c r="JZ632" s="34">
        <f t="shared" si="255"/>
        <v>0</v>
      </c>
      <c r="KA632" s="34">
        <f t="shared" si="256"/>
        <v>0</v>
      </c>
      <c r="KB632" s="34">
        <f t="shared" si="257"/>
        <v>0</v>
      </c>
      <c r="KC632" s="34">
        <f t="shared" si="258"/>
        <v>0</v>
      </c>
      <c r="KD632" s="34">
        <f t="shared" si="259"/>
        <v>0</v>
      </c>
      <c r="KV632" s="34">
        <f t="shared" si="260"/>
        <v>0</v>
      </c>
    </row>
    <row r="633" spans="5:308" ht="17.25" customHeight="1" x14ac:dyDescent="0.3">
      <c r="E633" s="142">
        <f t="shared" si="240"/>
        <v>0</v>
      </c>
      <c r="F633" s="142">
        <f t="shared" si="236"/>
        <v>0</v>
      </c>
      <c r="G633" s="142">
        <f t="shared" si="237"/>
        <v>0</v>
      </c>
      <c r="H633" s="142">
        <f t="shared" si="238"/>
        <v>0</v>
      </c>
      <c r="I633" s="142">
        <f t="shared" si="239"/>
        <v>0</v>
      </c>
      <c r="J633" s="34">
        <f t="shared" si="243"/>
        <v>0</v>
      </c>
      <c r="V633" s="139">
        <f t="shared" si="241"/>
        <v>0</v>
      </c>
      <c r="W633" s="139">
        <f t="shared" si="244"/>
        <v>0</v>
      </c>
      <c r="X633" s="139"/>
      <c r="Y633" s="139"/>
      <c r="Z633" s="139">
        <f t="shared" si="245"/>
        <v>0</v>
      </c>
      <c r="AA633" s="139"/>
      <c r="AB633" s="139"/>
      <c r="AC633" s="139">
        <f t="shared" si="246"/>
        <v>0</v>
      </c>
      <c r="AL633" s="34">
        <f t="shared" si="242"/>
        <v>0</v>
      </c>
      <c r="AM633" s="189">
        <f t="shared" si="247"/>
        <v>0</v>
      </c>
      <c r="AN633" s="35"/>
      <c r="AO633" s="35"/>
      <c r="AP633" s="35">
        <f t="shared" si="248"/>
        <v>0</v>
      </c>
      <c r="AQ633" s="35"/>
      <c r="AR633" s="35"/>
      <c r="AS633" s="35">
        <f t="shared" si="249"/>
        <v>0</v>
      </c>
      <c r="AT633" s="35"/>
      <c r="AU633" s="35"/>
      <c r="AV633" s="35">
        <f t="shared" si="250"/>
        <v>0</v>
      </c>
      <c r="DE633" s="34">
        <f t="shared" si="251"/>
        <v>0</v>
      </c>
      <c r="EL633" s="34">
        <f t="shared" si="252"/>
        <v>0</v>
      </c>
      <c r="EO633" s="35"/>
      <c r="FH633" s="35">
        <v>0</v>
      </c>
      <c r="FI633" s="35">
        <v>0</v>
      </c>
      <c r="JT633" s="34">
        <f t="shared" si="253"/>
        <v>0</v>
      </c>
      <c r="JW633" s="34">
        <f t="shared" si="254"/>
        <v>0</v>
      </c>
      <c r="JZ633" s="34">
        <f t="shared" si="255"/>
        <v>0</v>
      </c>
      <c r="KA633" s="34">
        <f t="shared" si="256"/>
        <v>0</v>
      </c>
      <c r="KB633" s="34">
        <f t="shared" si="257"/>
        <v>0</v>
      </c>
      <c r="KC633" s="34">
        <f t="shared" si="258"/>
        <v>0</v>
      </c>
      <c r="KD633" s="34">
        <f t="shared" si="259"/>
        <v>0</v>
      </c>
      <c r="KV633" s="34">
        <f t="shared" si="260"/>
        <v>0</v>
      </c>
    </row>
    <row r="634" spans="5:308" ht="17.25" customHeight="1" x14ac:dyDescent="0.3">
      <c r="E634" s="142">
        <f t="shared" si="240"/>
        <v>0</v>
      </c>
      <c r="F634" s="142">
        <f t="shared" si="236"/>
        <v>0</v>
      </c>
      <c r="G634" s="142">
        <f t="shared" si="237"/>
        <v>0</v>
      </c>
      <c r="H634" s="142">
        <f t="shared" si="238"/>
        <v>0</v>
      </c>
      <c r="I634" s="142">
        <f t="shared" si="239"/>
        <v>0</v>
      </c>
      <c r="J634" s="34">
        <f t="shared" si="243"/>
        <v>0</v>
      </c>
      <c r="V634" s="139">
        <f t="shared" si="241"/>
        <v>0</v>
      </c>
      <c r="W634" s="139">
        <f t="shared" si="244"/>
        <v>0</v>
      </c>
      <c r="X634" s="139"/>
      <c r="Y634" s="139"/>
      <c r="Z634" s="139">
        <f t="shared" si="245"/>
        <v>0</v>
      </c>
      <c r="AA634" s="139"/>
      <c r="AB634" s="139"/>
      <c r="AC634" s="139">
        <f t="shared" si="246"/>
        <v>0</v>
      </c>
      <c r="AL634" s="34">
        <f t="shared" si="242"/>
        <v>0</v>
      </c>
      <c r="AM634" s="189">
        <f t="shared" si="247"/>
        <v>0</v>
      </c>
      <c r="AN634" s="35"/>
      <c r="AO634" s="35"/>
      <c r="AP634" s="35">
        <f t="shared" si="248"/>
        <v>0</v>
      </c>
      <c r="AQ634" s="35"/>
      <c r="AR634" s="35"/>
      <c r="AS634" s="35">
        <f t="shared" si="249"/>
        <v>0</v>
      </c>
      <c r="AT634" s="35"/>
      <c r="AU634" s="35"/>
      <c r="AV634" s="35">
        <f t="shared" si="250"/>
        <v>0</v>
      </c>
      <c r="DE634" s="34">
        <f t="shared" si="251"/>
        <v>0</v>
      </c>
      <c r="EL634" s="34">
        <f t="shared" si="252"/>
        <v>0</v>
      </c>
      <c r="EO634" s="35"/>
      <c r="FH634" s="35">
        <v>0</v>
      </c>
      <c r="FI634" s="35">
        <v>0</v>
      </c>
      <c r="JT634" s="34">
        <f t="shared" si="253"/>
        <v>0</v>
      </c>
      <c r="JW634" s="34">
        <f t="shared" si="254"/>
        <v>0</v>
      </c>
      <c r="JZ634" s="34">
        <f t="shared" si="255"/>
        <v>0</v>
      </c>
      <c r="KA634" s="34">
        <f t="shared" si="256"/>
        <v>0</v>
      </c>
      <c r="KB634" s="34">
        <f t="shared" si="257"/>
        <v>0</v>
      </c>
      <c r="KC634" s="34">
        <f t="shared" si="258"/>
        <v>0</v>
      </c>
      <c r="KD634" s="34">
        <f t="shared" si="259"/>
        <v>0</v>
      </c>
      <c r="KV634" s="34">
        <f t="shared" si="260"/>
        <v>0</v>
      </c>
    </row>
    <row r="635" spans="5:308" ht="17.25" customHeight="1" x14ac:dyDescent="0.3">
      <c r="E635" s="142">
        <f t="shared" si="240"/>
        <v>0</v>
      </c>
      <c r="F635" s="142">
        <f t="shared" si="236"/>
        <v>0</v>
      </c>
      <c r="G635" s="142">
        <f t="shared" si="237"/>
        <v>0</v>
      </c>
      <c r="H635" s="142">
        <f t="shared" si="238"/>
        <v>0</v>
      </c>
      <c r="I635" s="142">
        <f t="shared" si="239"/>
        <v>0</v>
      </c>
      <c r="J635" s="34">
        <f t="shared" si="243"/>
        <v>0</v>
      </c>
      <c r="V635" s="139">
        <f t="shared" si="241"/>
        <v>0</v>
      </c>
      <c r="W635" s="139">
        <f t="shared" si="244"/>
        <v>0</v>
      </c>
      <c r="X635" s="139"/>
      <c r="Y635" s="139"/>
      <c r="Z635" s="139">
        <f t="shared" si="245"/>
        <v>0</v>
      </c>
      <c r="AA635" s="139"/>
      <c r="AB635" s="139"/>
      <c r="AC635" s="139">
        <f t="shared" si="246"/>
        <v>0</v>
      </c>
      <c r="AL635" s="34">
        <f t="shared" si="242"/>
        <v>0</v>
      </c>
      <c r="AM635" s="189">
        <f t="shared" si="247"/>
        <v>0</v>
      </c>
      <c r="AN635" s="35"/>
      <c r="AO635" s="35"/>
      <c r="AP635" s="35">
        <f t="shared" si="248"/>
        <v>0</v>
      </c>
      <c r="AQ635" s="35"/>
      <c r="AR635" s="35"/>
      <c r="AS635" s="35">
        <f t="shared" si="249"/>
        <v>0</v>
      </c>
      <c r="AT635" s="35"/>
      <c r="AU635" s="35"/>
      <c r="AV635" s="35">
        <f t="shared" si="250"/>
        <v>0</v>
      </c>
      <c r="DE635" s="34">
        <f t="shared" si="251"/>
        <v>0</v>
      </c>
      <c r="EL635" s="34">
        <f t="shared" si="252"/>
        <v>0</v>
      </c>
      <c r="EO635" s="35"/>
      <c r="FH635" s="35">
        <v>0</v>
      </c>
      <c r="FI635" s="35">
        <v>0</v>
      </c>
      <c r="JT635" s="34">
        <f t="shared" si="253"/>
        <v>0</v>
      </c>
      <c r="JW635" s="34">
        <f t="shared" si="254"/>
        <v>0</v>
      </c>
      <c r="JZ635" s="34">
        <f t="shared" si="255"/>
        <v>0</v>
      </c>
      <c r="KA635" s="34">
        <f t="shared" si="256"/>
        <v>0</v>
      </c>
      <c r="KB635" s="34">
        <f t="shared" si="257"/>
        <v>0</v>
      </c>
      <c r="KC635" s="34">
        <f t="shared" si="258"/>
        <v>0</v>
      </c>
      <c r="KD635" s="34">
        <f t="shared" si="259"/>
        <v>0</v>
      </c>
      <c r="KV635" s="34">
        <f t="shared" si="260"/>
        <v>0</v>
      </c>
    </row>
    <row r="636" spans="5:308" ht="17.25" customHeight="1" x14ac:dyDescent="0.3">
      <c r="E636" s="142">
        <f t="shared" si="240"/>
        <v>0</v>
      </c>
      <c r="F636" s="142">
        <f t="shared" si="236"/>
        <v>0</v>
      </c>
      <c r="G636" s="142">
        <f t="shared" si="237"/>
        <v>0</v>
      </c>
      <c r="H636" s="142">
        <f t="shared" si="238"/>
        <v>0</v>
      </c>
      <c r="I636" s="142">
        <f t="shared" si="239"/>
        <v>0</v>
      </c>
      <c r="J636" s="34">
        <f t="shared" si="243"/>
        <v>0</v>
      </c>
      <c r="V636" s="139">
        <f t="shared" si="241"/>
        <v>0</v>
      </c>
      <c r="W636" s="139">
        <f t="shared" si="244"/>
        <v>0</v>
      </c>
      <c r="X636" s="139"/>
      <c r="Y636" s="139"/>
      <c r="Z636" s="139">
        <f t="shared" si="245"/>
        <v>0</v>
      </c>
      <c r="AA636" s="139"/>
      <c r="AB636" s="139"/>
      <c r="AC636" s="139">
        <f t="shared" si="246"/>
        <v>0</v>
      </c>
      <c r="AL636" s="34">
        <f t="shared" si="242"/>
        <v>0</v>
      </c>
      <c r="AM636" s="189">
        <f t="shared" si="247"/>
        <v>0</v>
      </c>
      <c r="AN636" s="35"/>
      <c r="AO636" s="35"/>
      <c r="AP636" s="35">
        <f t="shared" si="248"/>
        <v>0</v>
      </c>
      <c r="AQ636" s="35"/>
      <c r="AR636" s="35"/>
      <c r="AS636" s="35">
        <f t="shared" si="249"/>
        <v>0</v>
      </c>
      <c r="AT636" s="35"/>
      <c r="AU636" s="35"/>
      <c r="AV636" s="35">
        <f t="shared" si="250"/>
        <v>0</v>
      </c>
      <c r="DE636" s="34">
        <f t="shared" si="251"/>
        <v>0</v>
      </c>
      <c r="EL636" s="34">
        <f t="shared" si="252"/>
        <v>0</v>
      </c>
      <c r="EO636" s="35"/>
      <c r="FH636" s="35">
        <v>0</v>
      </c>
      <c r="FI636" s="35">
        <v>0</v>
      </c>
      <c r="JT636" s="34">
        <f t="shared" si="253"/>
        <v>0</v>
      </c>
      <c r="JW636" s="34">
        <f t="shared" si="254"/>
        <v>0</v>
      </c>
      <c r="JZ636" s="34">
        <f t="shared" si="255"/>
        <v>0</v>
      </c>
      <c r="KA636" s="34">
        <f t="shared" si="256"/>
        <v>0</v>
      </c>
      <c r="KB636" s="34">
        <f t="shared" si="257"/>
        <v>0</v>
      </c>
      <c r="KC636" s="34">
        <f t="shared" si="258"/>
        <v>0</v>
      </c>
      <c r="KD636" s="34">
        <f t="shared" si="259"/>
        <v>0</v>
      </c>
      <c r="KV636" s="34">
        <f t="shared" si="260"/>
        <v>0</v>
      </c>
    </row>
    <row r="637" spans="5:308" ht="17.25" customHeight="1" x14ac:dyDescent="0.3">
      <c r="E637" s="142">
        <f t="shared" si="240"/>
        <v>0</v>
      </c>
      <c r="F637" s="142">
        <f t="shared" si="236"/>
        <v>0</v>
      </c>
      <c r="G637" s="142">
        <f t="shared" si="237"/>
        <v>0</v>
      </c>
      <c r="H637" s="142">
        <f t="shared" si="238"/>
        <v>0</v>
      </c>
      <c r="I637" s="142">
        <f t="shared" si="239"/>
        <v>0</v>
      </c>
      <c r="J637" s="34">
        <f t="shared" si="243"/>
        <v>0</v>
      </c>
      <c r="V637" s="139">
        <f t="shared" si="241"/>
        <v>0</v>
      </c>
      <c r="W637" s="139">
        <f t="shared" si="244"/>
        <v>0</v>
      </c>
      <c r="X637" s="139"/>
      <c r="Y637" s="139"/>
      <c r="Z637" s="139">
        <f t="shared" si="245"/>
        <v>0</v>
      </c>
      <c r="AA637" s="139"/>
      <c r="AB637" s="139"/>
      <c r="AC637" s="139">
        <f t="shared" si="246"/>
        <v>0</v>
      </c>
      <c r="AL637" s="34">
        <f t="shared" si="242"/>
        <v>0</v>
      </c>
      <c r="AM637" s="189">
        <f t="shared" si="247"/>
        <v>0</v>
      </c>
      <c r="AN637" s="35"/>
      <c r="AO637" s="35"/>
      <c r="AP637" s="35">
        <f t="shared" si="248"/>
        <v>0</v>
      </c>
      <c r="AQ637" s="35"/>
      <c r="AR637" s="35"/>
      <c r="AS637" s="35">
        <f t="shared" si="249"/>
        <v>0</v>
      </c>
      <c r="AT637" s="35"/>
      <c r="AU637" s="35"/>
      <c r="AV637" s="35">
        <f t="shared" si="250"/>
        <v>0</v>
      </c>
      <c r="DE637" s="34">
        <f t="shared" si="251"/>
        <v>0</v>
      </c>
      <c r="EL637" s="34">
        <f t="shared" si="252"/>
        <v>0</v>
      </c>
      <c r="EO637" s="35"/>
      <c r="FH637" s="35">
        <v>0</v>
      </c>
      <c r="FI637" s="35">
        <v>0</v>
      </c>
      <c r="JT637" s="34">
        <f t="shared" si="253"/>
        <v>0</v>
      </c>
      <c r="JW637" s="34">
        <f t="shared" si="254"/>
        <v>0</v>
      </c>
      <c r="JZ637" s="34">
        <f t="shared" si="255"/>
        <v>0</v>
      </c>
      <c r="KA637" s="34">
        <f t="shared" si="256"/>
        <v>0</v>
      </c>
      <c r="KB637" s="34">
        <f t="shared" si="257"/>
        <v>0</v>
      </c>
      <c r="KC637" s="34">
        <f t="shared" si="258"/>
        <v>0</v>
      </c>
      <c r="KD637" s="34">
        <f t="shared" si="259"/>
        <v>0</v>
      </c>
      <c r="KV637" s="34">
        <f t="shared" si="260"/>
        <v>0</v>
      </c>
    </row>
    <row r="638" spans="5:308" ht="17.25" customHeight="1" x14ac:dyDescent="0.3">
      <c r="E638" s="142">
        <f t="shared" si="240"/>
        <v>0</v>
      </c>
      <c r="F638" s="142">
        <f t="shared" si="236"/>
        <v>0</v>
      </c>
      <c r="G638" s="142">
        <f t="shared" si="237"/>
        <v>0</v>
      </c>
      <c r="H638" s="142">
        <f t="shared" si="238"/>
        <v>0</v>
      </c>
      <c r="I638" s="142">
        <f t="shared" si="239"/>
        <v>0</v>
      </c>
      <c r="J638" s="34">
        <f t="shared" si="243"/>
        <v>0</v>
      </c>
      <c r="V638" s="139">
        <f t="shared" si="241"/>
        <v>0</v>
      </c>
      <c r="W638" s="139">
        <f t="shared" si="244"/>
        <v>0</v>
      </c>
      <c r="X638" s="139"/>
      <c r="Y638" s="139"/>
      <c r="Z638" s="139">
        <f t="shared" si="245"/>
        <v>0</v>
      </c>
      <c r="AA638" s="139"/>
      <c r="AB638" s="139"/>
      <c r="AC638" s="139">
        <f t="shared" si="246"/>
        <v>0</v>
      </c>
      <c r="AL638" s="34">
        <f t="shared" si="242"/>
        <v>0</v>
      </c>
      <c r="AM638" s="189">
        <f t="shared" si="247"/>
        <v>0</v>
      </c>
      <c r="AN638" s="35"/>
      <c r="AO638" s="35"/>
      <c r="AP638" s="35">
        <f t="shared" si="248"/>
        <v>0</v>
      </c>
      <c r="AQ638" s="35"/>
      <c r="AR638" s="35"/>
      <c r="AS638" s="35">
        <f t="shared" si="249"/>
        <v>0</v>
      </c>
      <c r="AT638" s="35"/>
      <c r="AU638" s="35"/>
      <c r="AV638" s="35">
        <f t="shared" si="250"/>
        <v>0</v>
      </c>
      <c r="DE638" s="34">
        <f t="shared" si="251"/>
        <v>0</v>
      </c>
      <c r="EL638" s="34">
        <f t="shared" si="252"/>
        <v>0</v>
      </c>
      <c r="EO638" s="35"/>
      <c r="FH638" s="35">
        <v>0</v>
      </c>
      <c r="FI638" s="35">
        <v>0</v>
      </c>
      <c r="JT638" s="34">
        <f t="shared" si="253"/>
        <v>0</v>
      </c>
      <c r="JW638" s="34">
        <f t="shared" si="254"/>
        <v>0</v>
      </c>
      <c r="JZ638" s="34">
        <f t="shared" si="255"/>
        <v>0</v>
      </c>
      <c r="KA638" s="34">
        <f t="shared" si="256"/>
        <v>0</v>
      </c>
      <c r="KB638" s="34">
        <f t="shared" si="257"/>
        <v>0</v>
      </c>
      <c r="KC638" s="34">
        <f t="shared" si="258"/>
        <v>0</v>
      </c>
      <c r="KD638" s="34">
        <f t="shared" si="259"/>
        <v>0</v>
      </c>
      <c r="KV638" s="34">
        <f t="shared" si="260"/>
        <v>0</v>
      </c>
    </row>
    <row r="639" spans="5:308" ht="17.25" customHeight="1" x14ac:dyDescent="0.3">
      <c r="E639" s="142">
        <f t="shared" si="240"/>
        <v>0</v>
      </c>
      <c r="F639" s="142">
        <f t="shared" si="236"/>
        <v>0</v>
      </c>
      <c r="G639" s="142">
        <f t="shared" si="237"/>
        <v>0</v>
      </c>
      <c r="H639" s="142">
        <f t="shared" si="238"/>
        <v>0</v>
      </c>
      <c r="I639" s="142">
        <f t="shared" si="239"/>
        <v>0</v>
      </c>
      <c r="J639" s="34">
        <f t="shared" si="243"/>
        <v>0</v>
      </c>
      <c r="V639" s="139">
        <f t="shared" si="241"/>
        <v>0</v>
      </c>
      <c r="W639" s="139">
        <f t="shared" si="244"/>
        <v>0</v>
      </c>
      <c r="X639" s="139"/>
      <c r="Y639" s="139"/>
      <c r="Z639" s="139">
        <f t="shared" si="245"/>
        <v>0</v>
      </c>
      <c r="AA639" s="139"/>
      <c r="AB639" s="139"/>
      <c r="AC639" s="139">
        <f t="shared" si="246"/>
        <v>0</v>
      </c>
      <c r="AL639" s="34">
        <f t="shared" si="242"/>
        <v>0</v>
      </c>
      <c r="AM639" s="189">
        <f t="shared" si="247"/>
        <v>0</v>
      </c>
      <c r="AN639" s="35"/>
      <c r="AO639" s="35"/>
      <c r="AP639" s="35">
        <f t="shared" si="248"/>
        <v>0</v>
      </c>
      <c r="AQ639" s="35"/>
      <c r="AR639" s="35"/>
      <c r="AS639" s="35">
        <f t="shared" si="249"/>
        <v>0</v>
      </c>
      <c r="AT639" s="35"/>
      <c r="AU639" s="35"/>
      <c r="AV639" s="35">
        <f t="shared" si="250"/>
        <v>0</v>
      </c>
      <c r="DE639" s="34">
        <f t="shared" si="251"/>
        <v>0</v>
      </c>
      <c r="EL639" s="34">
        <f t="shared" si="252"/>
        <v>0</v>
      </c>
      <c r="EO639" s="35"/>
      <c r="FH639" s="35">
        <v>0</v>
      </c>
      <c r="FI639" s="35">
        <v>0</v>
      </c>
      <c r="JT639" s="34">
        <f t="shared" si="253"/>
        <v>0</v>
      </c>
      <c r="JW639" s="34">
        <f t="shared" si="254"/>
        <v>0</v>
      </c>
      <c r="JZ639" s="34">
        <f t="shared" si="255"/>
        <v>0</v>
      </c>
      <c r="KA639" s="34">
        <f t="shared" si="256"/>
        <v>0</v>
      </c>
      <c r="KB639" s="34">
        <f t="shared" si="257"/>
        <v>0</v>
      </c>
      <c r="KC639" s="34">
        <f t="shared" si="258"/>
        <v>0</v>
      </c>
      <c r="KD639" s="34">
        <f t="shared" si="259"/>
        <v>0</v>
      </c>
      <c r="KV639" s="34">
        <f t="shared" si="260"/>
        <v>0</v>
      </c>
    </row>
    <row r="640" spans="5:308" ht="17.25" customHeight="1" x14ac:dyDescent="0.3">
      <c r="E640" s="142">
        <f t="shared" si="240"/>
        <v>0</v>
      </c>
      <c r="F640" s="142">
        <f t="shared" si="236"/>
        <v>0</v>
      </c>
      <c r="G640" s="142">
        <f t="shared" si="237"/>
        <v>0</v>
      </c>
      <c r="H640" s="142">
        <f t="shared" si="238"/>
        <v>0</v>
      </c>
      <c r="I640" s="142">
        <f t="shared" si="239"/>
        <v>0</v>
      </c>
      <c r="J640" s="34">
        <f t="shared" si="243"/>
        <v>0</v>
      </c>
      <c r="V640" s="139">
        <f t="shared" si="241"/>
        <v>0</v>
      </c>
      <c r="W640" s="139">
        <f t="shared" si="244"/>
        <v>0</v>
      </c>
      <c r="X640" s="139"/>
      <c r="Y640" s="139"/>
      <c r="Z640" s="139">
        <f t="shared" si="245"/>
        <v>0</v>
      </c>
      <c r="AA640" s="139"/>
      <c r="AB640" s="139"/>
      <c r="AC640" s="139">
        <f t="shared" si="246"/>
        <v>0</v>
      </c>
      <c r="AL640" s="34">
        <f t="shared" si="242"/>
        <v>0</v>
      </c>
      <c r="AM640" s="189">
        <f t="shared" si="247"/>
        <v>0</v>
      </c>
      <c r="AN640" s="35"/>
      <c r="AO640" s="35"/>
      <c r="AP640" s="35">
        <f t="shared" si="248"/>
        <v>0</v>
      </c>
      <c r="AQ640" s="35"/>
      <c r="AR640" s="35"/>
      <c r="AS640" s="35">
        <f t="shared" si="249"/>
        <v>0</v>
      </c>
      <c r="AT640" s="35"/>
      <c r="AU640" s="35"/>
      <c r="AV640" s="35">
        <f t="shared" si="250"/>
        <v>0</v>
      </c>
      <c r="DE640" s="34">
        <f t="shared" si="251"/>
        <v>0</v>
      </c>
      <c r="EL640" s="34">
        <f t="shared" si="252"/>
        <v>0</v>
      </c>
      <c r="EO640" s="35"/>
      <c r="FH640" s="35">
        <v>0</v>
      </c>
      <c r="FI640" s="35">
        <v>0</v>
      </c>
      <c r="JT640" s="34">
        <f t="shared" si="253"/>
        <v>0</v>
      </c>
      <c r="JW640" s="34">
        <f t="shared" si="254"/>
        <v>0</v>
      </c>
      <c r="JZ640" s="34">
        <f t="shared" si="255"/>
        <v>0</v>
      </c>
      <c r="KA640" s="34">
        <f t="shared" si="256"/>
        <v>0</v>
      </c>
      <c r="KB640" s="34">
        <f t="shared" si="257"/>
        <v>0</v>
      </c>
      <c r="KC640" s="34">
        <f t="shared" si="258"/>
        <v>0</v>
      </c>
      <c r="KD640" s="34">
        <f t="shared" si="259"/>
        <v>0</v>
      </c>
      <c r="KV640" s="34">
        <f t="shared" si="260"/>
        <v>0</v>
      </c>
    </row>
    <row r="641" spans="5:308" ht="17.25" customHeight="1" x14ac:dyDescent="0.3">
      <c r="E641" s="142">
        <f t="shared" si="240"/>
        <v>0</v>
      </c>
      <c r="F641" s="142">
        <f t="shared" si="236"/>
        <v>0</v>
      </c>
      <c r="G641" s="142">
        <f t="shared" si="237"/>
        <v>0</v>
      </c>
      <c r="H641" s="142">
        <f t="shared" si="238"/>
        <v>0</v>
      </c>
      <c r="I641" s="142">
        <f t="shared" si="239"/>
        <v>0</v>
      </c>
      <c r="J641" s="34">
        <f t="shared" si="243"/>
        <v>0</v>
      </c>
      <c r="V641" s="139">
        <f t="shared" si="241"/>
        <v>0</v>
      </c>
      <c r="W641" s="139">
        <f t="shared" si="244"/>
        <v>0</v>
      </c>
      <c r="X641" s="139"/>
      <c r="Y641" s="139"/>
      <c r="Z641" s="139">
        <f t="shared" si="245"/>
        <v>0</v>
      </c>
      <c r="AA641" s="139"/>
      <c r="AB641" s="139"/>
      <c r="AC641" s="139">
        <f t="shared" si="246"/>
        <v>0</v>
      </c>
      <c r="AL641" s="34">
        <f t="shared" si="242"/>
        <v>0</v>
      </c>
      <c r="AM641" s="189">
        <f t="shared" si="247"/>
        <v>0</v>
      </c>
      <c r="AN641" s="35"/>
      <c r="AO641" s="35"/>
      <c r="AP641" s="35">
        <f t="shared" si="248"/>
        <v>0</v>
      </c>
      <c r="AQ641" s="35"/>
      <c r="AR641" s="35"/>
      <c r="AS641" s="35">
        <f t="shared" si="249"/>
        <v>0</v>
      </c>
      <c r="AT641" s="35"/>
      <c r="AU641" s="35"/>
      <c r="AV641" s="35">
        <f t="shared" si="250"/>
        <v>0</v>
      </c>
      <c r="DE641" s="34">
        <f t="shared" si="251"/>
        <v>0</v>
      </c>
      <c r="EL641" s="34">
        <f t="shared" si="252"/>
        <v>0</v>
      </c>
      <c r="EO641" s="35"/>
      <c r="FH641" s="35">
        <v>0</v>
      </c>
      <c r="FI641" s="35">
        <v>0</v>
      </c>
      <c r="JT641" s="34">
        <f t="shared" si="253"/>
        <v>0</v>
      </c>
      <c r="JW641" s="34">
        <f t="shared" si="254"/>
        <v>0</v>
      </c>
      <c r="JZ641" s="34">
        <f t="shared" si="255"/>
        <v>0</v>
      </c>
      <c r="KA641" s="34">
        <f t="shared" si="256"/>
        <v>0</v>
      </c>
      <c r="KB641" s="34">
        <f t="shared" si="257"/>
        <v>0</v>
      </c>
      <c r="KC641" s="34">
        <f t="shared" si="258"/>
        <v>0</v>
      </c>
      <c r="KD641" s="34">
        <f t="shared" si="259"/>
        <v>0</v>
      </c>
      <c r="KV641" s="34">
        <f t="shared" si="260"/>
        <v>0</v>
      </c>
    </row>
    <row r="642" spans="5:308" ht="17.25" customHeight="1" x14ac:dyDescent="0.3">
      <c r="E642" s="142">
        <f t="shared" si="240"/>
        <v>0</v>
      </c>
      <c r="F642" s="142">
        <f t="shared" si="236"/>
        <v>0</v>
      </c>
      <c r="G642" s="142">
        <f t="shared" si="237"/>
        <v>0</v>
      </c>
      <c r="H642" s="142">
        <f t="shared" si="238"/>
        <v>0</v>
      </c>
      <c r="I642" s="142">
        <f t="shared" si="239"/>
        <v>0</v>
      </c>
      <c r="J642" s="34">
        <f t="shared" si="243"/>
        <v>0</v>
      </c>
      <c r="V642" s="139">
        <f t="shared" si="241"/>
        <v>0</v>
      </c>
      <c r="W642" s="139">
        <f t="shared" si="244"/>
        <v>0</v>
      </c>
      <c r="X642" s="139"/>
      <c r="Y642" s="139"/>
      <c r="Z642" s="139">
        <f t="shared" si="245"/>
        <v>0</v>
      </c>
      <c r="AA642" s="139"/>
      <c r="AB642" s="139"/>
      <c r="AC642" s="139">
        <f t="shared" si="246"/>
        <v>0</v>
      </c>
      <c r="AL642" s="34">
        <f t="shared" si="242"/>
        <v>0</v>
      </c>
      <c r="AM642" s="189">
        <f t="shared" si="247"/>
        <v>0</v>
      </c>
      <c r="AN642" s="35"/>
      <c r="AO642" s="35"/>
      <c r="AP642" s="35">
        <f t="shared" si="248"/>
        <v>0</v>
      </c>
      <c r="AQ642" s="35"/>
      <c r="AR642" s="35"/>
      <c r="AS642" s="35">
        <f t="shared" si="249"/>
        <v>0</v>
      </c>
      <c r="AT642" s="35"/>
      <c r="AU642" s="35"/>
      <c r="AV642" s="35">
        <f t="shared" si="250"/>
        <v>0</v>
      </c>
      <c r="DE642" s="34">
        <f t="shared" si="251"/>
        <v>0</v>
      </c>
      <c r="EL642" s="34">
        <f t="shared" si="252"/>
        <v>0</v>
      </c>
      <c r="EO642" s="35"/>
      <c r="FH642" s="35">
        <v>0</v>
      </c>
      <c r="FI642" s="35">
        <v>0</v>
      </c>
      <c r="JT642" s="34">
        <f t="shared" si="253"/>
        <v>0</v>
      </c>
      <c r="JW642" s="34">
        <f t="shared" si="254"/>
        <v>0</v>
      </c>
      <c r="JZ642" s="34">
        <f t="shared" si="255"/>
        <v>0</v>
      </c>
      <c r="KA642" s="34">
        <f t="shared" si="256"/>
        <v>0</v>
      </c>
      <c r="KB642" s="34">
        <f t="shared" si="257"/>
        <v>0</v>
      </c>
      <c r="KC642" s="34">
        <f t="shared" si="258"/>
        <v>0</v>
      </c>
      <c r="KD642" s="34">
        <f t="shared" si="259"/>
        <v>0</v>
      </c>
      <c r="KV642" s="34">
        <f t="shared" si="260"/>
        <v>0</v>
      </c>
    </row>
    <row r="643" spans="5:308" ht="17.25" customHeight="1" x14ac:dyDescent="0.3">
      <c r="E643" s="142">
        <f t="shared" si="240"/>
        <v>0</v>
      </c>
      <c r="F643" s="142">
        <f t="shared" si="236"/>
        <v>0</v>
      </c>
      <c r="G643" s="142">
        <f t="shared" si="237"/>
        <v>0</v>
      </c>
      <c r="H643" s="142">
        <f t="shared" si="238"/>
        <v>0</v>
      </c>
      <c r="I643" s="142">
        <f t="shared" si="239"/>
        <v>0</v>
      </c>
      <c r="J643" s="34">
        <f t="shared" si="243"/>
        <v>0</v>
      </c>
      <c r="V643" s="139">
        <f t="shared" si="241"/>
        <v>0</v>
      </c>
      <c r="W643" s="139">
        <f t="shared" si="244"/>
        <v>0</v>
      </c>
      <c r="X643" s="139"/>
      <c r="Y643" s="139"/>
      <c r="Z643" s="139">
        <f t="shared" si="245"/>
        <v>0</v>
      </c>
      <c r="AA643" s="139"/>
      <c r="AB643" s="139"/>
      <c r="AC643" s="139">
        <f t="shared" si="246"/>
        <v>0</v>
      </c>
      <c r="AL643" s="34">
        <f t="shared" si="242"/>
        <v>0</v>
      </c>
      <c r="AM643" s="189">
        <f t="shared" si="247"/>
        <v>0</v>
      </c>
      <c r="AN643" s="35"/>
      <c r="AO643" s="35"/>
      <c r="AP643" s="35">
        <f t="shared" si="248"/>
        <v>0</v>
      </c>
      <c r="AQ643" s="35"/>
      <c r="AR643" s="35"/>
      <c r="AS643" s="35">
        <f t="shared" si="249"/>
        <v>0</v>
      </c>
      <c r="AT643" s="35"/>
      <c r="AU643" s="35"/>
      <c r="AV643" s="35">
        <f t="shared" si="250"/>
        <v>0</v>
      </c>
      <c r="DE643" s="34">
        <f t="shared" si="251"/>
        <v>0</v>
      </c>
      <c r="EL643" s="34">
        <f t="shared" si="252"/>
        <v>0</v>
      </c>
      <c r="EO643" s="35"/>
      <c r="FH643" s="35">
        <v>0</v>
      </c>
      <c r="FI643" s="35">
        <v>0</v>
      </c>
      <c r="JT643" s="34">
        <f t="shared" si="253"/>
        <v>0</v>
      </c>
      <c r="JW643" s="34">
        <f t="shared" si="254"/>
        <v>0</v>
      </c>
      <c r="JZ643" s="34">
        <f t="shared" si="255"/>
        <v>0</v>
      </c>
      <c r="KA643" s="34">
        <f t="shared" si="256"/>
        <v>0</v>
      </c>
      <c r="KB643" s="34">
        <f t="shared" si="257"/>
        <v>0</v>
      </c>
      <c r="KC643" s="34">
        <f t="shared" si="258"/>
        <v>0</v>
      </c>
      <c r="KD643" s="34">
        <f t="shared" si="259"/>
        <v>0</v>
      </c>
      <c r="KV643" s="34">
        <f t="shared" si="260"/>
        <v>0</v>
      </c>
    </row>
    <row r="644" spans="5:308" ht="17.25" customHeight="1" x14ac:dyDescent="0.3">
      <c r="E644" s="142">
        <f t="shared" si="240"/>
        <v>0</v>
      </c>
      <c r="F644" s="142">
        <f t="shared" si="236"/>
        <v>0</v>
      </c>
      <c r="G644" s="142">
        <f t="shared" si="237"/>
        <v>0</v>
      </c>
      <c r="H644" s="142">
        <f t="shared" si="238"/>
        <v>0</v>
      </c>
      <c r="I644" s="142">
        <f t="shared" si="239"/>
        <v>0</v>
      </c>
      <c r="J644" s="34">
        <f t="shared" si="243"/>
        <v>0</v>
      </c>
      <c r="V644" s="139">
        <f t="shared" si="241"/>
        <v>0</v>
      </c>
      <c r="W644" s="139">
        <f t="shared" si="244"/>
        <v>0</v>
      </c>
      <c r="X644" s="139"/>
      <c r="Y644" s="139"/>
      <c r="Z644" s="139">
        <f t="shared" si="245"/>
        <v>0</v>
      </c>
      <c r="AA644" s="139"/>
      <c r="AB644" s="139"/>
      <c r="AC644" s="139">
        <f t="shared" si="246"/>
        <v>0</v>
      </c>
      <c r="AL644" s="34">
        <f t="shared" si="242"/>
        <v>0</v>
      </c>
      <c r="AM644" s="189">
        <f t="shared" si="247"/>
        <v>0</v>
      </c>
      <c r="AN644" s="35"/>
      <c r="AO644" s="35"/>
      <c r="AP644" s="35">
        <f t="shared" si="248"/>
        <v>0</v>
      </c>
      <c r="AQ644" s="35"/>
      <c r="AR644" s="35"/>
      <c r="AS644" s="35">
        <f t="shared" si="249"/>
        <v>0</v>
      </c>
      <c r="AT644" s="35"/>
      <c r="AU644" s="35"/>
      <c r="AV644" s="35">
        <f t="shared" si="250"/>
        <v>0</v>
      </c>
      <c r="DE644" s="34">
        <f t="shared" si="251"/>
        <v>0</v>
      </c>
      <c r="EL644" s="34">
        <f t="shared" si="252"/>
        <v>0</v>
      </c>
      <c r="EO644" s="35"/>
      <c r="FH644" s="35">
        <v>0</v>
      </c>
      <c r="FI644" s="35">
        <v>0</v>
      </c>
      <c r="JT644" s="34">
        <f t="shared" si="253"/>
        <v>0</v>
      </c>
      <c r="JW644" s="34">
        <f t="shared" si="254"/>
        <v>0</v>
      </c>
      <c r="JZ644" s="34">
        <f t="shared" si="255"/>
        <v>0</v>
      </c>
      <c r="KA644" s="34">
        <f t="shared" si="256"/>
        <v>0</v>
      </c>
      <c r="KB644" s="34">
        <f t="shared" si="257"/>
        <v>0</v>
      </c>
      <c r="KC644" s="34">
        <f t="shared" si="258"/>
        <v>0</v>
      </c>
      <c r="KD644" s="34">
        <f t="shared" si="259"/>
        <v>0</v>
      </c>
      <c r="KV644" s="34">
        <f t="shared" si="260"/>
        <v>0</v>
      </c>
    </row>
    <row r="645" spans="5:308" ht="17.25" customHeight="1" x14ac:dyDescent="0.3">
      <c r="E645" s="142">
        <f t="shared" si="240"/>
        <v>0</v>
      </c>
      <c r="F645" s="142">
        <f t="shared" si="236"/>
        <v>0</v>
      </c>
      <c r="G645" s="142">
        <f t="shared" si="237"/>
        <v>0</v>
      </c>
      <c r="H645" s="142">
        <f t="shared" si="238"/>
        <v>0</v>
      </c>
      <c r="I645" s="142">
        <f t="shared" si="239"/>
        <v>0</v>
      </c>
      <c r="J645" s="34">
        <f t="shared" si="243"/>
        <v>0</v>
      </c>
      <c r="V645" s="139">
        <f t="shared" si="241"/>
        <v>0</v>
      </c>
      <c r="W645" s="139">
        <f t="shared" si="244"/>
        <v>0</v>
      </c>
      <c r="X645" s="139"/>
      <c r="Y645" s="139"/>
      <c r="Z645" s="139">
        <f t="shared" si="245"/>
        <v>0</v>
      </c>
      <c r="AA645" s="139"/>
      <c r="AB645" s="139"/>
      <c r="AC645" s="139">
        <f t="shared" si="246"/>
        <v>0</v>
      </c>
      <c r="AL645" s="34">
        <f t="shared" si="242"/>
        <v>0</v>
      </c>
      <c r="AM645" s="189">
        <f t="shared" si="247"/>
        <v>0</v>
      </c>
      <c r="AN645" s="35"/>
      <c r="AO645" s="35"/>
      <c r="AP645" s="35">
        <f t="shared" si="248"/>
        <v>0</v>
      </c>
      <c r="AQ645" s="35"/>
      <c r="AR645" s="35"/>
      <c r="AS645" s="35">
        <f t="shared" si="249"/>
        <v>0</v>
      </c>
      <c r="AT645" s="35"/>
      <c r="AU645" s="35"/>
      <c r="AV645" s="35">
        <f t="shared" si="250"/>
        <v>0</v>
      </c>
      <c r="DE645" s="34">
        <f t="shared" si="251"/>
        <v>0</v>
      </c>
      <c r="EL645" s="34">
        <f t="shared" si="252"/>
        <v>0</v>
      </c>
      <c r="EO645" s="35"/>
      <c r="FH645" s="35">
        <v>0</v>
      </c>
      <c r="FI645" s="35">
        <v>0</v>
      </c>
      <c r="JT645" s="34">
        <f t="shared" si="253"/>
        <v>0</v>
      </c>
      <c r="JW645" s="34">
        <f t="shared" si="254"/>
        <v>0</v>
      </c>
      <c r="JZ645" s="34">
        <f t="shared" si="255"/>
        <v>0</v>
      </c>
      <c r="KA645" s="34">
        <f t="shared" si="256"/>
        <v>0</v>
      </c>
      <c r="KB645" s="34">
        <f t="shared" si="257"/>
        <v>0</v>
      </c>
      <c r="KC645" s="34">
        <f t="shared" si="258"/>
        <v>0</v>
      </c>
      <c r="KD645" s="34">
        <f t="shared" si="259"/>
        <v>0</v>
      </c>
      <c r="KV645" s="34">
        <f t="shared" si="260"/>
        <v>0</v>
      </c>
    </row>
    <row r="646" spans="5:308" ht="17.25" customHeight="1" x14ac:dyDescent="0.3">
      <c r="E646" s="142">
        <f t="shared" si="240"/>
        <v>0</v>
      </c>
      <c r="F646" s="142">
        <f t="shared" si="236"/>
        <v>0</v>
      </c>
      <c r="G646" s="142">
        <f t="shared" si="237"/>
        <v>0</v>
      </c>
      <c r="H646" s="142">
        <f t="shared" si="238"/>
        <v>0</v>
      </c>
      <c r="I646" s="142">
        <f t="shared" si="239"/>
        <v>0</v>
      </c>
      <c r="J646" s="34">
        <f t="shared" si="243"/>
        <v>0</v>
      </c>
      <c r="V646" s="139">
        <f t="shared" si="241"/>
        <v>0</v>
      </c>
      <c r="W646" s="139">
        <f t="shared" si="244"/>
        <v>0</v>
      </c>
      <c r="X646" s="139"/>
      <c r="Y646" s="139"/>
      <c r="Z646" s="139">
        <f t="shared" si="245"/>
        <v>0</v>
      </c>
      <c r="AA646" s="139"/>
      <c r="AB646" s="139"/>
      <c r="AC646" s="139">
        <f t="shared" si="246"/>
        <v>0</v>
      </c>
      <c r="AL646" s="34">
        <f t="shared" si="242"/>
        <v>0</v>
      </c>
      <c r="AM646" s="189">
        <f t="shared" si="247"/>
        <v>0</v>
      </c>
      <c r="AN646" s="35"/>
      <c r="AO646" s="35"/>
      <c r="AP646" s="35">
        <f t="shared" si="248"/>
        <v>0</v>
      </c>
      <c r="AQ646" s="35"/>
      <c r="AR646" s="35"/>
      <c r="AS646" s="35">
        <f t="shared" si="249"/>
        <v>0</v>
      </c>
      <c r="AT646" s="35"/>
      <c r="AU646" s="35"/>
      <c r="AV646" s="35">
        <f t="shared" si="250"/>
        <v>0</v>
      </c>
      <c r="DE646" s="34">
        <f t="shared" si="251"/>
        <v>0</v>
      </c>
      <c r="EL646" s="34">
        <f t="shared" si="252"/>
        <v>0</v>
      </c>
      <c r="EO646" s="35"/>
      <c r="FH646" s="35">
        <v>0</v>
      </c>
      <c r="FI646" s="35">
        <v>0</v>
      </c>
      <c r="JT646" s="34">
        <f t="shared" si="253"/>
        <v>0</v>
      </c>
      <c r="JW646" s="34">
        <f t="shared" si="254"/>
        <v>0</v>
      </c>
      <c r="JZ646" s="34">
        <f t="shared" si="255"/>
        <v>0</v>
      </c>
      <c r="KA646" s="34">
        <f t="shared" si="256"/>
        <v>0</v>
      </c>
      <c r="KB646" s="34">
        <f t="shared" si="257"/>
        <v>0</v>
      </c>
      <c r="KC646" s="34">
        <f t="shared" si="258"/>
        <v>0</v>
      </c>
      <c r="KD646" s="34">
        <f t="shared" si="259"/>
        <v>0</v>
      </c>
      <c r="KV646" s="34">
        <f t="shared" si="260"/>
        <v>0</v>
      </c>
    </row>
    <row r="647" spans="5:308" ht="17.25" customHeight="1" x14ac:dyDescent="0.3">
      <c r="E647" s="142">
        <f t="shared" si="240"/>
        <v>0</v>
      </c>
      <c r="F647" s="142">
        <f t="shared" si="236"/>
        <v>0</v>
      </c>
      <c r="G647" s="142">
        <f t="shared" si="237"/>
        <v>0</v>
      </c>
      <c r="H647" s="142">
        <f t="shared" si="238"/>
        <v>0</v>
      </c>
      <c r="I647" s="142">
        <f t="shared" si="239"/>
        <v>0</v>
      </c>
      <c r="J647" s="34">
        <f t="shared" si="243"/>
        <v>0</v>
      </c>
      <c r="V647" s="139">
        <f t="shared" si="241"/>
        <v>0</v>
      </c>
      <c r="W647" s="139">
        <f t="shared" si="244"/>
        <v>0</v>
      </c>
      <c r="X647" s="139"/>
      <c r="Y647" s="139"/>
      <c r="Z647" s="139">
        <f t="shared" si="245"/>
        <v>0</v>
      </c>
      <c r="AA647" s="139"/>
      <c r="AB647" s="139"/>
      <c r="AC647" s="139">
        <f t="shared" si="246"/>
        <v>0</v>
      </c>
      <c r="AL647" s="34">
        <f t="shared" si="242"/>
        <v>0</v>
      </c>
      <c r="AM647" s="189">
        <f t="shared" si="247"/>
        <v>0</v>
      </c>
      <c r="AN647" s="35"/>
      <c r="AO647" s="35"/>
      <c r="AP647" s="35">
        <f t="shared" si="248"/>
        <v>0</v>
      </c>
      <c r="AQ647" s="35"/>
      <c r="AR647" s="35"/>
      <c r="AS647" s="35">
        <f t="shared" si="249"/>
        <v>0</v>
      </c>
      <c r="AT647" s="35"/>
      <c r="AU647" s="35"/>
      <c r="AV647" s="35">
        <f t="shared" si="250"/>
        <v>0</v>
      </c>
      <c r="DE647" s="34">
        <f t="shared" si="251"/>
        <v>0</v>
      </c>
      <c r="EL647" s="34">
        <f t="shared" si="252"/>
        <v>0</v>
      </c>
      <c r="EO647" s="35"/>
      <c r="FH647" s="35">
        <v>0</v>
      </c>
      <c r="FI647" s="35">
        <v>0</v>
      </c>
      <c r="JT647" s="34">
        <f t="shared" si="253"/>
        <v>0</v>
      </c>
      <c r="JW647" s="34">
        <f t="shared" si="254"/>
        <v>0</v>
      </c>
      <c r="JZ647" s="34">
        <f t="shared" si="255"/>
        <v>0</v>
      </c>
      <c r="KA647" s="34">
        <f t="shared" si="256"/>
        <v>0</v>
      </c>
      <c r="KB647" s="34">
        <f t="shared" si="257"/>
        <v>0</v>
      </c>
      <c r="KC647" s="34">
        <f t="shared" si="258"/>
        <v>0</v>
      </c>
      <c r="KD647" s="34">
        <f t="shared" si="259"/>
        <v>0</v>
      </c>
      <c r="KV647" s="34">
        <f t="shared" si="260"/>
        <v>0</v>
      </c>
    </row>
    <row r="648" spans="5:308" ht="17.25" customHeight="1" x14ac:dyDescent="0.3">
      <c r="E648" s="142">
        <f t="shared" si="240"/>
        <v>0</v>
      </c>
      <c r="F648" s="142">
        <f t="shared" si="236"/>
        <v>0</v>
      </c>
      <c r="G648" s="142">
        <f t="shared" si="237"/>
        <v>0</v>
      </c>
      <c r="H648" s="142">
        <f t="shared" si="238"/>
        <v>0</v>
      </c>
      <c r="I648" s="142">
        <f t="shared" si="239"/>
        <v>0</v>
      </c>
      <c r="J648" s="34">
        <f t="shared" si="243"/>
        <v>0</v>
      </c>
      <c r="V648" s="139">
        <f t="shared" si="241"/>
        <v>0</v>
      </c>
      <c r="W648" s="139">
        <f t="shared" si="244"/>
        <v>0</v>
      </c>
      <c r="X648" s="139"/>
      <c r="Y648" s="139"/>
      <c r="Z648" s="139">
        <f t="shared" si="245"/>
        <v>0</v>
      </c>
      <c r="AA648" s="139"/>
      <c r="AB648" s="139"/>
      <c r="AC648" s="139">
        <f t="shared" si="246"/>
        <v>0</v>
      </c>
      <c r="AL648" s="34">
        <f t="shared" si="242"/>
        <v>0</v>
      </c>
      <c r="AM648" s="189">
        <f t="shared" si="247"/>
        <v>0</v>
      </c>
      <c r="AN648" s="35"/>
      <c r="AO648" s="35"/>
      <c r="AP648" s="35">
        <f t="shared" si="248"/>
        <v>0</v>
      </c>
      <c r="AQ648" s="35"/>
      <c r="AR648" s="35"/>
      <c r="AS648" s="35">
        <f t="shared" si="249"/>
        <v>0</v>
      </c>
      <c r="AT648" s="35"/>
      <c r="AU648" s="35"/>
      <c r="AV648" s="35">
        <f t="shared" si="250"/>
        <v>0</v>
      </c>
      <c r="DE648" s="34">
        <f t="shared" si="251"/>
        <v>0</v>
      </c>
      <c r="EL648" s="34">
        <f t="shared" si="252"/>
        <v>0</v>
      </c>
      <c r="EO648" s="35"/>
      <c r="FH648" s="35">
        <v>0</v>
      </c>
      <c r="FI648" s="35">
        <v>0</v>
      </c>
      <c r="JT648" s="34">
        <f t="shared" si="253"/>
        <v>0</v>
      </c>
      <c r="JW648" s="34">
        <f t="shared" si="254"/>
        <v>0</v>
      </c>
      <c r="JZ648" s="34">
        <f t="shared" si="255"/>
        <v>0</v>
      </c>
      <c r="KA648" s="34">
        <f t="shared" si="256"/>
        <v>0</v>
      </c>
      <c r="KB648" s="34">
        <f t="shared" si="257"/>
        <v>0</v>
      </c>
      <c r="KC648" s="34">
        <f t="shared" si="258"/>
        <v>0</v>
      </c>
      <c r="KD648" s="34">
        <f t="shared" si="259"/>
        <v>0</v>
      </c>
      <c r="KV648" s="34">
        <f t="shared" si="260"/>
        <v>0</v>
      </c>
    </row>
    <row r="649" spans="5:308" ht="17.25" customHeight="1" x14ac:dyDescent="0.3">
      <c r="E649" s="142">
        <f t="shared" si="240"/>
        <v>0</v>
      </c>
      <c r="F649" s="142">
        <f t="shared" si="236"/>
        <v>0</v>
      </c>
      <c r="G649" s="142">
        <f t="shared" si="237"/>
        <v>0</v>
      </c>
      <c r="H649" s="142">
        <f t="shared" si="238"/>
        <v>0</v>
      </c>
      <c r="I649" s="142">
        <f t="shared" si="239"/>
        <v>0</v>
      </c>
      <c r="J649" s="34">
        <f t="shared" si="243"/>
        <v>0</v>
      </c>
      <c r="V649" s="139">
        <f t="shared" si="241"/>
        <v>0</v>
      </c>
      <c r="W649" s="139">
        <f t="shared" si="244"/>
        <v>0</v>
      </c>
      <c r="X649" s="139"/>
      <c r="Y649" s="139"/>
      <c r="Z649" s="139">
        <f t="shared" si="245"/>
        <v>0</v>
      </c>
      <c r="AA649" s="139"/>
      <c r="AB649" s="139"/>
      <c r="AC649" s="139">
        <f t="shared" si="246"/>
        <v>0</v>
      </c>
      <c r="AL649" s="34">
        <f t="shared" si="242"/>
        <v>0</v>
      </c>
      <c r="AM649" s="189">
        <f t="shared" si="247"/>
        <v>0</v>
      </c>
      <c r="AN649" s="35"/>
      <c r="AO649" s="35"/>
      <c r="AP649" s="35">
        <f t="shared" si="248"/>
        <v>0</v>
      </c>
      <c r="AQ649" s="35"/>
      <c r="AR649" s="35"/>
      <c r="AS649" s="35">
        <f t="shared" si="249"/>
        <v>0</v>
      </c>
      <c r="AT649" s="35"/>
      <c r="AU649" s="35"/>
      <c r="AV649" s="35">
        <f t="shared" si="250"/>
        <v>0</v>
      </c>
      <c r="DE649" s="34">
        <f t="shared" si="251"/>
        <v>0</v>
      </c>
      <c r="EL649" s="34">
        <f t="shared" si="252"/>
        <v>0</v>
      </c>
      <c r="EO649" s="35"/>
      <c r="FH649" s="35">
        <v>0</v>
      </c>
      <c r="FI649" s="35">
        <v>0</v>
      </c>
      <c r="JT649" s="34">
        <f t="shared" si="253"/>
        <v>0</v>
      </c>
      <c r="JW649" s="34">
        <f t="shared" si="254"/>
        <v>0</v>
      </c>
      <c r="JZ649" s="34">
        <f t="shared" si="255"/>
        <v>0</v>
      </c>
      <c r="KA649" s="34">
        <f t="shared" si="256"/>
        <v>0</v>
      </c>
      <c r="KB649" s="34">
        <f t="shared" si="257"/>
        <v>0</v>
      </c>
      <c r="KC649" s="34">
        <f t="shared" si="258"/>
        <v>0</v>
      </c>
      <c r="KD649" s="34">
        <f t="shared" si="259"/>
        <v>0</v>
      </c>
      <c r="KV649" s="34">
        <f t="shared" si="260"/>
        <v>0</v>
      </c>
    </row>
    <row r="650" spans="5:308" ht="17.25" customHeight="1" x14ac:dyDescent="0.3">
      <c r="E650" s="142">
        <f t="shared" si="240"/>
        <v>0</v>
      </c>
      <c r="F650" s="142">
        <f t="shared" si="236"/>
        <v>0</v>
      </c>
      <c r="G650" s="142">
        <f t="shared" si="237"/>
        <v>0</v>
      </c>
      <c r="H650" s="142">
        <f t="shared" si="238"/>
        <v>0</v>
      </c>
      <c r="I650" s="142">
        <f t="shared" si="239"/>
        <v>0</v>
      </c>
      <c r="J650" s="34">
        <f t="shared" si="243"/>
        <v>0</v>
      </c>
      <c r="V650" s="139">
        <f t="shared" si="241"/>
        <v>0</v>
      </c>
      <c r="W650" s="139">
        <f t="shared" si="244"/>
        <v>0</v>
      </c>
      <c r="X650" s="139"/>
      <c r="Y650" s="139"/>
      <c r="Z650" s="139">
        <f t="shared" si="245"/>
        <v>0</v>
      </c>
      <c r="AA650" s="139"/>
      <c r="AB650" s="139"/>
      <c r="AC650" s="139">
        <f t="shared" si="246"/>
        <v>0</v>
      </c>
      <c r="AL650" s="34">
        <f t="shared" si="242"/>
        <v>0</v>
      </c>
      <c r="AM650" s="189">
        <f t="shared" si="247"/>
        <v>0</v>
      </c>
      <c r="AN650" s="35"/>
      <c r="AO650" s="35"/>
      <c r="AP650" s="35">
        <f t="shared" si="248"/>
        <v>0</v>
      </c>
      <c r="AQ650" s="35"/>
      <c r="AR650" s="35"/>
      <c r="AS650" s="35">
        <f t="shared" si="249"/>
        <v>0</v>
      </c>
      <c r="AT650" s="35"/>
      <c r="AU650" s="35"/>
      <c r="AV650" s="35">
        <f t="shared" si="250"/>
        <v>0</v>
      </c>
      <c r="DE650" s="34">
        <f t="shared" si="251"/>
        <v>0</v>
      </c>
      <c r="EL650" s="34">
        <f t="shared" si="252"/>
        <v>0</v>
      </c>
      <c r="EO650" s="35"/>
      <c r="FH650" s="35">
        <v>0</v>
      </c>
      <c r="FI650" s="35">
        <v>0</v>
      </c>
      <c r="JT650" s="34">
        <f t="shared" si="253"/>
        <v>0</v>
      </c>
      <c r="JW650" s="34">
        <f t="shared" si="254"/>
        <v>0</v>
      </c>
      <c r="JZ650" s="34">
        <f t="shared" si="255"/>
        <v>0</v>
      </c>
      <c r="KA650" s="34">
        <f t="shared" si="256"/>
        <v>0</v>
      </c>
      <c r="KB650" s="34">
        <f t="shared" si="257"/>
        <v>0</v>
      </c>
      <c r="KC650" s="34">
        <f t="shared" si="258"/>
        <v>0</v>
      </c>
      <c r="KD650" s="34">
        <f t="shared" si="259"/>
        <v>0</v>
      </c>
      <c r="KV650" s="34">
        <f t="shared" si="260"/>
        <v>0</v>
      </c>
    </row>
    <row r="651" spans="5:308" ht="17.25" customHeight="1" x14ac:dyDescent="0.3">
      <c r="E651" s="142">
        <f t="shared" si="240"/>
        <v>0</v>
      </c>
      <c r="F651" s="142">
        <f t="shared" ref="F651:F714" si="261">SUM(M651,Q651,BC651,BG651,DH651,DL651,EO651,ES651,FE651,FI651,FY651,FZ651,GA651,GK651,GL651,GM651,HY651,IC651,IX651,JB651,LS651,LW651,KF651,LH651)</f>
        <v>0</v>
      </c>
      <c r="G651" s="142">
        <f t="shared" ref="G651:G714" si="262">SUM(N651,R651,BD651,BH651,DI651,DM651,EP651,ET651,FF651,FJ651,GB651,GC651,GD651,GN651,GO651,GP651,HZ651,ID651,IY651,JC651,LT651,LX651,KH651,LJ651)</f>
        <v>0</v>
      </c>
      <c r="H651" s="142">
        <f t="shared" ref="H651:H714" si="263">SUM(O651,S651,AF651,AH651,AJ651,BE651,BI651,BV651,BX651,BZ651,CM651,CO651,CQ651,CK651,GW651,GX651,GY651,HC651,HD651,DJ651,DN651,EQ651,EU651,FG651,FK651,GE651,GF651,GG651,GQ651,GR651,GS651,IA651,IE651,IZ651,JD651,JF651,JH651,JJ651,JL651,LU651,LY651,MA651,MC651,ME651,MG651,HE651,HI651,HJ651,HK651,HO651,HP651,HQ651,IG651,II651,IK651,IM651,IO651,JN651,MI651,MK651,EW651,EY651,FA651,FC651,JR651,FM651,FO651,FQ651,FS651,JP651+X651+AA651+AD651+BN651+BQ651+BT651+KJ651+KR651+KW651+KY651+LA651+LD651+LL651,CW651,DA651,KN651)</f>
        <v>0</v>
      </c>
      <c r="I651" s="142">
        <f t="shared" ref="I651:I714" si="264">SUM(P651,T651,Y651,AB651,AE651,AG651,AI651,AK651,BF651,BJ651,BO651,BR651,BU651,BW651,BY651,CA651,CL651,CN651,CP651,CR651,CX651,DB651,DK651,DO651,ER651,EV651,EX651,EZ651,FB651,FD651,FH651,FL651,FN651,FP651,FR651,FT651,GH651:GJ651,GT651:GV651,GZ651:HB651,HF651:HH651,HL651:HN651,HR651:HT651,IB651,IF651,IH651,IJ651,IL651,IN651,IP651,JA651,JE651,JG651,JI651,JK651,JM763,JM651,JO651,JQ651,JS651,KL651,KT651,KX651,KZ651,LB651,LF651,LN651,LV651,LZ651,MB651,MD651,MF651,MH651,MJ651,ML651,KP651)</f>
        <v>0</v>
      </c>
      <c r="J651" s="34">
        <f t="shared" si="243"/>
        <v>0</v>
      </c>
      <c r="V651" s="139">
        <f t="shared" si="241"/>
        <v>0</v>
      </c>
      <c r="W651" s="139">
        <f t="shared" si="244"/>
        <v>0</v>
      </c>
      <c r="X651" s="139"/>
      <c r="Y651" s="139"/>
      <c r="Z651" s="139">
        <f t="shared" si="245"/>
        <v>0</v>
      </c>
      <c r="AA651" s="139"/>
      <c r="AB651" s="139"/>
      <c r="AC651" s="139">
        <f t="shared" si="246"/>
        <v>0</v>
      </c>
      <c r="AL651" s="34">
        <f t="shared" si="242"/>
        <v>0</v>
      </c>
      <c r="AM651" s="189">
        <f t="shared" si="247"/>
        <v>0</v>
      </c>
      <c r="AN651" s="35"/>
      <c r="AO651" s="35"/>
      <c r="AP651" s="35">
        <f t="shared" si="248"/>
        <v>0</v>
      </c>
      <c r="AQ651" s="35"/>
      <c r="AR651" s="35"/>
      <c r="AS651" s="35">
        <f t="shared" si="249"/>
        <v>0</v>
      </c>
      <c r="AT651" s="35"/>
      <c r="AU651" s="35"/>
      <c r="AV651" s="35">
        <f t="shared" si="250"/>
        <v>0</v>
      </c>
      <c r="DE651" s="34">
        <f t="shared" si="251"/>
        <v>0</v>
      </c>
      <c r="EL651" s="34">
        <f t="shared" si="252"/>
        <v>0</v>
      </c>
      <c r="EO651" s="35"/>
      <c r="FH651" s="35">
        <v>0</v>
      </c>
      <c r="FI651" s="35">
        <v>0</v>
      </c>
      <c r="JT651" s="34">
        <f t="shared" si="253"/>
        <v>0</v>
      </c>
      <c r="JW651" s="34">
        <f t="shared" si="254"/>
        <v>0</v>
      </c>
      <c r="JZ651" s="34">
        <f t="shared" si="255"/>
        <v>0</v>
      </c>
      <c r="KA651" s="34">
        <f t="shared" si="256"/>
        <v>0</v>
      </c>
      <c r="KB651" s="34">
        <f t="shared" si="257"/>
        <v>0</v>
      </c>
      <c r="KC651" s="34">
        <f t="shared" si="258"/>
        <v>0</v>
      </c>
      <c r="KD651" s="34">
        <f t="shared" si="259"/>
        <v>0</v>
      </c>
      <c r="KV651" s="34">
        <f t="shared" si="260"/>
        <v>0</v>
      </c>
    </row>
    <row r="652" spans="5:308" ht="17.25" customHeight="1" x14ac:dyDescent="0.3">
      <c r="E652" s="142">
        <f t="shared" ref="E652:E715" si="265">SUM(F652,G652,H652,I652)</f>
        <v>0</v>
      </c>
      <c r="F652" s="142">
        <f t="shared" si="261"/>
        <v>0</v>
      </c>
      <c r="G652" s="142">
        <f t="shared" si="262"/>
        <v>0</v>
      </c>
      <c r="H652" s="142">
        <f t="shared" si="263"/>
        <v>0</v>
      </c>
      <c r="I652" s="142">
        <f t="shared" si="264"/>
        <v>0</v>
      </c>
      <c r="J652" s="34">
        <f t="shared" si="243"/>
        <v>0</v>
      </c>
      <c r="V652" s="139">
        <f t="shared" ref="V652:V715" si="266">SUM(W652,Z652,AC652)</f>
        <v>0</v>
      </c>
      <c r="W652" s="139">
        <f t="shared" si="244"/>
        <v>0</v>
      </c>
      <c r="X652" s="139"/>
      <c r="Y652" s="139"/>
      <c r="Z652" s="139">
        <f t="shared" si="245"/>
        <v>0</v>
      </c>
      <c r="AA652" s="139"/>
      <c r="AB652" s="139"/>
      <c r="AC652" s="139">
        <f t="shared" si="246"/>
        <v>0</v>
      </c>
      <c r="AL652" s="34">
        <f t="shared" ref="AL652:AL715" si="267">AM652+AP652+AS652+AV652</f>
        <v>0</v>
      </c>
      <c r="AM652" s="189">
        <f t="shared" si="247"/>
        <v>0</v>
      </c>
      <c r="AN652" s="35"/>
      <c r="AO652" s="35"/>
      <c r="AP652" s="35">
        <f t="shared" si="248"/>
        <v>0</v>
      </c>
      <c r="AQ652" s="35"/>
      <c r="AR652" s="35"/>
      <c r="AS652" s="35">
        <f t="shared" si="249"/>
        <v>0</v>
      </c>
      <c r="AT652" s="35"/>
      <c r="AU652" s="35"/>
      <c r="AV652" s="35">
        <f t="shared" si="250"/>
        <v>0</v>
      </c>
      <c r="DE652" s="34">
        <f t="shared" si="251"/>
        <v>0</v>
      </c>
      <c r="EL652" s="34">
        <f t="shared" si="252"/>
        <v>0</v>
      </c>
      <c r="EO652" s="35"/>
      <c r="FH652" s="35">
        <v>0</v>
      </c>
      <c r="FI652" s="35">
        <v>0</v>
      </c>
      <c r="JT652" s="34">
        <f t="shared" si="253"/>
        <v>0</v>
      </c>
      <c r="JW652" s="34">
        <f t="shared" si="254"/>
        <v>0</v>
      </c>
      <c r="JZ652" s="34">
        <f t="shared" si="255"/>
        <v>0</v>
      </c>
      <c r="KA652" s="34">
        <f t="shared" si="256"/>
        <v>0</v>
      </c>
      <c r="KB652" s="34">
        <f t="shared" si="257"/>
        <v>0</v>
      </c>
      <c r="KC652" s="34">
        <f t="shared" si="258"/>
        <v>0</v>
      </c>
      <c r="KD652" s="34">
        <f t="shared" si="259"/>
        <v>0</v>
      </c>
      <c r="KV652" s="34">
        <f t="shared" si="260"/>
        <v>0</v>
      </c>
    </row>
    <row r="653" spans="5:308" ht="17.25" customHeight="1" x14ac:dyDescent="0.3">
      <c r="E653" s="142">
        <f t="shared" si="265"/>
        <v>0</v>
      </c>
      <c r="F653" s="142">
        <f t="shared" si="261"/>
        <v>0</v>
      </c>
      <c r="G653" s="142">
        <f t="shared" si="262"/>
        <v>0</v>
      </c>
      <c r="H653" s="142">
        <f t="shared" si="263"/>
        <v>0</v>
      </c>
      <c r="I653" s="142">
        <f t="shared" si="264"/>
        <v>0</v>
      </c>
      <c r="J653" s="34">
        <f t="shared" ref="J653:J716" si="268">K653+L653</f>
        <v>0</v>
      </c>
      <c r="V653" s="139">
        <f t="shared" si="266"/>
        <v>0</v>
      </c>
      <c r="W653" s="139">
        <f t="shared" ref="W653:W716" si="269">X653+Y653</f>
        <v>0</v>
      </c>
      <c r="X653" s="139"/>
      <c r="Y653" s="139"/>
      <c r="Z653" s="139">
        <f t="shared" ref="Z653:Z716" si="270">AA653+AB653</f>
        <v>0</v>
      </c>
      <c r="AA653" s="139"/>
      <c r="AB653" s="139"/>
      <c r="AC653" s="139">
        <f t="shared" ref="AC653:AC716" si="271">AD653+AE653</f>
        <v>0</v>
      </c>
      <c r="AL653" s="34">
        <f t="shared" si="267"/>
        <v>0</v>
      </c>
      <c r="AM653" s="189">
        <f t="shared" ref="AM653:AM716" si="272">AN653+AO653</f>
        <v>0</v>
      </c>
      <c r="AN653" s="35"/>
      <c r="AO653" s="35"/>
      <c r="AP653" s="35">
        <f t="shared" ref="AP653:AP716" si="273">AQ653+AR653</f>
        <v>0</v>
      </c>
      <c r="AQ653" s="35"/>
      <c r="AR653" s="35"/>
      <c r="AS653" s="35">
        <f t="shared" ref="AS653:AS716" si="274">AT653+AU653</f>
        <v>0</v>
      </c>
      <c r="AT653" s="35"/>
      <c r="AU653" s="35"/>
      <c r="AV653" s="35">
        <f t="shared" ref="AV653:AV716" si="275">AW653+AX653</f>
        <v>0</v>
      </c>
      <c r="DE653" s="34">
        <f t="shared" ref="DE653:DE716" si="276">DF653+DG653</f>
        <v>0</v>
      </c>
      <c r="EL653" s="34">
        <f t="shared" ref="EL653:EL716" si="277">EM653+EN653</f>
        <v>0</v>
      </c>
      <c r="EO653" s="35"/>
      <c r="FH653" s="35">
        <v>0</v>
      </c>
      <c r="FI653" s="35">
        <v>0</v>
      </c>
      <c r="JT653" s="34">
        <f t="shared" ref="JT653:JT716" si="278">JU653+JV653</f>
        <v>0</v>
      </c>
      <c r="JW653" s="34">
        <f t="shared" ref="JW653:JW716" si="279">JX653+JY653</f>
        <v>0</v>
      </c>
      <c r="JZ653" s="34">
        <f t="shared" ref="JZ653:JZ716" si="280">SUM(KA653:KD653)</f>
        <v>0</v>
      </c>
      <c r="KA653" s="34">
        <f t="shared" ref="KA653:KA716" si="281">SUM(KF653,LH653)</f>
        <v>0</v>
      </c>
      <c r="KB653" s="34">
        <f t="shared" ref="KB653:KB716" si="282">SUM(KH653,LJ653)</f>
        <v>0</v>
      </c>
      <c r="KC653" s="34">
        <f t="shared" ref="KC653:KC716" si="283">SUM(KJ653,KN653,KR653,KW653,KY653,LA653,LD653,LL653)</f>
        <v>0</v>
      </c>
      <c r="KD653" s="34">
        <f t="shared" ref="KD653:KD716" si="284">SUM(KL653,KP653,KT653,KX653,KZ653,LB653,LF653,LN653)</f>
        <v>0</v>
      </c>
      <c r="KV653" s="34">
        <f t="shared" ref="KV653:KV716" si="285">SUM(KW653:LB653)</f>
        <v>0</v>
      </c>
    </row>
    <row r="654" spans="5:308" ht="17.25" customHeight="1" x14ac:dyDescent="0.3">
      <c r="E654" s="142">
        <f t="shared" si="265"/>
        <v>0</v>
      </c>
      <c r="F654" s="142">
        <f t="shared" si="261"/>
        <v>0</v>
      </c>
      <c r="G654" s="142">
        <f t="shared" si="262"/>
        <v>0</v>
      </c>
      <c r="H654" s="142">
        <f t="shared" si="263"/>
        <v>0</v>
      </c>
      <c r="I654" s="142">
        <f t="shared" si="264"/>
        <v>0</v>
      </c>
      <c r="J654" s="34">
        <f t="shared" si="268"/>
        <v>0</v>
      </c>
      <c r="V654" s="139">
        <f t="shared" si="266"/>
        <v>0</v>
      </c>
      <c r="W654" s="139">
        <f t="shared" si="269"/>
        <v>0</v>
      </c>
      <c r="X654" s="139"/>
      <c r="Y654" s="139"/>
      <c r="Z654" s="139">
        <f t="shared" si="270"/>
        <v>0</v>
      </c>
      <c r="AA654" s="139"/>
      <c r="AB654" s="139"/>
      <c r="AC654" s="139">
        <f t="shared" si="271"/>
        <v>0</v>
      </c>
      <c r="AL654" s="34">
        <f t="shared" si="267"/>
        <v>0</v>
      </c>
      <c r="AM654" s="189">
        <f t="shared" si="272"/>
        <v>0</v>
      </c>
      <c r="AN654" s="35"/>
      <c r="AO654" s="35"/>
      <c r="AP654" s="35">
        <f t="shared" si="273"/>
        <v>0</v>
      </c>
      <c r="AQ654" s="35"/>
      <c r="AR654" s="35"/>
      <c r="AS654" s="35">
        <f t="shared" si="274"/>
        <v>0</v>
      </c>
      <c r="AT654" s="35"/>
      <c r="AU654" s="35"/>
      <c r="AV654" s="35">
        <f t="shared" si="275"/>
        <v>0</v>
      </c>
      <c r="DE654" s="34">
        <f t="shared" si="276"/>
        <v>0</v>
      </c>
      <c r="EL654" s="34">
        <f t="shared" si="277"/>
        <v>0</v>
      </c>
      <c r="EO654" s="35"/>
      <c r="FH654" s="35">
        <v>0</v>
      </c>
      <c r="FI654" s="35">
        <v>0</v>
      </c>
      <c r="JT654" s="34">
        <f t="shared" si="278"/>
        <v>0</v>
      </c>
      <c r="JW654" s="34">
        <f t="shared" si="279"/>
        <v>0</v>
      </c>
      <c r="JZ654" s="34">
        <f t="shared" si="280"/>
        <v>0</v>
      </c>
      <c r="KA654" s="34">
        <f t="shared" si="281"/>
        <v>0</v>
      </c>
      <c r="KB654" s="34">
        <f t="shared" si="282"/>
        <v>0</v>
      </c>
      <c r="KC654" s="34">
        <f t="shared" si="283"/>
        <v>0</v>
      </c>
      <c r="KD654" s="34">
        <f t="shared" si="284"/>
        <v>0</v>
      </c>
      <c r="KV654" s="34">
        <f t="shared" si="285"/>
        <v>0</v>
      </c>
    </row>
    <row r="655" spans="5:308" ht="17.25" customHeight="1" x14ac:dyDescent="0.3">
      <c r="E655" s="142">
        <f t="shared" si="265"/>
        <v>0</v>
      </c>
      <c r="F655" s="142">
        <f t="shared" si="261"/>
        <v>0</v>
      </c>
      <c r="G655" s="142">
        <f t="shared" si="262"/>
        <v>0</v>
      </c>
      <c r="H655" s="142">
        <f t="shared" si="263"/>
        <v>0</v>
      </c>
      <c r="I655" s="142">
        <f t="shared" si="264"/>
        <v>0</v>
      </c>
      <c r="J655" s="34">
        <f t="shared" si="268"/>
        <v>0</v>
      </c>
      <c r="V655" s="139">
        <f t="shared" si="266"/>
        <v>0</v>
      </c>
      <c r="W655" s="139">
        <f t="shared" si="269"/>
        <v>0</v>
      </c>
      <c r="X655" s="139"/>
      <c r="Y655" s="139"/>
      <c r="Z655" s="139">
        <f t="shared" si="270"/>
        <v>0</v>
      </c>
      <c r="AA655" s="139"/>
      <c r="AB655" s="139"/>
      <c r="AC655" s="139">
        <f t="shared" si="271"/>
        <v>0</v>
      </c>
      <c r="AL655" s="34">
        <f t="shared" si="267"/>
        <v>0</v>
      </c>
      <c r="AM655" s="189">
        <f t="shared" si="272"/>
        <v>0</v>
      </c>
      <c r="AN655" s="35"/>
      <c r="AO655" s="35"/>
      <c r="AP655" s="35">
        <f t="shared" si="273"/>
        <v>0</v>
      </c>
      <c r="AQ655" s="35"/>
      <c r="AR655" s="35"/>
      <c r="AS655" s="35">
        <f t="shared" si="274"/>
        <v>0</v>
      </c>
      <c r="AT655" s="35"/>
      <c r="AU655" s="35"/>
      <c r="AV655" s="35">
        <f t="shared" si="275"/>
        <v>0</v>
      </c>
      <c r="DE655" s="34">
        <f t="shared" si="276"/>
        <v>0</v>
      </c>
      <c r="EL655" s="34">
        <f t="shared" si="277"/>
        <v>0</v>
      </c>
      <c r="EO655" s="35"/>
      <c r="FH655" s="35">
        <v>0</v>
      </c>
      <c r="FI655" s="35">
        <v>0</v>
      </c>
      <c r="JT655" s="34">
        <f t="shared" si="278"/>
        <v>0</v>
      </c>
      <c r="JW655" s="34">
        <f t="shared" si="279"/>
        <v>0</v>
      </c>
      <c r="JZ655" s="34">
        <f t="shared" si="280"/>
        <v>0</v>
      </c>
      <c r="KA655" s="34">
        <f t="shared" si="281"/>
        <v>0</v>
      </c>
      <c r="KB655" s="34">
        <f t="shared" si="282"/>
        <v>0</v>
      </c>
      <c r="KC655" s="34">
        <f t="shared" si="283"/>
        <v>0</v>
      </c>
      <c r="KD655" s="34">
        <f t="shared" si="284"/>
        <v>0</v>
      </c>
      <c r="KV655" s="34">
        <f t="shared" si="285"/>
        <v>0</v>
      </c>
    </row>
    <row r="656" spans="5:308" ht="17.25" customHeight="1" x14ac:dyDescent="0.3">
      <c r="E656" s="142">
        <f t="shared" si="265"/>
        <v>0</v>
      </c>
      <c r="F656" s="142">
        <f t="shared" si="261"/>
        <v>0</v>
      </c>
      <c r="G656" s="142">
        <f t="shared" si="262"/>
        <v>0</v>
      </c>
      <c r="H656" s="142">
        <f t="shared" si="263"/>
        <v>0</v>
      </c>
      <c r="I656" s="142">
        <f t="shared" si="264"/>
        <v>0</v>
      </c>
      <c r="J656" s="34">
        <f t="shared" si="268"/>
        <v>0</v>
      </c>
      <c r="V656" s="139">
        <f t="shared" si="266"/>
        <v>0</v>
      </c>
      <c r="W656" s="139">
        <f t="shared" si="269"/>
        <v>0</v>
      </c>
      <c r="X656" s="139"/>
      <c r="Y656" s="139"/>
      <c r="Z656" s="139">
        <f t="shared" si="270"/>
        <v>0</v>
      </c>
      <c r="AA656" s="139"/>
      <c r="AB656" s="139"/>
      <c r="AC656" s="139">
        <f t="shared" si="271"/>
        <v>0</v>
      </c>
      <c r="AL656" s="34">
        <f t="shared" si="267"/>
        <v>0</v>
      </c>
      <c r="AM656" s="189">
        <f t="shared" si="272"/>
        <v>0</v>
      </c>
      <c r="AN656" s="35"/>
      <c r="AO656" s="35"/>
      <c r="AP656" s="35">
        <f t="shared" si="273"/>
        <v>0</v>
      </c>
      <c r="AQ656" s="35"/>
      <c r="AR656" s="35"/>
      <c r="AS656" s="35">
        <f t="shared" si="274"/>
        <v>0</v>
      </c>
      <c r="AT656" s="35"/>
      <c r="AU656" s="35"/>
      <c r="AV656" s="35">
        <f t="shared" si="275"/>
        <v>0</v>
      </c>
      <c r="DE656" s="34">
        <f t="shared" si="276"/>
        <v>0</v>
      </c>
      <c r="EL656" s="34">
        <f t="shared" si="277"/>
        <v>0</v>
      </c>
      <c r="EO656" s="35"/>
      <c r="FH656" s="35">
        <v>0</v>
      </c>
      <c r="FI656" s="35">
        <v>0</v>
      </c>
      <c r="JT656" s="34">
        <f t="shared" si="278"/>
        <v>0</v>
      </c>
      <c r="JW656" s="34">
        <f t="shared" si="279"/>
        <v>0</v>
      </c>
      <c r="JZ656" s="34">
        <f t="shared" si="280"/>
        <v>0</v>
      </c>
      <c r="KA656" s="34">
        <f t="shared" si="281"/>
        <v>0</v>
      </c>
      <c r="KB656" s="34">
        <f t="shared" si="282"/>
        <v>0</v>
      </c>
      <c r="KC656" s="34">
        <f t="shared" si="283"/>
        <v>0</v>
      </c>
      <c r="KD656" s="34">
        <f t="shared" si="284"/>
        <v>0</v>
      </c>
      <c r="KV656" s="34">
        <f t="shared" si="285"/>
        <v>0</v>
      </c>
    </row>
    <row r="657" spans="5:308" ht="17.25" customHeight="1" x14ac:dyDescent="0.3">
      <c r="E657" s="142">
        <f t="shared" si="265"/>
        <v>0</v>
      </c>
      <c r="F657" s="142">
        <f t="shared" si="261"/>
        <v>0</v>
      </c>
      <c r="G657" s="142">
        <f t="shared" si="262"/>
        <v>0</v>
      </c>
      <c r="H657" s="142">
        <f t="shared" si="263"/>
        <v>0</v>
      </c>
      <c r="I657" s="142">
        <f t="shared" si="264"/>
        <v>0</v>
      </c>
      <c r="J657" s="34">
        <f t="shared" si="268"/>
        <v>0</v>
      </c>
      <c r="V657" s="139">
        <f t="shared" si="266"/>
        <v>0</v>
      </c>
      <c r="W657" s="139">
        <f t="shared" si="269"/>
        <v>0</v>
      </c>
      <c r="X657" s="139"/>
      <c r="Y657" s="139"/>
      <c r="Z657" s="139">
        <f t="shared" si="270"/>
        <v>0</v>
      </c>
      <c r="AA657" s="139"/>
      <c r="AB657" s="139"/>
      <c r="AC657" s="139">
        <f t="shared" si="271"/>
        <v>0</v>
      </c>
      <c r="AL657" s="34">
        <f t="shared" si="267"/>
        <v>0</v>
      </c>
      <c r="AM657" s="189">
        <f t="shared" si="272"/>
        <v>0</v>
      </c>
      <c r="AN657" s="35"/>
      <c r="AO657" s="35"/>
      <c r="AP657" s="35">
        <f t="shared" si="273"/>
        <v>0</v>
      </c>
      <c r="AQ657" s="35"/>
      <c r="AR657" s="35"/>
      <c r="AS657" s="35">
        <f t="shared" si="274"/>
        <v>0</v>
      </c>
      <c r="AT657" s="35"/>
      <c r="AU657" s="35"/>
      <c r="AV657" s="35">
        <f t="shared" si="275"/>
        <v>0</v>
      </c>
      <c r="DE657" s="34">
        <f t="shared" si="276"/>
        <v>0</v>
      </c>
      <c r="EL657" s="34">
        <f t="shared" si="277"/>
        <v>0</v>
      </c>
      <c r="EO657" s="35"/>
      <c r="FH657" s="35">
        <v>0</v>
      </c>
      <c r="FI657" s="35">
        <v>0</v>
      </c>
      <c r="JT657" s="34">
        <f t="shared" si="278"/>
        <v>0</v>
      </c>
      <c r="JW657" s="34">
        <f t="shared" si="279"/>
        <v>0</v>
      </c>
      <c r="JZ657" s="34">
        <f t="shared" si="280"/>
        <v>0</v>
      </c>
      <c r="KA657" s="34">
        <f t="shared" si="281"/>
        <v>0</v>
      </c>
      <c r="KB657" s="34">
        <f t="shared" si="282"/>
        <v>0</v>
      </c>
      <c r="KC657" s="34">
        <f t="shared" si="283"/>
        <v>0</v>
      </c>
      <c r="KD657" s="34">
        <f t="shared" si="284"/>
        <v>0</v>
      </c>
      <c r="KV657" s="34">
        <f t="shared" si="285"/>
        <v>0</v>
      </c>
    </row>
    <row r="658" spans="5:308" ht="17.25" customHeight="1" x14ac:dyDescent="0.3">
      <c r="E658" s="142">
        <f t="shared" si="265"/>
        <v>0</v>
      </c>
      <c r="F658" s="142">
        <f t="shared" si="261"/>
        <v>0</v>
      </c>
      <c r="G658" s="142">
        <f t="shared" si="262"/>
        <v>0</v>
      </c>
      <c r="H658" s="142">
        <f t="shared" si="263"/>
        <v>0</v>
      </c>
      <c r="I658" s="142">
        <f t="shared" si="264"/>
        <v>0</v>
      </c>
      <c r="J658" s="34">
        <f t="shared" si="268"/>
        <v>0</v>
      </c>
      <c r="V658" s="139">
        <f t="shared" si="266"/>
        <v>0</v>
      </c>
      <c r="W658" s="139">
        <f t="shared" si="269"/>
        <v>0</v>
      </c>
      <c r="X658" s="139"/>
      <c r="Y658" s="139"/>
      <c r="Z658" s="139">
        <f t="shared" si="270"/>
        <v>0</v>
      </c>
      <c r="AA658" s="139"/>
      <c r="AB658" s="139"/>
      <c r="AC658" s="139">
        <f t="shared" si="271"/>
        <v>0</v>
      </c>
      <c r="AL658" s="34">
        <f t="shared" si="267"/>
        <v>0</v>
      </c>
      <c r="AM658" s="189">
        <f t="shared" si="272"/>
        <v>0</v>
      </c>
      <c r="AN658" s="35"/>
      <c r="AO658" s="35"/>
      <c r="AP658" s="35">
        <f t="shared" si="273"/>
        <v>0</v>
      </c>
      <c r="AQ658" s="35"/>
      <c r="AR658" s="35"/>
      <c r="AS658" s="35">
        <f t="shared" si="274"/>
        <v>0</v>
      </c>
      <c r="AT658" s="35"/>
      <c r="AU658" s="35"/>
      <c r="AV658" s="35">
        <f t="shared" si="275"/>
        <v>0</v>
      </c>
      <c r="DE658" s="34">
        <f t="shared" si="276"/>
        <v>0</v>
      </c>
      <c r="EL658" s="34">
        <f t="shared" si="277"/>
        <v>0</v>
      </c>
      <c r="EO658" s="35"/>
      <c r="FH658" s="35">
        <v>0</v>
      </c>
      <c r="FI658" s="35">
        <v>0</v>
      </c>
      <c r="JT658" s="34">
        <f t="shared" si="278"/>
        <v>0</v>
      </c>
      <c r="JW658" s="34">
        <f t="shared" si="279"/>
        <v>0</v>
      </c>
      <c r="JZ658" s="34">
        <f t="shared" si="280"/>
        <v>0</v>
      </c>
      <c r="KA658" s="34">
        <f t="shared" si="281"/>
        <v>0</v>
      </c>
      <c r="KB658" s="34">
        <f t="shared" si="282"/>
        <v>0</v>
      </c>
      <c r="KC658" s="34">
        <f t="shared" si="283"/>
        <v>0</v>
      </c>
      <c r="KD658" s="34">
        <f t="shared" si="284"/>
        <v>0</v>
      </c>
      <c r="KV658" s="34">
        <f t="shared" si="285"/>
        <v>0</v>
      </c>
    </row>
    <row r="659" spans="5:308" ht="17.25" customHeight="1" x14ac:dyDescent="0.3">
      <c r="E659" s="142">
        <f t="shared" si="265"/>
        <v>0</v>
      </c>
      <c r="F659" s="142">
        <f t="shared" si="261"/>
        <v>0</v>
      </c>
      <c r="G659" s="142">
        <f t="shared" si="262"/>
        <v>0</v>
      </c>
      <c r="H659" s="142">
        <f t="shared" si="263"/>
        <v>0</v>
      </c>
      <c r="I659" s="142">
        <f t="shared" si="264"/>
        <v>0</v>
      </c>
      <c r="J659" s="34">
        <f t="shared" si="268"/>
        <v>0</v>
      </c>
      <c r="V659" s="139">
        <f t="shared" si="266"/>
        <v>0</v>
      </c>
      <c r="W659" s="139">
        <f t="shared" si="269"/>
        <v>0</v>
      </c>
      <c r="X659" s="139"/>
      <c r="Y659" s="139"/>
      <c r="Z659" s="139">
        <f t="shared" si="270"/>
        <v>0</v>
      </c>
      <c r="AA659" s="139"/>
      <c r="AB659" s="139"/>
      <c r="AC659" s="139">
        <f t="shared" si="271"/>
        <v>0</v>
      </c>
      <c r="AL659" s="34">
        <f t="shared" si="267"/>
        <v>0</v>
      </c>
      <c r="AM659" s="189">
        <f t="shared" si="272"/>
        <v>0</v>
      </c>
      <c r="AN659" s="35"/>
      <c r="AO659" s="35"/>
      <c r="AP659" s="35">
        <f t="shared" si="273"/>
        <v>0</v>
      </c>
      <c r="AQ659" s="35"/>
      <c r="AR659" s="35"/>
      <c r="AS659" s="35">
        <f t="shared" si="274"/>
        <v>0</v>
      </c>
      <c r="AT659" s="35"/>
      <c r="AU659" s="35"/>
      <c r="AV659" s="35">
        <f t="shared" si="275"/>
        <v>0</v>
      </c>
      <c r="DE659" s="34">
        <f t="shared" si="276"/>
        <v>0</v>
      </c>
      <c r="EL659" s="34">
        <f t="shared" si="277"/>
        <v>0</v>
      </c>
      <c r="EO659" s="35"/>
      <c r="FH659" s="35">
        <v>0</v>
      </c>
      <c r="FI659" s="35">
        <v>0</v>
      </c>
      <c r="JT659" s="34">
        <f t="shared" si="278"/>
        <v>0</v>
      </c>
      <c r="JW659" s="34">
        <f t="shared" si="279"/>
        <v>0</v>
      </c>
      <c r="JZ659" s="34">
        <f t="shared" si="280"/>
        <v>0</v>
      </c>
      <c r="KA659" s="34">
        <f t="shared" si="281"/>
        <v>0</v>
      </c>
      <c r="KB659" s="34">
        <f t="shared" si="282"/>
        <v>0</v>
      </c>
      <c r="KC659" s="34">
        <f t="shared" si="283"/>
        <v>0</v>
      </c>
      <c r="KD659" s="34">
        <f t="shared" si="284"/>
        <v>0</v>
      </c>
      <c r="KV659" s="34">
        <f t="shared" si="285"/>
        <v>0</v>
      </c>
    </row>
    <row r="660" spans="5:308" ht="17.25" customHeight="1" x14ac:dyDescent="0.3">
      <c r="E660" s="142">
        <f t="shared" si="265"/>
        <v>0</v>
      </c>
      <c r="F660" s="142">
        <f t="shared" si="261"/>
        <v>0</v>
      </c>
      <c r="G660" s="142">
        <f t="shared" si="262"/>
        <v>0</v>
      </c>
      <c r="H660" s="142">
        <f t="shared" si="263"/>
        <v>0</v>
      </c>
      <c r="I660" s="142">
        <f t="shared" si="264"/>
        <v>0</v>
      </c>
      <c r="J660" s="34">
        <f t="shared" si="268"/>
        <v>0</v>
      </c>
      <c r="V660" s="139">
        <f t="shared" si="266"/>
        <v>0</v>
      </c>
      <c r="W660" s="139">
        <f t="shared" si="269"/>
        <v>0</v>
      </c>
      <c r="X660" s="139"/>
      <c r="Y660" s="139"/>
      <c r="Z660" s="139">
        <f t="shared" si="270"/>
        <v>0</v>
      </c>
      <c r="AA660" s="139"/>
      <c r="AB660" s="139"/>
      <c r="AC660" s="139">
        <f t="shared" si="271"/>
        <v>0</v>
      </c>
      <c r="AL660" s="34">
        <f t="shared" si="267"/>
        <v>0</v>
      </c>
      <c r="AM660" s="189">
        <f t="shared" si="272"/>
        <v>0</v>
      </c>
      <c r="AN660" s="35"/>
      <c r="AO660" s="35"/>
      <c r="AP660" s="35">
        <f t="shared" si="273"/>
        <v>0</v>
      </c>
      <c r="AQ660" s="35"/>
      <c r="AR660" s="35"/>
      <c r="AS660" s="35">
        <f t="shared" si="274"/>
        <v>0</v>
      </c>
      <c r="AT660" s="35"/>
      <c r="AU660" s="35"/>
      <c r="AV660" s="35">
        <f t="shared" si="275"/>
        <v>0</v>
      </c>
      <c r="DE660" s="34">
        <f t="shared" si="276"/>
        <v>0</v>
      </c>
      <c r="EL660" s="34">
        <f t="shared" si="277"/>
        <v>0</v>
      </c>
      <c r="EO660" s="35"/>
      <c r="FH660" s="35">
        <v>0</v>
      </c>
      <c r="FI660" s="35">
        <v>0</v>
      </c>
      <c r="JT660" s="34">
        <f t="shared" si="278"/>
        <v>0</v>
      </c>
      <c r="JW660" s="34">
        <f t="shared" si="279"/>
        <v>0</v>
      </c>
      <c r="JZ660" s="34">
        <f t="shared" si="280"/>
        <v>0</v>
      </c>
      <c r="KA660" s="34">
        <f t="shared" si="281"/>
        <v>0</v>
      </c>
      <c r="KB660" s="34">
        <f t="shared" si="282"/>
        <v>0</v>
      </c>
      <c r="KC660" s="34">
        <f t="shared" si="283"/>
        <v>0</v>
      </c>
      <c r="KD660" s="34">
        <f t="shared" si="284"/>
        <v>0</v>
      </c>
      <c r="KV660" s="34">
        <f t="shared" si="285"/>
        <v>0</v>
      </c>
    </row>
    <row r="661" spans="5:308" ht="17.25" customHeight="1" x14ac:dyDescent="0.3">
      <c r="E661" s="142">
        <f t="shared" si="265"/>
        <v>0</v>
      </c>
      <c r="F661" s="142">
        <f t="shared" si="261"/>
        <v>0</v>
      </c>
      <c r="G661" s="142">
        <f t="shared" si="262"/>
        <v>0</v>
      </c>
      <c r="H661" s="142">
        <f t="shared" si="263"/>
        <v>0</v>
      </c>
      <c r="I661" s="142">
        <f t="shared" si="264"/>
        <v>0</v>
      </c>
      <c r="J661" s="34">
        <f t="shared" si="268"/>
        <v>0</v>
      </c>
      <c r="V661" s="139">
        <f t="shared" si="266"/>
        <v>0</v>
      </c>
      <c r="W661" s="139">
        <f t="shared" si="269"/>
        <v>0</v>
      </c>
      <c r="X661" s="139"/>
      <c r="Y661" s="139"/>
      <c r="Z661" s="139">
        <f t="shared" si="270"/>
        <v>0</v>
      </c>
      <c r="AA661" s="139"/>
      <c r="AB661" s="139"/>
      <c r="AC661" s="139">
        <f t="shared" si="271"/>
        <v>0</v>
      </c>
      <c r="AL661" s="34">
        <f t="shared" si="267"/>
        <v>0</v>
      </c>
      <c r="AM661" s="189">
        <f t="shared" si="272"/>
        <v>0</v>
      </c>
      <c r="AN661" s="35"/>
      <c r="AO661" s="35"/>
      <c r="AP661" s="35">
        <f t="shared" si="273"/>
        <v>0</v>
      </c>
      <c r="AQ661" s="35"/>
      <c r="AR661" s="35"/>
      <c r="AS661" s="35">
        <f t="shared" si="274"/>
        <v>0</v>
      </c>
      <c r="AT661" s="35"/>
      <c r="AU661" s="35"/>
      <c r="AV661" s="35">
        <f t="shared" si="275"/>
        <v>0</v>
      </c>
      <c r="DE661" s="34">
        <f t="shared" si="276"/>
        <v>0</v>
      </c>
      <c r="EL661" s="34">
        <f t="shared" si="277"/>
        <v>0</v>
      </c>
      <c r="EO661" s="35"/>
      <c r="FH661" s="35">
        <v>0</v>
      </c>
      <c r="FI661" s="35">
        <v>0</v>
      </c>
      <c r="JT661" s="34">
        <f t="shared" si="278"/>
        <v>0</v>
      </c>
      <c r="JW661" s="34">
        <f t="shared" si="279"/>
        <v>0</v>
      </c>
      <c r="JZ661" s="34">
        <f t="shared" si="280"/>
        <v>0</v>
      </c>
      <c r="KA661" s="34">
        <f t="shared" si="281"/>
        <v>0</v>
      </c>
      <c r="KB661" s="34">
        <f t="shared" si="282"/>
        <v>0</v>
      </c>
      <c r="KC661" s="34">
        <f t="shared" si="283"/>
        <v>0</v>
      </c>
      <c r="KD661" s="34">
        <f t="shared" si="284"/>
        <v>0</v>
      </c>
      <c r="KV661" s="34">
        <f t="shared" si="285"/>
        <v>0</v>
      </c>
    </row>
    <row r="662" spans="5:308" ht="17.25" customHeight="1" x14ac:dyDescent="0.3">
      <c r="E662" s="142">
        <f t="shared" si="265"/>
        <v>0</v>
      </c>
      <c r="F662" s="142">
        <f t="shared" si="261"/>
        <v>0</v>
      </c>
      <c r="G662" s="142">
        <f t="shared" si="262"/>
        <v>0</v>
      </c>
      <c r="H662" s="142">
        <f t="shared" si="263"/>
        <v>0</v>
      </c>
      <c r="I662" s="142">
        <f t="shared" si="264"/>
        <v>0</v>
      </c>
      <c r="J662" s="34">
        <f t="shared" si="268"/>
        <v>0</v>
      </c>
      <c r="V662" s="139">
        <f t="shared" si="266"/>
        <v>0</v>
      </c>
      <c r="W662" s="139">
        <f t="shared" si="269"/>
        <v>0</v>
      </c>
      <c r="X662" s="139"/>
      <c r="Y662" s="139"/>
      <c r="Z662" s="139">
        <f t="shared" si="270"/>
        <v>0</v>
      </c>
      <c r="AA662" s="139"/>
      <c r="AB662" s="139"/>
      <c r="AC662" s="139">
        <f t="shared" si="271"/>
        <v>0</v>
      </c>
      <c r="AL662" s="34">
        <f t="shared" si="267"/>
        <v>0</v>
      </c>
      <c r="AM662" s="189">
        <f t="shared" si="272"/>
        <v>0</v>
      </c>
      <c r="AN662" s="35"/>
      <c r="AO662" s="35"/>
      <c r="AP662" s="35">
        <f t="shared" si="273"/>
        <v>0</v>
      </c>
      <c r="AQ662" s="35"/>
      <c r="AR662" s="35"/>
      <c r="AS662" s="35">
        <f t="shared" si="274"/>
        <v>0</v>
      </c>
      <c r="AT662" s="35"/>
      <c r="AU662" s="35"/>
      <c r="AV662" s="35">
        <f t="shared" si="275"/>
        <v>0</v>
      </c>
      <c r="DE662" s="34">
        <f t="shared" si="276"/>
        <v>0</v>
      </c>
      <c r="EL662" s="34">
        <f t="shared" si="277"/>
        <v>0</v>
      </c>
      <c r="EO662" s="35"/>
      <c r="FH662" s="35">
        <v>0</v>
      </c>
      <c r="FI662" s="35">
        <v>0</v>
      </c>
      <c r="JT662" s="34">
        <f t="shared" si="278"/>
        <v>0</v>
      </c>
      <c r="JW662" s="34">
        <f t="shared" si="279"/>
        <v>0</v>
      </c>
      <c r="JZ662" s="34">
        <f t="shared" si="280"/>
        <v>0</v>
      </c>
      <c r="KA662" s="34">
        <f t="shared" si="281"/>
        <v>0</v>
      </c>
      <c r="KB662" s="34">
        <f t="shared" si="282"/>
        <v>0</v>
      </c>
      <c r="KC662" s="34">
        <f t="shared" si="283"/>
        <v>0</v>
      </c>
      <c r="KD662" s="34">
        <f t="shared" si="284"/>
        <v>0</v>
      </c>
      <c r="KV662" s="34">
        <f t="shared" si="285"/>
        <v>0</v>
      </c>
    </row>
    <row r="663" spans="5:308" ht="17.25" customHeight="1" x14ac:dyDescent="0.3">
      <c r="E663" s="142">
        <f t="shared" si="265"/>
        <v>0</v>
      </c>
      <c r="F663" s="142">
        <f t="shared" si="261"/>
        <v>0</v>
      </c>
      <c r="G663" s="142">
        <f t="shared" si="262"/>
        <v>0</v>
      </c>
      <c r="H663" s="142">
        <f t="shared" si="263"/>
        <v>0</v>
      </c>
      <c r="I663" s="142">
        <f t="shared" si="264"/>
        <v>0</v>
      </c>
      <c r="J663" s="34">
        <f t="shared" si="268"/>
        <v>0</v>
      </c>
      <c r="V663" s="139">
        <f t="shared" si="266"/>
        <v>0</v>
      </c>
      <c r="W663" s="139">
        <f t="shared" si="269"/>
        <v>0</v>
      </c>
      <c r="X663" s="139"/>
      <c r="Y663" s="139"/>
      <c r="Z663" s="139">
        <f t="shared" si="270"/>
        <v>0</v>
      </c>
      <c r="AA663" s="139"/>
      <c r="AB663" s="139"/>
      <c r="AC663" s="139">
        <f t="shared" si="271"/>
        <v>0</v>
      </c>
      <c r="AL663" s="34">
        <f t="shared" si="267"/>
        <v>0</v>
      </c>
      <c r="AM663" s="189">
        <f t="shared" si="272"/>
        <v>0</v>
      </c>
      <c r="AN663" s="35"/>
      <c r="AO663" s="35"/>
      <c r="AP663" s="35">
        <f t="shared" si="273"/>
        <v>0</v>
      </c>
      <c r="AQ663" s="35"/>
      <c r="AR663" s="35"/>
      <c r="AS663" s="35">
        <f t="shared" si="274"/>
        <v>0</v>
      </c>
      <c r="AT663" s="35"/>
      <c r="AU663" s="35"/>
      <c r="AV663" s="35">
        <f t="shared" si="275"/>
        <v>0</v>
      </c>
      <c r="DE663" s="34">
        <f t="shared" si="276"/>
        <v>0</v>
      </c>
      <c r="EL663" s="34">
        <f t="shared" si="277"/>
        <v>0</v>
      </c>
      <c r="EO663" s="35"/>
      <c r="FH663" s="35">
        <v>0</v>
      </c>
      <c r="FI663" s="35">
        <v>0</v>
      </c>
      <c r="JT663" s="34">
        <f t="shared" si="278"/>
        <v>0</v>
      </c>
      <c r="JW663" s="34">
        <f t="shared" si="279"/>
        <v>0</v>
      </c>
      <c r="JZ663" s="34">
        <f t="shared" si="280"/>
        <v>0</v>
      </c>
      <c r="KA663" s="34">
        <f t="shared" si="281"/>
        <v>0</v>
      </c>
      <c r="KB663" s="34">
        <f t="shared" si="282"/>
        <v>0</v>
      </c>
      <c r="KC663" s="34">
        <f t="shared" si="283"/>
        <v>0</v>
      </c>
      <c r="KD663" s="34">
        <f t="shared" si="284"/>
        <v>0</v>
      </c>
      <c r="KV663" s="34">
        <f t="shared" si="285"/>
        <v>0</v>
      </c>
    </row>
    <row r="664" spans="5:308" ht="17.25" customHeight="1" x14ac:dyDescent="0.3">
      <c r="E664" s="142">
        <f t="shared" si="265"/>
        <v>0</v>
      </c>
      <c r="F664" s="142">
        <f t="shared" si="261"/>
        <v>0</v>
      </c>
      <c r="G664" s="142">
        <f t="shared" si="262"/>
        <v>0</v>
      </c>
      <c r="H664" s="142">
        <f t="shared" si="263"/>
        <v>0</v>
      </c>
      <c r="I664" s="142">
        <f t="shared" si="264"/>
        <v>0</v>
      </c>
      <c r="J664" s="34">
        <f t="shared" si="268"/>
        <v>0</v>
      </c>
      <c r="V664" s="139">
        <f t="shared" si="266"/>
        <v>0</v>
      </c>
      <c r="W664" s="139">
        <f t="shared" si="269"/>
        <v>0</v>
      </c>
      <c r="X664" s="139"/>
      <c r="Y664" s="139"/>
      <c r="Z664" s="139">
        <f t="shared" si="270"/>
        <v>0</v>
      </c>
      <c r="AA664" s="139"/>
      <c r="AB664" s="139"/>
      <c r="AC664" s="139">
        <f t="shared" si="271"/>
        <v>0</v>
      </c>
      <c r="AL664" s="34">
        <f t="shared" si="267"/>
        <v>0</v>
      </c>
      <c r="AM664" s="189">
        <f t="shared" si="272"/>
        <v>0</v>
      </c>
      <c r="AN664" s="35"/>
      <c r="AO664" s="35"/>
      <c r="AP664" s="35">
        <f t="shared" si="273"/>
        <v>0</v>
      </c>
      <c r="AQ664" s="35"/>
      <c r="AR664" s="35"/>
      <c r="AS664" s="35">
        <f t="shared" si="274"/>
        <v>0</v>
      </c>
      <c r="AT664" s="35"/>
      <c r="AU664" s="35"/>
      <c r="AV664" s="35">
        <f t="shared" si="275"/>
        <v>0</v>
      </c>
      <c r="DE664" s="34">
        <f t="shared" si="276"/>
        <v>0</v>
      </c>
      <c r="EL664" s="34">
        <f t="shared" si="277"/>
        <v>0</v>
      </c>
      <c r="EO664" s="35"/>
      <c r="FH664" s="35">
        <v>0</v>
      </c>
      <c r="FI664" s="35">
        <v>0</v>
      </c>
      <c r="JT664" s="34">
        <f t="shared" si="278"/>
        <v>0</v>
      </c>
      <c r="JW664" s="34">
        <f t="shared" si="279"/>
        <v>0</v>
      </c>
      <c r="JZ664" s="34">
        <f t="shared" si="280"/>
        <v>0</v>
      </c>
      <c r="KA664" s="34">
        <f t="shared" si="281"/>
        <v>0</v>
      </c>
      <c r="KB664" s="34">
        <f t="shared" si="282"/>
        <v>0</v>
      </c>
      <c r="KC664" s="34">
        <f t="shared" si="283"/>
        <v>0</v>
      </c>
      <c r="KD664" s="34">
        <f t="shared" si="284"/>
        <v>0</v>
      </c>
      <c r="KV664" s="34">
        <f t="shared" si="285"/>
        <v>0</v>
      </c>
    </row>
    <row r="665" spans="5:308" ht="17.25" customHeight="1" x14ac:dyDescent="0.3">
      <c r="E665" s="142">
        <f t="shared" si="265"/>
        <v>0</v>
      </c>
      <c r="F665" s="142">
        <f t="shared" si="261"/>
        <v>0</v>
      </c>
      <c r="G665" s="142">
        <f t="shared" si="262"/>
        <v>0</v>
      </c>
      <c r="H665" s="142">
        <f t="shared" si="263"/>
        <v>0</v>
      </c>
      <c r="I665" s="142">
        <f t="shared" si="264"/>
        <v>0</v>
      </c>
      <c r="J665" s="34">
        <f t="shared" si="268"/>
        <v>0</v>
      </c>
      <c r="V665" s="139">
        <f t="shared" si="266"/>
        <v>0</v>
      </c>
      <c r="W665" s="139">
        <f t="shared" si="269"/>
        <v>0</v>
      </c>
      <c r="X665" s="139"/>
      <c r="Y665" s="139"/>
      <c r="Z665" s="139">
        <f t="shared" si="270"/>
        <v>0</v>
      </c>
      <c r="AA665" s="139"/>
      <c r="AB665" s="139"/>
      <c r="AC665" s="139">
        <f t="shared" si="271"/>
        <v>0</v>
      </c>
      <c r="AL665" s="34">
        <f t="shared" si="267"/>
        <v>0</v>
      </c>
      <c r="AM665" s="189">
        <f t="shared" si="272"/>
        <v>0</v>
      </c>
      <c r="AN665" s="35"/>
      <c r="AO665" s="35"/>
      <c r="AP665" s="35">
        <f t="shared" si="273"/>
        <v>0</v>
      </c>
      <c r="AQ665" s="35"/>
      <c r="AR665" s="35"/>
      <c r="AS665" s="35">
        <f t="shared" si="274"/>
        <v>0</v>
      </c>
      <c r="AT665" s="35"/>
      <c r="AU665" s="35"/>
      <c r="AV665" s="35">
        <f t="shared" si="275"/>
        <v>0</v>
      </c>
      <c r="DE665" s="34">
        <f t="shared" si="276"/>
        <v>0</v>
      </c>
      <c r="EL665" s="34">
        <f t="shared" si="277"/>
        <v>0</v>
      </c>
      <c r="EO665" s="35"/>
      <c r="FH665" s="35">
        <v>0</v>
      </c>
      <c r="FI665" s="35">
        <v>0</v>
      </c>
      <c r="JT665" s="34">
        <f t="shared" si="278"/>
        <v>0</v>
      </c>
      <c r="JW665" s="34">
        <f t="shared" si="279"/>
        <v>0</v>
      </c>
      <c r="JZ665" s="34">
        <f t="shared" si="280"/>
        <v>0</v>
      </c>
      <c r="KA665" s="34">
        <f t="shared" si="281"/>
        <v>0</v>
      </c>
      <c r="KB665" s="34">
        <f t="shared" si="282"/>
        <v>0</v>
      </c>
      <c r="KC665" s="34">
        <f t="shared" si="283"/>
        <v>0</v>
      </c>
      <c r="KD665" s="34">
        <f t="shared" si="284"/>
        <v>0</v>
      </c>
      <c r="KV665" s="34">
        <f t="shared" si="285"/>
        <v>0</v>
      </c>
    </row>
    <row r="666" spans="5:308" ht="17.25" customHeight="1" x14ac:dyDescent="0.3">
      <c r="E666" s="142">
        <f t="shared" si="265"/>
        <v>0</v>
      </c>
      <c r="F666" s="142">
        <f t="shared" si="261"/>
        <v>0</v>
      </c>
      <c r="G666" s="142">
        <f t="shared" si="262"/>
        <v>0</v>
      </c>
      <c r="H666" s="142">
        <f t="shared" si="263"/>
        <v>0</v>
      </c>
      <c r="I666" s="142">
        <f t="shared" si="264"/>
        <v>0</v>
      </c>
      <c r="J666" s="34">
        <f t="shared" si="268"/>
        <v>0</v>
      </c>
      <c r="V666" s="139">
        <f t="shared" si="266"/>
        <v>0</v>
      </c>
      <c r="W666" s="139">
        <f t="shared" si="269"/>
        <v>0</v>
      </c>
      <c r="X666" s="139"/>
      <c r="Y666" s="139"/>
      <c r="Z666" s="139">
        <f t="shared" si="270"/>
        <v>0</v>
      </c>
      <c r="AA666" s="139"/>
      <c r="AB666" s="139"/>
      <c r="AC666" s="139">
        <f t="shared" si="271"/>
        <v>0</v>
      </c>
      <c r="AL666" s="34">
        <f t="shared" si="267"/>
        <v>0</v>
      </c>
      <c r="AM666" s="189">
        <f t="shared" si="272"/>
        <v>0</v>
      </c>
      <c r="AN666" s="35"/>
      <c r="AO666" s="35"/>
      <c r="AP666" s="35">
        <f t="shared" si="273"/>
        <v>0</v>
      </c>
      <c r="AQ666" s="35"/>
      <c r="AR666" s="35"/>
      <c r="AS666" s="35">
        <f t="shared" si="274"/>
        <v>0</v>
      </c>
      <c r="AT666" s="35"/>
      <c r="AU666" s="35"/>
      <c r="AV666" s="35">
        <f t="shared" si="275"/>
        <v>0</v>
      </c>
      <c r="DE666" s="34">
        <f t="shared" si="276"/>
        <v>0</v>
      </c>
      <c r="EL666" s="34">
        <f t="shared" si="277"/>
        <v>0</v>
      </c>
      <c r="EO666" s="35"/>
      <c r="FH666" s="35">
        <v>0</v>
      </c>
      <c r="FI666" s="35">
        <v>0</v>
      </c>
      <c r="JT666" s="34">
        <f t="shared" si="278"/>
        <v>0</v>
      </c>
      <c r="JW666" s="34">
        <f t="shared" si="279"/>
        <v>0</v>
      </c>
      <c r="JZ666" s="34">
        <f t="shared" si="280"/>
        <v>0</v>
      </c>
      <c r="KA666" s="34">
        <f t="shared" si="281"/>
        <v>0</v>
      </c>
      <c r="KB666" s="34">
        <f t="shared" si="282"/>
        <v>0</v>
      </c>
      <c r="KC666" s="34">
        <f t="shared" si="283"/>
        <v>0</v>
      </c>
      <c r="KD666" s="34">
        <f t="shared" si="284"/>
        <v>0</v>
      </c>
      <c r="KV666" s="34">
        <f t="shared" si="285"/>
        <v>0</v>
      </c>
    </row>
    <row r="667" spans="5:308" ht="17.25" customHeight="1" x14ac:dyDescent="0.3">
      <c r="E667" s="142">
        <f t="shared" si="265"/>
        <v>0</v>
      </c>
      <c r="F667" s="142">
        <f t="shared" si="261"/>
        <v>0</v>
      </c>
      <c r="G667" s="142">
        <f t="shared" si="262"/>
        <v>0</v>
      </c>
      <c r="H667" s="142">
        <f t="shared" si="263"/>
        <v>0</v>
      </c>
      <c r="I667" s="142">
        <f t="shared" si="264"/>
        <v>0</v>
      </c>
      <c r="J667" s="34">
        <f t="shared" si="268"/>
        <v>0</v>
      </c>
      <c r="V667" s="139">
        <f t="shared" si="266"/>
        <v>0</v>
      </c>
      <c r="W667" s="139">
        <f t="shared" si="269"/>
        <v>0</v>
      </c>
      <c r="X667" s="139"/>
      <c r="Y667" s="139"/>
      <c r="Z667" s="139">
        <f t="shared" si="270"/>
        <v>0</v>
      </c>
      <c r="AA667" s="139"/>
      <c r="AB667" s="139"/>
      <c r="AC667" s="139">
        <f t="shared" si="271"/>
        <v>0</v>
      </c>
      <c r="AL667" s="34">
        <f t="shared" si="267"/>
        <v>0</v>
      </c>
      <c r="AM667" s="189">
        <f t="shared" si="272"/>
        <v>0</v>
      </c>
      <c r="AN667" s="35"/>
      <c r="AO667" s="35"/>
      <c r="AP667" s="35">
        <f t="shared" si="273"/>
        <v>0</v>
      </c>
      <c r="AQ667" s="35"/>
      <c r="AR667" s="35"/>
      <c r="AS667" s="35">
        <f t="shared" si="274"/>
        <v>0</v>
      </c>
      <c r="AT667" s="35"/>
      <c r="AU667" s="35"/>
      <c r="AV667" s="35">
        <f t="shared" si="275"/>
        <v>0</v>
      </c>
      <c r="DE667" s="34">
        <f t="shared" si="276"/>
        <v>0</v>
      </c>
      <c r="EL667" s="34">
        <f t="shared" si="277"/>
        <v>0</v>
      </c>
      <c r="EO667" s="35"/>
      <c r="FH667" s="35">
        <v>0</v>
      </c>
      <c r="FI667" s="35">
        <v>0</v>
      </c>
      <c r="JT667" s="34">
        <f t="shared" si="278"/>
        <v>0</v>
      </c>
      <c r="JW667" s="34">
        <f t="shared" si="279"/>
        <v>0</v>
      </c>
      <c r="JZ667" s="34">
        <f t="shared" si="280"/>
        <v>0</v>
      </c>
      <c r="KA667" s="34">
        <f t="shared" si="281"/>
        <v>0</v>
      </c>
      <c r="KB667" s="34">
        <f t="shared" si="282"/>
        <v>0</v>
      </c>
      <c r="KC667" s="34">
        <f t="shared" si="283"/>
        <v>0</v>
      </c>
      <c r="KD667" s="34">
        <f t="shared" si="284"/>
        <v>0</v>
      </c>
      <c r="KV667" s="34">
        <f t="shared" si="285"/>
        <v>0</v>
      </c>
    </row>
    <row r="668" spans="5:308" ht="17.25" customHeight="1" x14ac:dyDescent="0.3">
      <c r="E668" s="142">
        <f t="shared" si="265"/>
        <v>0</v>
      </c>
      <c r="F668" s="142">
        <f t="shared" si="261"/>
        <v>0</v>
      </c>
      <c r="G668" s="142">
        <f t="shared" si="262"/>
        <v>0</v>
      </c>
      <c r="H668" s="142">
        <f t="shared" si="263"/>
        <v>0</v>
      </c>
      <c r="I668" s="142">
        <f t="shared" si="264"/>
        <v>0</v>
      </c>
      <c r="J668" s="34">
        <f t="shared" si="268"/>
        <v>0</v>
      </c>
      <c r="V668" s="139">
        <f t="shared" si="266"/>
        <v>0</v>
      </c>
      <c r="W668" s="139">
        <f t="shared" si="269"/>
        <v>0</v>
      </c>
      <c r="X668" s="139"/>
      <c r="Y668" s="139"/>
      <c r="Z668" s="139">
        <f t="shared" si="270"/>
        <v>0</v>
      </c>
      <c r="AA668" s="139"/>
      <c r="AB668" s="139"/>
      <c r="AC668" s="139">
        <f t="shared" si="271"/>
        <v>0</v>
      </c>
      <c r="AL668" s="34">
        <f t="shared" si="267"/>
        <v>0</v>
      </c>
      <c r="AM668" s="189">
        <f t="shared" si="272"/>
        <v>0</v>
      </c>
      <c r="AN668" s="35"/>
      <c r="AO668" s="35"/>
      <c r="AP668" s="35">
        <f t="shared" si="273"/>
        <v>0</v>
      </c>
      <c r="AQ668" s="35"/>
      <c r="AR668" s="35"/>
      <c r="AS668" s="35">
        <f t="shared" si="274"/>
        <v>0</v>
      </c>
      <c r="AT668" s="35"/>
      <c r="AU668" s="35"/>
      <c r="AV668" s="35">
        <f t="shared" si="275"/>
        <v>0</v>
      </c>
      <c r="DE668" s="34">
        <f t="shared" si="276"/>
        <v>0</v>
      </c>
      <c r="EL668" s="34">
        <f t="shared" si="277"/>
        <v>0</v>
      </c>
      <c r="EO668" s="35"/>
      <c r="FH668" s="35">
        <v>0</v>
      </c>
      <c r="FI668" s="35">
        <v>0</v>
      </c>
      <c r="JT668" s="34">
        <f t="shared" si="278"/>
        <v>0</v>
      </c>
      <c r="JW668" s="34">
        <f t="shared" si="279"/>
        <v>0</v>
      </c>
      <c r="JZ668" s="34">
        <f t="shared" si="280"/>
        <v>0</v>
      </c>
      <c r="KA668" s="34">
        <f t="shared" si="281"/>
        <v>0</v>
      </c>
      <c r="KB668" s="34">
        <f t="shared" si="282"/>
        <v>0</v>
      </c>
      <c r="KC668" s="34">
        <f t="shared" si="283"/>
        <v>0</v>
      </c>
      <c r="KD668" s="34">
        <f t="shared" si="284"/>
        <v>0</v>
      </c>
      <c r="KV668" s="34">
        <f t="shared" si="285"/>
        <v>0</v>
      </c>
    </row>
    <row r="669" spans="5:308" ht="17.25" customHeight="1" x14ac:dyDescent="0.3">
      <c r="E669" s="142">
        <f t="shared" si="265"/>
        <v>0</v>
      </c>
      <c r="F669" s="142">
        <f t="shared" si="261"/>
        <v>0</v>
      </c>
      <c r="G669" s="142">
        <f t="shared" si="262"/>
        <v>0</v>
      </c>
      <c r="H669" s="142">
        <f t="shared" si="263"/>
        <v>0</v>
      </c>
      <c r="I669" s="142">
        <f t="shared" si="264"/>
        <v>0</v>
      </c>
      <c r="J669" s="34">
        <f t="shared" si="268"/>
        <v>0</v>
      </c>
      <c r="V669" s="139">
        <f t="shared" si="266"/>
        <v>0</v>
      </c>
      <c r="W669" s="139">
        <f t="shared" si="269"/>
        <v>0</v>
      </c>
      <c r="X669" s="139"/>
      <c r="Y669" s="139"/>
      <c r="Z669" s="139">
        <f t="shared" si="270"/>
        <v>0</v>
      </c>
      <c r="AA669" s="139"/>
      <c r="AB669" s="139"/>
      <c r="AC669" s="139">
        <f t="shared" si="271"/>
        <v>0</v>
      </c>
      <c r="AL669" s="34">
        <f t="shared" si="267"/>
        <v>0</v>
      </c>
      <c r="AM669" s="189">
        <f t="shared" si="272"/>
        <v>0</v>
      </c>
      <c r="AN669" s="35"/>
      <c r="AO669" s="35"/>
      <c r="AP669" s="35">
        <f t="shared" si="273"/>
        <v>0</v>
      </c>
      <c r="AQ669" s="35"/>
      <c r="AR669" s="35"/>
      <c r="AS669" s="35">
        <f t="shared" si="274"/>
        <v>0</v>
      </c>
      <c r="AT669" s="35"/>
      <c r="AU669" s="35"/>
      <c r="AV669" s="35">
        <f t="shared" si="275"/>
        <v>0</v>
      </c>
      <c r="DE669" s="34">
        <f t="shared" si="276"/>
        <v>0</v>
      </c>
      <c r="EL669" s="34">
        <f t="shared" si="277"/>
        <v>0</v>
      </c>
      <c r="EO669" s="35"/>
      <c r="FH669" s="35">
        <v>0</v>
      </c>
      <c r="FI669" s="35">
        <v>0</v>
      </c>
      <c r="JT669" s="34">
        <f t="shared" si="278"/>
        <v>0</v>
      </c>
      <c r="JW669" s="34">
        <f t="shared" si="279"/>
        <v>0</v>
      </c>
      <c r="JZ669" s="34">
        <f t="shared" si="280"/>
        <v>0</v>
      </c>
      <c r="KA669" s="34">
        <f t="shared" si="281"/>
        <v>0</v>
      </c>
      <c r="KB669" s="34">
        <f t="shared" si="282"/>
        <v>0</v>
      </c>
      <c r="KC669" s="34">
        <f t="shared" si="283"/>
        <v>0</v>
      </c>
      <c r="KD669" s="34">
        <f t="shared" si="284"/>
        <v>0</v>
      </c>
      <c r="KV669" s="34">
        <f t="shared" si="285"/>
        <v>0</v>
      </c>
    </row>
    <row r="670" spans="5:308" ht="17.25" customHeight="1" x14ac:dyDescent="0.3">
      <c r="E670" s="142">
        <f t="shared" si="265"/>
        <v>0</v>
      </c>
      <c r="F670" s="142">
        <f t="shared" si="261"/>
        <v>0</v>
      </c>
      <c r="G670" s="142">
        <f t="shared" si="262"/>
        <v>0</v>
      </c>
      <c r="H670" s="142">
        <f t="shared" si="263"/>
        <v>0</v>
      </c>
      <c r="I670" s="142">
        <f t="shared" si="264"/>
        <v>0</v>
      </c>
      <c r="J670" s="34">
        <f t="shared" si="268"/>
        <v>0</v>
      </c>
      <c r="V670" s="139">
        <f t="shared" si="266"/>
        <v>0</v>
      </c>
      <c r="W670" s="139">
        <f t="shared" si="269"/>
        <v>0</v>
      </c>
      <c r="X670" s="139"/>
      <c r="Y670" s="139"/>
      <c r="Z670" s="139">
        <f t="shared" si="270"/>
        <v>0</v>
      </c>
      <c r="AA670" s="139"/>
      <c r="AB670" s="139"/>
      <c r="AC670" s="139">
        <f t="shared" si="271"/>
        <v>0</v>
      </c>
      <c r="AL670" s="34">
        <f t="shared" si="267"/>
        <v>0</v>
      </c>
      <c r="AM670" s="189">
        <f t="shared" si="272"/>
        <v>0</v>
      </c>
      <c r="AN670" s="35"/>
      <c r="AO670" s="35"/>
      <c r="AP670" s="35">
        <f t="shared" si="273"/>
        <v>0</v>
      </c>
      <c r="AQ670" s="35"/>
      <c r="AR670" s="35"/>
      <c r="AS670" s="35">
        <f t="shared" si="274"/>
        <v>0</v>
      </c>
      <c r="AT670" s="35"/>
      <c r="AU670" s="35"/>
      <c r="AV670" s="35">
        <f t="shared" si="275"/>
        <v>0</v>
      </c>
      <c r="DE670" s="34">
        <f t="shared" si="276"/>
        <v>0</v>
      </c>
      <c r="EL670" s="34">
        <f t="shared" si="277"/>
        <v>0</v>
      </c>
      <c r="EO670" s="35"/>
      <c r="FH670" s="35">
        <v>0</v>
      </c>
      <c r="FI670" s="35">
        <v>0</v>
      </c>
      <c r="JT670" s="34">
        <f t="shared" si="278"/>
        <v>0</v>
      </c>
      <c r="JW670" s="34">
        <f t="shared" si="279"/>
        <v>0</v>
      </c>
      <c r="JZ670" s="34">
        <f t="shared" si="280"/>
        <v>0</v>
      </c>
      <c r="KA670" s="34">
        <f t="shared" si="281"/>
        <v>0</v>
      </c>
      <c r="KB670" s="34">
        <f t="shared" si="282"/>
        <v>0</v>
      </c>
      <c r="KC670" s="34">
        <f t="shared" si="283"/>
        <v>0</v>
      </c>
      <c r="KD670" s="34">
        <f t="shared" si="284"/>
        <v>0</v>
      </c>
      <c r="KV670" s="34">
        <f t="shared" si="285"/>
        <v>0</v>
      </c>
    </row>
    <row r="671" spans="5:308" ht="17.25" customHeight="1" x14ac:dyDescent="0.3">
      <c r="E671" s="142">
        <f t="shared" si="265"/>
        <v>0</v>
      </c>
      <c r="F671" s="142">
        <f t="shared" si="261"/>
        <v>0</v>
      </c>
      <c r="G671" s="142">
        <f t="shared" si="262"/>
        <v>0</v>
      </c>
      <c r="H671" s="142">
        <f t="shared" si="263"/>
        <v>0</v>
      </c>
      <c r="I671" s="142">
        <f t="shared" si="264"/>
        <v>0</v>
      </c>
      <c r="J671" s="34">
        <f t="shared" si="268"/>
        <v>0</v>
      </c>
      <c r="V671" s="139">
        <f t="shared" si="266"/>
        <v>0</v>
      </c>
      <c r="W671" s="139">
        <f t="shared" si="269"/>
        <v>0</v>
      </c>
      <c r="X671" s="139"/>
      <c r="Y671" s="139"/>
      <c r="Z671" s="139">
        <f t="shared" si="270"/>
        <v>0</v>
      </c>
      <c r="AA671" s="139"/>
      <c r="AB671" s="139"/>
      <c r="AC671" s="139">
        <f t="shared" si="271"/>
        <v>0</v>
      </c>
      <c r="AL671" s="34">
        <f t="shared" si="267"/>
        <v>0</v>
      </c>
      <c r="AM671" s="189">
        <f t="shared" si="272"/>
        <v>0</v>
      </c>
      <c r="AN671" s="35"/>
      <c r="AO671" s="35"/>
      <c r="AP671" s="35">
        <f t="shared" si="273"/>
        <v>0</v>
      </c>
      <c r="AQ671" s="35"/>
      <c r="AR671" s="35"/>
      <c r="AS671" s="35">
        <f t="shared" si="274"/>
        <v>0</v>
      </c>
      <c r="AT671" s="35"/>
      <c r="AU671" s="35"/>
      <c r="AV671" s="35">
        <f t="shared" si="275"/>
        <v>0</v>
      </c>
      <c r="DE671" s="34">
        <f t="shared" si="276"/>
        <v>0</v>
      </c>
      <c r="EL671" s="34">
        <f t="shared" si="277"/>
        <v>0</v>
      </c>
      <c r="EO671" s="35"/>
      <c r="FH671" s="35">
        <v>0</v>
      </c>
      <c r="FI671" s="35">
        <v>0</v>
      </c>
      <c r="JT671" s="34">
        <f t="shared" si="278"/>
        <v>0</v>
      </c>
      <c r="JW671" s="34">
        <f t="shared" si="279"/>
        <v>0</v>
      </c>
      <c r="JZ671" s="34">
        <f t="shared" si="280"/>
        <v>0</v>
      </c>
      <c r="KA671" s="34">
        <f t="shared" si="281"/>
        <v>0</v>
      </c>
      <c r="KB671" s="34">
        <f t="shared" si="282"/>
        <v>0</v>
      </c>
      <c r="KC671" s="34">
        <f t="shared" si="283"/>
        <v>0</v>
      </c>
      <c r="KD671" s="34">
        <f t="shared" si="284"/>
        <v>0</v>
      </c>
      <c r="KV671" s="34">
        <f t="shared" si="285"/>
        <v>0</v>
      </c>
    </row>
    <row r="672" spans="5:308" ht="17.25" customHeight="1" x14ac:dyDescent="0.3">
      <c r="E672" s="142">
        <f t="shared" si="265"/>
        <v>0</v>
      </c>
      <c r="F672" s="142">
        <f t="shared" si="261"/>
        <v>0</v>
      </c>
      <c r="G672" s="142">
        <f t="shared" si="262"/>
        <v>0</v>
      </c>
      <c r="H672" s="142">
        <f t="shared" si="263"/>
        <v>0</v>
      </c>
      <c r="I672" s="142">
        <f t="shared" si="264"/>
        <v>0</v>
      </c>
      <c r="J672" s="34">
        <f t="shared" si="268"/>
        <v>0</v>
      </c>
      <c r="V672" s="139">
        <f t="shared" si="266"/>
        <v>0</v>
      </c>
      <c r="W672" s="139">
        <f t="shared" si="269"/>
        <v>0</v>
      </c>
      <c r="X672" s="139"/>
      <c r="Y672" s="139"/>
      <c r="Z672" s="139">
        <f t="shared" si="270"/>
        <v>0</v>
      </c>
      <c r="AA672" s="139"/>
      <c r="AB672" s="139"/>
      <c r="AC672" s="139">
        <f t="shared" si="271"/>
        <v>0</v>
      </c>
      <c r="AL672" s="34">
        <f t="shared" si="267"/>
        <v>0</v>
      </c>
      <c r="AM672" s="189">
        <f t="shared" si="272"/>
        <v>0</v>
      </c>
      <c r="AN672" s="35"/>
      <c r="AO672" s="35"/>
      <c r="AP672" s="35">
        <f t="shared" si="273"/>
        <v>0</v>
      </c>
      <c r="AQ672" s="35"/>
      <c r="AR672" s="35"/>
      <c r="AS672" s="35">
        <f t="shared" si="274"/>
        <v>0</v>
      </c>
      <c r="AT672" s="35"/>
      <c r="AU672" s="35"/>
      <c r="AV672" s="35">
        <f t="shared" si="275"/>
        <v>0</v>
      </c>
      <c r="DE672" s="34">
        <f t="shared" si="276"/>
        <v>0</v>
      </c>
      <c r="EL672" s="34">
        <f t="shared" si="277"/>
        <v>0</v>
      </c>
      <c r="EO672" s="35"/>
      <c r="FH672" s="35">
        <v>0</v>
      </c>
      <c r="FI672" s="35">
        <v>0</v>
      </c>
      <c r="JT672" s="34">
        <f t="shared" si="278"/>
        <v>0</v>
      </c>
      <c r="JW672" s="34">
        <f t="shared" si="279"/>
        <v>0</v>
      </c>
      <c r="JZ672" s="34">
        <f t="shared" si="280"/>
        <v>0</v>
      </c>
      <c r="KA672" s="34">
        <f t="shared" si="281"/>
        <v>0</v>
      </c>
      <c r="KB672" s="34">
        <f t="shared" si="282"/>
        <v>0</v>
      </c>
      <c r="KC672" s="34">
        <f t="shared" si="283"/>
        <v>0</v>
      </c>
      <c r="KD672" s="34">
        <f t="shared" si="284"/>
        <v>0</v>
      </c>
      <c r="KV672" s="34">
        <f t="shared" si="285"/>
        <v>0</v>
      </c>
    </row>
    <row r="673" spans="5:308" ht="17.25" customHeight="1" x14ac:dyDescent="0.3">
      <c r="E673" s="142">
        <f t="shared" si="265"/>
        <v>0</v>
      </c>
      <c r="F673" s="142">
        <f t="shared" si="261"/>
        <v>0</v>
      </c>
      <c r="G673" s="142">
        <f t="shared" si="262"/>
        <v>0</v>
      </c>
      <c r="H673" s="142">
        <f t="shared" si="263"/>
        <v>0</v>
      </c>
      <c r="I673" s="142">
        <f t="shared" si="264"/>
        <v>0</v>
      </c>
      <c r="J673" s="34">
        <f t="shared" si="268"/>
        <v>0</v>
      </c>
      <c r="V673" s="139">
        <f t="shared" si="266"/>
        <v>0</v>
      </c>
      <c r="W673" s="139">
        <f t="shared" si="269"/>
        <v>0</v>
      </c>
      <c r="X673" s="139"/>
      <c r="Y673" s="139"/>
      <c r="Z673" s="139">
        <f t="shared" si="270"/>
        <v>0</v>
      </c>
      <c r="AA673" s="139"/>
      <c r="AB673" s="139"/>
      <c r="AC673" s="139">
        <f t="shared" si="271"/>
        <v>0</v>
      </c>
      <c r="AL673" s="34">
        <f t="shared" si="267"/>
        <v>0</v>
      </c>
      <c r="AM673" s="189">
        <f t="shared" si="272"/>
        <v>0</v>
      </c>
      <c r="AN673" s="35"/>
      <c r="AO673" s="35"/>
      <c r="AP673" s="35">
        <f t="shared" si="273"/>
        <v>0</v>
      </c>
      <c r="AQ673" s="35"/>
      <c r="AR673" s="35"/>
      <c r="AS673" s="35">
        <f t="shared" si="274"/>
        <v>0</v>
      </c>
      <c r="AT673" s="35"/>
      <c r="AU673" s="35"/>
      <c r="AV673" s="35">
        <f t="shared" si="275"/>
        <v>0</v>
      </c>
      <c r="DE673" s="34">
        <f t="shared" si="276"/>
        <v>0</v>
      </c>
      <c r="EL673" s="34">
        <f t="shared" si="277"/>
        <v>0</v>
      </c>
      <c r="EO673" s="35"/>
      <c r="FH673" s="35">
        <v>0</v>
      </c>
      <c r="FI673" s="35">
        <v>0</v>
      </c>
      <c r="JT673" s="34">
        <f t="shared" si="278"/>
        <v>0</v>
      </c>
      <c r="JW673" s="34">
        <f t="shared" si="279"/>
        <v>0</v>
      </c>
      <c r="JZ673" s="34">
        <f t="shared" si="280"/>
        <v>0</v>
      </c>
      <c r="KA673" s="34">
        <f t="shared" si="281"/>
        <v>0</v>
      </c>
      <c r="KB673" s="34">
        <f t="shared" si="282"/>
        <v>0</v>
      </c>
      <c r="KC673" s="34">
        <f t="shared" si="283"/>
        <v>0</v>
      </c>
      <c r="KD673" s="34">
        <f t="shared" si="284"/>
        <v>0</v>
      </c>
      <c r="KV673" s="34">
        <f t="shared" si="285"/>
        <v>0</v>
      </c>
    </row>
    <row r="674" spans="5:308" ht="17.25" customHeight="1" x14ac:dyDescent="0.3">
      <c r="E674" s="142">
        <f t="shared" si="265"/>
        <v>0</v>
      </c>
      <c r="F674" s="142">
        <f t="shared" si="261"/>
        <v>0</v>
      </c>
      <c r="G674" s="142">
        <f t="shared" si="262"/>
        <v>0</v>
      </c>
      <c r="H674" s="142">
        <f t="shared" si="263"/>
        <v>0</v>
      </c>
      <c r="I674" s="142">
        <f t="shared" si="264"/>
        <v>0</v>
      </c>
      <c r="J674" s="34">
        <f t="shared" si="268"/>
        <v>0</v>
      </c>
      <c r="V674" s="139">
        <f t="shared" si="266"/>
        <v>0</v>
      </c>
      <c r="W674" s="139">
        <f t="shared" si="269"/>
        <v>0</v>
      </c>
      <c r="X674" s="139"/>
      <c r="Y674" s="139"/>
      <c r="Z674" s="139">
        <f t="shared" si="270"/>
        <v>0</v>
      </c>
      <c r="AA674" s="139"/>
      <c r="AB674" s="139"/>
      <c r="AC674" s="139">
        <f t="shared" si="271"/>
        <v>0</v>
      </c>
      <c r="AL674" s="34">
        <f t="shared" si="267"/>
        <v>0</v>
      </c>
      <c r="AM674" s="189">
        <f t="shared" si="272"/>
        <v>0</v>
      </c>
      <c r="AN674" s="35"/>
      <c r="AO674" s="35"/>
      <c r="AP674" s="35">
        <f t="shared" si="273"/>
        <v>0</v>
      </c>
      <c r="AQ674" s="35"/>
      <c r="AR674" s="35"/>
      <c r="AS674" s="35">
        <f t="shared" si="274"/>
        <v>0</v>
      </c>
      <c r="AT674" s="35"/>
      <c r="AU674" s="35"/>
      <c r="AV674" s="35">
        <f t="shared" si="275"/>
        <v>0</v>
      </c>
      <c r="DE674" s="34">
        <f t="shared" si="276"/>
        <v>0</v>
      </c>
      <c r="EL674" s="34">
        <f t="shared" si="277"/>
        <v>0</v>
      </c>
      <c r="EO674" s="35"/>
      <c r="FH674" s="35">
        <v>0</v>
      </c>
      <c r="FI674" s="35">
        <v>0</v>
      </c>
      <c r="JT674" s="34">
        <f t="shared" si="278"/>
        <v>0</v>
      </c>
      <c r="JW674" s="34">
        <f t="shared" si="279"/>
        <v>0</v>
      </c>
      <c r="JZ674" s="34">
        <f t="shared" si="280"/>
        <v>0</v>
      </c>
      <c r="KA674" s="34">
        <f t="shared" si="281"/>
        <v>0</v>
      </c>
      <c r="KB674" s="34">
        <f t="shared" si="282"/>
        <v>0</v>
      </c>
      <c r="KC674" s="34">
        <f t="shared" si="283"/>
        <v>0</v>
      </c>
      <c r="KD674" s="34">
        <f t="shared" si="284"/>
        <v>0</v>
      </c>
      <c r="KV674" s="34">
        <f t="shared" si="285"/>
        <v>0</v>
      </c>
    </row>
    <row r="675" spans="5:308" ht="17.25" customHeight="1" x14ac:dyDescent="0.3">
      <c r="E675" s="142">
        <f t="shared" si="265"/>
        <v>0</v>
      </c>
      <c r="F675" s="142">
        <f t="shared" si="261"/>
        <v>0</v>
      </c>
      <c r="G675" s="142">
        <f t="shared" si="262"/>
        <v>0</v>
      </c>
      <c r="H675" s="142">
        <f t="shared" si="263"/>
        <v>0</v>
      </c>
      <c r="I675" s="142">
        <f t="shared" si="264"/>
        <v>0</v>
      </c>
      <c r="J675" s="34">
        <f t="shared" si="268"/>
        <v>0</v>
      </c>
      <c r="V675" s="139">
        <f t="shared" si="266"/>
        <v>0</v>
      </c>
      <c r="W675" s="139">
        <f t="shared" si="269"/>
        <v>0</v>
      </c>
      <c r="X675" s="139"/>
      <c r="Y675" s="139"/>
      <c r="Z675" s="139">
        <f t="shared" si="270"/>
        <v>0</v>
      </c>
      <c r="AA675" s="139"/>
      <c r="AB675" s="139"/>
      <c r="AC675" s="139">
        <f t="shared" si="271"/>
        <v>0</v>
      </c>
      <c r="AL675" s="34">
        <f t="shared" si="267"/>
        <v>0</v>
      </c>
      <c r="AM675" s="189">
        <f t="shared" si="272"/>
        <v>0</v>
      </c>
      <c r="AN675" s="35"/>
      <c r="AO675" s="35"/>
      <c r="AP675" s="35">
        <f t="shared" si="273"/>
        <v>0</v>
      </c>
      <c r="AQ675" s="35"/>
      <c r="AR675" s="35"/>
      <c r="AS675" s="35">
        <f t="shared" si="274"/>
        <v>0</v>
      </c>
      <c r="AT675" s="35"/>
      <c r="AU675" s="35"/>
      <c r="AV675" s="35">
        <f t="shared" si="275"/>
        <v>0</v>
      </c>
      <c r="DE675" s="34">
        <f t="shared" si="276"/>
        <v>0</v>
      </c>
      <c r="EL675" s="34">
        <f t="shared" si="277"/>
        <v>0</v>
      </c>
      <c r="EO675" s="35"/>
      <c r="FH675" s="35">
        <v>0</v>
      </c>
      <c r="FI675" s="35">
        <v>0</v>
      </c>
      <c r="JT675" s="34">
        <f t="shared" si="278"/>
        <v>0</v>
      </c>
      <c r="JW675" s="34">
        <f t="shared" si="279"/>
        <v>0</v>
      </c>
      <c r="JZ675" s="34">
        <f t="shared" si="280"/>
        <v>0</v>
      </c>
      <c r="KA675" s="34">
        <f t="shared" si="281"/>
        <v>0</v>
      </c>
      <c r="KB675" s="34">
        <f t="shared" si="282"/>
        <v>0</v>
      </c>
      <c r="KC675" s="34">
        <f t="shared" si="283"/>
        <v>0</v>
      </c>
      <c r="KD675" s="34">
        <f t="shared" si="284"/>
        <v>0</v>
      </c>
      <c r="KV675" s="34">
        <f t="shared" si="285"/>
        <v>0</v>
      </c>
    </row>
    <row r="676" spans="5:308" ht="17.25" customHeight="1" x14ac:dyDescent="0.3">
      <c r="E676" s="142">
        <f t="shared" si="265"/>
        <v>0</v>
      </c>
      <c r="F676" s="142">
        <f t="shared" si="261"/>
        <v>0</v>
      </c>
      <c r="G676" s="142">
        <f t="shared" si="262"/>
        <v>0</v>
      </c>
      <c r="H676" s="142">
        <f t="shared" si="263"/>
        <v>0</v>
      </c>
      <c r="I676" s="142">
        <f t="shared" si="264"/>
        <v>0</v>
      </c>
      <c r="J676" s="34">
        <f t="shared" si="268"/>
        <v>0</v>
      </c>
      <c r="V676" s="139">
        <f t="shared" si="266"/>
        <v>0</v>
      </c>
      <c r="W676" s="139">
        <f t="shared" si="269"/>
        <v>0</v>
      </c>
      <c r="X676" s="139"/>
      <c r="Y676" s="139"/>
      <c r="Z676" s="139">
        <f t="shared" si="270"/>
        <v>0</v>
      </c>
      <c r="AA676" s="139"/>
      <c r="AB676" s="139"/>
      <c r="AC676" s="139">
        <f t="shared" si="271"/>
        <v>0</v>
      </c>
      <c r="AL676" s="34">
        <f t="shared" si="267"/>
        <v>0</v>
      </c>
      <c r="AM676" s="189">
        <f t="shared" si="272"/>
        <v>0</v>
      </c>
      <c r="AN676" s="35"/>
      <c r="AO676" s="35"/>
      <c r="AP676" s="35">
        <f t="shared" si="273"/>
        <v>0</v>
      </c>
      <c r="AQ676" s="35"/>
      <c r="AR676" s="35"/>
      <c r="AS676" s="35">
        <f t="shared" si="274"/>
        <v>0</v>
      </c>
      <c r="AT676" s="35"/>
      <c r="AU676" s="35"/>
      <c r="AV676" s="35">
        <f t="shared" si="275"/>
        <v>0</v>
      </c>
      <c r="DE676" s="34">
        <f t="shared" si="276"/>
        <v>0</v>
      </c>
      <c r="EL676" s="34">
        <f t="shared" si="277"/>
        <v>0</v>
      </c>
      <c r="EO676" s="35"/>
      <c r="FH676" s="35">
        <v>0</v>
      </c>
      <c r="FI676" s="35">
        <v>0</v>
      </c>
      <c r="JT676" s="34">
        <f t="shared" si="278"/>
        <v>0</v>
      </c>
      <c r="JW676" s="34">
        <f t="shared" si="279"/>
        <v>0</v>
      </c>
      <c r="JZ676" s="34">
        <f t="shared" si="280"/>
        <v>0</v>
      </c>
      <c r="KA676" s="34">
        <f t="shared" si="281"/>
        <v>0</v>
      </c>
      <c r="KB676" s="34">
        <f t="shared" si="282"/>
        <v>0</v>
      </c>
      <c r="KC676" s="34">
        <f t="shared" si="283"/>
        <v>0</v>
      </c>
      <c r="KD676" s="34">
        <f t="shared" si="284"/>
        <v>0</v>
      </c>
      <c r="KV676" s="34">
        <f t="shared" si="285"/>
        <v>0</v>
      </c>
    </row>
    <row r="677" spans="5:308" ht="17.25" customHeight="1" x14ac:dyDescent="0.3">
      <c r="E677" s="142">
        <f t="shared" si="265"/>
        <v>0</v>
      </c>
      <c r="F677" s="142">
        <f t="shared" si="261"/>
        <v>0</v>
      </c>
      <c r="G677" s="142">
        <f t="shared" si="262"/>
        <v>0</v>
      </c>
      <c r="H677" s="142">
        <f t="shared" si="263"/>
        <v>0</v>
      </c>
      <c r="I677" s="142">
        <f t="shared" si="264"/>
        <v>0</v>
      </c>
      <c r="J677" s="34">
        <f t="shared" si="268"/>
        <v>0</v>
      </c>
      <c r="V677" s="139">
        <f t="shared" si="266"/>
        <v>0</v>
      </c>
      <c r="W677" s="139">
        <f t="shared" si="269"/>
        <v>0</v>
      </c>
      <c r="X677" s="139"/>
      <c r="Y677" s="139"/>
      <c r="Z677" s="139">
        <f t="shared" si="270"/>
        <v>0</v>
      </c>
      <c r="AA677" s="139"/>
      <c r="AB677" s="139"/>
      <c r="AC677" s="139">
        <f t="shared" si="271"/>
        <v>0</v>
      </c>
      <c r="AL677" s="34">
        <f t="shared" si="267"/>
        <v>0</v>
      </c>
      <c r="AM677" s="189">
        <f t="shared" si="272"/>
        <v>0</v>
      </c>
      <c r="AN677" s="35"/>
      <c r="AO677" s="35"/>
      <c r="AP677" s="35">
        <f t="shared" si="273"/>
        <v>0</v>
      </c>
      <c r="AQ677" s="35"/>
      <c r="AR677" s="35"/>
      <c r="AS677" s="35">
        <f t="shared" si="274"/>
        <v>0</v>
      </c>
      <c r="AT677" s="35"/>
      <c r="AU677" s="35"/>
      <c r="AV677" s="35">
        <f t="shared" si="275"/>
        <v>0</v>
      </c>
      <c r="DE677" s="34">
        <f t="shared" si="276"/>
        <v>0</v>
      </c>
      <c r="EL677" s="34">
        <f t="shared" si="277"/>
        <v>0</v>
      </c>
      <c r="EO677" s="35"/>
      <c r="FH677" s="35">
        <v>0</v>
      </c>
      <c r="FI677" s="35">
        <v>0</v>
      </c>
      <c r="JT677" s="34">
        <f t="shared" si="278"/>
        <v>0</v>
      </c>
      <c r="JW677" s="34">
        <f t="shared" si="279"/>
        <v>0</v>
      </c>
      <c r="JZ677" s="34">
        <f t="shared" si="280"/>
        <v>0</v>
      </c>
      <c r="KA677" s="34">
        <f t="shared" si="281"/>
        <v>0</v>
      </c>
      <c r="KB677" s="34">
        <f t="shared" si="282"/>
        <v>0</v>
      </c>
      <c r="KC677" s="34">
        <f t="shared" si="283"/>
        <v>0</v>
      </c>
      <c r="KD677" s="34">
        <f t="shared" si="284"/>
        <v>0</v>
      </c>
      <c r="KV677" s="34">
        <f t="shared" si="285"/>
        <v>0</v>
      </c>
    </row>
    <row r="678" spans="5:308" ht="17.25" customHeight="1" x14ac:dyDescent="0.3">
      <c r="E678" s="142">
        <f t="shared" si="265"/>
        <v>0</v>
      </c>
      <c r="F678" s="142">
        <f t="shared" si="261"/>
        <v>0</v>
      </c>
      <c r="G678" s="142">
        <f t="shared" si="262"/>
        <v>0</v>
      </c>
      <c r="H678" s="142">
        <f t="shared" si="263"/>
        <v>0</v>
      </c>
      <c r="I678" s="142">
        <f t="shared" si="264"/>
        <v>0</v>
      </c>
      <c r="J678" s="34">
        <f t="shared" si="268"/>
        <v>0</v>
      </c>
      <c r="V678" s="139">
        <f t="shared" si="266"/>
        <v>0</v>
      </c>
      <c r="W678" s="139">
        <f t="shared" si="269"/>
        <v>0</v>
      </c>
      <c r="X678" s="139"/>
      <c r="Y678" s="139"/>
      <c r="Z678" s="139">
        <f t="shared" si="270"/>
        <v>0</v>
      </c>
      <c r="AA678" s="139"/>
      <c r="AB678" s="139"/>
      <c r="AC678" s="139">
        <f t="shared" si="271"/>
        <v>0</v>
      </c>
      <c r="AL678" s="34">
        <f t="shared" si="267"/>
        <v>0</v>
      </c>
      <c r="AM678" s="189">
        <f t="shared" si="272"/>
        <v>0</v>
      </c>
      <c r="AN678" s="35"/>
      <c r="AO678" s="35"/>
      <c r="AP678" s="35">
        <f t="shared" si="273"/>
        <v>0</v>
      </c>
      <c r="AQ678" s="35"/>
      <c r="AR678" s="35"/>
      <c r="AS678" s="35">
        <f t="shared" si="274"/>
        <v>0</v>
      </c>
      <c r="AT678" s="35"/>
      <c r="AU678" s="35"/>
      <c r="AV678" s="35">
        <f t="shared" si="275"/>
        <v>0</v>
      </c>
      <c r="DE678" s="34">
        <f t="shared" si="276"/>
        <v>0</v>
      </c>
      <c r="EL678" s="34">
        <f t="shared" si="277"/>
        <v>0</v>
      </c>
      <c r="EO678" s="35"/>
      <c r="FH678" s="35">
        <v>0</v>
      </c>
      <c r="FI678" s="35">
        <v>0</v>
      </c>
      <c r="JT678" s="34">
        <f t="shared" si="278"/>
        <v>0</v>
      </c>
      <c r="JW678" s="34">
        <f t="shared" si="279"/>
        <v>0</v>
      </c>
      <c r="JZ678" s="34">
        <f t="shared" si="280"/>
        <v>0</v>
      </c>
      <c r="KA678" s="34">
        <f t="shared" si="281"/>
        <v>0</v>
      </c>
      <c r="KB678" s="34">
        <f t="shared" si="282"/>
        <v>0</v>
      </c>
      <c r="KC678" s="34">
        <f t="shared" si="283"/>
        <v>0</v>
      </c>
      <c r="KD678" s="34">
        <f t="shared" si="284"/>
        <v>0</v>
      </c>
      <c r="KV678" s="34">
        <f t="shared" si="285"/>
        <v>0</v>
      </c>
    </row>
    <row r="679" spans="5:308" ht="17.25" customHeight="1" x14ac:dyDescent="0.3">
      <c r="E679" s="142">
        <f t="shared" si="265"/>
        <v>0</v>
      </c>
      <c r="F679" s="142">
        <f t="shared" si="261"/>
        <v>0</v>
      </c>
      <c r="G679" s="142">
        <f t="shared" si="262"/>
        <v>0</v>
      </c>
      <c r="H679" s="142">
        <f t="shared" si="263"/>
        <v>0</v>
      </c>
      <c r="I679" s="142">
        <f t="shared" si="264"/>
        <v>0</v>
      </c>
      <c r="J679" s="34">
        <f t="shared" si="268"/>
        <v>0</v>
      </c>
      <c r="V679" s="139">
        <f t="shared" si="266"/>
        <v>0</v>
      </c>
      <c r="W679" s="139">
        <f t="shared" si="269"/>
        <v>0</v>
      </c>
      <c r="X679" s="139"/>
      <c r="Y679" s="139"/>
      <c r="Z679" s="139">
        <f t="shared" si="270"/>
        <v>0</v>
      </c>
      <c r="AA679" s="139"/>
      <c r="AB679" s="139"/>
      <c r="AC679" s="139">
        <f t="shared" si="271"/>
        <v>0</v>
      </c>
      <c r="AL679" s="34">
        <f t="shared" si="267"/>
        <v>0</v>
      </c>
      <c r="AM679" s="189">
        <f t="shared" si="272"/>
        <v>0</v>
      </c>
      <c r="AN679" s="35"/>
      <c r="AO679" s="35"/>
      <c r="AP679" s="35">
        <f t="shared" si="273"/>
        <v>0</v>
      </c>
      <c r="AQ679" s="35"/>
      <c r="AR679" s="35"/>
      <c r="AS679" s="35">
        <f t="shared" si="274"/>
        <v>0</v>
      </c>
      <c r="AT679" s="35"/>
      <c r="AU679" s="35"/>
      <c r="AV679" s="35">
        <f t="shared" si="275"/>
        <v>0</v>
      </c>
      <c r="DE679" s="34">
        <f t="shared" si="276"/>
        <v>0</v>
      </c>
      <c r="EL679" s="34">
        <f t="shared" si="277"/>
        <v>0</v>
      </c>
      <c r="EO679" s="35"/>
      <c r="FH679" s="35">
        <v>0</v>
      </c>
      <c r="FI679" s="35">
        <v>0</v>
      </c>
      <c r="JT679" s="34">
        <f t="shared" si="278"/>
        <v>0</v>
      </c>
      <c r="JW679" s="34">
        <f t="shared" si="279"/>
        <v>0</v>
      </c>
      <c r="JZ679" s="34">
        <f t="shared" si="280"/>
        <v>0</v>
      </c>
      <c r="KA679" s="34">
        <f t="shared" si="281"/>
        <v>0</v>
      </c>
      <c r="KB679" s="34">
        <f t="shared" si="282"/>
        <v>0</v>
      </c>
      <c r="KC679" s="34">
        <f t="shared" si="283"/>
        <v>0</v>
      </c>
      <c r="KD679" s="34">
        <f t="shared" si="284"/>
        <v>0</v>
      </c>
      <c r="KV679" s="34">
        <f t="shared" si="285"/>
        <v>0</v>
      </c>
    </row>
    <row r="680" spans="5:308" ht="17.25" customHeight="1" x14ac:dyDescent="0.3">
      <c r="E680" s="142">
        <f t="shared" si="265"/>
        <v>0</v>
      </c>
      <c r="F680" s="142">
        <f t="shared" si="261"/>
        <v>0</v>
      </c>
      <c r="G680" s="142">
        <f t="shared" si="262"/>
        <v>0</v>
      </c>
      <c r="H680" s="142">
        <f t="shared" si="263"/>
        <v>0</v>
      </c>
      <c r="I680" s="142">
        <f t="shared" si="264"/>
        <v>0</v>
      </c>
      <c r="J680" s="34">
        <f t="shared" si="268"/>
        <v>0</v>
      </c>
      <c r="V680" s="139">
        <f t="shared" si="266"/>
        <v>0</v>
      </c>
      <c r="W680" s="139">
        <f t="shared" si="269"/>
        <v>0</v>
      </c>
      <c r="X680" s="139"/>
      <c r="Y680" s="139"/>
      <c r="Z680" s="139">
        <f t="shared" si="270"/>
        <v>0</v>
      </c>
      <c r="AA680" s="139"/>
      <c r="AB680" s="139"/>
      <c r="AC680" s="139">
        <f t="shared" si="271"/>
        <v>0</v>
      </c>
      <c r="AL680" s="34">
        <f t="shared" si="267"/>
        <v>0</v>
      </c>
      <c r="AM680" s="189">
        <f t="shared" si="272"/>
        <v>0</v>
      </c>
      <c r="AN680" s="35"/>
      <c r="AO680" s="35"/>
      <c r="AP680" s="35">
        <f t="shared" si="273"/>
        <v>0</v>
      </c>
      <c r="AQ680" s="35"/>
      <c r="AR680" s="35"/>
      <c r="AS680" s="35">
        <f t="shared" si="274"/>
        <v>0</v>
      </c>
      <c r="AT680" s="35"/>
      <c r="AU680" s="35"/>
      <c r="AV680" s="35">
        <f t="shared" si="275"/>
        <v>0</v>
      </c>
      <c r="DE680" s="34">
        <f t="shared" si="276"/>
        <v>0</v>
      </c>
      <c r="EL680" s="34">
        <f t="shared" si="277"/>
        <v>0</v>
      </c>
      <c r="EO680" s="35"/>
      <c r="FH680" s="35">
        <v>0</v>
      </c>
      <c r="FI680" s="35">
        <v>0</v>
      </c>
      <c r="JT680" s="34">
        <f t="shared" si="278"/>
        <v>0</v>
      </c>
      <c r="JW680" s="34">
        <f t="shared" si="279"/>
        <v>0</v>
      </c>
      <c r="JZ680" s="34">
        <f t="shared" si="280"/>
        <v>0</v>
      </c>
      <c r="KA680" s="34">
        <f t="shared" si="281"/>
        <v>0</v>
      </c>
      <c r="KB680" s="34">
        <f t="shared" si="282"/>
        <v>0</v>
      </c>
      <c r="KC680" s="34">
        <f t="shared" si="283"/>
        <v>0</v>
      </c>
      <c r="KD680" s="34">
        <f t="shared" si="284"/>
        <v>0</v>
      </c>
      <c r="KV680" s="34">
        <f t="shared" si="285"/>
        <v>0</v>
      </c>
    </row>
    <row r="681" spans="5:308" ht="17.25" customHeight="1" x14ac:dyDescent="0.3">
      <c r="E681" s="142">
        <f t="shared" si="265"/>
        <v>0</v>
      </c>
      <c r="F681" s="142">
        <f t="shared" si="261"/>
        <v>0</v>
      </c>
      <c r="G681" s="142">
        <f t="shared" si="262"/>
        <v>0</v>
      </c>
      <c r="H681" s="142">
        <f t="shared" si="263"/>
        <v>0</v>
      </c>
      <c r="I681" s="142">
        <f t="shared" si="264"/>
        <v>0</v>
      </c>
      <c r="J681" s="34">
        <f t="shared" si="268"/>
        <v>0</v>
      </c>
      <c r="V681" s="139">
        <f t="shared" si="266"/>
        <v>0</v>
      </c>
      <c r="W681" s="139">
        <f t="shared" si="269"/>
        <v>0</v>
      </c>
      <c r="X681" s="139"/>
      <c r="Y681" s="139"/>
      <c r="Z681" s="139">
        <f t="shared" si="270"/>
        <v>0</v>
      </c>
      <c r="AA681" s="139"/>
      <c r="AB681" s="139"/>
      <c r="AC681" s="139">
        <f t="shared" si="271"/>
        <v>0</v>
      </c>
      <c r="AL681" s="34">
        <f t="shared" si="267"/>
        <v>0</v>
      </c>
      <c r="AM681" s="189">
        <f t="shared" si="272"/>
        <v>0</v>
      </c>
      <c r="AN681" s="35"/>
      <c r="AO681" s="35"/>
      <c r="AP681" s="35">
        <f t="shared" si="273"/>
        <v>0</v>
      </c>
      <c r="AQ681" s="35"/>
      <c r="AR681" s="35"/>
      <c r="AS681" s="35">
        <f t="shared" si="274"/>
        <v>0</v>
      </c>
      <c r="AT681" s="35"/>
      <c r="AU681" s="35"/>
      <c r="AV681" s="35">
        <f t="shared" si="275"/>
        <v>0</v>
      </c>
      <c r="DE681" s="34">
        <f t="shared" si="276"/>
        <v>0</v>
      </c>
      <c r="EL681" s="34">
        <f t="shared" si="277"/>
        <v>0</v>
      </c>
      <c r="EO681" s="35"/>
      <c r="FH681" s="35">
        <v>0</v>
      </c>
      <c r="FI681" s="35">
        <v>0</v>
      </c>
      <c r="JT681" s="34">
        <f t="shared" si="278"/>
        <v>0</v>
      </c>
      <c r="JW681" s="34">
        <f t="shared" si="279"/>
        <v>0</v>
      </c>
      <c r="JZ681" s="34">
        <f t="shared" si="280"/>
        <v>0</v>
      </c>
      <c r="KA681" s="34">
        <f t="shared" si="281"/>
        <v>0</v>
      </c>
      <c r="KB681" s="34">
        <f t="shared" si="282"/>
        <v>0</v>
      </c>
      <c r="KC681" s="34">
        <f t="shared" si="283"/>
        <v>0</v>
      </c>
      <c r="KD681" s="34">
        <f t="shared" si="284"/>
        <v>0</v>
      </c>
      <c r="KV681" s="34">
        <f t="shared" si="285"/>
        <v>0</v>
      </c>
    </row>
    <row r="682" spans="5:308" ht="17.25" customHeight="1" x14ac:dyDescent="0.3">
      <c r="E682" s="142">
        <f t="shared" si="265"/>
        <v>0</v>
      </c>
      <c r="F682" s="142">
        <f t="shared" si="261"/>
        <v>0</v>
      </c>
      <c r="G682" s="142">
        <f t="shared" si="262"/>
        <v>0</v>
      </c>
      <c r="H682" s="142">
        <f t="shared" si="263"/>
        <v>0</v>
      </c>
      <c r="I682" s="142">
        <f t="shared" si="264"/>
        <v>0</v>
      </c>
      <c r="J682" s="34">
        <f t="shared" si="268"/>
        <v>0</v>
      </c>
      <c r="V682" s="139">
        <f t="shared" si="266"/>
        <v>0</v>
      </c>
      <c r="W682" s="139">
        <f t="shared" si="269"/>
        <v>0</v>
      </c>
      <c r="X682" s="139"/>
      <c r="Y682" s="139"/>
      <c r="Z682" s="139">
        <f t="shared" si="270"/>
        <v>0</v>
      </c>
      <c r="AA682" s="139"/>
      <c r="AB682" s="139"/>
      <c r="AC682" s="139">
        <f t="shared" si="271"/>
        <v>0</v>
      </c>
      <c r="AL682" s="34">
        <f t="shared" si="267"/>
        <v>0</v>
      </c>
      <c r="AM682" s="189">
        <f t="shared" si="272"/>
        <v>0</v>
      </c>
      <c r="AN682" s="35"/>
      <c r="AO682" s="35"/>
      <c r="AP682" s="35">
        <f t="shared" si="273"/>
        <v>0</v>
      </c>
      <c r="AQ682" s="35"/>
      <c r="AR682" s="35"/>
      <c r="AS682" s="35">
        <f t="shared" si="274"/>
        <v>0</v>
      </c>
      <c r="AT682" s="35"/>
      <c r="AU682" s="35"/>
      <c r="AV682" s="35">
        <f t="shared" si="275"/>
        <v>0</v>
      </c>
      <c r="DE682" s="34">
        <f t="shared" si="276"/>
        <v>0</v>
      </c>
      <c r="EL682" s="34">
        <f t="shared" si="277"/>
        <v>0</v>
      </c>
      <c r="EO682" s="35"/>
      <c r="FH682" s="35">
        <v>0</v>
      </c>
      <c r="FI682" s="35">
        <v>0</v>
      </c>
      <c r="JT682" s="34">
        <f t="shared" si="278"/>
        <v>0</v>
      </c>
      <c r="JW682" s="34">
        <f t="shared" si="279"/>
        <v>0</v>
      </c>
      <c r="JZ682" s="34">
        <f t="shared" si="280"/>
        <v>0</v>
      </c>
      <c r="KA682" s="34">
        <f t="shared" si="281"/>
        <v>0</v>
      </c>
      <c r="KB682" s="34">
        <f t="shared" si="282"/>
        <v>0</v>
      </c>
      <c r="KC682" s="34">
        <f t="shared" si="283"/>
        <v>0</v>
      </c>
      <c r="KD682" s="34">
        <f t="shared" si="284"/>
        <v>0</v>
      </c>
      <c r="KV682" s="34">
        <f t="shared" si="285"/>
        <v>0</v>
      </c>
    </row>
    <row r="683" spans="5:308" ht="17.25" customHeight="1" x14ac:dyDescent="0.3">
      <c r="E683" s="142">
        <f t="shared" si="265"/>
        <v>0</v>
      </c>
      <c r="F683" s="142">
        <f t="shared" si="261"/>
        <v>0</v>
      </c>
      <c r="G683" s="142">
        <f t="shared" si="262"/>
        <v>0</v>
      </c>
      <c r="H683" s="142">
        <f t="shared" si="263"/>
        <v>0</v>
      </c>
      <c r="I683" s="142">
        <f t="shared" si="264"/>
        <v>0</v>
      </c>
      <c r="J683" s="34">
        <f t="shared" si="268"/>
        <v>0</v>
      </c>
      <c r="V683" s="139">
        <f t="shared" si="266"/>
        <v>0</v>
      </c>
      <c r="W683" s="139">
        <f t="shared" si="269"/>
        <v>0</v>
      </c>
      <c r="X683" s="139"/>
      <c r="Y683" s="139"/>
      <c r="Z683" s="139">
        <f t="shared" si="270"/>
        <v>0</v>
      </c>
      <c r="AA683" s="139"/>
      <c r="AB683" s="139"/>
      <c r="AC683" s="139">
        <f t="shared" si="271"/>
        <v>0</v>
      </c>
      <c r="AL683" s="34">
        <f t="shared" si="267"/>
        <v>0</v>
      </c>
      <c r="AM683" s="189">
        <f t="shared" si="272"/>
        <v>0</v>
      </c>
      <c r="AN683" s="35"/>
      <c r="AO683" s="35"/>
      <c r="AP683" s="35">
        <f t="shared" si="273"/>
        <v>0</v>
      </c>
      <c r="AQ683" s="35"/>
      <c r="AR683" s="35"/>
      <c r="AS683" s="35">
        <f t="shared" si="274"/>
        <v>0</v>
      </c>
      <c r="AT683" s="35"/>
      <c r="AU683" s="35"/>
      <c r="AV683" s="35">
        <f t="shared" si="275"/>
        <v>0</v>
      </c>
      <c r="DE683" s="34">
        <f t="shared" si="276"/>
        <v>0</v>
      </c>
      <c r="EL683" s="34">
        <f t="shared" si="277"/>
        <v>0</v>
      </c>
      <c r="EO683" s="35"/>
      <c r="FH683" s="35">
        <v>0</v>
      </c>
      <c r="FI683" s="35">
        <v>0</v>
      </c>
      <c r="JT683" s="34">
        <f t="shared" si="278"/>
        <v>0</v>
      </c>
      <c r="JW683" s="34">
        <f t="shared" si="279"/>
        <v>0</v>
      </c>
      <c r="JZ683" s="34">
        <f t="shared" si="280"/>
        <v>0</v>
      </c>
      <c r="KA683" s="34">
        <f t="shared" si="281"/>
        <v>0</v>
      </c>
      <c r="KB683" s="34">
        <f t="shared" si="282"/>
        <v>0</v>
      </c>
      <c r="KC683" s="34">
        <f t="shared" si="283"/>
        <v>0</v>
      </c>
      <c r="KD683" s="34">
        <f t="shared" si="284"/>
        <v>0</v>
      </c>
      <c r="KV683" s="34">
        <f t="shared" si="285"/>
        <v>0</v>
      </c>
    </row>
    <row r="684" spans="5:308" ht="17.25" customHeight="1" x14ac:dyDescent="0.3">
      <c r="E684" s="142">
        <f t="shared" si="265"/>
        <v>0</v>
      </c>
      <c r="F684" s="142">
        <f t="shared" si="261"/>
        <v>0</v>
      </c>
      <c r="G684" s="142">
        <f t="shared" si="262"/>
        <v>0</v>
      </c>
      <c r="H684" s="142">
        <f t="shared" si="263"/>
        <v>0</v>
      </c>
      <c r="I684" s="142">
        <f t="shared" si="264"/>
        <v>0</v>
      </c>
      <c r="J684" s="34">
        <f t="shared" si="268"/>
        <v>0</v>
      </c>
      <c r="V684" s="139">
        <f t="shared" si="266"/>
        <v>0</v>
      </c>
      <c r="W684" s="139">
        <f t="shared" si="269"/>
        <v>0</v>
      </c>
      <c r="X684" s="139"/>
      <c r="Y684" s="139"/>
      <c r="Z684" s="139">
        <f t="shared" si="270"/>
        <v>0</v>
      </c>
      <c r="AA684" s="139"/>
      <c r="AB684" s="139"/>
      <c r="AC684" s="139">
        <f t="shared" si="271"/>
        <v>0</v>
      </c>
      <c r="AL684" s="34">
        <f t="shared" si="267"/>
        <v>0</v>
      </c>
      <c r="AM684" s="189">
        <f t="shared" si="272"/>
        <v>0</v>
      </c>
      <c r="AN684" s="35"/>
      <c r="AO684" s="35"/>
      <c r="AP684" s="35">
        <f t="shared" si="273"/>
        <v>0</v>
      </c>
      <c r="AQ684" s="35"/>
      <c r="AR684" s="35"/>
      <c r="AS684" s="35">
        <f t="shared" si="274"/>
        <v>0</v>
      </c>
      <c r="AT684" s="35"/>
      <c r="AU684" s="35"/>
      <c r="AV684" s="35">
        <f t="shared" si="275"/>
        <v>0</v>
      </c>
      <c r="DE684" s="34">
        <f t="shared" si="276"/>
        <v>0</v>
      </c>
      <c r="EL684" s="34">
        <f t="shared" si="277"/>
        <v>0</v>
      </c>
      <c r="EO684" s="35"/>
      <c r="FH684" s="35">
        <v>0</v>
      </c>
      <c r="FI684" s="35">
        <v>0</v>
      </c>
      <c r="JT684" s="34">
        <f t="shared" si="278"/>
        <v>0</v>
      </c>
      <c r="JW684" s="34">
        <f t="shared" si="279"/>
        <v>0</v>
      </c>
      <c r="JZ684" s="34">
        <f t="shared" si="280"/>
        <v>0</v>
      </c>
      <c r="KA684" s="34">
        <f t="shared" si="281"/>
        <v>0</v>
      </c>
      <c r="KB684" s="34">
        <f t="shared" si="282"/>
        <v>0</v>
      </c>
      <c r="KC684" s="34">
        <f t="shared" si="283"/>
        <v>0</v>
      </c>
      <c r="KD684" s="34">
        <f t="shared" si="284"/>
        <v>0</v>
      </c>
      <c r="KV684" s="34">
        <f t="shared" si="285"/>
        <v>0</v>
      </c>
    </row>
    <row r="685" spans="5:308" ht="17.25" customHeight="1" x14ac:dyDescent="0.3">
      <c r="E685" s="142">
        <f t="shared" si="265"/>
        <v>0</v>
      </c>
      <c r="F685" s="142">
        <f t="shared" si="261"/>
        <v>0</v>
      </c>
      <c r="G685" s="142">
        <f t="shared" si="262"/>
        <v>0</v>
      </c>
      <c r="H685" s="142">
        <f t="shared" si="263"/>
        <v>0</v>
      </c>
      <c r="I685" s="142">
        <f t="shared" si="264"/>
        <v>0</v>
      </c>
      <c r="J685" s="34">
        <f t="shared" si="268"/>
        <v>0</v>
      </c>
      <c r="V685" s="139">
        <f t="shared" si="266"/>
        <v>0</v>
      </c>
      <c r="W685" s="139">
        <f t="shared" si="269"/>
        <v>0</v>
      </c>
      <c r="X685" s="139"/>
      <c r="Y685" s="139"/>
      <c r="Z685" s="139">
        <f t="shared" si="270"/>
        <v>0</v>
      </c>
      <c r="AA685" s="139"/>
      <c r="AB685" s="139"/>
      <c r="AC685" s="139">
        <f t="shared" si="271"/>
        <v>0</v>
      </c>
      <c r="AL685" s="34">
        <f t="shared" si="267"/>
        <v>0</v>
      </c>
      <c r="AM685" s="189">
        <f t="shared" si="272"/>
        <v>0</v>
      </c>
      <c r="AN685" s="35"/>
      <c r="AO685" s="35"/>
      <c r="AP685" s="35">
        <f t="shared" si="273"/>
        <v>0</v>
      </c>
      <c r="AQ685" s="35"/>
      <c r="AR685" s="35"/>
      <c r="AS685" s="35">
        <f t="shared" si="274"/>
        <v>0</v>
      </c>
      <c r="AT685" s="35"/>
      <c r="AU685" s="35"/>
      <c r="AV685" s="35">
        <f t="shared" si="275"/>
        <v>0</v>
      </c>
      <c r="DE685" s="34">
        <f t="shared" si="276"/>
        <v>0</v>
      </c>
      <c r="EL685" s="34">
        <f t="shared" si="277"/>
        <v>0</v>
      </c>
      <c r="EO685" s="35"/>
      <c r="FH685" s="35">
        <v>0</v>
      </c>
      <c r="FI685" s="35">
        <v>0</v>
      </c>
      <c r="JT685" s="34">
        <f t="shared" si="278"/>
        <v>0</v>
      </c>
      <c r="JW685" s="34">
        <f t="shared" si="279"/>
        <v>0</v>
      </c>
      <c r="JZ685" s="34">
        <f t="shared" si="280"/>
        <v>0</v>
      </c>
      <c r="KA685" s="34">
        <f t="shared" si="281"/>
        <v>0</v>
      </c>
      <c r="KB685" s="34">
        <f t="shared" si="282"/>
        <v>0</v>
      </c>
      <c r="KC685" s="34">
        <f t="shared" si="283"/>
        <v>0</v>
      </c>
      <c r="KD685" s="34">
        <f t="shared" si="284"/>
        <v>0</v>
      </c>
      <c r="KV685" s="34">
        <f t="shared" si="285"/>
        <v>0</v>
      </c>
    </row>
    <row r="686" spans="5:308" ht="17.25" customHeight="1" x14ac:dyDescent="0.3">
      <c r="E686" s="142">
        <f t="shared" si="265"/>
        <v>0</v>
      </c>
      <c r="F686" s="142">
        <f t="shared" si="261"/>
        <v>0</v>
      </c>
      <c r="G686" s="142">
        <f t="shared" si="262"/>
        <v>0</v>
      </c>
      <c r="H686" s="142">
        <f t="shared" si="263"/>
        <v>0</v>
      </c>
      <c r="I686" s="142">
        <f t="shared" si="264"/>
        <v>0</v>
      </c>
      <c r="J686" s="34">
        <f t="shared" si="268"/>
        <v>0</v>
      </c>
      <c r="V686" s="139">
        <f t="shared" si="266"/>
        <v>0</v>
      </c>
      <c r="W686" s="139">
        <f t="shared" si="269"/>
        <v>0</v>
      </c>
      <c r="X686" s="139"/>
      <c r="Y686" s="139"/>
      <c r="Z686" s="139">
        <f t="shared" si="270"/>
        <v>0</v>
      </c>
      <c r="AA686" s="139"/>
      <c r="AB686" s="139"/>
      <c r="AC686" s="139">
        <f t="shared" si="271"/>
        <v>0</v>
      </c>
      <c r="AL686" s="34">
        <f t="shared" si="267"/>
        <v>0</v>
      </c>
      <c r="AM686" s="189">
        <f t="shared" si="272"/>
        <v>0</v>
      </c>
      <c r="AN686" s="35"/>
      <c r="AO686" s="35"/>
      <c r="AP686" s="35">
        <f t="shared" si="273"/>
        <v>0</v>
      </c>
      <c r="AQ686" s="35"/>
      <c r="AR686" s="35"/>
      <c r="AS686" s="35">
        <f t="shared" si="274"/>
        <v>0</v>
      </c>
      <c r="AT686" s="35"/>
      <c r="AU686" s="35"/>
      <c r="AV686" s="35">
        <f t="shared" si="275"/>
        <v>0</v>
      </c>
      <c r="DE686" s="34">
        <f t="shared" si="276"/>
        <v>0</v>
      </c>
      <c r="EL686" s="34">
        <f t="shared" si="277"/>
        <v>0</v>
      </c>
      <c r="EO686" s="35"/>
      <c r="FH686" s="35">
        <v>0</v>
      </c>
      <c r="FI686" s="35">
        <v>0</v>
      </c>
      <c r="JT686" s="34">
        <f t="shared" si="278"/>
        <v>0</v>
      </c>
      <c r="JW686" s="34">
        <f t="shared" si="279"/>
        <v>0</v>
      </c>
      <c r="JZ686" s="34">
        <f t="shared" si="280"/>
        <v>0</v>
      </c>
      <c r="KA686" s="34">
        <f t="shared" si="281"/>
        <v>0</v>
      </c>
      <c r="KB686" s="34">
        <f t="shared" si="282"/>
        <v>0</v>
      </c>
      <c r="KC686" s="34">
        <f t="shared" si="283"/>
        <v>0</v>
      </c>
      <c r="KD686" s="34">
        <f t="shared" si="284"/>
        <v>0</v>
      </c>
      <c r="KV686" s="34">
        <f t="shared" si="285"/>
        <v>0</v>
      </c>
    </row>
    <row r="687" spans="5:308" ht="17.25" customHeight="1" x14ac:dyDescent="0.3">
      <c r="E687" s="142">
        <f t="shared" si="265"/>
        <v>0</v>
      </c>
      <c r="F687" s="142">
        <f t="shared" si="261"/>
        <v>0</v>
      </c>
      <c r="G687" s="142">
        <f t="shared" si="262"/>
        <v>0</v>
      </c>
      <c r="H687" s="142">
        <f t="shared" si="263"/>
        <v>0</v>
      </c>
      <c r="I687" s="142">
        <f t="shared" si="264"/>
        <v>0</v>
      </c>
      <c r="J687" s="34">
        <f t="shared" si="268"/>
        <v>0</v>
      </c>
      <c r="V687" s="139">
        <f t="shared" si="266"/>
        <v>0</v>
      </c>
      <c r="W687" s="139">
        <f t="shared" si="269"/>
        <v>0</v>
      </c>
      <c r="X687" s="139"/>
      <c r="Y687" s="139"/>
      <c r="Z687" s="139">
        <f t="shared" si="270"/>
        <v>0</v>
      </c>
      <c r="AA687" s="139"/>
      <c r="AB687" s="139"/>
      <c r="AC687" s="139">
        <f t="shared" si="271"/>
        <v>0</v>
      </c>
      <c r="AL687" s="34">
        <f t="shared" si="267"/>
        <v>0</v>
      </c>
      <c r="AM687" s="189">
        <f t="shared" si="272"/>
        <v>0</v>
      </c>
      <c r="AN687" s="35"/>
      <c r="AO687" s="35"/>
      <c r="AP687" s="35">
        <f t="shared" si="273"/>
        <v>0</v>
      </c>
      <c r="AQ687" s="35"/>
      <c r="AR687" s="35"/>
      <c r="AS687" s="35">
        <f t="shared" si="274"/>
        <v>0</v>
      </c>
      <c r="AT687" s="35"/>
      <c r="AU687" s="35"/>
      <c r="AV687" s="35">
        <f t="shared" si="275"/>
        <v>0</v>
      </c>
      <c r="DE687" s="34">
        <f t="shared" si="276"/>
        <v>0</v>
      </c>
      <c r="EL687" s="34">
        <f t="shared" si="277"/>
        <v>0</v>
      </c>
      <c r="EO687" s="35"/>
      <c r="FH687" s="35">
        <v>0</v>
      </c>
      <c r="FI687" s="35">
        <v>0</v>
      </c>
      <c r="JT687" s="34">
        <f t="shared" si="278"/>
        <v>0</v>
      </c>
      <c r="JW687" s="34">
        <f t="shared" si="279"/>
        <v>0</v>
      </c>
      <c r="JZ687" s="34">
        <f t="shared" si="280"/>
        <v>0</v>
      </c>
      <c r="KA687" s="34">
        <f t="shared" si="281"/>
        <v>0</v>
      </c>
      <c r="KB687" s="34">
        <f t="shared" si="282"/>
        <v>0</v>
      </c>
      <c r="KC687" s="34">
        <f t="shared" si="283"/>
        <v>0</v>
      </c>
      <c r="KD687" s="34">
        <f t="shared" si="284"/>
        <v>0</v>
      </c>
      <c r="KV687" s="34">
        <f t="shared" si="285"/>
        <v>0</v>
      </c>
    </row>
    <row r="688" spans="5:308" ht="17.25" customHeight="1" x14ac:dyDescent="0.3">
      <c r="E688" s="142">
        <f t="shared" si="265"/>
        <v>0</v>
      </c>
      <c r="F688" s="142">
        <f t="shared" si="261"/>
        <v>0</v>
      </c>
      <c r="G688" s="142">
        <f t="shared" si="262"/>
        <v>0</v>
      </c>
      <c r="H688" s="142">
        <f t="shared" si="263"/>
        <v>0</v>
      </c>
      <c r="I688" s="142">
        <f t="shared" si="264"/>
        <v>0</v>
      </c>
      <c r="J688" s="34">
        <f t="shared" si="268"/>
        <v>0</v>
      </c>
      <c r="V688" s="139">
        <f t="shared" si="266"/>
        <v>0</v>
      </c>
      <c r="W688" s="139">
        <f t="shared" si="269"/>
        <v>0</v>
      </c>
      <c r="X688" s="139"/>
      <c r="Y688" s="139"/>
      <c r="Z688" s="139">
        <f t="shared" si="270"/>
        <v>0</v>
      </c>
      <c r="AA688" s="139"/>
      <c r="AB688" s="139"/>
      <c r="AC688" s="139">
        <f t="shared" si="271"/>
        <v>0</v>
      </c>
      <c r="AL688" s="34">
        <f t="shared" si="267"/>
        <v>0</v>
      </c>
      <c r="AM688" s="189">
        <f t="shared" si="272"/>
        <v>0</v>
      </c>
      <c r="AN688" s="35"/>
      <c r="AO688" s="35"/>
      <c r="AP688" s="35">
        <f t="shared" si="273"/>
        <v>0</v>
      </c>
      <c r="AQ688" s="35"/>
      <c r="AR688" s="35"/>
      <c r="AS688" s="35">
        <f t="shared" si="274"/>
        <v>0</v>
      </c>
      <c r="AT688" s="35"/>
      <c r="AU688" s="35"/>
      <c r="AV688" s="35">
        <f t="shared" si="275"/>
        <v>0</v>
      </c>
      <c r="DE688" s="34">
        <f t="shared" si="276"/>
        <v>0</v>
      </c>
      <c r="EL688" s="34">
        <f t="shared" si="277"/>
        <v>0</v>
      </c>
      <c r="EO688" s="35"/>
      <c r="FH688" s="35">
        <v>0</v>
      </c>
      <c r="FI688" s="35">
        <v>0</v>
      </c>
      <c r="JT688" s="34">
        <f t="shared" si="278"/>
        <v>0</v>
      </c>
      <c r="JW688" s="34">
        <f t="shared" si="279"/>
        <v>0</v>
      </c>
      <c r="JZ688" s="34">
        <f t="shared" si="280"/>
        <v>0</v>
      </c>
      <c r="KA688" s="34">
        <f t="shared" si="281"/>
        <v>0</v>
      </c>
      <c r="KB688" s="34">
        <f t="shared" si="282"/>
        <v>0</v>
      </c>
      <c r="KC688" s="34">
        <f t="shared" si="283"/>
        <v>0</v>
      </c>
      <c r="KD688" s="34">
        <f t="shared" si="284"/>
        <v>0</v>
      </c>
      <c r="KV688" s="34">
        <f t="shared" si="285"/>
        <v>0</v>
      </c>
    </row>
    <row r="689" spans="5:308" ht="17.25" customHeight="1" x14ac:dyDescent="0.3">
      <c r="E689" s="142">
        <f t="shared" si="265"/>
        <v>0</v>
      </c>
      <c r="F689" s="142">
        <f t="shared" si="261"/>
        <v>0</v>
      </c>
      <c r="G689" s="142">
        <f t="shared" si="262"/>
        <v>0</v>
      </c>
      <c r="H689" s="142">
        <f t="shared" si="263"/>
        <v>0</v>
      </c>
      <c r="I689" s="142">
        <f t="shared" si="264"/>
        <v>0</v>
      </c>
      <c r="J689" s="34">
        <f t="shared" si="268"/>
        <v>0</v>
      </c>
      <c r="V689" s="139">
        <f t="shared" si="266"/>
        <v>0</v>
      </c>
      <c r="W689" s="139">
        <f t="shared" si="269"/>
        <v>0</v>
      </c>
      <c r="X689" s="139"/>
      <c r="Y689" s="139"/>
      <c r="Z689" s="139">
        <f t="shared" si="270"/>
        <v>0</v>
      </c>
      <c r="AA689" s="139"/>
      <c r="AB689" s="139"/>
      <c r="AC689" s="139">
        <f t="shared" si="271"/>
        <v>0</v>
      </c>
      <c r="AL689" s="34">
        <f t="shared" si="267"/>
        <v>0</v>
      </c>
      <c r="AM689" s="189">
        <f t="shared" si="272"/>
        <v>0</v>
      </c>
      <c r="AN689" s="35"/>
      <c r="AO689" s="35"/>
      <c r="AP689" s="35">
        <f t="shared" si="273"/>
        <v>0</v>
      </c>
      <c r="AQ689" s="35"/>
      <c r="AR689" s="35"/>
      <c r="AS689" s="35">
        <f t="shared" si="274"/>
        <v>0</v>
      </c>
      <c r="AT689" s="35"/>
      <c r="AU689" s="35"/>
      <c r="AV689" s="35">
        <f t="shared" si="275"/>
        <v>0</v>
      </c>
      <c r="DE689" s="34">
        <f t="shared" si="276"/>
        <v>0</v>
      </c>
      <c r="EL689" s="34">
        <f t="shared" si="277"/>
        <v>0</v>
      </c>
      <c r="EO689" s="35"/>
      <c r="FH689" s="35">
        <v>0</v>
      </c>
      <c r="FI689" s="35">
        <v>0</v>
      </c>
      <c r="JT689" s="34">
        <f t="shared" si="278"/>
        <v>0</v>
      </c>
      <c r="JW689" s="34">
        <f t="shared" si="279"/>
        <v>0</v>
      </c>
      <c r="JZ689" s="34">
        <f t="shared" si="280"/>
        <v>0</v>
      </c>
      <c r="KA689" s="34">
        <f t="shared" si="281"/>
        <v>0</v>
      </c>
      <c r="KB689" s="34">
        <f t="shared" si="282"/>
        <v>0</v>
      </c>
      <c r="KC689" s="34">
        <f t="shared" si="283"/>
        <v>0</v>
      </c>
      <c r="KD689" s="34">
        <f t="shared" si="284"/>
        <v>0</v>
      </c>
      <c r="KV689" s="34">
        <f t="shared" si="285"/>
        <v>0</v>
      </c>
    </row>
    <row r="690" spans="5:308" ht="17.25" customHeight="1" x14ac:dyDescent="0.3">
      <c r="E690" s="142">
        <f t="shared" si="265"/>
        <v>0</v>
      </c>
      <c r="F690" s="142">
        <f t="shared" si="261"/>
        <v>0</v>
      </c>
      <c r="G690" s="142">
        <f t="shared" si="262"/>
        <v>0</v>
      </c>
      <c r="H690" s="142">
        <f t="shared" si="263"/>
        <v>0</v>
      </c>
      <c r="I690" s="142">
        <f t="shared" si="264"/>
        <v>0</v>
      </c>
      <c r="J690" s="34">
        <f t="shared" si="268"/>
        <v>0</v>
      </c>
      <c r="V690" s="139">
        <f t="shared" si="266"/>
        <v>0</v>
      </c>
      <c r="W690" s="139">
        <f t="shared" si="269"/>
        <v>0</v>
      </c>
      <c r="X690" s="139"/>
      <c r="Y690" s="139"/>
      <c r="Z690" s="139">
        <f t="shared" si="270"/>
        <v>0</v>
      </c>
      <c r="AA690" s="139"/>
      <c r="AB690" s="139"/>
      <c r="AC690" s="139">
        <f t="shared" si="271"/>
        <v>0</v>
      </c>
      <c r="AL690" s="34">
        <f t="shared" si="267"/>
        <v>0</v>
      </c>
      <c r="AM690" s="189">
        <f t="shared" si="272"/>
        <v>0</v>
      </c>
      <c r="AN690" s="35"/>
      <c r="AO690" s="35"/>
      <c r="AP690" s="35">
        <f t="shared" si="273"/>
        <v>0</v>
      </c>
      <c r="AQ690" s="35"/>
      <c r="AR690" s="35"/>
      <c r="AS690" s="35">
        <f t="shared" si="274"/>
        <v>0</v>
      </c>
      <c r="AT690" s="35"/>
      <c r="AU690" s="35"/>
      <c r="AV690" s="35">
        <f t="shared" si="275"/>
        <v>0</v>
      </c>
      <c r="DE690" s="34">
        <f t="shared" si="276"/>
        <v>0</v>
      </c>
      <c r="EL690" s="34">
        <f t="shared" si="277"/>
        <v>0</v>
      </c>
      <c r="EO690" s="35"/>
      <c r="FH690" s="35">
        <v>0</v>
      </c>
      <c r="FI690" s="35">
        <v>0</v>
      </c>
      <c r="JT690" s="34">
        <f t="shared" si="278"/>
        <v>0</v>
      </c>
      <c r="JW690" s="34">
        <f t="shared" si="279"/>
        <v>0</v>
      </c>
      <c r="JZ690" s="34">
        <f t="shared" si="280"/>
        <v>0</v>
      </c>
      <c r="KA690" s="34">
        <f t="shared" si="281"/>
        <v>0</v>
      </c>
      <c r="KB690" s="34">
        <f t="shared" si="282"/>
        <v>0</v>
      </c>
      <c r="KC690" s="34">
        <f t="shared" si="283"/>
        <v>0</v>
      </c>
      <c r="KD690" s="34">
        <f t="shared" si="284"/>
        <v>0</v>
      </c>
      <c r="KV690" s="34">
        <f t="shared" si="285"/>
        <v>0</v>
      </c>
    </row>
    <row r="691" spans="5:308" ht="17.25" customHeight="1" x14ac:dyDescent="0.3">
      <c r="E691" s="142">
        <f t="shared" si="265"/>
        <v>0</v>
      </c>
      <c r="F691" s="142">
        <f t="shared" si="261"/>
        <v>0</v>
      </c>
      <c r="G691" s="142">
        <f t="shared" si="262"/>
        <v>0</v>
      </c>
      <c r="H691" s="142">
        <f t="shared" si="263"/>
        <v>0</v>
      </c>
      <c r="I691" s="142">
        <f t="shared" si="264"/>
        <v>0</v>
      </c>
      <c r="J691" s="34">
        <f t="shared" si="268"/>
        <v>0</v>
      </c>
      <c r="V691" s="139">
        <f t="shared" si="266"/>
        <v>0</v>
      </c>
      <c r="W691" s="139">
        <f t="shared" si="269"/>
        <v>0</v>
      </c>
      <c r="X691" s="139"/>
      <c r="Y691" s="139"/>
      <c r="Z691" s="139">
        <f t="shared" si="270"/>
        <v>0</v>
      </c>
      <c r="AA691" s="139"/>
      <c r="AB691" s="139"/>
      <c r="AC691" s="139">
        <f t="shared" si="271"/>
        <v>0</v>
      </c>
      <c r="AL691" s="34">
        <f t="shared" si="267"/>
        <v>0</v>
      </c>
      <c r="AM691" s="189">
        <f t="shared" si="272"/>
        <v>0</v>
      </c>
      <c r="AN691" s="35"/>
      <c r="AO691" s="35"/>
      <c r="AP691" s="35">
        <f t="shared" si="273"/>
        <v>0</v>
      </c>
      <c r="AQ691" s="35"/>
      <c r="AR691" s="35"/>
      <c r="AS691" s="35">
        <f t="shared" si="274"/>
        <v>0</v>
      </c>
      <c r="AT691" s="35"/>
      <c r="AU691" s="35"/>
      <c r="AV691" s="35">
        <f t="shared" si="275"/>
        <v>0</v>
      </c>
      <c r="DE691" s="34">
        <f t="shared" si="276"/>
        <v>0</v>
      </c>
      <c r="EL691" s="34">
        <f t="shared" si="277"/>
        <v>0</v>
      </c>
      <c r="EO691" s="35"/>
      <c r="FH691" s="35">
        <v>0</v>
      </c>
      <c r="FI691" s="35">
        <v>0</v>
      </c>
      <c r="JT691" s="34">
        <f t="shared" si="278"/>
        <v>0</v>
      </c>
      <c r="JW691" s="34">
        <f t="shared" si="279"/>
        <v>0</v>
      </c>
      <c r="JZ691" s="34">
        <f t="shared" si="280"/>
        <v>0</v>
      </c>
      <c r="KA691" s="34">
        <f t="shared" si="281"/>
        <v>0</v>
      </c>
      <c r="KB691" s="34">
        <f t="shared" si="282"/>
        <v>0</v>
      </c>
      <c r="KC691" s="34">
        <f t="shared" si="283"/>
        <v>0</v>
      </c>
      <c r="KD691" s="34">
        <f t="shared" si="284"/>
        <v>0</v>
      </c>
      <c r="KV691" s="34">
        <f t="shared" si="285"/>
        <v>0</v>
      </c>
    </row>
    <row r="692" spans="5:308" ht="17.25" customHeight="1" x14ac:dyDescent="0.3">
      <c r="E692" s="142">
        <f t="shared" si="265"/>
        <v>0</v>
      </c>
      <c r="F692" s="142">
        <f t="shared" si="261"/>
        <v>0</v>
      </c>
      <c r="G692" s="142">
        <f t="shared" si="262"/>
        <v>0</v>
      </c>
      <c r="H692" s="142">
        <f t="shared" si="263"/>
        <v>0</v>
      </c>
      <c r="I692" s="142">
        <f t="shared" si="264"/>
        <v>0</v>
      </c>
      <c r="J692" s="34">
        <f t="shared" si="268"/>
        <v>0</v>
      </c>
      <c r="V692" s="139">
        <f t="shared" si="266"/>
        <v>0</v>
      </c>
      <c r="W692" s="139">
        <f t="shared" si="269"/>
        <v>0</v>
      </c>
      <c r="X692" s="139"/>
      <c r="Y692" s="139"/>
      <c r="Z692" s="139">
        <f t="shared" si="270"/>
        <v>0</v>
      </c>
      <c r="AA692" s="139"/>
      <c r="AB692" s="139"/>
      <c r="AC692" s="139">
        <f t="shared" si="271"/>
        <v>0</v>
      </c>
      <c r="AL692" s="34">
        <f t="shared" si="267"/>
        <v>0</v>
      </c>
      <c r="AM692" s="189">
        <f t="shared" si="272"/>
        <v>0</v>
      </c>
      <c r="AN692" s="35"/>
      <c r="AO692" s="35"/>
      <c r="AP692" s="35">
        <f t="shared" si="273"/>
        <v>0</v>
      </c>
      <c r="AQ692" s="35"/>
      <c r="AR692" s="35"/>
      <c r="AS692" s="35">
        <f t="shared" si="274"/>
        <v>0</v>
      </c>
      <c r="AT692" s="35"/>
      <c r="AU692" s="35"/>
      <c r="AV692" s="35">
        <f t="shared" si="275"/>
        <v>0</v>
      </c>
      <c r="DE692" s="34">
        <f t="shared" si="276"/>
        <v>0</v>
      </c>
      <c r="EL692" s="34">
        <f t="shared" si="277"/>
        <v>0</v>
      </c>
      <c r="EO692" s="35"/>
      <c r="FH692" s="35">
        <v>0</v>
      </c>
      <c r="FI692" s="35">
        <v>0</v>
      </c>
      <c r="JT692" s="34">
        <f t="shared" si="278"/>
        <v>0</v>
      </c>
      <c r="JW692" s="34">
        <f t="shared" si="279"/>
        <v>0</v>
      </c>
      <c r="JZ692" s="34">
        <f t="shared" si="280"/>
        <v>0</v>
      </c>
      <c r="KA692" s="34">
        <f t="shared" si="281"/>
        <v>0</v>
      </c>
      <c r="KB692" s="34">
        <f t="shared" si="282"/>
        <v>0</v>
      </c>
      <c r="KC692" s="34">
        <f t="shared" si="283"/>
        <v>0</v>
      </c>
      <c r="KD692" s="34">
        <f t="shared" si="284"/>
        <v>0</v>
      </c>
      <c r="KV692" s="34">
        <f t="shared" si="285"/>
        <v>0</v>
      </c>
    </row>
    <row r="693" spans="5:308" ht="17.25" customHeight="1" x14ac:dyDescent="0.3">
      <c r="E693" s="142">
        <f t="shared" si="265"/>
        <v>0</v>
      </c>
      <c r="F693" s="142">
        <f t="shared" si="261"/>
        <v>0</v>
      </c>
      <c r="G693" s="142">
        <f t="shared" si="262"/>
        <v>0</v>
      </c>
      <c r="H693" s="142">
        <f t="shared" si="263"/>
        <v>0</v>
      </c>
      <c r="I693" s="142">
        <f t="shared" si="264"/>
        <v>0</v>
      </c>
      <c r="J693" s="34">
        <f t="shared" si="268"/>
        <v>0</v>
      </c>
      <c r="V693" s="139">
        <f t="shared" si="266"/>
        <v>0</v>
      </c>
      <c r="W693" s="139">
        <f t="shared" si="269"/>
        <v>0</v>
      </c>
      <c r="X693" s="139"/>
      <c r="Y693" s="139"/>
      <c r="Z693" s="139">
        <f t="shared" si="270"/>
        <v>0</v>
      </c>
      <c r="AA693" s="139"/>
      <c r="AB693" s="139"/>
      <c r="AC693" s="139">
        <f t="shared" si="271"/>
        <v>0</v>
      </c>
      <c r="AL693" s="34">
        <f t="shared" si="267"/>
        <v>0</v>
      </c>
      <c r="AM693" s="189">
        <f t="shared" si="272"/>
        <v>0</v>
      </c>
      <c r="AN693" s="35"/>
      <c r="AO693" s="35"/>
      <c r="AP693" s="35">
        <f t="shared" si="273"/>
        <v>0</v>
      </c>
      <c r="AQ693" s="35"/>
      <c r="AR693" s="35"/>
      <c r="AS693" s="35">
        <f t="shared" si="274"/>
        <v>0</v>
      </c>
      <c r="AT693" s="35"/>
      <c r="AU693" s="35"/>
      <c r="AV693" s="35">
        <f t="shared" si="275"/>
        <v>0</v>
      </c>
      <c r="DE693" s="34">
        <f t="shared" si="276"/>
        <v>0</v>
      </c>
      <c r="EL693" s="34">
        <f t="shared" si="277"/>
        <v>0</v>
      </c>
      <c r="EO693" s="35"/>
      <c r="FH693" s="35">
        <v>0</v>
      </c>
      <c r="FI693" s="35">
        <v>0</v>
      </c>
      <c r="JT693" s="34">
        <f t="shared" si="278"/>
        <v>0</v>
      </c>
      <c r="JW693" s="34">
        <f t="shared" si="279"/>
        <v>0</v>
      </c>
      <c r="JZ693" s="34">
        <f t="shared" si="280"/>
        <v>0</v>
      </c>
      <c r="KA693" s="34">
        <f t="shared" si="281"/>
        <v>0</v>
      </c>
      <c r="KB693" s="34">
        <f t="shared" si="282"/>
        <v>0</v>
      </c>
      <c r="KC693" s="34">
        <f t="shared" si="283"/>
        <v>0</v>
      </c>
      <c r="KD693" s="34">
        <f t="shared" si="284"/>
        <v>0</v>
      </c>
      <c r="KV693" s="34">
        <f t="shared" si="285"/>
        <v>0</v>
      </c>
    </row>
    <row r="694" spans="5:308" ht="17.25" customHeight="1" x14ac:dyDescent="0.3">
      <c r="E694" s="142">
        <f t="shared" si="265"/>
        <v>0</v>
      </c>
      <c r="F694" s="142">
        <f t="shared" si="261"/>
        <v>0</v>
      </c>
      <c r="G694" s="142">
        <f t="shared" si="262"/>
        <v>0</v>
      </c>
      <c r="H694" s="142">
        <f t="shared" si="263"/>
        <v>0</v>
      </c>
      <c r="I694" s="142">
        <f t="shared" si="264"/>
        <v>0</v>
      </c>
      <c r="J694" s="34">
        <f t="shared" si="268"/>
        <v>0</v>
      </c>
      <c r="V694" s="139">
        <f t="shared" si="266"/>
        <v>0</v>
      </c>
      <c r="W694" s="139">
        <f t="shared" si="269"/>
        <v>0</v>
      </c>
      <c r="X694" s="139"/>
      <c r="Y694" s="139"/>
      <c r="Z694" s="139">
        <f t="shared" si="270"/>
        <v>0</v>
      </c>
      <c r="AA694" s="139"/>
      <c r="AB694" s="139"/>
      <c r="AC694" s="139">
        <f t="shared" si="271"/>
        <v>0</v>
      </c>
      <c r="AL694" s="34">
        <f t="shared" si="267"/>
        <v>0</v>
      </c>
      <c r="AM694" s="189">
        <f t="shared" si="272"/>
        <v>0</v>
      </c>
      <c r="AN694" s="35"/>
      <c r="AO694" s="35"/>
      <c r="AP694" s="35">
        <f t="shared" si="273"/>
        <v>0</v>
      </c>
      <c r="AQ694" s="35"/>
      <c r="AR694" s="35"/>
      <c r="AS694" s="35">
        <f t="shared" si="274"/>
        <v>0</v>
      </c>
      <c r="AT694" s="35"/>
      <c r="AU694" s="35"/>
      <c r="AV694" s="35">
        <f t="shared" si="275"/>
        <v>0</v>
      </c>
      <c r="DE694" s="34">
        <f t="shared" si="276"/>
        <v>0</v>
      </c>
      <c r="EL694" s="34">
        <f t="shared" si="277"/>
        <v>0</v>
      </c>
      <c r="EO694" s="35"/>
      <c r="FH694" s="35">
        <v>0</v>
      </c>
      <c r="FI694" s="35">
        <v>0</v>
      </c>
      <c r="JT694" s="34">
        <f t="shared" si="278"/>
        <v>0</v>
      </c>
      <c r="JW694" s="34">
        <f t="shared" si="279"/>
        <v>0</v>
      </c>
      <c r="JZ694" s="34">
        <f t="shared" si="280"/>
        <v>0</v>
      </c>
      <c r="KA694" s="34">
        <f t="shared" si="281"/>
        <v>0</v>
      </c>
      <c r="KB694" s="34">
        <f t="shared" si="282"/>
        <v>0</v>
      </c>
      <c r="KC694" s="34">
        <f t="shared" si="283"/>
        <v>0</v>
      </c>
      <c r="KD694" s="34">
        <f t="shared" si="284"/>
        <v>0</v>
      </c>
      <c r="KV694" s="34">
        <f t="shared" si="285"/>
        <v>0</v>
      </c>
    </row>
    <row r="695" spans="5:308" ht="17.25" customHeight="1" x14ac:dyDescent="0.3">
      <c r="E695" s="142">
        <f t="shared" si="265"/>
        <v>0</v>
      </c>
      <c r="F695" s="142">
        <f t="shared" si="261"/>
        <v>0</v>
      </c>
      <c r="G695" s="142">
        <f t="shared" si="262"/>
        <v>0</v>
      </c>
      <c r="H695" s="142">
        <f t="shared" si="263"/>
        <v>0</v>
      </c>
      <c r="I695" s="142">
        <f t="shared" si="264"/>
        <v>0</v>
      </c>
      <c r="J695" s="34">
        <f t="shared" si="268"/>
        <v>0</v>
      </c>
      <c r="V695" s="139">
        <f t="shared" si="266"/>
        <v>0</v>
      </c>
      <c r="W695" s="139">
        <f t="shared" si="269"/>
        <v>0</v>
      </c>
      <c r="X695" s="139"/>
      <c r="Y695" s="139"/>
      <c r="Z695" s="139">
        <f t="shared" si="270"/>
        <v>0</v>
      </c>
      <c r="AA695" s="139"/>
      <c r="AB695" s="139"/>
      <c r="AC695" s="139">
        <f t="shared" si="271"/>
        <v>0</v>
      </c>
      <c r="AL695" s="34">
        <f t="shared" si="267"/>
        <v>0</v>
      </c>
      <c r="AM695" s="189">
        <f t="shared" si="272"/>
        <v>0</v>
      </c>
      <c r="AN695" s="35"/>
      <c r="AO695" s="35"/>
      <c r="AP695" s="35">
        <f t="shared" si="273"/>
        <v>0</v>
      </c>
      <c r="AQ695" s="35"/>
      <c r="AR695" s="35"/>
      <c r="AS695" s="35">
        <f t="shared" si="274"/>
        <v>0</v>
      </c>
      <c r="AT695" s="35"/>
      <c r="AU695" s="35"/>
      <c r="AV695" s="35">
        <f t="shared" si="275"/>
        <v>0</v>
      </c>
      <c r="DE695" s="34">
        <f t="shared" si="276"/>
        <v>0</v>
      </c>
      <c r="EL695" s="34">
        <f t="shared" si="277"/>
        <v>0</v>
      </c>
      <c r="EO695" s="35"/>
      <c r="FH695" s="35">
        <v>0</v>
      </c>
      <c r="FI695" s="35">
        <v>0</v>
      </c>
      <c r="JT695" s="34">
        <f t="shared" si="278"/>
        <v>0</v>
      </c>
      <c r="JW695" s="34">
        <f t="shared" si="279"/>
        <v>0</v>
      </c>
      <c r="JZ695" s="34">
        <f t="shared" si="280"/>
        <v>0</v>
      </c>
      <c r="KA695" s="34">
        <f t="shared" si="281"/>
        <v>0</v>
      </c>
      <c r="KB695" s="34">
        <f t="shared" si="282"/>
        <v>0</v>
      </c>
      <c r="KC695" s="34">
        <f t="shared" si="283"/>
        <v>0</v>
      </c>
      <c r="KD695" s="34">
        <f t="shared" si="284"/>
        <v>0</v>
      </c>
      <c r="KV695" s="34">
        <f t="shared" si="285"/>
        <v>0</v>
      </c>
    </row>
    <row r="696" spans="5:308" ht="17.25" customHeight="1" x14ac:dyDescent="0.3">
      <c r="E696" s="142">
        <f t="shared" si="265"/>
        <v>0</v>
      </c>
      <c r="F696" s="142">
        <f t="shared" si="261"/>
        <v>0</v>
      </c>
      <c r="G696" s="142">
        <f t="shared" si="262"/>
        <v>0</v>
      </c>
      <c r="H696" s="142">
        <f t="shared" si="263"/>
        <v>0</v>
      </c>
      <c r="I696" s="142">
        <f t="shared" si="264"/>
        <v>0</v>
      </c>
      <c r="J696" s="34">
        <f t="shared" si="268"/>
        <v>0</v>
      </c>
      <c r="V696" s="139">
        <f t="shared" si="266"/>
        <v>0</v>
      </c>
      <c r="W696" s="139">
        <f t="shared" si="269"/>
        <v>0</v>
      </c>
      <c r="X696" s="139"/>
      <c r="Y696" s="139"/>
      <c r="Z696" s="139">
        <f t="shared" si="270"/>
        <v>0</v>
      </c>
      <c r="AA696" s="139"/>
      <c r="AB696" s="139"/>
      <c r="AC696" s="139">
        <f t="shared" si="271"/>
        <v>0</v>
      </c>
      <c r="AL696" s="34">
        <f t="shared" si="267"/>
        <v>0</v>
      </c>
      <c r="AM696" s="189">
        <f t="shared" si="272"/>
        <v>0</v>
      </c>
      <c r="AN696" s="35"/>
      <c r="AO696" s="35"/>
      <c r="AP696" s="35">
        <f t="shared" si="273"/>
        <v>0</v>
      </c>
      <c r="AQ696" s="35"/>
      <c r="AR696" s="35"/>
      <c r="AS696" s="35">
        <f t="shared" si="274"/>
        <v>0</v>
      </c>
      <c r="AT696" s="35"/>
      <c r="AU696" s="35"/>
      <c r="AV696" s="35">
        <f t="shared" si="275"/>
        <v>0</v>
      </c>
      <c r="DE696" s="34">
        <f t="shared" si="276"/>
        <v>0</v>
      </c>
      <c r="EL696" s="34">
        <f t="shared" si="277"/>
        <v>0</v>
      </c>
      <c r="EO696" s="35"/>
      <c r="FH696" s="35">
        <v>0</v>
      </c>
      <c r="FI696" s="35">
        <v>0</v>
      </c>
      <c r="JT696" s="34">
        <f t="shared" si="278"/>
        <v>0</v>
      </c>
      <c r="JW696" s="34">
        <f t="shared" si="279"/>
        <v>0</v>
      </c>
      <c r="JZ696" s="34">
        <f t="shared" si="280"/>
        <v>0</v>
      </c>
      <c r="KA696" s="34">
        <f t="shared" si="281"/>
        <v>0</v>
      </c>
      <c r="KB696" s="34">
        <f t="shared" si="282"/>
        <v>0</v>
      </c>
      <c r="KC696" s="34">
        <f t="shared" si="283"/>
        <v>0</v>
      </c>
      <c r="KD696" s="34">
        <f t="shared" si="284"/>
        <v>0</v>
      </c>
      <c r="KV696" s="34">
        <f t="shared" si="285"/>
        <v>0</v>
      </c>
    </row>
    <row r="697" spans="5:308" ht="17.25" customHeight="1" x14ac:dyDescent="0.3">
      <c r="E697" s="142">
        <f t="shared" si="265"/>
        <v>0</v>
      </c>
      <c r="F697" s="142">
        <f t="shared" si="261"/>
        <v>0</v>
      </c>
      <c r="G697" s="142">
        <f t="shared" si="262"/>
        <v>0</v>
      </c>
      <c r="H697" s="142">
        <f t="shared" si="263"/>
        <v>0</v>
      </c>
      <c r="I697" s="142">
        <f t="shared" si="264"/>
        <v>0</v>
      </c>
      <c r="J697" s="34">
        <f t="shared" si="268"/>
        <v>0</v>
      </c>
      <c r="V697" s="139">
        <f t="shared" si="266"/>
        <v>0</v>
      </c>
      <c r="W697" s="139">
        <f t="shared" si="269"/>
        <v>0</v>
      </c>
      <c r="X697" s="139"/>
      <c r="Y697" s="139"/>
      <c r="Z697" s="139">
        <f t="shared" si="270"/>
        <v>0</v>
      </c>
      <c r="AA697" s="139"/>
      <c r="AB697" s="139"/>
      <c r="AC697" s="139">
        <f t="shared" si="271"/>
        <v>0</v>
      </c>
      <c r="AL697" s="34">
        <f t="shared" si="267"/>
        <v>0</v>
      </c>
      <c r="AM697" s="189">
        <f t="shared" si="272"/>
        <v>0</v>
      </c>
      <c r="AN697" s="35"/>
      <c r="AO697" s="35"/>
      <c r="AP697" s="35">
        <f t="shared" si="273"/>
        <v>0</v>
      </c>
      <c r="AQ697" s="35"/>
      <c r="AR697" s="35"/>
      <c r="AS697" s="35">
        <f t="shared" si="274"/>
        <v>0</v>
      </c>
      <c r="AT697" s="35"/>
      <c r="AU697" s="35"/>
      <c r="AV697" s="35">
        <f t="shared" si="275"/>
        <v>0</v>
      </c>
      <c r="DE697" s="34">
        <f t="shared" si="276"/>
        <v>0</v>
      </c>
      <c r="EL697" s="34">
        <f t="shared" si="277"/>
        <v>0</v>
      </c>
      <c r="EO697" s="35"/>
      <c r="FH697" s="35">
        <v>0</v>
      </c>
      <c r="FI697" s="35">
        <v>0</v>
      </c>
      <c r="JT697" s="34">
        <f t="shared" si="278"/>
        <v>0</v>
      </c>
      <c r="JW697" s="34">
        <f t="shared" si="279"/>
        <v>0</v>
      </c>
      <c r="JZ697" s="34">
        <f t="shared" si="280"/>
        <v>0</v>
      </c>
      <c r="KA697" s="34">
        <f t="shared" si="281"/>
        <v>0</v>
      </c>
      <c r="KB697" s="34">
        <f t="shared" si="282"/>
        <v>0</v>
      </c>
      <c r="KC697" s="34">
        <f t="shared" si="283"/>
        <v>0</v>
      </c>
      <c r="KD697" s="34">
        <f t="shared" si="284"/>
        <v>0</v>
      </c>
      <c r="KV697" s="34">
        <f t="shared" si="285"/>
        <v>0</v>
      </c>
    </row>
    <row r="698" spans="5:308" ht="17.25" customHeight="1" x14ac:dyDescent="0.3">
      <c r="E698" s="142">
        <f t="shared" si="265"/>
        <v>0</v>
      </c>
      <c r="F698" s="142">
        <f t="shared" si="261"/>
        <v>0</v>
      </c>
      <c r="G698" s="142">
        <f t="shared" si="262"/>
        <v>0</v>
      </c>
      <c r="H698" s="142">
        <f t="shared" si="263"/>
        <v>0</v>
      </c>
      <c r="I698" s="142">
        <f t="shared" si="264"/>
        <v>0</v>
      </c>
      <c r="J698" s="34">
        <f t="shared" si="268"/>
        <v>0</v>
      </c>
      <c r="V698" s="139">
        <f t="shared" si="266"/>
        <v>0</v>
      </c>
      <c r="W698" s="139">
        <f t="shared" si="269"/>
        <v>0</v>
      </c>
      <c r="X698" s="139"/>
      <c r="Y698" s="139"/>
      <c r="Z698" s="139">
        <f t="shared" si="270"/>
        <v>0</v>
      </c>
      <c r="AA698" s="139"/>
      <c r="AB698" s="139"/>
      <c r="AC698" s="139">
        <f t="shared" si="271"/>
        <v>0</v>
      </c>
      <c r="AL698" s="34">
        <f t="shared" si="267"/>
        <v>0</v>
      </c>
      <c r="AM698" s="189">
        <f t="shared" si="272"/>
        <v>0</v>
      </c>
      <c r="AN698" s="35"/>
      <c r="AO698" s="35"/>
      <c r="AP698" s="35">
        <f t="shared" si="273"/>
        <v>0</v>
      </c>
      <c r="AQ698" s="35"/>
      <c r="AR698" s="35"/>
      <c r="AS698" s="35">
        <f t="shared" si="274"/>
        <v>0</v>
      </c>
      <c r="AT698" s="35"/>
      <c r="AU698" s="35"/>
      <c r="AV698" s="35">
        <f t="shared" si="275"/>
        <v>0</v>
      </c>
      <c r="DE698" s="34">
        <f t="shared" si="276"/>
        <v>0</v>
      </c>
      <c r="EL698" s="34">
        <f t="shared" si="277"/>
        <v>0</v>
      </c>
      <c r="EO698" s="35"/>
      <c r="FH698" s="35">
        <v>0</v>
      </c>
      <c r="FI698" s="35">
        <v>0</v>
      </c>
      <c r="JT698" s="34">
        <f t="shared" si="278"/>
        <v>0</v>
      </c>
      <c r="JW698" s="34">
        <f t="shared" si="279"/>
        <v>0</v>
      </c>
      <c r="JZ698" s="34">
        <f t="shared" si="280"/>
        <v>0</v>
      </c>
      <c r="KA698" s="34">
        <f t="shared" si="281"/>
        <v>0</v>
      </c>
      <c r="KB698" s="34">
        <f t="shared" si="282"/>
        <v>0</v>
      </c>
      <c r="KC698" s="34">
        <f t="shared" si="283"/>
        <v>0</v>
      </c>
      <c r="KD698" s="34">
        <f t="shared" si="284"/>
        <v>0</v>
      </c>
      <c r="KV698" s="34">
        <f t="shared" si="285"/>
        <v>0</v>
      </c>
    </row>
    <row r="699" spans="5:308" ht="17.25" customHeight="1" x14ac:dyDescent="0.3">
      <c r="E699" s="142">
        <f t="shared" si="265"/>
        <v>0</v>
      </c>
      <c r="F699" s="142">
        <f t="shared" si="261"/>
        <v>0</v>
      </c>
      <c r="G699" s="142">
        <f t="shared" si="262"/>
        <v>0</v>
      </c>
      <c r="H699" s="142">
        <f t="shared" si="263"/>
        <v>0</v>
      </c>
      <c r="I699" s="142">
        <f t="shared" si="264"/>
        <v>0</v>
      </c>
      <c r="J699" s="34">
        <f t="shared" si="268"/>
        <v>0</v>
      </c>
      <c r="V699" s="139">
        <f t="shared" si="266"/>
        <v>0</v>
      </c>
      <c r="W699" s="139">
        <f t="shared" si="269"/>
        <v>0</v>
      </c>
      <c r="X699" s="139"/>
      <c r="Y699" s="139"/>
      <c r="Z699" s="139">
        <f t="shared" si="270"/>
        <v>0</v>
      </c>
      <c r="AA699" s="139"/>
      <c r="AB699" s="139"/>
      <c r="AC699" s="139">
        <f t="shared" si="271"/>
        <v>0</v>
      </c>
      <c r="AL699" s="34">
        <f t="shared" si="267"/>
        <v>0</v>
      </c>
      <c r="AM699" s="189">
        <f t="shared" si="272"/>
        <v>0</v>
      </c>
      <c r="AN699" s="35"/>
      <c r="AO699" s="35"/>
      <c r="AP699" s="35">
        <f t="shared" si="273"/>
        <v>0</v>
      </c>
      <c r="AQ699" s="35"/>
      <c r="AR699" s="35"/>
      <c r="AS699" s="35">
        <f t="shared" si="274"/>
        <v>0</v>
      </c>
      <c r="AT699" s="35"/>
      <c r="AU699" s="35"/>
      <c r="AV699" s="35">
        <f t="shared" si="275"/>
        <v>0</v>
      </c>
      <c r="DE699" s="34">
        <f t="shared" si="276"/>
        <v>0</v>
      </c>
      <c r="EL699" s="34">
        <f t="shared" si="277"/>
        <v>0</v>
      </c>
      <c r="EO699" s="35"/>
      <c r="FH699" s="35">
        <v>0</v>
      </c>
      <c r="FI699" s="35">
        <v>0</v>
      </c>
      <c r="JT699" s="34">
        <f t="shared" si="278"/>
        <v>0</v>
      </c>
      <c r="JW699" s="34">
        <f t="shared" si="279"/>
        <v>0</v>
      </c>
      <c r="JZ699" s="34">
        <f t="shared" si="280"/>
        <v>0</v>
      </c>
      <c r="KA699" s="34">
        <f t="shared" si="281"/>
        <v>0</v>
      </c>
      <c r="KB699" s="34">
        <f t="shared" si="282"/>
        <v>0</v>
      </c>
      <c r="KC699" s="34">
        <f t="shared" si="283"/>
        <v>0</v>
      </c>
      <c r="KD699" s="34">
        <f t="shared" si="284"/>
        <v>0</v>
      </c>
      <c r="KV699" s="34">
        <f t="shared" si="285"/>
        <v>0</v>
      </c>
    </row>
    <row r="700" spans="5:308" ht="17.25" customHeight="1" x14ac:dyDescent="0.3">
      <c r="E700" s="142">
        <f t="shared" si="265"/>
        <v>0</v>
      </c>
      <c r="F700" s="142">
        <f t="shared" si="261"/>
        <v>0</v>
      </c>
      <c r="G700" s="142">
        <f t="shared" si="262"/>
        <v>0</v>
      </c>
      <c r="H700" s="142">
        <f t="shared" si="263"/>
        <v>0</v>
      </c>
      <c r="I700" s="142">
        <f t="shared" si="264"/>
        <v>0</v>
      </c>
      <c r="J700" s="34">
        <f t="shared" si="268"/>
        <v>0</v>
      </c>
      <c r="V700" s="139">
        <f t="shared" si="266"/>
        <v>0</v>
      </c>
      <c r="W700" s="139">
        <f t="shared" si="269"/>
        <v>0</v>
      </c>
      <c r="X700" s="139"/>
      <c r="Y700" s="139"/>
      <c r="Z700" s="139">
        <f t="shared" si="270"/>
        <v>0</v>
      </c>
      <c r="AA700" s="139"/>
      <c r="AB700" s="139"/>
      <c r="AC700" s="139">
        <f t="shared" si="271"/>
        <v>0</v>
      </c>
      <c r="AL700" s="34">
        <f t="shared" si="267"/>
        <v>0</v>
      </c>
      <c r="AM700" s="189">
        <f t="shared" si="272"/>
        <v>0</v>
      </c>
      <c r="AN700" s="35"/>
      <c r="AO700" s="35"/>
      <c r="AP700" s="35">
        <f t="shared" si="273"/>
        <v>0</v>
      </c>
      <c r="AQ700" s="35"/>
      <c r="AR700" s="35"/>
      <c r="AS700" s="35">
        <f t="shared" si="274"/>
        <v>0</v>
      </c>
      <c r="AT700" s="35"/>
      <c r="AU700" s="35"/>
      <c r="AV700" s="35">
        <f t="shared" si="275"/>
        <v>0</v>
      </c>
      <c r="DE700" s="34">
        <f t="shared" si="276"/>
        <v>0</v>
      </c>
      <c r="EL700" s="34">
        <f t="shared" si="277"/>
        <v>0</v>
      </c>
      <c r="EO700" s="35"/>
      <c r="FH700" s="35">
        <v>0</v>
      </c>
      <c r="FI700" s="35">
        <v>0</v>
      </c>
      <c r="JT700" s="34">
        <f t="shared" si="278"/>
        <v>0</v>
      </c>
      <c r="JW700" s="34">
        <f t="shared" si="279"/>
        <v>0</v>
      </c>
      <c r="JZ700" s="34">
        <f t="shared" si="280"/>
        <v>0</v>
      </c>
      <c r="KA700" s="34">
        <f t="shared" si="281"/>
        <v>0</v>
      </c>
      <c r="KB700" s="34">
        <f t="shared" si="282"/>
        <v>0</v>
      </c>
      <c r="KC700" s="34">
        <f t="shared" si="283"/>
        <v>0</v>
      </c>
      <c r="KD700" s="34">
        <f t="shared" si="284"/>
        <v>0</v>
      </c>
      <c r="KV700" s="34">
        <f t="shared" si="285"/>
        <v>0</v>
      </c>
    </row>
    <row r="701" spans="5:308" ht="17.25" customHeight="1" x14ac:dyDescent="0.3">
      <c r="E701" s="142">
        <f t="shared" si="265"/>
        <v>0</v>
      </c>
      <c r="F701" s="142">
        <f t="shared" si="261"/>
        <v>0</v>
      </c>
      <c r="G701" s="142">
        <f t="shared" si="262"/>
        <v>0</v>
      </c>
      <c r="H701" s="142">
        <f t="shared" si="263"/>
        <v>0</v>
      </c>
      <c r="I701" s="142">
        <f t="shared" si="264"/>
        <v>0</v>
      </c>
      <c r="J701" s="34">
        <f t="shared" si="268"/>
        <v>0</v>
      </c>
      <c r="V701" s="139">
        <f t="shared" si="266"/>
        <v>0</v>
      </c>
      <c r="W701" s="139">
        <f t="shared" si="269"/>
        <v>0</v>
      </c>
      <c r="X701" s="139"/>
      <c r="Y701" s="139"/>
      <c r="Z701" s="139">
        <f t="shared" si="270"/>
        <v>0</v>
      </c>
      <c r="AA701" s="139"/>
      <c r="AB701" s="139"/>
      <c r="AC701" s="139">
        <f t="shared" si="271"/>
        <v>0</v>
      </c>
      <c r="AL701" s="34">
        <f t="shared" si="267"/>
        <v>0</v>
      </c>
      <c r="AM701" s="189">
        <f t="shared" si="272"/>
        <v>0</v>
      </c>
      <c r="AN701" s="35"/>
      <c r="AO701" s="35"/>
      <c r="AP701" s="35">
        <f t="shared" si="273"/>
        <v>0</v>
      </c>
      <c r="AQ701" s="35"/>
      <c r="AR701" s="35"/>
      <c r="AS701" s="35">
        <f t="shared" si="274"/>
        <v>0</v>
      </c>
      <c r="AT701" s="35"/>
      <c r="AU701" s="35"/>
      <c r="AV701" s="35">
        <f t="shared" si="275"/>
        <v>0</v>
      </c>
      <c r="DE701" s="34">
        <f t="shared" si="276"/>
        <v>0</v>
      </c>
      <c r="EL701" s="34">
        <f t="shared" si="277"/>
        <v>0</v>
      </c>
      <c r="EO701" s="35"/>
      <c r="FH701" s="35">
        <v>0</v>
      </c>
      <c r="FI701" s="35">
        <v>0</v>
      </c>
      <c r="JT701" s="34">
        <f t="shared" si="278"/>
        <v>0</v>
      </c>
      <c r="JW701" s="34">
        <f t="shared" si="279"/>
        <v>0</v>
      </c>
      <c r="JZ701" s="34">
        <f t="shared" si="280"/>
        <v>0</v>
      </c>
      <c r="KA701" s="34">
        <f t="shared" si="281"/>
        <v>0</v>
      </c>
      <c r="KB701" s="34">
        <f t="shared" si="282"/>
        <v>0</v>
      </c>
      <c r="KC701" s="34">
        <f t="shared" si="283"/>
        <v>0</v>
      </c>
      <c r="KD701" s="34">
        <f t="shared" si="284"/>
        <v>0</v>
      </c>
      <c r="KV701" s="34">
        <f t="shared" si="285"/>
        <v>0</v>
      </c>
    </row>
    <row r="702" spans="5:308" ht="17.25" customHeight="1" x14ac:dyDescent="0.3">
      <c r="E702" s="142">
        <f t="shared" si="265"/>
        <v>0</v>
      </c>
      <c r="F702" s="142">
        <f t="shared" si="261"/>
        <v>0</v>
      </c>
      <c r="G702" s="142">
        <f t="shared" si="262"/>
        <v>0</v>
      </c>
      <c r="H702" s="142">
        <f t="shared" si="263"/>
        <v>0</v>
      </c>
      <c r="I702" s="142">
        <f t="shared" si="264"/>
        <v>0</v>
      </c>
      <c r="J702" s="34">
        <f t="shared" si="268"/>
        <v>0</v>
      </c>
      <c r="V702" s="139">
        <f t="shared" si="266"/>
        <v>0</v>
      </c>
      <c r="W702" s="139">
        <f t="shared" si="269"/>
        <v>0</v>
      </c>
      <c r="X702" s="139"/>
      <c r="Y702" s="139"/>
      <c r="Z702" s="139">
        <f t="shared" si="270"/>
        <v>0</v>
      </c>
      <c r="AA702" s="139"/>
      <c r="AB702" s="139"/>
      <c r="AC702" s="139">
        <f t="shared" si="271"/>
        <v>0</v>
      </c>
      <c r="AL702" s="34">
        <f t="shared" si="267"/>
        <v>0</v>
      </c>
      <c r="AM702" s="189">
        <f t="shared" si="272"/>
        <v>0</v>
      </c>
      <c r="AN702" s="35"/>
      <c r="AO702" s="35"/>
      <c r="AP702" s="35">
        <f t="shared" si="273"/>
        <v>0</v>
      </c>
      <c r="AQ702" s="35"/>
      <c r="AR702" s="35"/>
      <c r="AS702" s="35">
        <f t="shared" si="274"/>
        <v>0</v>
      </c>
      <c r="AT702" s="35"/>
      <c r="AU702" s="35"/>
      <c r="AV702" s="35">
        <f t="shared" si="275"/>
        <v>0</v>
      </c>
      <c r="DE702" s="34">
        <f t="shared" si="276"/>
        <v>0</v>
      </c>
      <c r="EL702" s="34">
        <f t="shared" si="277"/>
        <v>0</v>
      </c>
      <c r="EO702" s="35"/>
      <c r="FH702" s="35">
        <v>0</v>
      </c>
      <c r="FI702" s="35">
        <v>0</v>
      </c>
      <c r="JT702" s="34">
        <f t="shared" si="278"/>
        <v>0</v>
      </c>
      <c r="JW702" s="34">
        <f t="shared" si="279"/>
        <v>0</v>
      </c>
      <c r="JZ702" s="34">
        <f t="shared" si="280"/>
        <v>0</v>
      </c>
      <c r="KA702" s="34">
        <f t="shared" si="281"/>
        <v>0</v>
      </c>
      <c r="KB702" s="34">
        <f t="shared" si="282"/>
        <v>0</v>
      </c>
      <c r="KC702" s="34">
        <f t="shared" si="283"/>
        <v>0</v>
      </c>
      <c r="KD702" s="34">
        <f t="shared" si="284"/>
        <v>0</v>
      </c>
      <c r="KV702" s="34">
        <f t="shared" si="285"/>
        <v>0</v>
      </c>
    </row>
    <row r="703" spans="5:308" ht="17.25" customHeight="1" x14ac:dyDescent="0.3">
      <c r="E703" s="142">
        <f t="shared" si="265"/>
        <v>0</v>
      </c>
      <c r="F703" s="142">
        <f t="shared" si="261"/>
        <v>0</v>
      </c>
      <c r="G703" s="142">
        <f t="shared" si="262"/>
        <v>0</v>
      </c>
      <c r="H703" s="142">
        <f t="shared" si="263"/>
        <v>0</v>
      </c>
      <c r="I703" s="142">
        <f t="shared" si="264"/>
        <v>0</v>
      </c>
      <c r="J703" s="34">
        <f t="shared" si="268"/>
        <v>0</v>
      </c>
      <c r="V703" s="139">
        <f t="shared" si="266"/>
        <v>0</v>
      </c>
      <c r="W703" s="139">
        <f t="shared" si="269"/>
        <v>0</v>
      </c>
      <c r="X703" s="139"/>
      <c r="Y703" s="139"/>
      <c r="Z703" s="139">
        <f t="shared" si="270"/>
        <v>0</v>
      </c>
      <c r="AA703" s="139"/>
      <c r="AB703" s="139"/>
      <c r="AC703" s="139">
        <f t="shared" si="271"/>
        <v>0</v>
      </c>
      <c r="AL703" s="34">
        <f t="shared" si="267"/>
        <v>0</v>
      </c>
      <c r="AM703" s="189">
        <f t="shared" si="272"/>
        <v>0</v>
      </c>
      <c r="AN703" s="35"/>
      <c r="AO703" s="35"/>
      <c r="AP703" s="35">
        <f t="shared" si="273"/>
        <v>0</v>
      </c>
      <c r="AQ703" s="35"/>
      <c r="AR703" s="35"/>
      <c r="AS703" s="35">
        <f t="shared" si="274"/>
        <v>0</v>
      </c>
      <c r="AT703" s="35"/>
      <c r="AU703" s="35"/>
      <c r="AV703" s="35">
        <f t="shared" si="275"/>
        <v>0</v>
      </c>
      <c r="DE703" s="34">
        <f t="shared" si="276"/>
        <v>0</v>
      </c>
      <c r="EL703" s="34">
        <f t="shared" si="277"/>
        <v>0</v>
      </c>
      <c r="EO703" s="35"/>
      <c r="FH703" s="35">
        <v>0</v>
      </c>
      <c r="FI703" s="35">
        <v>0</v>
      </c>
      <c r="JT703" s="34">
        <f t="shared" si="278"/>
        <v>0</v>
      </c>
      <c r="JW703" s="34">
        <f t="shared" si="279"/>
        <v>0</v>
      </c>
      <c r="JZ703" s="34">
        <f t="shared" si="280"/>
        <v>0</v>
      </c>
      <c r="KA703" s="34">
        <f t="shared" si="281"/>
        <v>0</v>
      </c>
      <c r="KB703" s="34">
        <f t="shared" si="282"/>
        <v>0</v>
      </c>
      <c r="KC703" s="34">
        <f t="shared" si="283"/>
        <v>0</v>
      </c>
      <c r="KD703" s="34">
        <f t="shared" si="284"/>
        <v>0</v>
      </c>
      <c r="KV703" s="34">
        <f t="shared" si="285"/>
        <v>0</v>
      </c>
    </row>
    <row r="704" spans="5:308" ht="17.25" customHeight="1" x14ac:dyDescent="0.3">
      <c r="E704" s="142">
        <f t="shared" si="265"/>
        <v>0</v>
      </c>
      <c r="F704" s="142">
        <f t="shared" si="261"/>
        <v>0</v>
      </c>
      <c r="G704" s="142">
        <f t="shared" si="262"/>
        <v>0</v>
      </c>
      <c r="H704" s="142">
        <f t="shared" si="263"/>
        <v>0</v>
      </c>
      <c r="I704" s="142">
        <f t="shared" si="264"/>
        <v>0</v>
      </c>
      <c r="J704" s="34">
        <f t="shared" si="268"/>
        <v>0</v>
      </c>
      <c r="V704" s="139">
        <f t="shared" si="266"/>
        <v>0</v>
      </c>
      <c r="W704" s="139">
        <f t="shared" si="269"/>
        <v>0</v>
      </c>
      <c r="X704" s="139"/>
      <c r="Y704" s="139"/>
      <c r="Z704" s="139">
        <f t="shared" si="270"/>
        <v>0</v>
      </c>
      <c r="AA704" s="139"/>
      <c r="AB704" s="139"/>
      <c r="AC704" s="139">
        <f t="shared" si="271"/>
        <v>0</v>
      </c>
      <c r="AL704" s="34">
        <f t="shared" si="267"/>
        <v>0</v>
      </c>
      <c r="AM704" s="189">
        <f t="shared" si="272"/>
        <v>0</v>
      </c>
      <c r="AN704" s="35"/>
      <c r="AO704" s="35"/>
      <c r="AP704" s="35">
        <f t="shared" si="273"/>
        <v>0</v>
      </c>
      <c r="AQ704" s="35"/>
      <c r="AR704" s="35"/>
      <c r="AS704" s="35">
        <f t="shared" si="274"/>
        <v>0</v>
      </c>
      <c r="AT704" s="35"/>
      <c r="AU704" s="35"/>
      <c r="AV704" s="35">
        <f t="shared" si="275"/>
        <v>0</v>
      </c>
      <c r="DE704" s="34">
        <f t="shared" si="276"/>
        <v>0</v>
      </c>
      <c r="EL704" s="34">
        <f t="shared" si="277"/>
        <v>0</v>
      </c>
      <c r="EO704" s="35"/>
      <c r="FH704" s="35">
        <v>0</v>
      </c>
      <c r="FI704" s="35">
        <v>0</v>
      </c>
      <c r="JT704" s="34">
        <f t="shared" si="278"/>
        <v>0</v>
      </c>
      <c r="JW704" s="34">
        <f t="shared" si="279"/>
        <v>0</v>
      </c>
      <c r="JZ704" s="34">
        <f t="shared" si="280"/>
        <v>0</v>
      </c>
      <c r="KA704" s="34">
        <f t="shared" si="281"/>
        <v>0</v>
      </c>
      <c r="KB704" s="34">
        <f t="shared" si="282"/>
        <v>0</v>
      </c>
      <c r="KC704" s="34">
        <f t="shared" si="283"/>
        <v>0</v>
      </c>
      <c r="KD704" s="34">
        <f t="shared" si="284"/>
        <v>0</v>
      </c>
      <c r="KV704" s="34">
        <f t="shared" si="285"/>
        <v>0</v>
      </c>
    </row>
    <row r="705" spans="5:308" ht="17.25" customHeight="1" x14ac:dyDescent="0.3">
      <c r="E705" s="142">
        <f t="shared" si="265"/>
        <v>0</v>
      </c>
      <c r="F705" s="142">
        <f t="shared" si="261"/>
        <v>0</v>
      </c>
      <c r="G705" s="142">
        <f t="shared" si="262"/>
        <v>0</v>
      </c>
      <c r="H705" s="142">
        <f t="shared" si="263"/>
        <v>0</v>
      </c>
      <c r="I705" s="142">
        <f t="shared" si="264"/>
        <v>0</v>
      </c>
      <c r="J705" s="34">
        <f t="shared" si="268"/>
        <v>0</v>
      </c>
      <c r="V705" s="139">
        <f t="shared" si="266"/>
        <v>0</v>
      </c>
      <c r="W705" s="139">
        <f t="shared" si="269"/>
        <v>0</v>
      </c>
      <c r="X705" s="139"/>
      <c r="Y705" s="139"/>
      <c r="Z705" s="139">
        <f t="shared" si="270"/>
        <v>0</v>
      </c>
      <c r="AA705" s="139"/>
      <c r="AB705" s="139"/>
      <c r="AC705" s="139">
        <f t="shared" si="271"/>
        <v>0</v>
      </c>
      <c r="AL705" s="34">
        <f t="shared" si="267"/>
        <v>0</v>
      </c>
      <c r="AM705" s="189">
        <f t="shared" si="272"/>
        <v>0</v>
      </c>
      <c r="AN705" s="35"/>
      <c r="AO705" s="35"/>
      <c r="AP705" s="35">
        <f t="shared" si="273"/>
        <v>0</v>
      </c>
      <c r="AQ705" s="35"/>
      <c r="AR705" s="35"/>
      <c r="AS705" s="35">
        <f t="shared" si="274"/>
        <v>0</v>
      </c>
      <c r="AT705" s="35"/>
      <c r="AU705" s="35"/>
      <c r="AV705" s="35">
        <f t="shared" si="275"/>
        <v>0</v>
      </c>
      <c r="DE705" s="34">
        <f t="shared" si="276"/>
        <v>0</v>
      </c>
      <c r="EL705" s="34">
        <f t="shared" si="277"/>
        <v>0</v>
      </c>
      <c r="EO705" s="35"/>
      <c r="FH705" s="35">
        <v>0</v>
      </c>
      <c r="FI705" s="35">
        <v>0</v>
      </c>
      <c r="JT705" s="34">
        <f t="shared" si="278"/>
        <v>0</v>
      </c>
      <c r="JW705" s="34">
        <f t="shared" si="279"/>
        <v>0</v>
      </c>
      <c r="JZ705" s="34">
        <f t="shared" si="280"/>
        <v>0</v>
      </c>
      <c r="KA705" s="34">
        <f t="shared" si="281"/>
        <v>0</v>
      </c>
      <c r="KB705" s="34">
        <f t="shared" si="282"/>
        <v>0</v>
      </c>
      <c r="KC705" s="34">
        <f t="shared" si="283"/>
        <v>0</v>
      </c>
      <c r="KD705" s="34">
        <f t="shared" si="284"/>
        <v>0</v>
      </c>
      <c r="KV705" s="34">
        <f t="shared" si="285"/>
        <v>0</v>
      </c>
    </row>
    <row r="706" spans="5:308" ht="17.25" customHeight="1" x14ac:dyDescent="0.3">
      <c r="E706" s="142">
        <f t="shared" si="265"/>
        <v>0</v>
      </c>
      <c r="F706" s="142">
        <f t="shared" si="261"/>
        <v>0</v>
      </c>
      <c r="G706" s="142">
        <f t="shared" si="262"/>
        <v>0</v>
      </c>
      <c r="H706" s="142">
        <f t="shared" si="263"/>
        <v>0</v>
      </c>
      <c r="I706" s="142">
        <f t="shared" si="264"/>
        <v>0</v>
      </c>
      <c r="J706" s="34">
        <f t="shared" si="268"/>
        <v>0</v>
      </c>
      <c r="V706" s="139">
        <f t="shared" si="266"/>
        <v>0</v>
      </c>
      <c r="W706" s="139">
        <f t="shared" si="269"/>
        <v>0</v>
      </c>
      <c r="X706" s="139"/>
      <c r="Y706" s="139"/>
      <c r="Z706" s="139">
        <f t="shared" si="270"/>
        <v>0</v>
      </c>
      <c r="AA706" s="139"/>
      <c r="AB706" s="139"/>
      <c r="AC706" s="139">
        <f t="shared" si="271"/>
        <v>0</v>
      </c>
      <c r="AL706" s="34">
        <f t="shared" si="267"/>
        <v>0</v>
      </c>
      <c r="AM706" s="189">
        <f t="shared" si="272"/>
        <v>0</v>
      </c>
      <c r="AN706" s="35"/>
      <c r="AO706" s="35"/>
      <c r="AP706" s="35">
        <f t="shared" si="273"/>
        <v>0</v>
      </c>
      <c r="AQ706" s="35"/>
      <c r="AR706" s="35"/>
      <c r="AS706" s="35">
        <f t="shared" si="274"/>
        <v>0</v>
      </c>
      <c r="AT706" s="35"/>
      <c r="AU706" s="35"/>
      <c r="AV706" s="35">
        <f t="shared" si="275"/>
        <v>0</v>
      </c>
      <c r="DE706" s="34">
        <f t="shared" si="276"/>
        <v>0</v>
      </c>
      <c r="EL706" s="34">
        <f t="shared" si="277"/>
        <v>0</v>
      </c>
      <c r="EO706" s="35"/>
      <c r="FH706" s="35">
        <v>0</v>
      </c>
      <c r="FI706" s="35">
        <v>0</v>
      </c>
      <c r="JT706" s="34">
        <f t="shared" si="278"/>
        <v>0</v>
      </c>
      <c r="JW706" s="34">
        <f t="shared" si="279"/>
        <v>0</v>
      </c>
      <c r="JZ706" s="34">
        <f t="shared" si="280"/>
        <v>0</v>
      </c>
      <c r="KA706" s="34">
        <f t="shared" si="281"/>
        <v>0</v>
      </c>
      <c r="KB706" s="34">
        <f t="shared" si="282"/>
        <v>0</v>
      </c>
      <c r="KC706" s="34">
        <f t="shared" si="283"/>
        <v>0</v>
      </c>
      <c r="KD706" s="34">
        <f t="shared" si="284"/>
        <v>0</v>
      </c>
      <c r="KV706" s="34">
        <f t="shared" si="285"/>
        <v>0</v>
      </c>
    </row>
    <row r="707" spans="5:308" ht="17.25" customHeight="1" x14ac:dyDescent="0.3">
      <c r="E707" s="142">
        <f t="shared" si="265"/>
        <v>0</v>
      </c>
      <c r="F707" s="142">
        <f t="shared" si="261"/>
        <v>0</v>
      </c>
      <c r="G707" s="142">
        <f t="shared" si="262"/>
        <v>0</v>
      </c>
      <c r="H707" s="142">
        <f t="shared" si="263"/>
        <v>0</v>
      </c>
      <c r="I707" s="142">
        <f t="shared" si="264"/>
        <v>0</v>
      </c>
      <c r="J707" s="34">
        <f t="shared" si="268"/>
        <v>0</v>
      </c>
      <c r="V707" s="139">
        <f t="shared" si="266"/>
        <v>0</v>
      </c>
      <c r="W707" s="139">
        <f t="shared" si="269"/>
        <v>0</v>
      </c>
      <c r="X707" s="139"/>
      <c r="Y707" s="139"/>
      <c r="Z707" s="139">
        <f t="shared" si="270"/>
        <v>0</v>
      </c>
      <c r="AA707" s="139"/>
      <c r="AB707" s="139"/>
      <c r="AC707" s="139">
        <f t="shared" si="271"/>
        <v>0</v>
      </c>
      <c r="AL707" s="34">
        <f t="shared" si="267"/>
        <v>0</v>
      </c>
      <c r="AM707" s="189">
        <f t="shared" si="272"/>
        <v>0</v>
      </c>
      <c r="AN707" s="35"/>
      <c r="AO707" s="35"/>
      <c r="AP707" s="35">
        <f t="shared" si="273"/>
        <v>0</v>
      </c>
      <c r="AQ707" s="35"/>
      <c r="AR707" s="35"/>
      <c r="AS707" s="35">
        <f t="shared" si="274"/>
        <v>0</v>
      </c>
      <c r="AT707" s="35"/>
      <c r="AU707" s="35"/>
      <c r="AV707" s="35">
        <f t="shared" si="275"/>
        <v>0</v>
      </c>
      <c r="DE707" s="34">
        <f t="shared" si="276"/>
        <v>0</v>
      </c>
      <c r="EL707" s="34">
        <f t="shared" si="277"/>
        <v>0</v>
      </c>
      <c r="EO707" s="35"/>
      <c r="FH707" s="35">
        <v>0</v>
      </c>
      <c r="FI707" s="35">
        <v>0</v>
      </c>
      <c r="JT707" s="34">
        <f t="shared" si="278"/>
        <v>0</v>
      </c>
      <c r="JW707" s="34">
        <f t="shared" si="279"/>
        <v>0</v>
      </c>
      <c r="JZ707" s="34">
        <f t="shared" si="280"/>
        <v>0</v>
      </c>
      <c r="KA707" s="34">
        <f t="shared" si="281"/>
        <v>0</v>
      </c>
      <c r="KB707" s="34">
        <f t="shared" si="282"/>
        <v>0</v>
      </c>
      <c r="KC707" s="34">
        <f t="shared" si="283"/>
        <v>0</v>
      </c>
      <c r="KD707" s="34">
        <f t="shared" si="284"/>
        <v>0</v>
      </c>
      <c r="KV707" s="34">
        <f t="shared" si="285"/>
        <v>0</v>
      </c>
    </row>
    <row r="708" spans="5:308" ht="17.25" customHeight="1" x14ac:dyDescent="0.3">
      <c r="E708" s="142">
        <f t="shared" si="265"/>
        <v>0</v>
      </c>
      <c r="F708" s="142">
        <f t="shared" si="261"/>
        <v>0</v>
      </c>
      <c r="G708" s="142">
        <f t="shared" si="262"/>
        <v>0</v>
      </c>
      <c r="H708" s="142">
        <f t="shared" si="263"/>
        <v>0</v>
      </c>
      <c r="I708" s="142">
        <f t="shared" si="264"/>
        <v>0</v>
      </c>
      <c r="J708" s="34">
        <f t="shared" si="268"/>
        <v>0</v>
      </c>
      <c r="V708" s="139">
        <f t="shared" si="266"/>
        <v>0</v>
      </c>
      <c r="W708" s="139">
        <f t="shared" si="269"/>
        <v>0</v>
      </c>
      <c r="X708" s="139"/>
      <c r="Y708" s="139"/>
      <c r="Z708" s="139">
        <f t="shared" si="270"/>
        <v>0</v>
      </c>
      <c r="AA708" s="139"/>
      <c r="AB708" s="139"/>
      <c r="AC708" s="139">
        <f t="shared" si="271"/>
        <v>0</v>
      </c>
      <c r="AL708" s="34">
        <f t="shared" si="267"/>
        <v>0</v>
      </c>
      <c r="AM708" s="189">
        <f t="shared" si="272"/>
        <v>0</v>
      </c>
      <c r="AN708" s="35"/>
      <c r="AO708" s="35"/>
      <c r="AP708" s="35">
        <f t="shared" si="273"/>
        <v>0</v>
      </c>
      <c r="AQ708" s="35"/>
      <c r="AR708" s="35"/>
      <c r="AS708" s="35">
        <f t="shared" si="274"/>
        <v>0</v>
      </c>
      <c r="AT708" s="35"/>
      <c r="AU708" s="35"/>
      <c r="AV708" s="35">
        <f t="shared" si="275"/>
        <v>0</v>
      </c>
      <c r="DE708" s="34">
        <f t="shared" si="276"/>
        <v>0</v>
      </c>
      <c r="EL708" s="34">
        <f t="shared" si="277"/>
        <v>0</v>
      </c>
      <c r="EO708" s="35"/>
      <c r="FH708" s="35">
        <v>0</v>
      </c>
      <c r="FI708" s="35">
        <v>0</v>
      </c>
      <c r="JT708" s="34">
        <f t="shared" si="278"/>
        <v>0</v>
      </c>
      <c r="JW708" s="34">
        <f t="shared" si="279"/>
        <v>0</v>
      </c>
      <c r="JZ708" s="34">
        <f t="shared" si="280"/>
        <v>0</v>
      </c>
      <c r="KA708" s="34">
        <f t="shared" si="281"/>
        <v>0</v>
      </c>
      <c r="KB708" s="34">
        <f t="shared" si="282"/>
        <v>0</v>
      </c>
      <c r="KC708" s="34">
        <f t="shared" si="283"/>
        <v>0</v>
      </c>
      <c r="KD708" s="34">
        <f t="shared" si="284"/>
        <v>0</v>
      </c>
      <c r="KV708" s="34">
        <f t="shared" si="285"/>
        <v>0</v>
      </c>
    </row>
    <row r="709" spans="5:308" ht="17.25" customHeight="1" x14ac:dyDescent="0.3">
      <c r="E709" s="142">
        <f t="shared" si="265"/>
        <v>0</v>
      </c>
      <c r="F709" s="142">
        <f t="shared" si="261"/>
        <v>0</v>
      </c>
      <c r="G709" s="142">
        <f t="shared" si="262"/>
        <v>0</v>
      </c>
      <c r="H709" s="142">
        <f t="shared" si="263"/>
        <v>0</v>
      </c>
      <c r="I709" s="142">
        <f t="shared" si="264"/>
        <v>0</v>
      </c>
      <c r="J709" s="34">
        <f t="shared" si="268"/>
        <v>0</v>
      </c>
      <c r="V709" s="139">
        <f t="shared" si="266"/>
        <v>0</v>
      </c>
      <c r="W709" s="139">
        <f t="shared" si="269"/>
        <v>0</v>
      </c>
      <c r="X709" s="139"/>
      <c r="Y709" s="139"/>
      <c r="Z709" s="139">
        <f t="shared" si="270"/>
        <v>0</v>
      </c>
      <c r="AA709" s="139"/>
      <c r="AB709" s="139"/>
      <c r="AC709" s="139">
        <f t="shared" si="271"/>
        <v>0</v>
      </c>
      <c r="AL709" s="34">
        <f t="shared" si="267"/>
        <v>0</v>
      </c>
      <c r="AM709" s="189">
        <f t="shared" si="272"/>
        <v>0</v>
      </c>
      <c r="AN709" s="35"/>
      <c r="AO709" s="35"/>
      <c r="AP709" s="35">
        <f t="shared" si="273"/>
        <v>0</v>
      </c>
      <c r="AQ709" s="35"/>
      <c r="AR709" s="35"/>
      <c r="AS709" s="35">
        <f t="shared" si="274"/>
        <v>0</v>
      </c>
      <c r="AT709" s="35"/>
      <c r="AU709" s="35"/>
      <c r="AV709" s="35">
        <f t="shared" si="275"/>
        <v>0</v>
      </c>
      <c r="DE709" s="34">
        <f t="shared" si="276"/>
        <v>0</v>
      </c>
      <c r="EL709" s="34">
        <f t="shared" si="277"/>
        <v>0</v>
      </c>
      <c r="EO709" s="35"/>
      <c r="FH709" s="35">
        <v>0</v>
      </c>
      <c r="FI709" s="35">
        <v>0</v>
      </c>
      <c r="JT709" s="34">
        <f t="shared" si="278"/>
        <v>0</v>
      </c>
      <c r="JW709" s="34">
        <f t="shared" si="279"/>
        <v>0</v>
      </c>
      <c r="JZ709" s="34">
        <f t="shared" si="280"/>
        <v>0</v>
      </c>
      <c r="KA709" s="34">
        <f t="shared" si="281"/>
        <v>0</v>
      </c>
      <c r="KB709" s="34">
        <f t="shared" si="282"/>
        <v>0</v>
      </c>
      <c r="KC709" s="34">
        <f t="shared" si="283"/>
        <v>0</v>
      </c>
      <c r="KD709" s="34">
        <f t="shared" si="284"/>
        <v>0</v>
      </c>
      <c r="KV709" s="34">
        <f t="shared" si="285"/>
        <v>0</v>
      </c>
    </row>
    <row r="710" spans="5:308" ht="17.25" customHeight="1" x14ac:dyDescent="0.3">
      <c r="E710" s="142">
        <f t="shared" si="265"/>
        <v>0</v>
      </c>
      <c r="F710" s="142">
        <f t="shared" si="261"/>
        <v>0</v>
      </c>
      <c r="G710" s="142">
        <f t="shared" si="262"/>
        <v>0</v>
      </c>
      <c r="H710" s="142">
        <f t="shared" si="263"/>
        <v>0</v>
      </c>
      <c r="I710" s="142">
        <f t="shared" si="264"/>
        <v>0</v>
      </c>
      <c r="J710" s="34">
        <f t="shared" si="268"/>
        <v>0</v>
      </c>
      <c r="V710" s="139">
        <f t="shared" si="266"/>
        <v>0</v>
      </c>
      <c r="W710" s="139">
        <f t="shared" si="269"/>
        <v>0</v>
      </c>
      <c r="X710" s="139"/>
      <c r="Y710" s="139"/>
      <c r="Z710" s="139">
        <f t="shared" si="270"/>
        <v>0</v>
      </c>
      <c r="AA710" s="139"/>
      <c r="AB710" s="139"/>
      <c r="AC710" s="139">
        <f t="shared" si="271"/>
        <v>0</v>
      </c>
      <c r="AL710" s="34">
        <f t="shared" si="267"/>
        <v>0</v>
      </c>
      <c r="AM710" s="189">
        <f t="shared" si="272"/>
        <v>0</v>
      </c>
      <c r="AN710" s="35"/>
      <c r="AO710" s="35"/>
      <c r="AP710" s="35">
        <f t="shared" si="273"/>
        <v>0</v>
      </c>
      <c r="AQ710" s="35"/>
      <c r="AR710" s="35"/>
      <c r="AS710" s="35">
        <f t="shared" si="274"/>
        <v>0</v>
      </c>
      <c r="AT710" s="35"/>
      <c r="AU710" s="35"/>
      <c r="AV710" s="35">
        <f t="shared" si="275"/>
        <v>0</v>
      </c>
      <c r="DE710" s="34">
        <f t="shared" si="276"/>
        <v>0</v>
      </c>
      <c r="EL710" s="34">
        <f t="shared" si="277"/>
        <v>0</v>
      </c>
      <c r="EO710" s="35"/>
      <c r="FH710" s="35">
        <v>0</v>
      </c>
      <c r="FI710" s="35">
        <v>0</v>
      </c>
      <c r="JT710" s="34">
        <f t="shared" si="278"/>
        <v>0</v>
      </c>
      <c r="JW710" s="34">
        <f t="shared" si="279"/>
        <v>0</v>
      </c>
      <c r="JZ710" s="34">
        <f t="shared" si="280"/>
        <v>0</v>
      </c>
      <c r="KA710" s="34">
        <f t="shared" si="281"/>
        <v>0</v>
      </c>
      <c r="KB710" s="34">
        <f t="shared" si="282"/>
        <v>0</v>
      </c>
      <c r="KC710" s="34">
        <f t="shared" si="283"/>
        <v>0</v>
      </c>
      <c r="KD710" s="34">
        <f t="shared" si="284"/>
        <v>0</v>
      </c>
      <c r="KV710" s="34">
        <f t="shared" si="285"/>
        <v>0</v>
      </c>
    </row>
    <row r="711" spans="5:308" ht="17.25" customHeight="1" x14ac:dyDescent="0.3">
      <c r="E711" s="142">
        <f t="shared" si="265"/>
        <v>0</v>
      </c>
      <c r="F711" s="142">
        <f t="shared" si="261"/>
        <v>0</v>
      </c>
      <c r="G711" s="142">
        <f t="shared" si="262"/>
        <v>0</v>
      </c>
      <c r="H711" s="142">
        <f t="shared" si="263"/>
        <v>0</v>
      </c>
      <c r="I711" s="142">
        <f t="shared" si="264"/>
        <v>0</v>
      </c>
      <c r="J711" s="34">
        <f t="shared" si="268"/>
        <v>0</v>
      </c>
      <c r="V711" s="139">
        <f t="shared" si="266"/>
        <v>0</v>
      </c>
      <c r="W711" s="139">
        <f t="shared" si="269"/>
        <v>0</v>
      </c>
      <c r="X711" s="139"/>
      <c r="Y711" s="139"/>
      <c r="Z711" s="139">
        <f t="shared" si="270"/>
        <v>0</v>
      </c>
      <c r="AA711" s="139"/>
      <c r="AB711" s="139"/>
      <c r="AC711" s="139">
        <f t="shared" si="271"/>
        <v>0</v>
      </c>
      <c r="AL711" s="34">
        <f t="shared" si="267"/>
        <v>0</v>
      </c>
      <c r="AM711" s="189">
        <f t="shared" si="272"/>
        <v>0</v>
      </c>
      <c r="AN711" s="35"/>
      <c r="AO711" s="35"/>
      <c r="AP711" s="35">
        <f t="shared" si="273"/>
        <v>0</v>
      </c>
      <c r="AQ711" s="35"/>
      <c r="AR711" s="35"/>
      <c r="AS711" s="35">
        <f t="shared" si="274"/>
        <v>0</v>
      </c>
      <c r="AT711" s="35"/>
      <c r="AU711" s="35"/>
      <c r="AV711" s="35">
        <f t="shared" si="275"/>
        <v>0</v>
      </c>
      <c r="DE711" s="34">
        <f t="shared" si="276"/>
        <v>0</v>
      </c>
      <c r="EL711" s="34">
        <f t="shared" si="277"/>
        <v>0</v>
      </c>
      <c r="EO711" s="35"/>
      <c r="FH711" s="35">
        <v>0</v>
      </c>
      <c r="FI711" s="35">
        <v>0</v>
      </c>
      <c r="JT711" s="34">
        <f t="shared" si="278"/>
        <v>0</v>
      </c>
      <c r="JW711" s="34">
        <f t="shared" si="279"/>
        <v>0</v>
      </c>
      <c r="JZ711" s="34">
        <f t="shared" si="280"/>
        <v>0</v>
      </c>
      <c r="KA711" s="34">
        <f t="shared" si="281"/>
        <v>0</v>
      </c>
      <c r="KB711" s="34">
        <f t="shared" si="282"/>
        <v>0</v>
      </c>
      <c r="KC711" s="34">
        <f t="shared" si="283"/>
        <v>0</v>
      </c>
      <c r="KD711" s="34">
        <f t="shared" si="284"/>
        <v>0</v>
      </c>
      <c r="KV711" s="34">
        <f t="shared" si="285"/>
        <v>0</v>
      </c>
    </row>
    <row r="712" spans="5:308" ht="17.25" customHeight="1" x14ac:dyDescent="0.3">
      <c r="E712" s="142">
        <f t="shared" si="265"/>
        <v>0</v>
      </c>
      <c r="F712" s="142">
        <f t="shared" si="261"/>
        <v>0</v>
      </c>
      <c r="G712" s="142">
        <f t="shared" si="262"/>
        <v>0</v>
      </c>
      <c r="H712" s="142">
        <f t="shared" si="263"/>
        <v>0</v>
      </c>
      <c r="I712" s="142">
        <f t="shared" si="264"/>
        <v>0</v>
      </c>
      <c r="J712" s="34">
        <f t="shared" si="268"/>
        <v>0</v>
      </c>
      <c r="V712" s="139">
        <f t="shared" si="266"/>
        <v>0</v>
      </c>
      <c r="W712" s="139">
        <f t="shared" si="269"/>
        <v>0</v>
      </c>
      <c r="X712" s="139"/>
      <c r="Y712" s="139"/>
      <c r="Z712" s="139">
        <f t="shared" si="270"/>
        <v>0</v>
      </c>
      <c r="AA712" s="139"/>
      <c r="AB712" s="139"/>
      <c r="AC712" s="139">
        <f t="shared" si="271"/>
        <v>0</v>
      </c>
      <c r="AL712" s="34">
        <f t="shared" si="267"/>
        <v>0</v>
      </c>
      <c r="AM712" s="189">
        <f t="shared" si="272"/>
        <v>0</v>
      </c>
      <c r="AN712" s="35"/>
      <c r="AO712" s="35"/>
      <c r="AP712" s="35">
        <f t="shared" si="273"/>
        <v>0</v>
      </c>
      <c r="AQ712" s="35"/>
      <c r="AR712" s="35"/>
      <c r="AS712" s="35">
        <f t="shared" si="274"/>
        <v>0</v>
      </c>
      <c r="AT712" s="35"/>
      <c r="AU712" s="35"/>
      <c r="AV712" s="35">
        <f t="shared" si="275"/>
        <v>0</v>
      </c>
      <c r="DE712" s="34">
        <f t="shared" si="276"/>
        <v>0</v>
      </c>
      <c r="EL712" s="34">
        <f t="shared" si="277"/>
        <v>0</v>
      </c>
      <c r="EO712" s="35"/>
      <c r="FH712" s="35">
        <v>0</v>
      </c>
      <c r="FI712" s="35">
        <v>0</v>
      </c>
      <c r="JT712" s="34">
        <f t="shared" si="278"/>
        <v>0</v>
      </c>
      <c r="JW712" s="34">
        <f t="shared" si="279"/>
        <v>0</v>
      </c>
      <c r="JZ712" s="34">
        <f t="shared" si="280"/>
        <v>0</v>
      </c>
      <c r="KA712" s="34">
        <f t="shared" si="281"/>
        <v>0</v>
      </c>
      <c r="KB712" s="34">
        <f t="shared" si="282"/>
        <v>0</v>
      </c>
      <c r="KC712" s="34">
        <f t="shared" si="283"/>
        <v>0</v>
      </c>
      <c r="KD712" s="34">
        <f t="shared" si="284"/>
        <v>0</v>
      </c>
      <c r="KV712" s="34">
        <f t="shared" si="285"/>
        <v>0</v>
      </c>
    </row>
    <row r="713" spans="5:308" ht="17.25" customHeight="1" x14ac:dyDescent="0.3">
      <c r="E713" s="142">
        <f t="shared" si="265"/>
        <v>0</v>
      </c>
      <c r="F713" s="142">
        <f t="shared" si="261"/>
        <v>0</v>
      </c>
      <c r="G713" s="142">
        <f t="shared" si="262"/>
        <v>0</v>
      </c>
      <c r="H713" s="142">
        <f t="shared" si="263"/>
        <v>0</v>
      </c>
      <c r="I713" s="142">
        <f t="shared" si="264"/>
        <v>0</v>
      </c>
      <c r="J713" s="34">
        <f t="shared" si="268"/>
        <v>0</v>
      </c>
      <c r="V713" s="139">
        <f t="shared" si="266"/>
        <v>0</v>
      </c>
      <c r="W713" s="139">
        <f t="shared" si="269"/>
        <v>0</v>
      </c>
      <c r="X713" s="139"/>
      <c r="Y713" s="139"/>
      <c r="Z713" s="139">
        <f t="shared" si="270"/>
        <v>0</v>
      </c>
      <c r="AA713" s="139"/>
      <c r="AB713" s="139"/>
      <c r="AC713" s="139">
        <f t="shared" si="271"/>
        <v>0</v>
      </c>
      <c r="AL713" s="34">
        <f t="shared" si="267"/>
        <v>0</v>
      </c>
      <c r="AM713" s="189">
        <f t="shared" si="272"/>
        <v>0</v>
      </c>
      <c r="AN713" s="35"/>
      <c r="AO713" s="35"/>
      <c r="AP713" s="35">
        <f t="shared" si="273"/>
        <v>0</v>
      </c>
      <c r="AQ713" s="35"/>
      <c r="AR713" s="35"/>
      <c r="AS713" s="35">
        <f t="shared" si="274"/>
        <v>0</v>
      </c>
      <c r="AT713" s="35"/>
      <c r="AU713" s="35"/>
      <c r="AV713" s="35">
        <f t="shared" si="275"/>
        <v>0</v>
      </c>
      <c r="DE713" s="34">
        <f t="shared" si="276"/>
        <v>0</v>
      </c>
      <c r="EL713" s="34">
        <f t="shared" si="277"/>
        <v>0</v>
      </c>
      <c r="EO713" s="35"/>
      <c r="FH713" s="35">
        <v>0</v>
      </c>
      <c r="FI713" s="35">
        <v>0</v>
      </c>
      <c r="JT713" s="34">
        <f t="shared" si="278"/>
        <v>0</v>
      </c>
      <c r="JW713" s="34">
        <f t="shared" si="279"/>
        <v>0</v>
      </c>
      <c r="JZ713" s="34">
        <f t="shared" si="280"/>
        <v>0</v>
      </c>
      <c r="KA713" s="34">
        <f t="shared" si="281"/>
        <v>0</v>
      </c>
      <c r="KB713" s="34">
        <f t="shared" si="282"/>
        <v>0</v>
      </c>
      <c r="KC713" s="34">
        <f t="shared" si="283"/>
        <v>0</v>
      </c>
      <c r="KD713" s="34">
        <f t="shared" si="284"/>
        <v>0</v>
      </c>
      <c r="KV713" s="34">
        <f t="shared" si="285"/>
        <v>0</v>
      </c>
    </row>
    <row r="714" spans="5:308" ht="17.25" customHeight="1" x14ac:dyDescent="0.3">
      <c r="E714" s="142">
        <f t="shared" si="265"/>
        <v>0</v>
      </c>
      <c r="F714" s="142">
        <f t="shared" si="261"/>
        <v>0</v>
      </c>
      <c r="G714" s="142">
        <f t="shared" si="262"/>
        <v>0</v>
      </c>
      <c r="H714" s="142">
        <f t="shared" si="263"/>
        <v>0</v>
      </c>
      <c r="I714" s="142">
        <f t="shared" si="264"/>
        <v>0</v>
      </c>
      <c r="J714" s="34">
        <f t="shared" si="268"/>
        <v>0</v>
      </c>
      <c r="V714" s="139">
        <f t="shared" si="266"/>
        <v>0</v>
      </c>
      <c r="W714" s="139">
        <f t="shared" si="269"/>
        <v>0</v>
      </c>
      <c r="X714" s="139"/>
      <c r="Y714" s="139"/>
      <c r="Z714" s="139">
        <f t="shared" si="270"/>
        <v>0</v>
      </c>
      <c r="AA714" s="139"/>
      <c r="AB714" s="139"/>
      <c r="AC714" s="139">
        <f t="shared" si="271"/>
        <v>0</v>
      </c>
      <c r="AL714" s="34">
        <f t="shared" si="267"/>
        <v>0</v>
      </c>
      <c r="AM714" s="189">
        <f t="shared" si="272"/>
        <v>0</v>
      </c>
      <c r="AN714" s="35"/>
      <c r="AO714" s="35"/>
      <c r="AP714" s="35">
        <f t="shared" si="273"/>
        <v>0</v>
      </c>
      <c r="AQ714" s="35"/>
      <c r="AR714" s="35"/>
      <c r="AS714" s="35">
        <f t="shared" si="274"/>
        <v>0</v>
      </c>
      <c r="AT714" s="35"/>
      <c r="AU714" s="35"/>
      <c r="AV714" s="35">
        <f t="shared" si="275"/>
        <v>0</v>
      </c>
      <c r="DE714" s="34">
        <f t="shared" si="276"/>
        <v>0</v>
      </c>
      <c r="EL714" s="34">
        <f t="shared" si="277"/>
        <v>0</v>
      </c>
      <c r="EO714" s="35"/>
      <c r="FH714" s="35">
        <v>0</v>
      </c>
      <c r="FI714" s="35">
        <v>0</v>
      </c>
      <c r="JT714" s="34">
        <f t="shared" si="278"/>
        <v>0</v>
      </c>
      <c r="JW714" s="34">
        <f t="shared" si="279"/>
        <v>0</v>
      </c>
      <c r="JZ714" s="34">
        <f t="shared" si="280"/>
        <v>0</v>
      </c>
      <c r="KA714" s="34">
        <f t="shared" si="281"/>
        <v>0</v>
      </c>
      <c r="KB714" s="34">
        <f t="shared" si="282"/>
        <v>0</v>
      </c>
      <c r="KC714" s="34">
        <f t="shared" si="283"/>
        <v>0</v>
      </c>
      <c r="KD714" s="34">
        <f t="shared" si="284"/>
        <v>0</v>
      </c>
      <c r="KV714" s="34">
        <f t="shared" si="285"/>
        <v>0</v>
      </c>
    </row>
    <row r="715" spans="5:308" ht="17.25" customHeight="1" x14ac:dyDescent="0.3">
      <c r="E715" s="142">
        <f t="shared" si="265"/>
        <v>0</v>
      </c>
      <c r="F715" s="142">
        <f t="shared" ref="F715:F778" si="286">SUM(M715,Q715,BC715,BG715,DH715,DL715,EO715,ES715,FE715,FI715,FY715,FZ715,GA715,GK715,GL715,GM715,HY715,IC715,IX715,JB715,LS715,LW715,KF715,LH715)</f>
        <v>0</v>
      </c>
      <c r="G715" s="142">
        <f t="shared" ref="G715:G778" si="287">SUM(N715,R715,BD715,BH715,DI715,DM715,EP715,ET715,FF715,FJ715,GB715,GC715,GD715,GN715,GO715,GP715,HZ715,ID715,IY715,JC715,LT715,LX715,KH715,LJ715)</f>
        <v>0</v>
      </c>
      <c r="H715" s="142">
        <f t="shared" ref="H715:H778" si="288">SUM(O715,S715,AF715,AH715,AJ715,BE715,BI715,BV715,BX715,BZ715,CM715,CO715,CQ715,CK715,GW715,GX715,GY715,HC715,HD715,DJ715,DN715,EQ715,EU715,FG715,FK715,GE715,GF715,GG715,GQ715,GR715,GS715,IA715,IE715,IZ715,JD715,JF715,JH715,JJ715,JL715,LU715,LY715,MA715,MC715,ME715,MG715,HE715,HI715,HJ715,HK715,HO715,HP715,HQ715,IG715,II715,IK715,IM715,IO715,JN715,MI715,MK715,EW715,EY715,FA715,FC715,JR715,FM715,FO715,FQ715,FS715,JP715+X715+AA715+AD715+BN715+BQ715+BT715+KJ715+KR715+KW715+KY715+LA715+LD715+LL715,CW715,DA715,KN715)</f>
        <v>0</v>
      </c>
      <c r="I715" s="142">
        <f t="shared" ref="I715:I778" si="289">SUM(P715,T715,Y715,AB715,AE715,AG715,AI715,AK715,BF715,BJ715,BO715,BR715,BU715,BW715,BY715,CA715,CL715,CN715,CP715,CR715,CX715,DB715,DK715,DO715,ER715,EV715,EX715,EZ715,FB715,FD715,FH715,FL715,FN715,FP715,FR715,FT715,GH715:GJ715,GT715:GV715,GZ715:HB715,HF715:HH715,HL715:HN715,HR715:HT715,IB715,IF715,IH715,IJ715,IL715,IN715,IP715,JA715,JE715,JG715,JI715,JK715,JM827,JM715,JO715,JQ715,JS715,KL715,KT715,KX715,KZ715,LB715,LF715,LN715,LV715,LZ715,MB715,MD715,MF715,MH715,MJ715,ML715,KP715)</f>
        <v>0</v>
      </c>
      <c r="J715" s="34">
        <f t="shared" si="268"/>
        <v>0</v>
      </c>
      <c r="V715" s="139">
        <f t="shared" si="266"/>
        <v>0</v>
      </c>
      <c r="W715" s="139">
        <f t="shared" si="269"/>
        <v>0</v>
      </c>
      <c r="X715" s="139"/>
      <c r="Y715" s="139"/>
      <c r="Z715" s="139">
        <f t="shared" si="270"/>
        <v>0</v>
      </c>
      <c r="AA715" s="139"/>
      <c r="AB715" s="139"/>
      <c r="AC715" s="139">
        <f t="shared" si="271"/>
        <v>0</v>
      </c>
      <c r="AL715" s="34">
        <f t="shared" si="267"/>
        <v>0</v>
      </c>
      <c r="AM715" s="189">
        <f t="shared" si="272"/>
        <v>0</v>
      </c>
      <c r="AN715" s="35"/>
      <c r="AO715" s="35"/>
      <c r="AP715" s="35">
        <f t="shared" si="273"/>
        <v>0</v>
      </c>
      <c r="AQ715" s="35"/>
      <c r="AR715" s="35"/>
      <c r="AS715" s="35">
        <f t="shared" si="274"/>
        <v>0</v>
      </c>
      <c r="AT715" s="35"/>
      <c r="AU715" s="35"/>
      <c r="AV715" s="35">
        <f t="shared" si="275"/>
        <v>0</v>
      </c>
      <c r="DE715" s="34">
        <f t="shared" si="276"/>
        <v>0</v>
      </c>
      <c r="EL715" s="34">
        <f t="shared" si="277"/>
        <v>0</v>
      </c>
      <c r="EO715" s="35"/>
      <c r="FH715" s="35">
        <v>0</v>
      </c>
      <c r="FI715" s="35">
        <v>0</v>
      </c>
      <c r="JT715" s="34">
        <f t="shared" si="278"/>
        <v>0</v>
      </c>
      <c r="JW715" s="34">
        <f t="shared" si="279"/>
        <v>0</v>
      </c>
      <c r="JZ715" s="34">
        <f t="shared" si="280"/>
        <v>0</v>
      </c>
      <c r="KA715" s="34">
        <f t="shared" si="281"/>
        <v>0</v>
      </c>
      <c r="KB715" s="34">
        <f t="shared" si="282"/>
        <v>0</v>
      </c>
      <c r="KC715" s="34">
        <f t="shared" si="283"/>
        <v>0</v>
      </c>
      <c r="KD715" s="34">
        <f t="shared" si="284"/>
        <v>0</v>
      </c>
      <c r="KV715" s="34">
        <f t="shared" si="285"/>
        <v>0</v>
      </c>
    </row>
    <row r="716" spans="5:308" ht="17.25" customHeight="1" x14ac:dyDescent="0.3">
      <c r="E716" s="142">
        <f t="shared" ref="E716:E779" si="290">SUM(F716,G716,H716,I716)</f>
        <v>0</v>
      </c>
      <c r="F716" s="142">
        <f t="shared" si="286"/>
        <v>0</v>
      </c>
      <c r="G716" s="142">
        <f t="shared" si="287"/>
        <v>0</v>
      </c>
      <c r="H716" s="142">
        <f t="shared" si="288"/>
        <v>0</v>
      </c>
      <c r="I716" s="142">
        <f t="shared" si="289"/>
        <v>0</v>
      </c>
      <c r="J716" s="34">
        <f t="shared" si="268"/>
        <v>0</v>
      </c>
      <c r="V716" s="139">
        <f t="shared" ref="V716:V779" si="291">SUM(W716,Z716,AC716)</f>
        <v>0</v>
      </c>
      <c r="W716" s="139">
        <f t="shared" si="269"/>
        <v>0</v>
      </c>
      <c r="X716" s="139"/>
      <c r="Y716" s="139"/>
      <c r="Z716" s="139">
        <f t="shared" si="270"/>
        <v>0</v>
      </c>
      <c r="AA716" s="139"/>
      <c r="AB716" s="139"/>
      <c r="AC716" s="139">
        <f t="shared" si="271"/>
        <v>0</v>
      </c>
      <c r="AL716" s="34">
        <f t="shared" ref="AL716:AL779" si="292">AM716+AP716+AS716+AV716</f>
        <v>0</v>
      </c>
      <c r="AM716" s="189">
        <f t="shared" si="272"/>
        <v>0</v>
      </c>
      <c r="AN716" s="35"/>
      <c r="AO716" s="35"/>
      <c r="AP716" s="35">
        <f t="shared" si="273"/>
        <v>0</v>
      </c>
      <c r="AQ716" s="35"/>
      <c r="AR716" s="35"/>
      <c r="AS716" s="35">
        <f t="shared" si="274"/>
        <v>0</v>
      </c>
      <c r="AT716" s="35"/>
      <c r="AU716" s="35"/>
      <c r="AV716" s="35">
        <f t="shared" si="275"/>
        <v>0</v>
      </c>
      <c r="DE716" s="34">
        <f t="shared" si="276"/>
        <v>0</v>
      </c>
      <c r="EL716" s="34">
        <f t="shared" si="277"/>
        <v>0</v>
      </c>
      <c r="EO716" s="35"/>
      <c r="FH716" s="35">
        <v>0</v>
      </c>
      <c r="FI716" s="35">
        <v>0</v>
      </c>
      <c r="JT716" s="34">
        <f t="shared" si="278"/>
        <v>0</v>
      </c>
      <c r="JW716" s="34">
        <f t="shared" si="279"/>
        <v>0</v>
      </c>
      <c r="JZ716" s="34">
        <f t="shared" si="280"/>
        <v>0</v>
      </c>
      <c r="KA716" s="34">
        <f t="shared" si="281"/>
        <v>0</v>
      </c>
      <c r="KB716" s="34">
        <f t="shared" si="282"/>
        <v>0</v>
      </c>
      <c r="KC716" s="34">
        <f t="shared" si="283"/>
        <v>0</v>
      </c>
      <c r="KD716" s="34">
        <f t="shared" si="284"/>
        <v>0</v>
      </c>
      <c r="KV716" s="34">
        <f t="shared" si="285"/>
        <v>0</v>
      </c>
    </row>
    <row r="717" spans="5:308" ht="17.25" customHeight="1" x14ac:dyDescent="0.3">
      <c r="E717" s="142">
        <f t="shared" si="290"/>
        <v>0</v>
      </c>
      <c r="F717" s="142">
        <f t="shared" si="286"/>
        <v>0</v>
      </c>
      <c r="G717" s="142">
        <f t="shared" si="287"/>
        <v>0</v>
      </c>
      <c r="H717" s="142">
        <f t="shared" si="288"/>
        <v>0</v>
      </c>
      <c r="I717" s="142">
        <f t="shared" si="289"/>
        <v>0</v>
      </c>
      <c r="J717" s="34">
        <f t="shared" ref="J717:J780" si="293">K717+L717</f>
        <v>0</v>
      </c>
      <c r="V717" s="139">
        <f t="shared" si="291"/>
        <v>0</v>
      </c>
      <c r="W717" s="139">
        <f t="shared" ref="W717:W780" si="294">X717+Y717</f>
        <v>0</v>
      </c>
      <c r="X717" s="139"/>
      <c r="Y717" s="139"/>
      <c r="Z717" s="139">
        <f t="shared" ref="Z717:Z780" si="295">AA717+AB717</f>
        <v>0</v>
      </c>
      <c r="AA717" s="139"/>
      <c r="AB717" s="139"/>
      <c r="AC717" s="139">
        <f t="shared" ref="AC717:AC780" si="296">AD717+AE717</f>
        <v>0</v>
      </c>
      <c r="AL717" s="34">
        <f t="shared" si="292"/>
        <v>0</v>
      </c>
      <c r="AM717" s="189">
        <f t="shared" ref="AM717:AM780" si="297">AN717+AO717</f>
        <v>0</v>
      </c>
      <c r="AN717" s="35"/>
      <c r="AO717" s="35"/>
      <c r="AP717" s="35">
        <f t="shared" ref="AP717:AP780" si="298">AQ717+AR717</f>
        <v>0</v>
      </c>
      <c r="AQ717" s="35"/>
      <c r="AR717" s="35"/>
      <c r="AS717" s="35">
        <f t="shared" ref="AS717:AS780" si="299">AT717+AU717</f>
        <v>0</v>
      </c>
      <c r="AT717" s="35"/>
      <c r="AU717" s="35"/>
      <c r="AV717" s="35">
        <f t="shared" ref="AV717:AV780" si="300">AW717+AX717</f>
        <v>0</v>
      </c>
      <c r="DE717" s="34">
        <f t="shared" ref="DE717:DE780" si="301">DF717+DG717</f>
        <v>0</v>
      </c>
      <c r="EL717" s="34">
        <f t="shared" ref="EL717:EL780" si="302">EM717+EN717</f>
        <v>0</v>
      </c>
      <c r="EO717" s="35"/>
      <c r="FH717" s="35">
        <v>0</v>
      </c>
      <c r="FI717" s="35">
        <v>0</v>
      </c>
      <c r="JT717" s="34">
        <f t="shared" ref="JT717:JT780" si="303">JU717+JV717</f>
        <v>0</v>
      </c>
      <c r="JW717" s="34">
        <f t="shared" ref="JW717:JW780" si="304">JX717+JY717</f>
        <v>0</v>
      </c>
      <c r="JZ717" s="34">
        <f t="shared" ref="JZ717:JZ780" si="305">SUM(KA717:KD717)</f>
        <v>0</v>
      </c>
      <c r="KA717" s="34">
        <f t="shared" ref="KA717:KA780" si="306">SUM(KF717,LH717)</f>
        <v>0</v>
      </c>
      <c r="KB717" s="34">
        <f t="shared" ref="KB717:KB780" si="307">SUM(KH717,LJ717)</f>
        <v>0</v>
      </c>
      <c r="KC717" s="34">
        <f t="shared" ref="KC717:KC780" si="308">SUM(KJ717,KN717,KR717,KW717,KY717,LA717,LD717,LL717)</f>
        <v>0</v>
      </c>
      <c r="KD717" s="34">
        <f t="shared" ref="KD717:KD780" si="309">SUM(KL717,KP717,KT717,KX717,KZ717,LB717,LF717,LN717)</f>
        <v>0</v>
      </c>
      <c r="KV717" s="34">
        <f t="shared" ref="KV717:KV780" si="310">SUM(KW717:LB717)</f>
        <v>0</v>
      </c>
    </row>
    <row r="718" spans="5:308" ht="17.25" customHeight="1" x14ac:dyDescent="0.3">
      <c r="E718" s="142">
        <f t="shared" si="290"/>
        <v>0</v>
      </c>
      <c r="F718" s="142">
        <f t="shared" si="286"/>
        <v>0</v>
      </c>
      <c r="G718" s="142">
        <f t="shared" si="287"/>
        <v>0</v>
      </c>
      <c r="H718" s="142">
        <f t="shared" si="288"/>
        <v>0</v>
      </c>
      <c r="I718" s="142">
        <f t="shared" si="289"/>
        <v>0</v>
      </c>
      <c r="J718" s="34">
        <f t="shared" si="293"/>
        <v>0</v>
      </c>
      <c r="V718" s="139">
        <f t="shared" si="291"/>
        <v>0</v>
      </c>
      <c r="W718" s="139">
        <f t="shared" si="294"/>
        <v>0</v>
      </c>
      <c r="X718" s="139"/>
      <c r="Y718" s="139"/>
      <c r="Z718" s="139">
        <f t="shared" si="295"/>
        <v>0</v>
      </c>
      <c r="AA718" s="139"/>
      <c r="AB718" s="139"/>
      <c r="AC718" s="139">
        <f t="shared" si="296"/>
        <v>0</v>
      </c>
      <c r="AL718" s="34">
        <f t="shared" si="292"/>
        <v>0</v>
      </c>
      <c r="AM718" s="189">
        <f t="shared" si="297"/>
        <v>0</v>
      </c>
      <c r="AN718" s="35"/>
      <c r="AO718" s="35"/>
      <c r="AP718" s="35">
        <f t="shared" si="298"/>
        <v>0</v>
      </c>
      <c r="AQ718" s="35"/>
      <c r="AR718" s="35"/>
      <c r="AS718" s="35">
        <f t="shared" si="299"/>
        <v>0</v>
      </c>
      <c r="AT718" s="35"/>
      <c r="AU718" s="35"/>
      <c r="AV718" s="35">
        <f t="shared" si="300"/>
        <v>0</v>
      </c>
      <c r="DE718" s="34">
        <f t="shared" si="301"/>
        <v>0</v>
      </c>
      <c r="EL718" s="34">
        <f t="shared" si="302"/>
        <v>0</v>
      </c>
      <c r="EO718" s="35"/>
      <c r="FH718" s="35">
        <v>0</v>
      </c>
      <c r="FI718" s="35">
        <v>0</v>
      </c>
      <c r="JT718" s="34">
        <f t="shared" si="303"/>
        <v>0</v>
      </c>
      <c r="JW718" s="34">
        <f t="shared" si="304"/>
        <v>0</v>
      </c>
      <c r="JZ718" s="34">
        <f t="shared" si="305"/>
        <v>0</v>
      </c>
      <c r="KA718" s="34">
        <f t="shared" si="306"/>
        <v>0</v>
      </c>
      <c r="KB718" s="34">
        <f t="shared" si="307"/>
        <v>0</v>
      </c>
      <c r="KC718" s="34">
        <f t="shared" si="308"/>
        <v>0</v>
      </c>
      <c r="KD718" s="34">
        <f t="shared" si="309"/>
        <v>0</v>
      </c>
      <c r="KV718" s="34">
        <f t="shared" si="310"/>
        <v>0</v>
      </c>
    </row>
    <row r="719" spans="5:308" ht="17.25" customHeight="1" x14ac:dyDescent="0.3">
      <c r="E719" s="142">
        <f t="shared" si="290"/>
        <v>0</v>
      </c>
      <c r="F719" s="142">
        <f t="shared" si="286"/>
        <v>0</v>
      </c>
      <c r="G719" s="142">
        <f t="shared" si="287"/>
        <v>0</v>
      </c>
      <c r="H719" s="142">
        <f t="shared" si="288"/>
        <v>0</v>
      </c>
      <c r="I719" s="142">
        <f t="shared" si="289"/>
        <v>0</v>
      </c>
      <c r="J719" s="34">
        <f t="shared" si="293"/>
        <v>0</v>
      </c>
      <c r="V719" s="139">
        <f t="shared" si="291"/>
        <v>0</v>
      </c>
      <c r="W719" s="139">
        <f t="shared" si="294"/>
        <v>0</v>
      </c>
      <c r="X719" s="139"/>
      <c r="Y719" s="139"/>
      <c r="Z719" s="139">
        <f t="shared" si="295"/>
        <v>0</v>
      </c>
      <c r="AA719" s="139"/>
      <c r="AB719" s="139"/>
      <c r="AC719" s="139">
        <f t="shared" si="296"/>
        <v>0</v>
      </c>
      <c r="AL719" s="34">
        <f t="shared" si="292"/>
        <v>0</v>
      </c>
      <c r="AM719" s="189">
        <f t="shared" si="297"/>
        <v>0</v>
      </c>
      <c r="AN719" s="35"/>
      <c r="AO719" s="35"/>
      <c r="AP719" s="35">
        <f t="shared" si="298"/>
        <v>0</v>
      </c>
      <c r="AQ719" s="35"/>
      <c r="AR719" s="35"/>
      <c r="AS719" s="35">
        <f t="shared" si="299"/>
        <v>0</v>
      </c>
      <c r="AT719" s="35"/>
      <c r="AU719" s="35"/>
      <c r="AV719" s="35">
        <f t="shared" si="300"/>
        <v>0</v>
      </c>
      <c r="DE719" s="34">
        <f t="shared" si="301"/>
        <v>0</v>
      </c>
      <c r="EL719" s="34">
        <f t="shared" si="302"/>
        <v>0</v>
      </c>
      <c r="EO719" s="35"/>
      <c r="FH719" s="35">
        <v>0</v>
      </c>
      <c r="FI719" s="35">
        <v>0</v>
      </c>
      <c r="JT719" s="34">
        <f t="shared" si="303"/>
        <v>0</v>
      </c>
      <c r="JW719" s="34">
        <f t="shared" si="304"/>
        <v>0</v>
      </c>
      <c r="JZ719" s="34">
        <f t="shared" si="305"/>
        <v>0</v>
      </c>
      <c r="KA719" s="34">
        <f t="shared" si="306"/>
        <v>0</v>
      </c>
      <c r="KB719" s="34">
        <f t="shared" si="307"/>
        <v>0</v>
      </c>
      <c r="KC719" s="34">
        <f t="shared" si="308"/>
        <v>0</v>
      </c>
      <c r="KD719" s="34">
        <f t="shared" si="309"/>
        <v>0</v>
      </c>
      <c r="KV719" s="34">
        <f t="shared" si="310"/>
        <v>0</v>
      </c>
    </row>
    <row r="720" spans="5:308" ht="17.25" customHeight="1" x14ac:dyDescent="0.3">
      <c r="E720" s="142">
        <f t="shared" si="290"/>
        <v>0</v>
      </c>
      <c r="F720" s="142">
        <f t="shared" si="286"/>
        <v>0</v>
      </c>
      <c r="G720" s="142">
        <f t="shared" si="287"/>
        <v>0</v>
      </c>
      <c r="H720" s="142">
        <f t="shared" si="288"/>
        <v>0</v>
      </c>
      <c r="I720" s="142">
        <f t="shared" si="289"/>
        <v>0</v>
      </c>
      <c r="J720" s="34">
        <f t="shared" si="293"/>
        <v>0</v>
      </c>
      <c r="V720" s="139">
        <f t="shared" si="291"/>
        <v>0</v>
      </c>
      <c r="W720" s="139">
        <f t="shared" si="294"/>
        <v>0</v>
      </c>
      <c r="X720" s="139"/>
      <c r="Y720" s="139"/>
      <c r="Z720" s="139">
        <f t="shared" si="295"/>
        <v>0</v>
      </c>
      <c r="AA720" s="139"/>
      <c r="AB720" s="139"/>
      <c r="AC720" s="139">
        <f t="shared" si="296"/>
        <v>0</v>
      </c>
      <c r="AL720" s="34">
        <f t="shared" si="292"/>
        <v>0</v>
      </c>
      <c r="AM720" s="189">
        <f t="shared" si="297"/>
        <v>0</v>
      </c>
      <c r="AN720" s="35"/>
      <c r="AO720" s="35"/>
      <c r="AP720" s="35">
        <f t="shared" si="298"/>
        <v>0</v>
      </c>
      <c r="AQ720" s="35"/>
      <c r="AR720" s="35"/>
      <c r="AS720" s="35">
        <f t="shared" si="299"/>
        <v>0</v>
      </c>
      <c r="AT720" s="35"/>
      <c r="AU720" s="35"/>
      <c r="AV720" s="35">
        <f t="shared" si="300"/>
        <v>0</v>
      </c>
      <c r="DE720" s="34">
        <f t="shared" si="301"/>
        <v>0</v>
      </c>
      <c r="EL720" s="34">
        <f t="shared" si="302"/>
        <v>0</v>
      </c>
      <c r="EO720" s="35"/>
      <c r="FH720" s="35">
        <v>0</v>
      </c>
      <c r="FI720" s="35">
        <v>0</v>
      </c>
      <c r="JT720" s="34">
        <f t="shared" si="303"/>
        <v>0</v>
      </c>
      <c r="JW720" s="34">
        <f t="shared" si="304"/>
        <v>0</v>
      </c>
      <c r="JZ720" s="34">
        <f t="shared" si="305"/>
        <v>0</v>
      </c>
      <c r="KA720" s="34">
        <f t="shared" si="306"/>
        <v>0</v>
      </c>
      <c r="KB720" s="34">
        <f t="shared" si="307"/>
        <v>0</v>
      </c>
      <c r="KC720" s="34">
        <f t="shared" si="308"/>
        <v>0</v>
      </c>
      <c r="KD720" s="34">
        <f t="shared" si="309"/>
        <v>0</v>
      </c>
      <c r="KV720" s="34">
        <f t="shared" si="310"/>
        <v>0</v>
      </c>
    </row>
    <row r="721" spans="5:308" ht="17.25" customHeight="1" x14ac:dyDescent="0.3">
      <c r="E721" s="142">
        <f t="shared" si="290"/>
        <v>0</v>
      </c>
      <c r="F721" s="142">
        <f t="shared" si="286"/>
        <v>0</v>
      </c>
      <c r="G721" s="142">
        <f t="shared" si="287"/>
        <v>0</v>
      </c>
      <c r="H721" s="142">
        <f t="shared" si="288"/>
        <v>0</v>
      </c>
      <c r="I721" s="142">
        <f t="shared" si="289"/>
        <v>0</v>
      </c>
      <c r="J721" s="34">
        <f t="shared" si="293"/>
        <v>0</v>
      </c>
      <c r="V721" s="139">
        <f t="shared" si="291"/>
        <v>0</v>
      </c>
      <c r="W721" s="139">
        <f t="shared" si="294"/>
        <v>0</v>
      </c>
      <c r="X721" s="139"/>
      <c r="Y721" s="139"/>
      <c r="Z721" s="139">
        <f t="shared" si="295"/>
        <v>0</v>
      </c>
      <c r="AA721" s="139"/>
      <c r="AB721" s="139"/>
      <c r="AC721" s="139">
        <f t="shared" si="296"/>
        <v>0</v>
      </c>
      <c r="AL721" s="34">
        <f t="shared" si="292"/>
        <v>0</v>
      </c>
      <c r="AM721" s="189">
        <f t="shared" si="297"/>
        <v>0</v>
      </c>
      <c r="AN721" s="35"/>
      <c r="AO721" s="35"/>
      <c r="AP721" s="35">
        <f t="shared" si="298"/>
        <v>0</v>
      </c>
      <c r="AQ721" s="35"/>
      <c r="AR721" s="35"/>
      <c r="AS721" s="35">
        <f t="shared" si="299"/>
        <v>0</v>
      </c>
      <c r="AT721" s="35"/>
      <c r="AU721" s="35"/>
      <c r="AV721" s="35">
        <f t="shared" si="300"/>
        <v>0</v>
      </c>
      <c r="DE721" s="34">
        <f t="shared" si="301"/>
        <v>0</v>
      </c>
      <c r="EL721" s="34">
        <f t="shared" si="302"/>
        <v>0</v>
      </c>
      <c r="EO721" s="35"/>
      <c r="FH721" s="35">
        <v>0</v>
      </c>
      <c r="FI721" s="35">
        <v>0</v>
      </c>
      <c r="JT721" s="34">
        <f t="shared" si="303"/>
        <v>0</v>
      </c>
      <c r="JW721" s="34">
        <f t="shared" si="304"/>
        <v>0</v>
      </c>
      <c r="JZ721" s="34">
        <f t="shared" si="305"/>
        <v>0</v>
      </c>
      <c r="KA721" s="34">
        <f t="shared" si="306"/>
        <v>0</v>
      </c>
      <c r="KB721" s="34">
        <f t="shared" si="307"/>
        <v>0</v>
      </c>
      <c r="KC721" s="34">
        <f t="shared" si="308"/>
        <v>0</v>
      </c>
      <c r="KD721" s="34">
        <f t="shared" si="309"/>
        <v>0</v>
      </c>
      <c r="KV721" s="34">
        <f t="shared" si="310"/>
        <v>0</v>
      </c>
    </row>
    <row r="722" spans="5:308" ht="17.25" customHeight="1" x14ac:dyDescent="0.3">
      <c r="E722" s="142">
        <f t="shared" si="290"/>
        <v>0</v>
      </c>
      <c r="F722" s="142">
        <f t="shared" si="286"/>
        <v>0</v>
      </c>
      <c r="G722" s="142">
        <f t="shared" si="287"/>
        <v>0</v>
      </c>
      <c r="H722" s="142">
        <f t="shared" si="288"/>
        <v>0</v>
      </c>
      <c r="I722" s="142">
        <f t="shared" si="289"/>
        <v>0</v>
      </c>
      <c r="J722" s="34">
        <f t="shared" si="293"/>
        <v>0</v>
      </c>
      <c r="V722" s="139">
        <f t="shared" si="291"/>
        <v>0</v>
      </c>
      <c r="W722" s="139">
        <f t="shared" si="294"/>
        <v>0</v>
      </c>
      <c r="X722" s="139"/>
      <c r="Y722" s="139"/>
      <c r="Z722" s="139">
        <f t="shared" si="295"/>
        <v>0</v>
      </c>
      <c r="AA722" s="139"/>
      <c r="AB722" s="139"/>
      <c r="AC722" s="139">
        <f t="shared" si="296"/>
        <v>0</v>
      </c>
      <c r="AL722" s="34">
        <f t="shared" si="292"/>
        <v>0</v>
      </c>
      <c r="AM722" s="189">
        <f t="shared" si="297"/>
        <v>0</v>
      </c>
      <c r="AN722" s="35"/>
      <c r="AO722" s="35"/>
      <c r="AP722" s="35">
        <f t="shared" si="298"/>
        <v>0</v>
      </c>
      <c r="AQ722" s="35"/>
      <c r="AR722" s="35"/>
      <c r="AS722" s="35">
        <f t="shared" si="299"/>
        <v>0</v>
      </c>
      <c r="AT722" s="35"/>
      <c r="AU722" s="35"/>
      <c r="AV722" s="35">
        <f t="shared" si="300"/>
        <v>0</v>
      </c>
      <c r="DE722" s="34">
        <f t="shared" si="301"/>
        <v>0</v>
      </c>
      <c r="EL722" s="34">
        <f t="shared" si="302"/>
        <v>0</v>
      </c>
      <c r="EO722" s="35"/>
      <c r="FH722" s="35">
        <v>0</v>
      </c>
      <c r="FI722" s="35">
        <v>0</v>
      </c>
      <c r="JT722" s="34">
        <f t="shared" si="303"/>
        <v>0</v>
      </c>
      <c r="JW722" s="34">
        <f t="shared" si="304"/>
        <v>0</v>
      </c>
      <c r="JZ722" s="34">
        <f t="shared" si="305"/>
        <v>0</v>
      </c>
      <c r="KA722" s="34">
        <f t="shared" si="306"/>
        <v>0</v>
      </c>
      <c r="KB722" s="34">
        <f t="shared" si="307"/>
        <v>0</v>
      </c>
      <c r="KC722" s="34">
        <f t="shared" si="308"/>
        <v>0</v>
      </c>
      <c r="KD722" s="34">
        <f t="shared" si="309"/>
        <v>0</v>
      </c>
      <c r="KV722" s="34">
        <f t="shared" si="310"/>
        <v>0</v>
      </c>
    </row>
    <row r="723" spans="5:308" ht="17.25" customHeight="1" x14ac:dyDescent="0.3">
      <c r="E723" s="142">
        <f t="shared" si="290"/>
        <v>0</v>
      </c>
      <c r="F723" s="142">
        <f t="shared" si="286"/>
        <v>0</v>
      </c>
      <c r="G723" s="142">
        <f t="shared" si="287"/>
        <v>0</v>
      </c>
      <c r="H723" s="142">
        <f t="shared" si="288"/>
        <v>0</v>
      </c>
      <c r="I723" s="142">
        <f t="shared" si="289"/>
        <v>0</v>
      </c>
      <c r="J723" s="34">
        <f t="shared" si="293"/>
        <v>0</v>
      </c>
      <c r="V723" s="139">
        <f t="shared" si="291"/>
        <v>0</v>
      </c>
      <c r="W723" s="139">
        <f t="shared" si="294"/>
        <v>0</v>
      </c>
      <c r="X723" s="139"/>
      <c r="Y723" s="139"/>
      <c r="Z723" s="139">
        <f t="shared" si="295"/>
        <v>0</v>
      </c>
      <c r="AA723" s="139"/>
      <c r="AB723" s="139"/>
      <c r="AC723" s="139">
        <f t="shared" si="296"/>
        <v>0</v>
      </c>
      <c r="AL723" s="34">
        <f t="shared" si="292"/>
        <v>0</v>
      </c>
      <c r="AM723" s="189">
        <f t="shared" si="297"/>
        <v>0</v>
      </c>
      <c r="AN723" s="35"/>
      <c r="AO723" s="35"/>
      <c r="AP723" s="35">
        <f t="shared" si="298"/>
        <v>0</v>
      </c>
      <c r="AQ723" s="35"/>
      <c r="AR723" s="35"/>
      <c r="AS723" s="35">
        <f t="shared" si="299"/>
        <v>0</v>
      </c>
      <c r="AT723" s="35"/>
      <c r="AU723" s="35"/>
      <c r="AV723" s="35">
        <f t="shared" si="300"/>
        <v>0</v>
      </c>
      <c r="DE723" s="34">
        <f t="shared" si="301"/>
        <v>0</v>
      </c>
      <c r="EL723" s="34">
        <f t="shared" si="302"/>
        <v>0</v>
      </c>
      <c r="EO723" s="35"/>
      <c r="FH723" s="35">
        <v>0</v>
      </c>
      <c r="FI723" s="35">
        <v>0</v>
      </c>
      <c r="JT723" s="34">
        <f t="shared" si="303"/>
        <v>0</v>
      </c>
      <c r="JW723" s="34">
        <f t="shared" si="304"/>
        <v>0</v>
      </c>
      <c r="JZ723" s="34">
        <f t="shared" si="305"/>
        <v>0</v>
      </c>
      <c r="KA723" s="34">
        <f t="shared" si="306"/>
        <v>0</v>
      </c>
      <c r="KB723" s="34">
        <f t="shared" si="307"/>
        <v>0</v>
      </c>
      <c r="KC723" s="34">
        <f t="shared" si="308"/>
        <v>0</v>
      </c>
      <c r="KD723" s="34">
        <f t="shared" si="309"/>
        <v>0</v>
      </c>
      <c r="KV723" s="34">
        <f t="shared" si="310"/>
        <v>0</v>
      </c>
    </row>
    <row r="724" spans="5:308" ht="17.25" customHeight="1" x14ac:dyDescent="0.3">
      <c r="E724" s="142">
        <f t="shared" si="290"/>
        <v>0</v>
      </c>
      <c r="F724" s="142">
        <f t="shared" si="286"/>
        <v>0</v>
      </c>
      <c r="G724" s="142">
        <f t="shared" si="287"/>
        <v>0</v>
      </c>
      <c r="H724" s="142">
        <f t="shared" si="288"/>
        <v>0</v>
      </c>
      <c r="I724" s="142">
        <f t="shared" si="289"/>
        <v>0</v>
      </c>
      <c r="J724" s="34">
        <f t="shared" si="293"/>
        <v>0</v>
      </c>
      <c r="V724" s="139">
        <f t="shared" si="291"/>
        <v>0</v>
      </c>
      <c r="W724" s="139">
        <f t="shared" si="294"/>
        <v>0</v>
      </c>
      <c r="X724" s="139"/>
      <c r="Y724" s="139"/>
      <c r="Z724" s="139">
        <f t="shared" si="295"/>
        <v>0</v>
      </c>
      <c r="AA724" s="139"/>
      <c r="AB724" s="139"/>
      <c r="AC724" s="139">
        <f t="shared" si="296"/>
        <v>0</v>
      </c>
      <c r="AL724" s="34">
        <f t="shared" si="292"/>
        <v>0</v>
      </c>
      <c r="AM724" s="189">
        <f t="shared" si="297"/>
        <v>0</v>
      </c>
      <c r="AN724" s="35"/>
      <c r="AO724" s="35"/>
      <c r="AP724" s="35">
        <f t="shared" si="298"/>
        <v>0</v>
      </c>
      <c r="AQ724" s="35"/>
      <c r="AR724" s="35"/>
      <c r="AS724" s="35">
        <f t="shared" si="299"/>
        <v>0</v>
      </c>
      <c r="AT724" s="35"/>
      <c r="AU724" s="35"/>
      <c r="AV724" s="35">
        <f t="shared" si="300"/>
        <v>0</v>
      </c>
      <c r="DE724" s="34">
        <f t="shared" si="301"/>
        <v>0</v>
      </c>
      <c r="EL724" s="34">
        <f t="shared" si="302"/>
        <v>0</v>
      </c>
      <c r="EO724" s="35"/>
      <c r="FH724" s="35">
        <v>0</v>
      </c>
      <c r="FI724" s="35">
        <v>0</v>
      </c>
      <c r="JT724" s="34">
        <f t="shared" si="303"/>
        <v>0</v>
      </c>
      <c r="JW724" s="34">
        <f t="shared" si="304"/>
        <v>0</v>
      </c>
      <c r="JZ724" s="34">
        <f t="shared" si="305"/>
        <v>0</v>
      </c>
      <c r="KA724" s="34">
        <f t="shared" si="306"/>
        <v>0</v>
      </c>
      <c r="KB724" s="34">
        <f t="shared" si="307"/>
        <v>0</v>
      </c>
      <c r="KC724" s="34">
        <f t="shared" si="308"/>
        <v>0</v>
      </c>
      <c r="KD724" s="34">
        <f t="shared" si="309"/>
        <v>0</v>
      </c>
      <c r="KV724" s="34">
        <f t="shared" si="310"/>
        <v>0</v>
      </c>
    </row>
    <row r="725" spans="5:308" ht="17.25" customHeight="1" x14ac:dyDescent="0.3">
      <c r="E725" s="142">
        <f t="shared" si="290"/>
        <v>0</v>
      </c>
      <c r="F725" s="142">
        <f t="shared" si="286"/>
        <v>0</v>
      </c>
      <c r="G725" s="142">
        <f t="shared" si="287"/>
        <v>0</v>
      </c>
      <c r="H725" s="142">
        <f t="shared" si="288"/>
        <v>0</v>
      </c>
      <c r="I725" s="142">
        <f t="shared" si="289"/>
        <v>0</v>
      </c>
      <c r="J725" s="34">
        <f t="shared" si="293"/>
        <v>0</v>
      </c>
      <c r="V725" s="139">
        <f t="shared" si="291"/>
        <v>0</v>
      </c>
      <c r="W725" s="139">
        <f t="shared" si="294"/>
        <v>0</v>
      </c>
      <c r="X725" s="139"/>
      <c r="Y725" s="139"/>
      <c r="Z725" s="139">
        <f t="shared" si="295"/>
        <v>0</v>
      </c>
      <c r="AA725" s="139"/>
      <c r="AB725" s="139"/>
      <c r="AC725" s="139">
        <f t="shared" si="296"/>
        <v>0</v>
      </c>
      <c r="AL725" s="34">
        <f t="shared" si="292"/>
        <v>0</v>
      </c>
      <c r="AM725" s="189">
        <f t="shared" si="297"/>
        <v>0</v>
      </c>
      <c r="AN725" s="35"/>
      <c r="AO725" s="35"/>
      <c r="AP725" s="35">
        <f t="shared" si="298"/>
        <v>0</v>
      </c>
      <c r="AQ725" s="35"/>
      <c r="AR725" s="35"/>
      <c r="AS725" s="35">
        <f t="shared" si="299"/>
        <v>0</v>
      </c>
      <c r="AT725" s="35"/>
      <c r="AU725" s="35"/>
      <c r="AV725" s="35">
        <f t="shared" si="300"/>
        <v>0</v>
      </c>
      <c r="DE725" s="34">
        <f t="shared" si="301"/>
        <v>0</v>
      </c>
      <c r="EL725" s="34">
        <f t="shared" si="302"/>
        <v>0</v>
      </c>
      <c r="EO725" s="35"/>
      <c r="FH725" s="35">
        <v>0</v>
      </c>
      <c r="FI725" s="35">
        <v>0</v>
      </c>
      <c r="JT725" s="34">
        <f t="shared" si="303"/>
        <v>0</v>
      </c>
      <c r="JW725" s="34">
        <f t="shared" si="304"/>
        <v>0</v>
      </c>
      <c r="JZ725" s="34">
        <f t="shared" si="305"/>
        <v>0</v>
      </c>
      <c r="KA725" s="34">
        <f t="shared" si="306"/>
        <v>0</v>
      </c>
      <c r="KB725" s="34">
        <f t="shared" si="307"/>
        <v>0</v>
      </c>
      <c r="KC725" s="34">
        <f t="shared" si="308"/>
        <v>0</v>
      </c>
      <c r="KD725" s="34">
        <f t="shared" si="309"/>
        <v>0</v>
      </c>
      <c r="KV725" s="34">
        <f t="shared" si="310"/>
        <v>0</v>
      </c>
    </row>
    <row r="726" spans="5:308" ht="17.25" customHeight="1" x14ac:dyDescent="0.3">
      <c r="E726" s="142">
        <f t="shared" si="290"/>
        <v>0</v>
      </c>
      <c r="F726" s="142">
        <f t="shared" si="286"/>
        <v>0</v>
      </c>
      <c r="G726" s="142">
        <f t="shared" si="287"/>
        <v>0</v>
      </c>
      <c r="H726" s="142">
        <f t="shared" si="288"/>
        <v>0</v>
      </c>
      <c r="I726" s="142">
        <f t="shared" si="289"/>
        <v>0</v>
      </c>
      <c r="J726" s="34">
        <f t="shared" si="293"/>
        <v>0</v>
      </c>
      <c r="V726" s="139">
        <f t="shared" si="291"/>
        <v>0</v>
      </c>
      <c r="W726" s="139">
        <f t="shared" si="294"/>
        <v>0</v>
      </c>
      <c r="X726" s="139"/>
      <c r="Y726" s="139"/>
      <c r="Z726" s="139">
        <f t="shared" si="295"/>
        <v>0</v>
      </c>
      <c r="AA726" s="139"/>
      <c r="AB726" s="139"/>
      <c r="AC726" s="139">
        <f t="shared" si="296"/>
        <v>0</v>
      </c>
      <c r="AL726" s="34">
        <f t="shared" si="292"/>
        <v>0</v>
      </c>
      <c r="AM726" s="189">
        <f t="shared" si="297"/>
        <v>0</v>
      </c>
      <c r="AN726" s="35"/>
      <c r="AO726" s="35"/>
      <c r="AP726" s="35">
        <f t="shared" si="298"/>
        <v>0</v>
      </c>
      <c r="AQ726" s="35"/>
      <c r="AR726" s="35"/>
      <c r="AS726" s="35">
        <f t="shared" si="299"/>
        <v>0</v>
      </c>
      <c r="AT726" s="35"/>
      <c r="AU726" s="35"/>
      <c r="AV726" s="35">
        <f t="shared" si="300"/>
        <v>0</v>
      </c>
      <c r="DE726" s="34">
        <f t="shared" si="301"/>
        <v>0</v>
      </c>
      <c r="EL726" s="34">
        <f t="shared" si="302"/>
        <v>0</v>
      </c>
      <c r="EO726" s="35"/>
      <c r="FH726" s="35">
        <v>0</v>
      </c>
      <c r="FI726" s="35">
        <v>0</v>
      </c>
      <c r="JT726" s="34">
        <f t="shared" si="303"/>
        <v>0</v>
      </c>
      <c r="JW726" s="34">
        <f t="shared" si="304"/>
        <v>0</v>
      </c>
      <c r="JZ726" s="34">
        <f t="shared" si="305"/>
        <v>0</v>
      </c>
      <c r="KA726" s="34">
        <f t="shared" si="306"/>
        <v>0</v>
      </c>
      <c r="KB726" s="34">
        <f t="shared" si="307"/>
        <v>0</v>
      </c>
      <c r="KC726" s="34">
        <f t="shared" si="308"/>
        <v>0</v>
      </c>
      <c r="KD726" s="34">
        <f t="shared" si="309"/>
        <v>0</v>
      </c>
      <c r="KV726" s="34">
        <f t="shared" si="310"/>
        <v>0</v>
      </c>
    </row>
    <row r="727" spans="5:308" ht="17.25" customHeight="1" x14ac:dyDescent="0.3">
      <c r="E727" s="142">
        <f t="shared" si="290"/>
        <v>0</v>
      </c>
      <c r="F727" s="142">
        <f t="shared" si="286"/>
        <v>0</v>
      </c>
      <c r="G727" s="142">
        <f t="shared" si="287"/>
        <v>0</v>
      </c>
      <c r="H727" s="142">
        <f t="shared" si="288"/>
        <v>0</v>
      </c>
      <c r="I727" s="142">
        <f t="shared" si="289"/>
        <v>0</v>
      </c>
      <c r="J727" s="34">
        <f t="shared" si="293"/>
        <v>0</v>
      </c>
      <c r="V727" s="139">
        <f t="shared" si="291"/>
        <v>0</v>
      </c>
      <c r="W727" s="139">
        <f t="shared" si="294"/>
        <v>0</v>
      </c>
      <c r="X727" s="139"/>
      <c r="Y727" s="139"/>
      <c r="Z727" s="139">
        <f t="shared" si="295"/>
        <v>0</v>
      </c>
      <c r="AA727" s="139"/>
      <c r="AB727" s="139"/>
      <c r="AC727" s="139">
        <f t="shared" si="296"/>
        <v>0</v>
      </c>
      <c r="AL727" s="34">
        <f t="shared" si="292"/>
        <v>0</v>
      </c>
      <c r="AM727" s="189">
        <f t="shared" si="297"/>
        <v>0</v>
      </c>
      <c r="AN727" s="35"/>
      <c r="AO727" s="35"/>
      <c r="AP727" s="35">
        <f t="shared" si="298"/>
        <v>0</v>
      </c>
      <c r="AQ727" s="35"/>
      <c r="AR727" s="35"/>
      <c r="AS727" s="35">
        <f t="shared" si="299"/>
        <v>0</v>
      </c>
      <c r="AT727" s="35"/>
      <c r="AU727" s="35"/>
      <c r="AV727" s="35">
        <f t="shared" si="300"/>
        <v>0</v>
      </c>
      <c r="DE727" s="34">
        <f t="shared" si="301"/>
        <v>0</v>
      </c>
      <c r="EL727" s="34">
        <f t="shared" si="302"/>
        <v>0</v>
      </c>
      <c r="EO727" s="35"/>
      <c r="FH727" s="35">
        <v>0</v>
      </c>
      <c r="FI727" s="35">
        <v>0</v>
      </c>
      <c r="JT727" s="34">
        <f t="shared" si="303"/>
        <v>0</v>
      </c>
      <c r="JW727" s="34">
        <f t="shared" si="304"/>
        <v>0</v>
      </c>
      <c r="JZ727" s="34">
        <f t="shared" si="305"/>
        <v>0</v>
      </c>
      <c r="KA727" s="34">
        <f t="shared" si="306"/>
        <v>0</v>
      </c>
      <c r="KB727" s="34">
        <f t="shared" si="307"/>
        <v>0</v>
      </c>
      <c r="KC727" s="34">
        <f t="shared" si="308"/>
        <v>0</v>
      </c>
      <c r="KD727" s="34">
        <f t="shared" si="309"/>
        <v>0</v>
      </c>
      <c r="KV727" s="34">
        <f t="shared" si="310"/>
        <v>0</v>
      </c>
    </row>
    <row r="728" spans="5:308" ht="17.25" customHeight="1" x14ac:dyDescent="0.3">
      <c r="E728" s="142">
        <f t="shared" si="290"/>
        <v>0</v>
      </c>
      <c r="F728" s="142">
        <f t="shared" si="286"/>
        <v>0</v>
      </c>
      <c r="G728" s="142">
        <f t="shared" si="287"/>
        <v>0</v>
      </c>
      <c r="H728" s="142">
        <f t="shared" si="288"/>
        <v>0</v>
      </c>
      <c r="I728" s="142">
        <f t="shared" si="289"/>
        <v>0</v>
      </c>
      <c r="J728" s="34">
        <f t="shared" si="293"/>
        <v>0</v>
      </c>
      <c r="V728" s="139">
        <f t="shared" si="291"/>
        <v>0</v>
      </c>
      <c r="W728" s="139">
        <f t="shared" si="294"/>
        <v>0</v>
      </c>
      <c r="X728" s="139"/>
      <c r="Y728" s="139"/>
      <c r="Z728" s="139">
        <f t="shared" si="295"/>
        <v>0</v>
      </c>
      <c r="AA728" s="139"/>
      <c r="AB728" s="139"/>
      <c r="AC728" s="139">
        <f t="shared" si="296"/>
        <v>0</v>
      </c>
      <c r="AL728" s="34">
        <f t="shared" si="292"/>
        <v>0</v>
      </c>
      <c r="AM728" s="189">
        <f t="shared" si="297"/>
        <v>0</v>
      </c>
      <c r="AN728" s="35"/>
      <c r="AO728" s="35"/>
      <c r="AP728" s="35">
        <f t="shared" si="298"/>
        <v>0</v>
      </c>
      <c r="AQ728" s="35"/>
      <c r="AR728" s="35"/>
      <c r="AS728" s="35">
        <f t="shared" si="299"/>
        <v>0</v>
      </c>
      <c r="AT728" s="35"/>
      <c r="AU728" s="35"/>
      <c r="AV728" s="35">
        <f t="shared" si="300"/>
        <v>0</v>
      </c>
      <c r="DE728" s="34">
        <f t="shared" si="301"/>
        <v>0</v>
      </c>
      <c r="EL728" s="34">
        <f t="shared" si="302"/>
        <v>0</v>
      </c>
      <c r="EO728" s="35"/>
      <c r="FH728" s="35">
        <v>0</v>
      </c>
      <c r="FI728" s="35">
        <v>0</v>
      </c>
      <c r="JT728" s="34">
        <f t="shared" si="303"/>
        <v>0</v>
      </c>
      <c r="JW728" s="34">
        <f t="shared" si="304"/>
        <v>0</v>
      </c>
      <c r="JZ728" s="34">
        <f t="shared" si="305"/>
        <v>0</v>
      </c>
      <c r="KA728" s="34">
        <f t="shared" si="306"/>
        <v>0</v>
      </c>
      <c r="KB728" s="34">
        <f t="shared" si="307"/>
        <v>0</v>
      </c>
      <c r="KC728" s="34">
        <f t="shared" si="308"/>
        <v>0</v>
      </c>
      <c r="KD728" s="34">
        <f t="shared" si="309"/>
        <v>0</v>
      </c>
      <c r="KV728" s="34">
        <f t="shared" si="310"/>
        <v>0</v>
      </c>
    </row>
    <row r="729" spans="5:308" ht="17.25" customHeight="1" x14ac:dyDescent="0.3">
      <c r="E729" s="142">
        <f t="shared" si="290"/>
        <v>0</v>
      </c>
      <c r="F729" s="142">
        <f t="shared" si="286"/>
        <v>0</v>
      </c>
      <c r="G729" s="142">
        <f t="shared" si="287"/>
        <v>0</v>
      </c>
      <c r="H729" s="142">
        <f t="shared" si="288"/>
        <v>0</v>
      </c>
      <c r="I729" s="142">
        <f t="shared" si="289"/>
        <v>0</v>
      </c>
      <c r="J729" s="34">
        <f t="shared" si="293"/>
        <v>0</v>
      </c>
      <c r="V729" s="139">
        <f t="shared" si="291"/>
        <v>0</v>
      </c>
      <c r="W729" s="139">
        <f t="shared" si="294"/>
        <v>0</v>
      </c>
      <c r="X729" s="139"/>
      <c r="Y729" s="139"/>
      <c r="Z729" s="139">
        <f t="shared" si="295"/>
        <v>0</v>
      </c>
      <c r="AA729" s="139"/>
      <c r="AB729" s="139"/>
      <c r="AC729" s="139">
        <f t="shared" si="296"/>
        <v>0</v>
      </c>
      <c r="AL729" s="34">
        <f t="shared" si="292"/>
        <v>0</v>
      </c>
      <c r="AM729" s="189">
        <f t="shared" si="297"/>
        <v>0</v>
      </c>
      <c r="AN729" s="35"/>
      <c r="AO729" s="35"/>
      <c r="AP729" s="35">
        <f t="shared" si="298"/>
        <v>0</v>
      </c>
      <c r="AQ729" s="35"/>
      <c r="AR729" s="35"/>
      <c r="AS729" s="35">
        <f t="shared" si="299"/>
        <v>0</v>
      </c>
      <c r="AT729" s="35"/>
      <c r="AU729" s="35"/>
      <c r="AV729" s="35">
        <f t="shared" si="300"/>
        <v>0</v>
      </c>
      <c r="DE729" s="34">
        <f t="shared" si="301"/>
        <v>0</v>
      </c>
      <c r="EL729" s="34">
        <f t="shared" si="302"/>
        <v>0</v>
      </c>
      <c r="EO729" s="35"/>
      <c r="FH729" s="35">
        <v>0</v>
      </c>
      <c r="FI729" s="35">
        <v>0</v>
      </c>
      <c r="JT729" s="34">
        <f t="shared" si="303"/>
        <v>0</v>
      </c>
      <c r="JW729" s="34">
        <f t="shared" si="304"/>
        <v>0</v>
      </c>
      <c r="JZ729" s="34">
        <f t="shared" si="305"/>
        <v>0</v>
      </c>
      <c r="KA729" s="34">
        <f t="shared" si="306"/>
        <v>0</v>
      </c>
      <c r="KB729" s="34">
        <f t="shared" si="307"/>
        <v>0</v>
      </c>
      <c r="KC729" s="34">
        <f t="shared" si="308"/>
        <v>0</v>
      </c>
      <c r="KD729" s="34">
        <f t="shared" si="309"/>
        <v>0</v>
      </c>
      <c r="KV729" s="34">
        <f t="shared" si="310"/>
        <v>0</v>
      </c>
    </row>
    <row r="730" spans="5:308" ht="17.25" customHeight="1" x14ac:dyDescent="0.3">
      <c r="E730" s="142">
        <f t="shared" si="290"/>
        <v>0</v>
      </c>
      <c r="F730" s="142">
        <f t="shared" si="286"/>
        <v>0</v>
      </c>
      <c r="G730" s="142">
        <f t="shared" si="287"/>
        <v>0</v>
      </c>
      <c r="H730" s="142">
        <f t="shared" si="288"/>
        <v>0</v>
      </c>
      <c r="I730" s="142">
        <f t="shared" si="289"/>
        <v>0</v>
      </c>
      <c r="J730" s="34">
        <f t="shared" si="293"/>
        <v>0</v>
      </c>
      <c r="V730" s="139">
        <f t="shared" si="291"/>
        <v>0</v>
      </c>
      <c r="W730" s="139">
        <f t="shared" si="294"/>
        <v>0</v>
      </c>
      <c r="X730" s="139"/>
      <c r="Y730" s="139"/>
      <c r="Z730" s="139">
        <f t="shared" si="295"/>
        <v>0</v>
      </c>
      <c r="AA730" s="139"/>
      <c r="AB730" s="139"/>
      <c r="AC730" s="139">
        <f t="shared" si="296"/>
        <v>0</v>
      </c>
      <c r="AL730" s="34">
        <f t="shared" si="292"/>
        <v>0</v>
      </c>
      <c r="AM730" s="189">
        <f t="shared" si="297"/>
        <v>0</v>
      </c>
      <c r="AN730" s="35"/>
      <c r="AO730" s="35"/>
      <c r="AP730" s="35">
        <f t="shared" si="298"/>
        <v>0</v>
      </c>
      <c r="AQ730" s="35"/>
      <c r="AR730" s="35"/>
      <c r="AS730" s="35">
        <f t="shared" si="299"/>
        <v>0</v>
      </c>
      <c r="AT730" s="35"/>
      <c r="AU730" s="35"/>
      <c r="AV730" s="35">
        <f t="shared" si="300"/>
        <v>0</v>
      </c>
      <c r="DE730" s="34">
        <f t="shared" si="301"/>
        <v>0</v>
      </c>
      <c r="EL730" s="34">
        <f t="shared" si="302"/>
        <v>0</v>
      </c>
      <c r="EO730" s="35"/>
      <c r="FH730" s="35">
        <v>0</v>
      </c>
      <c r="FI730" s="35">
        <v>0</v>
      </c>
      <c r="JT730" s="34">
        <f t="shared" si="303"/>
        <v>0</v>
      </c>
      <c r="JW730" s="34">
        <f t="shared" si="304"/>
        <v>0</v>
      </c>
      <c r="JZ730" s="34">
        <f t="shared" si="305"/>
        <v>0</v>
      </c>
      <c r="KA730" s="34">
        <f t="shared" si="306"/>
        <v>0</v>
      </c>
      <c r="KB730" s="34">
        <f t="shared" si="307"/>
        <v>0</v>
      </c>
      <c r="KC730" s="34">
        <f t="shared" si="308"/>
        <v>0</v>
      </c>
      <c r="KD730" s="34">
        <f t="shared" si="309"/>
        <v>0</v>
      </c>
      <c r="KV730" s="34">
        <f t="shared" si="310"/>
        <v>0</v>
      </c>
    </row>
    <row r="731" spans="5:308" ht="17.25" customHeight="1" x14ac:dyDescent="0.3">
      <c r="E731" s="142">
        <f t="shared" si="290"/>
        <v>0</v>
      </c>
      <c r="F731" s="142">
        <f t="shared" si="286"/>
        <v>0</v>
      </c>
      <c r="G731" s="142">
        <f t="shared" si="287"/>
        <v>0</v>
      </c>
      <c r="H731" s="142">
        <f t="shared" si="288"/>
        <v>0</v>
      </c>
      <c r="I731" s="142">
        <f t="shared" si="289"/>
        <v>0</v>
      </c>
      <c r="J731" s="34">
        <f t="shared" si="293"/>
        <v>0</v>
      </c>
      <c r="V731" s="139">
        <f t="shared" si="291"/>
        <v>0</v>
      </c>
      <c r="W731" s="139">
        <f t="shared" si="294"/>
        <v>0</v>
      </c>
      <c r="X731" s="139"/>
      <c r="Y731" s="139"/>
      <c r="Z731" s="139">
        <f t="shared" si="295"/>
        <v>0</v>
      </c>
      <c r="AA731" s="139"/>
      <c r="AB731" s="139"/>
      <c r="AC731" s="139">
        <f t="shared" si="296"/>
        <v>0</v>
      </c>
      <c r="AL731" s="34">
        <f t="shared" si="292"/>
        <v>0</v>
      </c>
      <c r="AM731" s="189">
        <f t="shared" si="297"/>
        <v>0</v>
      </c>
      <c r="AN731" s="35"/>
      <c r="AO731" s="35"/>
      <c r="AP731" s="35">
        <f t="shared" si="298"/>
        <v>0</v>
      </c>
      <c r="AQ731" s="35"/>
      <c r="AR731" s="35"/>
      <c r="AS731" s="35">
        <f t="shared" si="299"/>
        <v>0</v>
      </c>
      <c r="AT731" s="35"/>
      <c r="AU731" s="35"/>
      <c r="AV731" s="35">
        <f t="shared" si="300"/>
        <v>0</v>
      </c>
      <c r="DE731" s="34">
        <f t="shared" si="301"/>
        <v>0</v>
      </c>
      <c r="EL731" s="34">
        <f t="shared" si="302"/>
        <v>0</v>
      </c>
      <c r="EO731" s="35"/>
      <c r="FH731" s="35">
        <v>0</v>
      </c>
      <c r="FI731" s="35">
        <v>0</v>
      </c>
      <c r="JT731" s="34">
        <f t="shared" si="303"/>
        <v>0</v>
      </c>
      <c r="JW731" s="34">
        <f t="shared" si="304"/>
        <v>0</v>
      </c>
      <c r="JZ731" s="34">
        <f t="shared" si="305"/>
        <v>0</v>
      </c>
      <c r="KA731" s="34">
        <f t="shared" si="306"/>
        <v>0</v>
      </c>
      <c r="KB731" s="34">
        <f t="shared" si="307"/>
        <v>0</v>
      </c>
      <c r="KC731" s="34">
        <f t="shared" si="308"/>
        <v>0</v>
      </c>
      <c r="KD731" s="34">
        <f t="shared" si="309"/>
        <v>0</v>
      </c>
      <c r="KV731" s="34">
        <f t="shared" si="310"/>
        <v>0</v>
      </c>
    </row>
    <row r="732" spans="5:308" ht="17.25" customHeight="1" x14ac:dyDescent="0.3">
      <c r="E732" s="142">
        <f t="shared" si="290"/>
        <v>0</v>
      </c>
      <c r="F732" s="142">
        <f t="shared" si="286"/>
        <v>0</v>
      </c>
      <c r="G732" s="142">
        <f t="shared" si="287"/>
        <v>0</v>
      </c>
      <c r="H732" s="142">
        <f t="shared" si="288"/>
        <v>0</v>
      </c>
      <c r="I732" s="142">
        <f t="shared" si="289"/>
        <v>0</v>
      </c>
      <c r="J732" s="34">
        <f t="shared" si="293"/>
        <v>0</v>
      </c>
      <c r="V732" s="139">
        <f t="shared" si="291"/>
        <v>0</v>
      </c>
      <c r="W732" s="139">
        <f t="shared" si="294"/>
        <v>0</v>
      </c>
      <c r="X732" s="139"/>
      <c r="Y732" s="139"/>
      <c r="Z732" s="139">
        <f t="shared" si="295"/>
        <v>0</v>
      </c>
      <c r="AA732" s="139"/>
      <c r="AB732" s="139"/>
      <c r="AC732" s="139">
        <f t="shared" si="296"/>
        <v>0</v>
      </c>
      <c r="AL732" s="34">
        <f t="shared" si="292"/>
        <v>0</v>
      </c>
      <c r="AM732" s="189">
        <f t="shared" si="297"/>
        <v>0</v>
      </c>
      <c r="AN732" s="35"/>
      <c r="AO732" s="35"/>
      <c r="AP732" s="35">
        <f t="shared" si="298"/>
        <v>0</v>
      </c>
      <c r="AQ732" s="35"/>
      <c r="AR732" s="35"/>
      <c r="AS732" s="35">
        <f t="shared" si="299"/>
        <v>0</v>
      </c>
      <c r="AT732" s="35"/>
      <c r="AU732" s="35"/>
      <c r="AV732" s="35">
        <f t="shared" si="300"/>
        <v>0</v>
      </c>
      <c r="DE732" s="34">
        <f t="shared" si="301"/>
        <v>0</v>
      </c>
      <c r="EL732" s="34">
        <f t="shared" si="302"/>
        <v>0</v>
      </c>
      <c r="EO732" s="35"/>
      <c r="FH732" s="35">
        <v>0</v>
      </c>
      <c r="FI732" s="35">
        <v>0</v>
      </c>
      <c r="JT732" s="34">
        <f t="shared" si="303"/>
        <v>0</v>
      </c>
      <c r="JW732" s="34">
        <f t="shared" si="304"/>
        <v>0</v>
      </c>
      <c r="JZ732" s="34">
        <f t="shared" si="305"/>
        <v>0</v>
      </c>
      <c r="KA732" s="34">
        <f t="shared" si="306"/>
        <v>0</v>
      </c>
      <c r="KB732" s="34">
        <f t="shared" si="307"/>
        <v>0</v>
      </c>
      <c r="KC732" s="34">
        <f t="shared" si="308"/>
        <v>0</v>
      </c>
      <c r="KD732" s="34">
        <f t="shared" si="309"/>
        <v>0</v>
      </c>
      <c r="KV732" s="34">
        <f t="shared" si="310"/>
        <v>0</v>
      </c>
    </row>
    <row r="733" spans="5:308" ht="17.25" customHeight="1" x14ac:dyDescent="0.3">
      <c r="E733" s="142">
        <f t="shared" si="290"/>
        <v>0</v>
      </c>
      <c r="F733" s="142">
        <f t="shared" si="286"/>
        <v>0</v>
      </c>
      <c r="G733" s="142">
        <f t="shared" si="287"/>
        <v>0</v>
      </c>
      <c r="H733" s="142">
        <f t="shared" si="288"/>
        <v>0</v>
      </c>
      <c r="I733" s="142">
        <f t="shared" si="289"/>
        <v>0</v>
      </c>
      <c r="J733" s="34">
        <f t="shared" si="293"/>
        <v>0</v>
      </c>
      <c r="V733" s="139">
        <f t="shared" si="291"/>
        <v>0</v>
      </c>
      <c r="W733" s="139">
        <f t="shared" si="294"/>
        <v>0</v>
      </c>
      <c r="X733" s="139"/>
      <c r="Y733" s="139"/>
      <c r="Z733" s="139">
        <f t="shared" si="295"/>
        <v>0</v>
      </c>
      <c r="AA733" s="139"/>
      <c r="AB733" s="139"/>
      <c r="AC733" s="139">
        <f t="shared" si="296"/>
        <v>0</v>
      </c>
      <c r="AL733" s="34">
        <f t="shared" si="292"/>
        <v>0</v>
      </c>
      <c r="AM733" s="189">
        <f t="shared" si="297"/>
        <v>0</v>
      </c>
      <c r="AN733" s="35"/>
      <c r="AO733" s="35"/>
      <c r="AP733" s="35">
        <f t="shared" si="298"/>
        <v>0</v>
      </c>
      <c r="AQ733" s="35"/>
      <c r="AR733" s="35"/>
      <c r="AS733" s="35">
        <f t="shared" si="299"/>
        <v>0</v>
      </c>
      <c r="AT733" s="35"/>
      <c r="AU733" s="35"/>
      <c r="AV733" s="35">
        <f t="shared" si="300"/>
        <v>0</v>
      </c>
      <c r="DE733" s="34">
        <f t="shared" si="301"/>
        <v>0</v>
      </c>
      <c r="EL733" s="34">
        <f t="shared" si="302"/>
        <v>0</v>
      </c>
      <c r="EO733" s="35"/>
      <c r="FH733" s="35">
        <v>0</v>
      </c>
      <c r="FI733" s="35">
        <v>0</v>
      </c>
      <c r="JT733" s="34">
        <f t="shared" si="303"/>
        <v>0</v>
      </c>
      <c r="JW733" s="34">
        <f t="shared" si="304"/>
        <v>0</v>
      </c>
      <c r="JZ733" s="34">
        <f t="shared" si="305"/>
        <v>0</v>
      </c>
      <c r="KA733" s="34">
        <f t="shared" si="306"/>
        <v>0</v>
      </c>
      <c r="KB733" s="34">
        <f t="shared" si="307"/>
        <v>0</v>
      </c>
      <c r="KC733" s="34">
        <f t="shared" si="308"/>
        <v>0</v>
      </c>
      <c r="KD733" s="34">
        <f t="shared" si="309"/>
        <v>0</v>
      </c>
      <c r="KV733" s="34">
        <f t="shared" si="310"/>
        <v>0</v>
      </c>
    </row>
    <row r="734" spans="5:308" ht="17.25" customHeight="1" x14ac:dyDescent="0.3">
      <c r="E734" s="142">
        <f t="shared" si="290"/>
        <v>0</v>
      </c>
      <c r="F734" s="142">
        <f t="shared" si="286"/>
        <v>0</v>
      </c>
      <c r="G734" s="142">
        <f t="shared" si="287"/>
        <v>0</v>
      </c>
      <c r="H734" s="142">
        <f t="shared" si="288"/>
        <v>0</v>
      </c>
      <c r="I734" s="142">
        <f t="shared" si="289"/>
        <v>0</v>
      </c>
      <c r="J734" s="34">
        <f t="shared" si="293"/>
        <v>0</v>
      </c>
      <c r="V734" s="139">
        <f t="shared" si="291"/>
        <v>0</v>
      </c>
      <c r="W734" s="139">
        <f t="shared" si="294"/>
        <v>0</v>
      </c>
      <c r="X734" s="139"/>
      <c r="Y734" s="139"/>
      <c r="Z734" s="139">
        <f t="shared" si="295"/>
        <v>0</v>
      </c>
      <c r="AA734" s="139"/>
      <c r="AB734" s="139"/>
      <c r="AC734" s="139">
        <f t="shared" si="296"/>
        <v>0</v>
      </c>
      <c r="AL734" s="34">
        <f t="shared" si="292"/>
        <v>0</v>
      </c>
      <c r="AM734" s="189">
        <f t="shared" si="297"/>
        <v>0</v>
      </c>
      <c r="AN734" s="35"/>
      <c r="AO734" s="35"/>
      <c r="AP734" s="35">
        <f t="shared" si="298"/>
        <v>0</v>
      </c>
      <c r="AQ734" s="35"/>
      <c r="AR734" s="35"/>
      <c r="AS734" s="35">
        <f t="shared" si="299"/>
        <v>0</v>
      </c>
      <c r="AT734" s="35"/>
      <c r="AU734" s="35"/>
      <c r="AV734" s="35">
        <f t="shared" si="300"/>
        <v>0</v>
      </c>
      <c r="DE734" s="34">
        <f t="shared" si="301"/>
        <v>0</v>
      </c>
      <c r="EL734" s="34">
        <f t="shared" si="302"/>
        <v>0</v>
      </c>
      <c r="EO734" s="35"/>
      <c r="FH734" s="35">
        <v>0</v>
      </c>
      <c r="FI734" s="35">
        <v>0</v>
      </c>
      <c r="JT734" s="34">
        <f t="shared" si="303"/>
        <v>0</v>
      </c>
      <c r="JW734" s="34">
        <f t="shared" si="304"/>
        <v>0</v>
      </c>
      <c r="JZ734" s="34">
        <f t="shared" si="305"/>
        <v>0</v>
      </c>
      <c r="KA734" s="34">
        <f t="shared" si="306"/>
        <v>0</v>
      </c>
      <c r="KB734" s="34">
        <f t="shared" si="307"/>
        <v>0</v>
      </c>
      <c r="KC734" s="34">
        <f t="shared" si="308"/>
        <v>0</v>
      </c>
      <c r="KD734" s="34">
        <f t="shared" si="309"/>
        <v>0</v>
      </c>
      <c r="KV734" s="34">
        <f t="shared" si="310"/>
        <v>0</v>
      </c>
    </row>
    <row r="735" spans="5:308" ht="17.25" customHeight="1" x14ac:dyDescent="0.3">
      <c r="E735" s="142">
        <f t="shared" si="290"/>
        <v>0</v>
      </c>
      <c r="F735" s="142">
        <f t="shared" si="286"/>
        <v>0</v>
      </c>
      <c r="G735" s="142">
        <f t="shared" si="287"/>
        <v>0</v>
      </c>
      <c r="H735" s="142">
        <f t="shared" si="288"/>
        <v>0</v>
      </c>
      <c r="I735" s="142">
        <f t="shared" si="289"/>
        <v>0</v>
      </c>
      <c r="J735" s="34">
        <f t="shared" si="293"/>
        <v>0</v>
      </c>
      <c r="V735" s="139">
        <f t="shared" si="291"/>
        <v>0</v>
      </c>
      <c r="W735" s="139">
        <f t="shared" si="294"/>
        <v>0</v>
      </c>
      <c r="X735" s="139"/>
      <c r="Y735" s="139"/>
      <c r="Z735" s="139">
        <f t="shared" si="295"/>
        <v>0</v>
      </c>
      <c r="AA735" s="139"/>
      <c r="AB735" s="139"/>
      <c r="AC735" s="139">
        <f t="shared" si="296"/>
        <v>0</v>
      </c>
      <c r="AL735" s="34">
        <f t="shared" si="292"/>
        <v>0</v>
      </c>
      <c r="AM735" s="189">
        <f t="shared" si="297"/>
        <v>0</v>
      </c>
      <c r="AN735" s="35"/>
      <c r="AO735" s="35"/>
      <c r="AP735" s="35">
        <f t="shared" si="298"/>
        <v>0</v>
      </c>
      <c r="AQ735" s="35"/>
      <c r="AR735" s="35"/>
      <c r="AS735" s="35">
        <f t="shared" si="299"/>
        <v>0</v>
      </c>
      <c r="AT735" s="35"/>
      <c r="AU735" s="35"/>
      <c r="AV735" s="35">
        <f t="shared" si="300"/>
        <v>0</v>
      </c>
      <c r="DE735" s="34">
        <f t="shared" si="301"/>
        <v>0</v>
      </c>
      <c r="EL735" s="34">
        <f t="shared" si="302"/>
        <v>0</v>
      </c>
      <c r="EO735" s="35"/>
      <c r="FH735" s="35">
        <v>0</v>
      </c>
      <c r="FI735" s="35">
        <v>0</v>
      </c>
      <c r="JT735" s="34">
        <f t="shared" si="303"/>
        <v>0</v>
      </c>
      <c r="JW735" s="34">
        <f t="shared" si="304"/>
        <v>0</v>
      </c>
      <c r="JZ735" s="34">
        <f t="shared" si="305"/>
        <v>0</v>
      </c>
      <c r="KA735" s="34">
        <f t="shared" si="306"/>
        <v>0</v>
      </c>
      <c r="KB735" s="34">
        <f t="shared" si="307"/>
        <v>0</v>
      </c>
      <c r="KC735" s="34">
        <f t="shared" si="308"/>
        <v>0</v>
      </c>
      <c r="KD735" s="34">
        <f t="shared" si="309"/>
        <v>0</v>
      </c>
      <c r="KV735" s="34">
        <f t="shared" si="310"/>
        <v>0</v>
      </c>
    </row>
    <row r="736" spans="5:308" ht="17.25" customHeight="1" x14ac:dyDescent="0.3">
      <c r="E736" s="142">
        <f t="shared" si="290"/>
        <v>0</v>
      </c>
      <c r="F736" s="142">
        <f t="shared" si="286"/>
        <v>0</v>
      </c>
      <c r="G736" s="142">
        <f t="shared" si="287"/>
        <v>0</v>
      </c>
      <c r="H736" s="142">
        <f t="shared" si="288"/>
        <v>0</v>
      </c>
      <c r="I736" s="142">
        <f t="shared" si="289"/>
        <v>0</v>
      </c>
      <c r="J736" s="34">
        <f t="shared" si="293"/>
        <v>0</v>
      </c>
      <c r="V736" s="139">
        <f t="shared" si="291"/>
        <v>0</v>
      </c>
      <c r="W736" s="139">
        <f t="shared" si="294"/>
        <v>0</v>
      </c>
      <c r="X736" s="139"/>
      <c r="Y736" s="139"/>
      <c r="Z736" s="139">
        <f t="shared" si="295"/>
        <v>0</v>
      </c>
      <c r="AA736" s="139"/>
      <c r="AB736" s="139"/>
      <c r="AC736" s="139">
        <f t="shared" si="296"/>
        <v>0</v>
      </c>
      <c r="AL736" s="34">
        <f t="shared" si="292"/>
        <v>0</v>
      </c>
      <c r="AM736" s="189">
        <f t="shared" si="297"/>
        <v>0</v>
      </c>
      <c r="AN736" s="35"/>
      <c r="AO736" s="35"/>
      <c r="AP736" s="35">
        <f t="shared" si="298"/>
        <v>0</v>
      </c>
      <c r="AQ736" s="35"/>
      <c r="AR736" s="35"/>
      <c r="AS736" s="35">
        <f t="shared" si="299"/>
        <v>0</v>
      </c>
      <c r="AT736" s="35"/>
      <c r="AU736" s="35"/>
      <c r="AV736" s="35">
        <f t="shared" si="300"/>
        <v>0</v>
      </c>
      <c r="DE736" s="34">
        <f t="shared" si="301"/>
        <v>0</v>
      </c>
      <c r="EL736" s="34">
        <f t="shared" si="302"/>
        <v>0</v>
      </c>
      <c r="EO736" s="35"/>
      <c r="FH736" s="35">
        <v>0</v>
      </c>
      <c r="FI736" s="35">
        <v>0</v>
      </c>
      <c r="JT736" s="34">
        <f t="shared" si="303"/>
        <v>0</v>
      </c>
      <c r="JW736" s="34">
        <f t="shared" si="304"/>
        <v>0</v>
      </c>
      <c r="JZ736" s="34">
        <f t="shared" si="305"/>
        <v>0</v>
      </c>
      <c r="KA736" s="34">
        <f t="shared" si="306"/>
        <v>0</v>
      </c>
      <c r="KB736" s="34">
        <f t="shared" si="307"/>
        <v>0</v>
      </c>
      <c r="KC736" s="34">
        <f t="shared" si="308"/>
        <v>0</v>
      </c>
      <c r="KD736" s="34">
        <f t="shared" si="309"/>
        <v>0</v>
      </c>
      <c r="KV736" s="34">
        <f t="shared" si="310"/>
        <v>0</v>
      </c>
    </row>
    <row r="737" spans="5:308" ht="17.25" customHeight="1" x14ac:dyDescent="0.3">
      <c r="E737" s="142">
        <f t="shared" si="290"/>
        <v>0</v>
      </c>
      <c r="F737" s="142">
        <f t="shared" si="286"/>
        <v>0</v>
      </c>
      <c r="G737" s="142">
        <f t="shared" si="287"/>
        <v>0</v>
      </c>
      <c r="H737" s="142">
        <f t="shared" si="288"/>
        <v>0</v>
      </c>
      <c r="I737" s="142">
        <f t="shared" si="289"/>
        <v>0</v>
      </c>
      <c r="J737" s="34">
        <f t="shared" si="293"/>
        <v>0</v>
      </c>
      <c r="V737" s="139">
        <f t="shared" si="291"/>
        <v>0</v>
      </c>
      <c r="W737" s="139">
        <f t="shared" si="294"/>
        <v>0</v>
      </c>
      <c r="X737" s="139"/>
      <c r="Y737" s="139"/>
      <c r="Z737" s="139">
        <f t="shared" si="295"/>
        <v>0</v>
      </c>
      <c r="AA737" s="139"/>
      <c r="AB737" s="139"/>
      <c r="AC737" s="139">
        <f t="shared" si="296"/>
        <v>0</v>
      </c>
      <c r="AL737" s="34">
        <f t="shared" si="292"/>
        <v>0</v>
      </c>
      <c r="AM737" s="189">
        <f t="shared" si="297"/>
        <v>0</v>
      </c>
      <c r="AN737" s="35"/>
      <c r="AO737" s="35"/>
      <c r="AP737" s="35">
        <f t="shared" si="298"/>
        <v>0</v>
      </c>
      <c r="AQ737" s="35"/>
      <c r="AR737" s="35"/>
      <c r="AS737" s="35">
        <f t="shared" si="299"/>
        <v>0</v>
      </c>
      <c r="AT737" s="35"/>
      <c r="AU737" s="35"/>
      <c r="AV737" s="35">
        <f t="shared" si="300"/>
        <v>0</v>
      </c>
      <c r="DE737" s="34">
        <f t="shared" si="301"/>
        <v>0</v>
      </c>
      <c r="EL737" s="34">
        <f t="shared" si="302"/>
        <v>0</v>
      </c>
      <c r="EO737" s="35"/>
      <c r="FH737" s="35">
        <v>0</v>
      </c>
      <c r="FI737" s="35">
        <v>0</v>
      </c>
      <c r="JT737" s="34">
        <f t="shared" si="303"/>
        <v>0</v>
      </c>
      <c r="JW737" s="34">
        <f t="shared" si="304"/>
        <v>0</v>
      </c>
      <c r="JZ737" s="34">
        <f t="shared" si="305"/>
        <v>0</v>
      </c>
      <c r="KA737" s="34">
        <f t="shared" si="306"/>
        <v>0</v>
      </c>
      <c r="KB737" s="34">
        <f t="shared" si="307"/>
        <v>0</v>
      </c>
      <c r="KC737" s="34">
        <f t="shared" si="308"/>
        <v>0</v>
      </c>
      <c r="KD737" s="34">
        <f t="shared" si="309"/>
        <v>0</v>
      </c>
      <c r="KV737" s="34">
        <f t="shared" si="310"/>
        <v>0</v>
      </c>
    </row>
    <row r="738" spans="5:308" ht="17.25" customHeight="1" x14ac:dyDescent="0.3">
      <c r="E738" s="142">
        <f t="shared" si="290"/>
        <v>0</v>
      </c>
      <c r="F738" s="142">
        <f t="shared" si="286"/>
        <v>0</v>
      </c>
      <c r="G738" s="142">
        <f t="shared" si="287"/>
        <v>0</v>
      </c>
      <c r="H738" s="142">
        <f t="shared" si="288"/>
        <v>0</v>
      </c>
      <c r="I738" s="142">
        <f t="shared" si="289"/>
        <v>0</v>
      </c>
      <c r="J738" s="34">
        <f t="shared" si="293"/>
        <v>0</v>
      </c>
      <c r="V738" s="139">
        <f t="shared" si="291"/>
        <v>0</v>
      </c>
      <c r="W738" s="139">
        <f t="shared" si="294"/>
        <v>0</v>
      </c>
      <c r="X738" s="139"/>
      <c r="Y738" s="139"/>
      <c r="Z738" s="139">
        <f t="shared" si="295"/>
        <v>0</v>
      </c>
      <c r="AA738" s="139"/>
      <c r="AB738" s="139"/>
      <c r="AC738" s="139">
        <f t="shared" si="296"/>
        <v>0</v>
      </c>
      <c r="AL738" s="34">
        <f t="shared" si="292"/>
        <v>0</v>
      </c>
      <c r="AM738" s="189">
        <f t="shared" si="297"/>
        <v>0</v>
      </c>
      <c r="AN738" s="35"/>
      <c r="AO738" s="35"/>
      <c r="AP738" s="35">
        <f t="shared" si="298"/>
        <v>0</v>
      </c>
      <c r="AQ738" s="35"/>
      <c r="AR738" s="35"/>
      <c r="AS738" s="35">
        <f t="shared" si="299"/>
        <v>0</v>
      </c>
      <c r="AT738" s="35"/>
      <c r="AU738" s="35"/>
      <c r="AV738" s="35">
        <f t="shared" si="300"/>
        <v>0</v>
      </c>
      <c r="DE738" s="34">
        <f t="shared" si="301"/>
        <v>0</v>
      </c>
      <c r="EL738" s="34">
        <f t="shared" si="302"/>
        <v>0</v>
      </c>
      <c r="EO738" s="35"/>
      <c r="FH738" s="35">
        <v>0</v>
      </c>
      <c r="FI738" s="35">
        <v>0</v>
      </c>
      <c r="JT738" s="34">
        <f t="shared" si="303"/>
        <v>0</v>
      </c>
      <c r="JW738" s="34">
        <f t="shared" si="304"/>
        <v>0</v>
      </c>
      <c r="JZ738" s="34">
        <f t="shared" si="305"/>
        <v>0</v>
      </c>
      <c r="KA738" s="34">
        <f t="shared" si="306"/>
        <v>0</v>
      </c>
      <c r="KB738" s="34">
        <f t="shared" si="307"/>
        <v>0</v>
      </c>
      <c r="KC738" s="34">
        <f t="shared" si="308"/>
        <v>0</v>
      </c>
      <c r="KD738" s="34">
        <f t="shared" si="309"/>
        <v>0</v>
      </c>
      <c r="KV738" s="34">
        <f t="shared" si="310"/>
        <v>0</v>
      </c>
    </row>
    <row r="739" spans="5:308" ht="17.25" customHeight="1" x14ac:dyDescent="0.3">
      <c r="E739" s="142">
        <f t="shared" si="290"/>
        <v>0</v>
      </c>
      <c r="F739" s="142">
        <f t="shared" si="286"/>
        <v>0</v>
      </c>
      <c r="G739" s="142">
        <f t="shared" si="287"/>
        <v>0</v>
      </c>
      <c r="H739" s="142">
        <f t="shared" si="288"/>
        <v>0</v>
      </c>
      <c r="I739" s="142">
        <f t="shared" si="289"/>
        <v>0</v>
      </c>
      <c r="J739" s="34">
        <f t="shared" si="293"/>
        <v>0</v>
      </c>
      <c r="V739" s="139">
        <f t="shared" si="291"/>
        <v>0</v>
      </c>
      <c r="W739" s="139">
        <f t="shared" si="294"/>
        <v>0</v>
      </c>
      <c r="X739" s="139"/>
      <c r="Y739" s="139"/>
      <c r="Z739" s="139">
        <f t="shared" si="295"/>
        <v>0</v>
      </c>
      <c r="AA739" s="139"/>
      <c r="AB739" s="139"/>
      <c r="AC739" s="139">
        <f t="shared" si="296"/>
        <v>0</v>
      </c>
      <c r="AL739" s="34">
        <f t="shared" si="292"/>
        <v>0</v>
      </c>
      <c r="AM739" s="189">
        <f t="shared" si="297"/>
        <v>0</v>
      </c>
      <c r="AN739" s="35"/>
      <c r="AO739" s="35"/>
      <c r="AP739" s="35">
        <f t="shared" si="298"/>
        <v>0</v>
      </c>
      <c r="AQ739" s="35"/>
      <c r="AR739" s="35"/>
      <c r="AS739" s="35">
        <f t="shared" si="299"/>
        <v>0</v>
      </c>
      <c r="AT739" s="35"/>
      <c r="AU739" s="35"/>
      <c r="AV739" s="35">
        <f t="shared" si="300"/>
        <v>0</v>
      </c>
      <c r="DE739" s="34">
        <f t="shared" si="301"/>
        <v>0</v>
      </c>
      <c r="EL739" s="34">
        <f t="shared" si="302"/>
        <v>0</v>
      </c>
      <c r="EO739" s="35"/>
      <c r="FH739" s="35">
        <v>0</v>
      </c>
      <c r="FI739" s="35">
        <v>0</v>
      </c>
      <c r="JT739" s="34">
        <f t="shared" si="303"/>
        <v>0</v>
      </c>
      <c r="JW739" s="34">
        <f t="shared" si="304"/>
        <v>0</v>
      </c>
      <c r="JZ739" s="34">
        <f t="shared" si="305"/>
        <v>0</v>
      </c>
      <c r="KA739" s="34">
        <f t="shared" si="306"/>
        <v>0</v>
      </c>
      <c r="KB739" s="34">
        <f t="shared" si="307"/>
        <v>0</v>
      </c>
      <c r="KC739" s="34">
        <f t="shared" si="308"/>
        <v>0</v>
      </c>
      <c r="KD739" s="34">
        <f t="shared" si="309"/>
        <v>0</v>
      </c>
      <c r="KV739" s="34">
        <f t="shared" si="310"/>
        <v>0</v>
      </c>
    </row>
    <row r="740" spans="5:308" ht="17.25" customHeight="1" x14ac:dyDescent="0.3">
      <c r="E740" s="142">
        <f t="shared" si="290"/>
        <v>0</v>
      </c>
      <c r="F740" s="142">
        <f t="shared" si="286"/>
        <v>0</v>
      </c>
      <c r="G740" s="142">
        <f t="shared" si="287"/>
        <v>0</v>
      </c>
      <c r="H740" s="142">
        <f t="shared" si="288"/>
        <v>0</v>
      </c>
      <c r="I740" s="142">
        <f t="shared" si="289"/>
        <v>0</v>
      </c>
      <c r="J740" s="34">
        <f t="shared" si="293"/>
        <v>0</v>
      </c>
      <c r="V740" s="139">
        <f t="shared" si="291"/>
        <v>0</v>
      </c>
      <c r="W740" s="139">
        <f t="shared" si="294"/>
        <v>0</v>
      </c>
      <c r="X740" s="139"/>
      <c r="Y740" s="139"/>
      <c r="Z740" s="139">
        <f t="shared" si="295"/>
        <v>0</v>
      </c>
      <c r="AA740" s="139"/>
      <c r="AB740" s="139"/>
      <c r="AC740" s="139">
        <f t="shared" si="296"/>
        <v>0</v>
      </c>
      <c r="AL740" s="34">
        <f t="shared" si="292"/>
        <v>0</v>
      </c>
      <c r="AM740" s="189">
        <f t="shared" si="297"/>
        <v>0</v>
      </c>
      <c r="AN740" s="35"/>
      <c r="AO740" s="35"/>
      <c r="AP740" s="35">
        <f t="shared" si="298"/>
        <v>0</v>
      </c>
      <c r="AQ740" s="35"/>
      <c r="AR740" s="35"/>
      <c r="AS740" s="35">
        <f t="shared" si="299"/>
        <v>0</v>
      </c>
      <c r="AT740" s="35"/>
      <c r="AU740" s="35"/>
      <c r="AV740" s="35">
        <f t="shared" si="300"/>
        <v>0</v>
      </c>
      <c r="DE740" s="34">
        <f t="shared" si="301"/>
        <v>0</v>
      </c>
      <c r="EL740" s="34">
        <f t="shared" si="302"/>
        <v>0</v>
      </c>
      <c r="EO740" s="35"/>
      <c r="FH740" s="35">
        <v>0</v>
      </c>
      <c r="FI740" s="35">
        <v>0</v>
      </c>
      <c r="JT740" s="34">
        <f t="shared" si="303"/>
        <v>0</v>
      </c>
      <c r="JW740" s="34">
        <f t="shared" si="304"/>
        <v>0</v>
      </c>
      <c r="JZ740" s="34">
        <f t="shared" si="305"/>
        <v>0</v>
      </c>
      <c r="KA740" s="34">
        <f t="shared" si="306"/>
        <v>0</v>
      </c>
      <c r="KB740" s="34">
        <f t="shared" si="307"/>
        <v>0</v>
      </c>
      <c r="KC740" s="34">
        <f t="shared" si="308"/>
        <v>0</v>
      </c>
      <c r="KD740" s="34">
        <f t="shared" si="309"/>
        <v>0</v>
      </c>
      <c r="KV740" s="34">
        <f t="shared" si="310"/>
        <v>0</v>
      </c>
    </row>
    <row r="741" spans="5:308" ht="17.25" customHeight="1" x14ac:dyDescent="0.3">
      <c r="E741" s="142">
        <f t="shared" si="290"/>
        <v>0</v>
      </c>
      <c r="F741" s="142">
        <f t="shared" si="286"/>
        <v>0</v>
      </c>
      <c r="G741" s="142">
        <f t="shared" si="287"/>
        <v>0</v>
      </c>
      <c r="H741" s="142">
        <f t="shared" si="288"/>
        <v>0</v>
      </c>
      <c r="I741" s="142">
        <f t="shared" si="289"/>
        <v>0</v>
      </c>
      <c r="J741" s="34">
        <f t="shared" si="293"/>
        <v>0</v>
      </c>
      <c r="V741" s="139">
        <f t="shared" si="291"/>
        <v>0</v>
      </c>
      <c r="W741" s="139">
        <f t="shared" si="294"/>
        <v>0</v>
      </c>
      <c r="X741" s="139"/>
      <c r="Y741" s="139"/>
      <c r="Z741" s="139">
        <f t="shared" si="295"/>
        <v>0</v>
      </c>
      <c r="AA741" s="139"/>
      <c r="AB741" s="139"/>
      <c r="AC741" s="139">
        <f t="shared" si="296"/>
        <v>0</v>
      </c>
      <c r="AL741" s="34">
        <f t="shared" si="292"/>
        <v>0</v>
      </c>
      <c r="AM741" s="189">
        <f t="shared" si="297"/>
        <v>0</v>
      </c>
      <c r="AN741" s="35"/>
      <c r="AO741" s="35"/>
      <c r="AP741" s="35">
        <f t="shared" si="298"/>
        <v>0</v>
      </c>
      <c r="AQ741" s="35"/>
      <c r="AR741" s="35"/>
      <c r="AS741" s="35">
        <f t="shared" si="299"/>
        <v>0</v>
      </c>
      <c r="AT741" s="35"/>
      <c r="AU741" s="35"/>
      <c r="AV741" s="35">
        <f t="shared" si="300"/>
        <v>0</v>
      </c>
      <c r="DE741" s="34">
        <f t="shared" si="301"/>
        <v>0</v>
      </c>
      <c r="EL741" s="34">
        <f t="shared" si="302"/>
        <v>0</v>
      </c>
      <c r="EO741" s="35"/>
      <c r="FH741" s="35">
        <v>0</v>
      </c>
      <c r="FI741" s="35">
        <v>0</v>
      </c>
      <c r="JT741" s="34">
        <f t="shared" si="303"/>
        <v>0</v>
      </c>
      <c r="JW741" s="34">
        <f t="shared" si="304"/>
        <v>0</v>
      </c>
      <c r="JZ741" s="34">
        <f t="shared" si="305"/>
        <v>0</v>
      </c>
      <c r="KA741" s="34">
        <f t="shared" si="306"/>
        <v>0</v>
      </c>
      <c r="KB741" s="34">
        <f t="shared" si="307"/>
        <v>0</v>
      </c>
      <c r="KC741" s="34">
        <f t="shared" si="308"/>
        <v>0</v>
      </c>
      <c r="KD741" s="34">
        <f t="shared" si="309"/>
        <v>0</v>
      </c>
      <c r="KV741" s="34">
        <f t="shared" si="310"/>
        <v>0</v>
      </c>
    </row>
    <row r="742" spans="5:308" ht="17.25" customHeight="1" x14ac:dyDescent="0.3">
      <c r="E742" s="142">
        <f t="shared" si="290"/>
        <v>0</v>
      </c>
      <c r="F742" s="142">
        <f t="shared" si="286"/>
        <v>0</v>
      </c>
      <c r="G742" s="142">
        <f t="shared" si="287"/>
        <v>0</v>
      </c>
      <c r="H742" s="142">
        <f t="shared" si="288"/>
        <v>0</v>
      </c>
      <c r="I742" s="142">
        <f t="shared" si="289"/>
        <v>0</v>
      </c>
      <c r="J742" s="34">
        <f t="shared" si="293"/>
        <v>0</v>
      </c>
      <c r="V742" s="139">
        <f t="shared" si="291"/>
        <v>0</v>
      </c>
      <c r="W742" s="139">
        <f t="shared" si="294"/>
        <v>0</v>
      </c>
      <c r="X742" s="139"/>
      <c r="Y742" s="139"/>
      <c r="Z742" s="139">
        <f t="shared" si="295"/>
        <v>0</v>
      </c>
      <c r="AA742" s="139"/>
      <c r="AB742" s="139"/>
      <c r="AC742" s="139">
        <f t="shared" si="296"/>
        <v>0</v>
      </c>
      <c r="AL742" s="34">
        <f t="shared" si="292"/>
        <v>0</v>
      </c>
      <c r="AM742" s="189">
        <f t="shared" si="297"/>
        <v>0</v>
      </c>
      <c r="AN742" s="35"/>
      <c r="AO742" s="35"/>
      <c r="AP742" s="35">
        <f t="shared" si="298"/>
        <v>0</v>
      </c>
      <c r="AQ742" s="35"/>
      <c r="AR742" s="35"/>
      <c r="AS742" s="35">
        <f t="shared" si="299"/>
        <v>0</v>
      </c>
      <c r="AT742" s="35"/>
      <c r="AU742" s="35"/>
      <c r="AV742" s="35">
        <f t="shared" si="300"/>
        <v>0</v>
      </c>
      <c r="DE742" s="34">
        <f t="shared" si="301"/>
        <v>0</v>
      </c>
      <c r="EL742" s="34">
        <f t="shared" si="302"/>
        <v>0</v>
      </c>
      <c r="EO742" s="35"/>
      <c r="FH742" s="35">
        <v>0</v>
      </c>
      <c r="FI742" s="35">
        <v>0</v>
      </c>
      <c r="JT742" s="34">
        <f t="shared" si="303"/>
        <v>0</v>
      </c>
      <c r="JW742" s="34">
        <f t="shared" si="304"/>
        <v>0</v>
      </c>
      <c r="JZ742" s="34">
        <f t="shared" si="305"/>
        <v>0</v>
      </c>
      <c r="KA742" s="34">
        <f t="shared" si="306"/>
        <v>0</v>
      </c>
      <c r="KB742" s="34">
        <f t="shared" si="307"/>
        <v>0</v>
      </c>
      <c r="KC742" s="34">
        <f t="shared" si="308"/>
        <v>0</v>
      </c>
      <c r="KD742" s="34">
        <f t="shared" si="309"/>
        <v>0</v>
      </c>
      <c r="KV742" s="34">
        <f t="shared" si="310"/>
        <v>0</v>
      </c>
    </row>
    <row r="743" spans="5:308" ht="17.25" customHeight="1" x14ac:dyDescent="0.3">
      <c r="E743" s="142">
        <f t="shared" si="290"/>
        <v>0</v>
      </c>
      <c r="F743" s="142">
        <f t="shared" si="286"/>
        <v>0</v>
      </c>
      <c r="G743" s="142">
        <f t="shared" si="287"/>
        <v>0</v>
      </c>
      <c r="H743" s="142">
        <f t="shared" si="288"/>
        <v>0</v>
      </c>
      <c r="I743" s="142">
        <f t="shared" si="289"/>
        <v>0</v>
      </c>
      <c r="J743" s="34">
        <f t="shared" si="293"/>
        <v>0</v>
      </c>
      <c r="V743" s="139">
        <f t="shared" si="291"/>
        <v>0</v>
      </c>
      <c r="W743" s="139">
        <f t="shared" si="294"/>
        <v>0</v>
      </c>
      <c r="X743" s="139"/>
      <c r="Y743" s="139"/>
      <c r="Z743" s="139">
        <f t="shared" si="295"/>
        <v>0</v>
      </c>
      <c r="AA743" s="139"/>
      <c r="AB743" s="139"/>
      <c r="AC743" s="139">
        <f t="shared" si="296"/>
        <v>0</v>
      </c>
      <c r="AL743" s="34">
        <f t="shared" si="292"/>
        <v>0</v>
      </c>
      <c r="AM743" s="189">
        <f t="shared" si="297"/>
        <v>0</v>
      </c>
      <c r="AN743" s="35"/>
      <c r="AO743" s="35"/>
      <c r="AP743" s="35">
        <f t="shared" si="298"/>
        <v>0</v>
      </c>
      <c r="AQ743" s="35"/>
      <c r="AR743" s="35"/>
      <c r="AS743" s="35">
        <f t="shared" si="299"/>
        <v>0</v>
      </c>
      <c r="AT743" s="35"/>
      <c r="AU743" s="35"/>
      <c r="AV743" s="35">
        <f t="shared" si="300"/>
        <v>0</v>
      </c>
      <c r="DE743" s="34">
        <f t="shared" si="301"/>
        <v>0</v>
      </c>
      <c r="EL743" s="34">
        <f t="shared" si="302"/>
        <v>0</v>
      </c>
      <c r="EO743" s="35"/>
      <c r="FH743" s="35">
        <v>0</v>
      </c>
      <c r="FI743" s="35">
        <v>0</v>
      </c>
      <c r="JT743" s="34">
        <f t="shared" si="303"/>
        <v>0</v>
      </c>
      <c r="JW743" s="34">
        <f t="shared" si="304"/>
        <v>0</v>
      </c>
      <c r="JZ743" s="34">
        <f t="shared" si="305"/>
        <v>0</v>
      </c>
      <c r="KA743" s="34">
        <f t="shared" si="306"/>
        <v>0</v>
      </c>
      <c r="KB743" s="34">
        <f t="shared" si="307"/>
        <v>0</v>
      </c>
      <c r="KC743" s="34">
        <f t="shared" si="308"/>
        <v>0</v>
      </c>
      <c r="KD743" s="34">
        <f t="shared" si="309"/>
        <v>0</v>
      </c>
      <c r="KV743" s="34">
        <f t="shared" si="310"/>
        <v>0</v>
      </c>
    </row>
    <row r="744" spans="5:308" ht="17.25" customHeight="1" x14ac:dyDescent="0.3">
      <c r="E744" s="142">
        <f t="shared" si="290"/>
        <v>0</v>
      </c>
      <c r="F744" s="142">
        <f t="shared" si="286"/>
        <v>0</v>
      </c>
      <c r="G744" s="142">
        <f t="shared" si="287"/>
        <v>0</v>
      </c>
      <c r="H744" s="142">
        <f t="shared" si="288"/>
        <v>0</v>
      </c>
      <c r="I744" s="142">
        <f t="shared" si="289"/>
        <v>0</v>
      </c>
      <c r="J744" s="34">
        <f t="shared" si="293"/>
        <v>0</v>
      </c>
      <c r="V744" s="139">
        <f t="shared" si="291"/>
        <v>0</v>
      </c>
      <c r="W744" s="139">
        <f t="shared" si="294"/>
        <v>0</v>
      </c>
      <c r="X744" s="139"/>
      <c r="Y744" s="139"/>
      <c r="Z744" s="139">
        <f t="shared" si="295"/>
        <v>0</v>
      </c>
      <c r="AA744" s="139"/>
      <c r="AB744" s="139"/>
      <c r="AC744" s="139">
        <f t="shared" si="296"/>
        <v>0</v>
      </c>
      <c r="AL744" s="34">
        <f t="shared" si="292"/>
        <v>0</v>
      </c>
      <c r="AM744" s="189">
        <f t="shared" si="297"/>
        <v>0</v>
      </c>
      <c r="AN744" s="35"/>
      <c r="AO744" s="35"/>
      <c r="AP744" s="35">
        <f t="shared" si="298"/>
        <v>0</v>
      </c>
      <c r="AQ744" s="35"/>
      <c r="AR744" s="35"/>
      <c r="AS744" s="35">
        <f t="shared" si="299"/>
        <v>0</v>
      </c>
      <c r="AT744" s="35"/>
      <c r="AU744" s="35"/>
      <c r="AV744" s="35">
        <f t="shared" si="300"/>
        <v>0</v>
      </c>
      <c r="DE744" s="34">
        <f t="shared" si="301"/>
        <v>0</v>
      </c>
      <c r="EL744" s="34">
        <f t="shared" si="302"/>
        <v>0</v>
      </c>
      <c r="EO744" s="35"/>
      <c r="FH744" s="35">
        <v>0</v>
      </c>
      <c r="FI744" s="35">
        <v>0</v>
      </c>
      <c r="JT744" s="34">
        <f t="shared" si="303"/>
        <v>0</v>
      </c>
      <c r="JW744" s="34">
        <f t="shared" si="304"/>
        <v>0</v>
      </c>
      <c r="JZ744" s="34">
        <f t="shared" si="305"/>
        <v>0</v>
      </c>
      <c r="KA744" s="34">
        <f t="shared" si="306"/>
        <v>0</v>
      </c>
      <c r="KB744" s="34">
        <f t="shared" si="307"/>
        <v>0</v>
      </c>
      <c r="KC744" s="34">
        <f t="shared" si="308"/>
        <v>0</v>
      </c>
      <c r="KD744" s="34">
        <f t="shared" si="309"/>
        <v>0</v>
      </c>
      <c r="KV744" s="34">
        <f t="shared" si="310"/>
        <v>0</v>
      </c>
    </row>
    <row r="745" spans="5:308" ht="17.25" customHeight="1" x14ac:dyDescent="0.3">
      <c r="E745" s="142">
        <f t="shared" si="290"/>
        <v>0</v>
      </c>
      <c r="F745" s="142">
        <f t="shared" si="286"/>
        <v>0</v>
      </c>
      <c r="G745" s="142">
        <f t="shared" si="287"/>
        <v>0</v>
      </c>
      <c r="H745" s="142">
        <f t="shared" si="288"/>
        <v>0</v>
      </c>
      <c r="I745" s="142">
        <f t="shared" si="289"/>
        <v>0</v>
      </c>
      <c r="J745" s="34">
        <f t="shared" si="293"/>
        <v>0</v>
      </c>
      <c r="V745" s="139">
        <f t="shared" si="291"/>
        <v>0</v>
      </c>
      <c r="W745" s="139">
        <f t="shared" si="294"/>
        <v>0</v>
      </c>
      <c r="X745" s="139"/>
      <c r="Y745" s="139"/>
      <c r="Z745" s="139">
        <f t="shared" si="295"/>
        <v>0</v>
      </c>
      <c r="AA745" s="139"/>
      <c r="AB745" s="139"/>
      <c r="AC745" s="139">
        <f t="shared" si="296"/>
        <v>0</v>
      </c>
      <c r="AL745" s="34">
        <f t="shared" si="292"/>
        <v>0</v>
      </c>
      <c r="AM745" s="189">
        <f t="shared" si="297"/>
        <v>0</v>
      </c>
      <c r="AN745" s="35"/>
      <c r="AO745" s="35"/>
      <c r="AP745" s="35">
        <f t="shared" si="298"/>
        <v>0</v>
      </c>
      <c r="AQ745" s="35"/>
      <c r="AR745" s="35"/>
      <c r="AS745" s="35">
        <f t="shared" si="299"/>
        <v>0</v>
      </c>
      <c r="AT745" s="35"/>
      <c r="AU745" s="35"/>
      <c r="AV745" s="35">
        <f t="shared" si="300"/>
        <v>0</v>
      </c>
      <c r="DE745" s="34">
        <f t="shared" si="301"/>
        <v>0</v>
      </c>
      <c r="EL745" s="34">
        <f t="shared" si="302"/>
        <v>0</v>
      </c>
      <c r="EO745" s="35"/>
      <c r="FH745" s="35">
        <v>0</v>
      </c>
      <c r="FI745" s="35">
        <v>0</v>
      </c>
      <c r="JT745" s="34">
        <f t="shared" si="303"/>
        <v>0</v>
      </c>
      <c r="JW745" s="34">
        <f t="shared" si="304"/>
        <v>0</v>
      </c>
      <c r="JZ745" s="34">
        <f t="shared" si="305"/>
        <v>0</v>
      </c>
      <c r="KA745" s="34">
        <f t="shared" si="306"/>
        <v>0</v>
      </c>
      <c r="KB745" s="34">
        <f t="shared" si="307"/>
        <v>0</v>
      </c>
      <c r="KC745" s="34">
        <f t="shared" si="308"/>
        <v>0</v>
      </c>
      <c r="KD745" s="34">
        <f t="shared" si="309"/>
        <v>0</v>
      </c>
      <c r="KV745" s="34">
        <f t="shared" si="310"/>
        <v>0</v>
      </c>
    </row>
    <row r="746" spans="5:308" ht="17.25" customHeight="1" x14ac:dyDescent="0.3">
      <c r="E746" s="142">
        <f t="shared" si="290"/>
        <v>0</v>
      </c>
      <c r="F746" s="142">
        <f t="shared" si="286"/>
        <v>0</v>
      </c>
      <c r="G746" s="142">
        <f t="shared" si="287"/>
        <v>0</v>
      </c>
      <c r="H746" s="142">
        <f t="shared" si="288"/>
        <v>0</v>
      </c>
      <c r="I746" s="142">
        <f t="shared" si="289"/>
        <v>0</v>
      </c>
      <c r="J746" s="34">
        <f t="shared" si="293"/>
        <v>0</v>
      </c>
      <c r="V746" s="139">
        <f t="shared" si="291"/>
        <v>0</v>
      </c>
      <c r="W746" s="139">
        <f t="shared" si="294"/>
        <v>0</v>
      </c>
      <c r="X746" s="139"/>
      <c r="Y746" s="139"/>
      <c r="Z746" s="139">
        <f t="shared" si="295"/>
        <v>0</v>
      </c>
      <c r="AA746" s="139"/>
      <c r="AB746" s="139"/>
      <c r="AC746" s="139">
        <f t="shared" si="296"/>
        <v>0</v>
      </c>
      <c r="AL746" s="34">
        <f t="shared" si="292"/>
        <v>0</v>
      </c>
      <c r="AM746" s="189">
        <f t="shared" si="297"/>
        <v>0</v>
      </c>
      <c r="AN746" s="35"/>
      <c r="AO746" s="35"/>
      <c r="AP746" s="35">
        <f t="shared" si="298"/>
        <v>0</v>
      </c>
      <c r="AQ746" s="35"/>
      <c r="AR746" s="35"/>
      <c r="AS746" s="35">
        <f t="shared" si="299"/>
        <v>0</v>
      </c>
      <c r="AT746" s="35"/>
      <c r="AU746" s="35"/>
      <c r="AV746" s="35">
        <f t="shared" si="300"/>
        <v>0</v>
      </c>
      <c r="DE746" s="34">
        <f t="shared" si="301"/>
        <v>0</v>
      </c>
      <c r="EL746" s="34">
        <f t="shared" si="302"/>
        <v>0</v>
      </c>
      <c r="EO746" s="35"/>
      <c r="FH746" s="35">
        <v>0</v>
      </c>
      <c r="FI746" s="35">
        <v>0</v>
      </c>
      <c r="JT746" s="34">
        <f t="shared" si="303"/>
        <v>0</v>
      </c>
      <c r="JW746" s="34">
        <f t="shared" si="304"/>
        <v>0</v>
      </c>
      <c r="JZ746" s="34">
        <f t="shared" si="305"/>
        <v>0</v>
      </c>
      <c r="KA746" s="34">
        <f t="shared" si="306"/>
        <v>0</v>
      </c>
      <c r="KB746" s="34">
        <f t="shared" si="307"/>
        <v>0</v>
      </c>
      <c r="KC746" s="34">
        <f t="shared" si="308"/>
        <v>0</v>
      </c>
      <c r="KD746" s="34">
        <f t="shared" si="309"/>
        <v>0</v>
      </c>
      <c r="KV746" s="34">
        <f t="shared" si="310"/>
        <v>0</v>
      </c>
    </row>
    <row r="747" spans="5:308" ht="17.25" customHeight="1" x14ac:dyDescent="0.3">
      <c r="E747" s="142">
        <f t="shared" si="290"/>
        <v>0</v>
      </c>
      <c r="F747" s="142">
        <f t="shared" si="286"/>
        <v>0</v>
      </c>
      <c r="G747" s="142">
        <f t="shared" si="287"/>
        <v>0</v>
      </c>
      <c r="H747" s="142">
        <f t="shared" si="288"/>
        <v>0</v>
      </c>
      <c r="I747" s="142">
        <f t="shared" si="289"/>
        <v>0</v>
      </c>
      <c r="J747" s="34">
        <f t="shared" si="293"/>
        <v>0</v>
      </c>
      <c r="V747" s="139">
        <f t="shared" si="291"/>
        <v>0</v>
      </c>
      <c r="W747" s="139">
        <f t="shared" si="294"/>
        <v>0</v>
      </c>
      <c r="X747" s="139"/>
      <c r="Y747" s="139"/>
      <c r="Z747" s="139">
        <f t="shared" si="295"/>
        <v>0</v>
      </c>
      <c r="AA747" s="139"/>
      <c r="AB747" s="139"/>
      <c r="AC747" s="139">
        <f t="shared" si="296"/>
        <v>0</v>
      </c>
      <c r="AL747" s="34">
        <f t="shared" si="292"/>
        <v>0</v>
      </c>
      <c r="AM747" s="189">
        <f t="shared" si="297"/>
        <v>0</v>
      </c>
      <c r="AN747" s="35"/>
      <c r="AO747" s="35"/>
      <c r="AP747" s="35">
        <f t="shared" si="298"/>
        <v>0</v>
      </c>
      <c r="AQ747" s="35"/>
      <c r="AR747" s="35"/>
      <c r="AS747" s="35">
        <f t="shared" si="299"/>
        <v>0</v>
      </c>
      <c r="AT747" s="35"/>
      <c r="AU747" s="35"/>
      <c r="AV747" s="35">
        <f t="shared" si="300"/>
        <v>0</v>
      </c>
      <c r="DE747" s="34">
        <f t="shared" si="301"/>
        <v>0</v>
      </c>
      <c r="EL747" s="34">
        <f t="shared" si="302"/>
        <v>0</v>
      </c>
      <c r="EO747" s="35"/>
      <c r="FH747" s="35">
        <v>0</v>
      </c>
      <c r="FI747" s="35">
        <v>0</v>
      </c>
      <c r="JT747" s="34">
        <f t="shared" si="303"/>
        <v>0</v>
      </c>
      <c r="JW747" s="34">
        <f t="shared" si="304"/>
        <v>0</v>
      </c>
      <c r="JZ747" s="34">
        <f t="shared" si="305"/>
        <v>0</v>
      </c>
      <c r="KA747" s="34">
        <f t="shared" si="306"/>
        <v>0</v>
      </c>
      <c r="KB747" s="34">
        <f t="shared" si="307"/>
        <v>0</v>
      </c>
      <c r="KC747" s="34">
        <f t="shared" si="308"/>
        <v>0</v>
      </c>
      <c r="KD747" s="34">
        <f t="shared" si="309"/>
        <v>0</v>
      </c>
      <c r="KV747" s="34">
        <f t="shared" si="310"/>
        <v>0</v>
      </c>
    </row>
    <row r="748" spans="5:308" ht="17.25" customHeight="1" x14ac:dyDescent="0.3">
      <c r="E748" s="142">
        <f t="shared" si="290"/>
        <v>0</v>
      </c>
      <c r="F748" s="142">
        <f t="shared" si="286"/>
        <v>0</v>
      </c>
      <c r="G748" s="142">
        <f t="shared" si="287"/>
        <v>0</v>
      </c>
      <c r="H748" s="142">
        <f t="shared" si="288"/>
        <v>0</v>
      </c>
      <c r="I748" s="142">
        <f t="shared" si="289"/>
        <v>0</v>
      </c>
      <c r="J748" s="34">
        <f t="shared" si="293"/>
        <v>0</v>
      </c>
      <c r="V748" s="139">
        <f t="shared" si="291"/>
        <v>0</v>
      </c>
      <c r="W748" s="139">
        <f t="shared" si="294"/>
        <v>0</v>
      </c>
      <c r="X748" s="139"/>
      <c r="Y748" s="139"/>
      <c r="Z748" s="139">
        <f t="shared" si="295"/>
        <v>0</v>
      </c>
      <c r="AA748" s="139"/>
      <c r="AB748" s="139"/>
      <c r="AC748" s="139">
        <f t="shared" si="296"/>
        <v>0</v>
      </c>
      <c r="AL748" s="34">
        <f t="shared" si="292"/>
        <v>0</v>
      </c>
      <c r="AM748" s="189">
        <f t="shared" si="297"/>
        <v>0</v>
      </c>
      <c r="AN748" s="35"/>
      <c r="AO748" s="35"/>
      <c r="AP748" s="35">
        <f t="shared" si="298"/>
        <v>0</v>
      </c>
      <c r="AQ748" s="35"/>
      <c r="AR748" s="35"/>
      <c r="AS748" s="35">
        <f t="shared" si="299"/>
        <v>0</v>
      </c>
      <c r="AT748" s="35"/>
      <c r="AU748" s="35"/>
      <c r="AV748" s="35">
        <f t="shared" si="300"/>
        <v>0</v>
      </c>
      <c r="DE748" s="34">
        <f t="shared" si="301"/>
        <v>0</v>
      </c>
      <c r="EL748" s="34">
        <f t="shared" si="302"/>
        <v>0</v>
      </c>
      <c r="EO748" s="35"/>
      <c r="FH748" s="35">
        <v>0</v>
      </c>
      <c r="FI748" s="35">
        <v>0</v>
      </c>
      <c r="JT748" s="34">
        <f t="shared" si="303"/>
        <v>0</v>
      </c>
      <c r="JW748" s="34">
        <f t="shared" si="304"/>
        <v>0</v>
      </c>
      <c r="JZ748" s="34">
        <f t="shared" si="305"/>
        <v>0</v>
      </c>
      <c r="KA748" s="34">
        <f t="shared" si="306"/>
        <v>0</v>
      </c>
      <c r="KB748" s="34">
        <f t="shared" si="307"/>
        <v>0</v>
      </c>
      <c r="KC748" s="34">
        <f t="shared" si="308"/>
        <v>0</v>
      </c>
      <c r="KD748" s="34">
        <f t="shared" si="309"/>
        <v>0</v>
      </c>
      <c r="KV748" s="34">
        <f t="shared" si="310"/>
        <v>0</v>
      </c>
    </row>
    <row r="749" spans="5:308" ht="17.25" customHeight="1" x14ac:dyDescent="0.3">
      <c r="E749" s="142">
        <f t="shared" si="290"/>
        <v>0</v>
      </c>
      <c r="F749" s="142">
        <f t="shared" si="286"/>
        <v>0</v>
      </c>
      <c r="G749" s="142">
        <f t="shared" si="287"/>
        <v>0</v>
      </c>
      <c r="H749" s="142">
        <f t="shared" si="288"/>
        <v>0</v>
      </c>
      <c r="I749" s="142">
        <f t="shared" si="289"/>
        <v>0</v>
      </c>
      <c r="J749" s="34">
        <f t="shared" si="293"/>
        <v>0</v>
      </c>
      <c r="V749" s="139">
        <f t="shared" si="291"/>
        <v>0</v>
      </c>
      <c r="W749" s="139">
        <f t="shared" si="294"/>
        <v>0</v>
      </c>
      <c r="X749" s="139"/>
      <c r="Y749" s="139"/>
      <c r="Z749" s="139">
        <f t="shared" si="295"/>
        <v>0</v>
      </c>
      <c r="AA749" s="139"/>
      <c r="AB749" s="139"/>
      <c r="AC749" s="139">
        <f t="shared" si="296"/>
        <v>0</v>
      </c>
      <c r="AL749" s="34">
        <f t="shared" si="292"/>
        <v>0</v>
      </c>
      <c r="AM749" s="189">
        <f t="shared" si="297"/>
        <v>0</v>
      </c>
      <c r="AN749" s="35"/>
      <c r="AO749" s="35"/>
      <c r="AP749" s="35">
        <f t="shared" si="298"/>
        <v>0</v>
      </c>
      <c r="AQ749" s="35"/>
      <c r="AR749" s="35"/>
      <c r="AS749" s="35">
        <f t="shared" si="299"/>
        <v>0</v>
      </c>
      <c r="AT749" s="35"/>
      <c r="AU749" s="35"/>
      <c r="AV749" s="35">
        <f t="shared" si="300"/>
        <v>0</v>
      </c>
      <c r="DE749" s="34">
        <f t="shared" si="301"/>
        <v>0</v>
      </c>
      <c r="EL749" s="34">
        <f t="shared" si="302"/>
        <v>0</v>
      </c>
      <c r="EO749" s="35"/>
      <c r="FH749" s="35">
        <v>0</v>
      </c>
      <c r="FI749" s="35">
        <v>0</v>
      </c>
      <c r="JT749" s="34">
        <f t="shared" si="303"/>
        <v>0</v>
      </c>
      <c r="JW749" s="34">
        <f t="shared" si="304"/>
        <v>0</v>
      </c>
      <c r="JZ749" s="34">
        <f t="shared" si="305"/>
        <v>0</v>
      </c>
      <c r="KA749" s="34">
        <f t="shared" si="306"/>
        <v>0</v>
      </c>
      <c r="KB749" s="34">
        <f t="shared" si="307"/>
        <v>0</v>
      </c>
      <c r="KC749" s="34">
        <f t="shared" si="308"/>
        <v>0</v>
      </c>
      <c r="KD749" s="34">
        <f t="shared" si="309"/>
        <v>0</v>
      </c>
      <c r="KV749" s="34">
        <f t="shared" si="310"/>
        <v>0</v>
      </c>
    </row>
    <row r="750" spans="5:308" ht="17.25" customHeight="1" x14ac:dyDescent="0.3">
      <c r="E750" s="142">
        <f t="shared" si="290"/>
        <v>0</v>
      </c>
      <c r="F750" s="142">
        <f t="shared" si="286"/>
        <v>0</v>
      </c>
      <c r="G750" s="142">
        <f t="shared" si="287"/>
        <v>0</v>
      </c>
      <c r="H750" s="142">
        <f t="shared" si="288"/>
        <v>0</v>
      </c>
      <c r="I750" s="142">
        <f t="shared" si="289"/>
        <v>0</v>
      </c>
      <c r="J750" s="34">
        <f t="shared" si="293"/>
        <v>0</v>
      </c>
      <c r="V750" s="139">
        <f t="shared" si="291"/>
        <v>0</v>
      </c>
      <c r="W750" s="139">
        <f t="shared" si="294"/>
        <v>0</v>
      </c>
      <c r="X750" s="139"/>
      <c r="Y750" s="139"/>
      <c r="Z750" s="139">
        <f t="shared" si="295"/>
        <v>0</v>
      </c>
      <c r="AA750" s="139"/>
      <c r="AB750" s="139"/>
      <c r="AC750" s="139">
        <f t="shared" si="296"/>
        <v>0</v>
      </c>
      <c r="AL750" s="34">
        <f t="shared" si="292"/>
        <v>0</v>
      </c>
      <c r="AM750" s="189">
        <f t="shared" si="297"/>
        <v>0</v>
      </c>
      <c r="AN750" s="35"/>
      <c r="AO750" s="35"/>
      <c r="AP750" s="35">
        <f t="shared" si="298"/>
        <v>0</v>
      </c>
      <c r="AQ750" s="35"/>
      <c r="AR750" s="35"/>
      <c r="AS750" s="35">
        <f t="shared" si="299"/>
        <v>0</v>
      </c>
      <c r="AT750" s="35"/>
      <c r="AU750" s="35"/>
      <c r="AV750" s="35">
        <f t="shared" si="300"/>
        <v>0</v>
      </c>
      <c r="DE750" s="34">
        <f t="shared" si="301"/>
        <v>0</v>
      </c>
      <c r="EL750" s="34">
        <f t="shared" si="302"/>
        <v>0</v>
      </c>
      <c r="EO750" s="35"/>
      <c r="FH750" s="35">
        <v>0</v>
      </c>
      <c r="FI750" s="35">
        <v>0</v>
      </c>
      <c r="JT750" s="34">
        <f t="shared" si="303"/>
        <v>0</v>
      </c>
      <c r="JW750" s="34">
        <f t="shared" si="304"/>
        <v>0</v>
      </c>
      <c r="JZ750" s="34">
        <f t="shared" si="305"/>
        <v>0</v>
      </c>
      <c r="KA750" s="34">
        <f t="shared" si="306"/>
        <v>0</v>
      </c>
      <c r="KB750" s="34">
        <f t="shared" si="307"/>
        <v>0</v>
      </c>
      <c r="KC750" s="34">
        <f t="shared" si="308"/>
        <v>0</v>
      </c>
      <c r="KD750" s="34">
        <f t="shared" si="309"/>
        <v>0</v>
      </c>
      <c r="KV750" s="34">
        <f t="shared" si="310"/>
        <v>0</v>
      </c>
    </row>
    <row r="751" spans="5:308" ht="17.25" customHeight="1" x14ac:dyDescent="0.3">
      <c r="E751" s="142">
        <f t="shared" si="290"/>
        <v>0</v>
      </c>
      <c r="F751" s="142">
        <f t="shared" si="286"/>
        <v>0</v>
      </c>
      <c r="G751" s="142">
        <f t="shared" si="287"/>
        <v>0</v>
      </c>
      <c r="H751" s="142">
        <f t="shared" si="288"/>
        <v>0</v>
      </c>
      <c r="I751" s="142">
        <f t="shared" si="289"/>
        <v>0</v>
      </c>
      <c r="J751" s="34">
        <f t="shared" si="293"/>
        <v>0</v>
      </c>
      <c r="V751" s="139">
        <f t="shared" si="291"/>
        <v>0</v>
      </c>
      <c r="W751" s="139">
        <f t="shared" si="294"/>
        <v>0</v>
      </c>
      <c r="X751" s="139"/>
      <c r="Y751" s="139"/>
      <c r="Z751" s="139">
        <f t="shared" si="295"/>
        <v>0</v>
      </c>
      <c r="AA751" s="139"/>
      <c r="AB751" s="139"/>
      <c r="AC751" s="139">
        <f t="shared" si="296"/>
        <v>0</v>
      </c>
      <c r="AL751" s="34">
        <f t="shared" si="292"/>
        <v>0</v>
      </c>
      <c r="AM751" s="189">
        <f t="shared" si="297"/>
        <v>0</v>
      </c>
      <c r="AN751" s="35"/>
      <c r="AO751" s="35"/>
      <c r="AP751" s="35">
        <f t="shared" si="298"/>
        <v>0</v>
      </c>
      <c r="AQ751" s="35"/>
      <c r="AR751" s="35"/>
      <c r="AS751" s="35">
        <f t="shared" si="299"/>
        <v>0</v>
      </c>
      <c r="AT751" s="35"/>
      <c r="AU751" s="35"/>
      <c r="AV751" s="35">
        <f t="shared" si="300"/>
        <v>0</v>
      </c>
      <c r="DE751" s="34">
        <f t="shared" si="301"/>
        <v>0</v>
      </c>
      <c r="EL751" s="34">
        <f t="shared" si="302"/>
        <v>0</v>
      </c>
      <c r="EO751" s="35"/>
      <c r="FH751" s="35">
        <v>0</v>
      </c>
      <c r="FI751" s="35">
        <v>0</v>
      </c>
      <c r="JT751" s="34">
        <f t="shared" si="303"/>
        <v>0</v>
      </c>
      <c r="JW751" s="34">
        <f t="shared" si="304"/>
        <v>0</v>
      </c>
      <c r="JZ751" s="34">
        <f t="shared" si="305"/>
        <v>0</v>
      </c>
      <c r="KA751" s="34">
        <f t="shared" si="306"/>
        <v>0</v>
      </c>
      <c r="KB751" s="34">
        <f t="shared" si="307"/>
        <v>0</v>
      </c>
      <c r="KC751" s="34">
        <f t="shared" si="308"/>
        <v>0</v>
      </c>
      <c r="KD751" s="34">
        <f t="shared" si="309"/>
        <v>0</v>
      </c>
      <c r="KV751" s="34">
        <f t="shared" si="310"/>
        <v>0</v>
      </c>
    </row>
    <row r="752" spans="5:308" ht="17.25" customHeight="1" x14ac:dyDescent="0.3">
      <c r="E752" s="142">
        <f t="shared" si="290"/>
        <v>0</v>
      </c>
      <c r="F752" s="142">
        <f t="shared" si="286"/>
        <v>0</v>
      </c>
      <c r="G752" s="142">
        <f t="shared" si="287"/>
        <v>0</v>
      </c>
      <c r="H752" s="142">
        <f t="shared" si="288"/>
        <v>0</v>
      </c>
      <c r="I752" s="142">
        <f t="shared" si="289"/>
        <v>0</v>
      </c>
      <c r="J752" s="34">
        <f t="shared" si="293"/>
        <v>0</v>
      </c>
      <c r="V752" s="139">
        <f t="shared" si="291"/>
        <v>0</v>
      </c>
      <c r="W752" s="139">
        <f t="shared" si="294"/>
        <v>0</v>
      </c>
      <c r="X752" s="139"/>
      <c r="Y752" s="139"/>
      <c r="Z752" s="139">
        <f t="shared" si="295"/>
        <v>0</v>
      </c>
      <c r="AA752" s="139"/>
      <c r="AB752" s="139"/>
      <c r="AC752" s="139">
        <f t="shared" si="296"/>
        <v>0</v>
      </c>
      <c r="AL752" s="34">
        <f t="shared" si="292"/>
        <v>0</v>
      </c>
      <c r="AM752" s="189">
        <f t="shared" si="297"/>
        <v>0</v>
      </c>
      <c r="AN752" s="35"/>
      <c r="AO752" s="35"/>
      <c r="AP752" s="35">
        <f t="shared" si="298"/>
        <v>0</v>
      </c>
      <c r="AQ752" s="35"/>
      <c r="AR752" s="35"/>
      <c r="AS752" s="35">
        <f t="shared" si="299"/>
        <v>0</v>
      </c>
      <c r="AT752" s="35"/>
      <c r="AU752" s="35"/>
      <c r="AV752" s="35">
        <f t="shared" si="300"/>
        <v>0</v>
      </c>
      <c r="DE752" s="34">
        <f t="shared" si="301"/>
        <v>0</v>
      </c>
      <c r="EL752" s="34">
        <f t="shared" si="302"/>
        <v>0</v>
      </c>
      <c r="EO752" s="35"/>
      <c r="FH752" s="35">
        <v>0</v>
      </c>
      <c r="FI752" s="35">
        <v>0</v>
      </c>
      <c r="JT752" s="34">
        <f t="shared" si="303"/>
        <v>0</v>
      </c>
      <c r="JW752" s="34">
        <f t="shared" si="304"/>
        <v>0</v>
      </c>
      <c r="JZ752" s="34">
        <f t="shared" si="305"/>
        <v>0</v>
      </c>
      <c r="KA752" s="34">
        <f t="shared" si="306"/>
        <v>0</v>
      </c>
      <c r="KB752" s="34">
        <f t="shared" si="307"/>
        <v>0</v>
      </c>
      <c r="KC752" s="34">
        <f t="shared" si="308"/>
        <v>0</v>
      </c>
      <c r="KD752" s="34">
        <f t="shared" si="309"/>
        <v>0</v>
      </c>
      <c r="KV752" s="34">
        <f t="shared" si="310"/>
        <v>0</v>
      </c>
    </row>
    <row r="753" spans="5:308" ht="17.25" customHeight="1" x14ac:dyDescent="0.3">
      <c r="E753" s="142">
        <f t="shared" si="290"/>
        <v>0</v>
      </c>
      <c r="F753" s="142">
        <f t="shared" si="286"/>
        <v>0</v>
      </c>
      <c r="G753" s="142">
        <f t="shared" si="287"/>
        <v>0</v>
      </c>
      <c r="H753" s="142">
        <f t="shared" si="288"/>
        <v>0</v>
      </c>
      <c r="I753" s="142">
        <f t="shared" si="289"/>
        <v>0</v>
      </c>
      <c r="J753" s="34">
        <f t="shared" si="293"/>
        <v>0</v>
      </c>
      <c r="V753" s="139">
        <f t="shared" si="291"/>
        <v>0</v>
      </c>
      <c r="W753" s="139">
        <f t="shared" si="294"/>
        <v>0</v>
      </c>
      <c r="X753" s="139"/>
      <c r="Y753" s="139"/>
      <c r="Z753" s="139">
        <f t="shared" si="295"/>
        <v>0</v>
      </c>
      <c r="AA753" s="139"/>
      <c r="AB753" s="139"/>
      <c r="AC753" s="139">
        <f t="shared" si="296"/>
        <v>0</v>
      </c>
      <c r="AL753" s="34">
        <f t="shared" si="292"/>
        <v>0</v>
      </c>
      <c r="AM753" s="189">
        <f t="shared" si="297"/>
        <v>0</v>
      </c>
      <c r="AN753" s="35"/>
      <c r="AO753" s="35"/>
      <c r="AP753" s="35">
        <f t="shared" si="298"/>
        <v>0</v>
      </c>
      <c r="AQ753" s="35"/>
      <c r="AR753" s="35"/>
      <c r="AS753" s="35">
        <f t="shared" si="299"/>
        <v>0</v>
      </c>
      <c r="AT753" s="35"/>
      <c r="AU753" s="35"/>
      <c r="AV753" s="35">
        <f t="shared" si="300"/>
        <v>0</v>
      </c>
      <c r="DE753" s="34">
        <f t="shared" si="301"/>
        <v>0</v>
      </c>
      <c r="EL753" s="34">
        <f t="shared" si="302"/>
        <v>0</v>
      </c>
      <c r="EO753" s="35"/>
      <c r="FH753" s="35">
        <v>0</v>
      </c>
      <c r="FI753" s="35">
        <v>0</v>
      </c>
      <c r="JT753" s="34">
        <f t="shared" si="303"/>
        <v>0</v>
      </c>
      <c r="JW753" s="34">
        <f t="shared" si="304"/>
        <v>0</v>
      </c>
      <c r="JZ753" s="34">
        <f t="shared" si="305"/>
        <v>0</v>
      </c>
      <c r="KA753" s="34">
        <f t="shared" si="306"/>
        <v>0</v>
      </c>
      <c r="KB753" s="34">
        <f t="shared" si="307"/>
        <v>0</v>
      </c>
      <c r="KC753" s="34">
        <f t="shared" si="308"/>
        <v>0</v>
      </c>
      <c r="KD753" s="34">
        <f t="shared" si="309"/>
        <v>0</v>
      </c>
      <c r="KV753" s="34">
        <f t="shared" si="310"/>
        <v>0</v>
      </c>
    </row>
    <row r="754" spans="5:308" ht="17.25" customHeight="1" x14ac:dyDescent="0.3">
      <c r="E754" s="142">
        <f t="shared" si="290"/>
        <v>0</v>
      </c>
      <c r="F754" s="142">
        <f t="shared" si="286"/>
        <v>0</v>
      </c>
      <c r="G754" s="142">
        <f t="shared" si="287"/>
        <v>0</v>
      </c>
      <c r="H754" s="142">
        <f t="shared" si="288"/>
        <v>0</v>
      </c>
      <c r="I754" s="142">
        <f t="shared" si="289"/>
        <v>0</v>
      </c>
      <c r="J754" s="34">
        <f t="shared" si="293"/>
        <v>0</v>
      </c>
      <c r="V754" s="139">
        <f t="shared" si="291"/>
        <v>0</v>
      </c>
      <c r="W754" s="139">
        <f t="shared" si="294"/>
        <v>0</v>
      </c>
      <c r="X754" s="139"/>
      <c r="Y754" s="139"/>
      <c r="Z754" s="139">
        <f t="shared" si="295"/>
        <v>0</v>
      </c>
      <c r="AA754" s="139"/>
      <c r="AB754" s="139"/>
      <c r="AC754" s="139">
        <f t="shared" si="296"/>
        <v>0</v>
      </c>
      <c r="AL754" s="34">
        <f t="shared" si="292"/>
        <v>0</v>
      </c>
      <c r="AM754" s="189">
        <f t="shared" si="297"/>
        <v>0</v>
      </c>
      <c r="AN754" s="35"/>
      <c r="AO754" s="35"/>
      <c r="AP754" s="35">
        <f t="shared" si="298"/>
        <v>0</v>
      </c>
      <c r="AQ754" s="35"/>
      <c r="AR754" s="35"/>
      <c r="AS754" s="35">
        <f t="shared" si="299"/>
        <v>0</v>
      </c>
      <c r="AT754" s="35"/>
      <c r="AU754" s="35"/>
      <c r="AV754" s="35">
        <f t="shared" si="300"/>
        <v>0</v>
      </c>
      <c r="DE754" s="34">
        <f t="shared" si="301"/>
        <v>0</v>
      </c>
      <c r="EL754" s="34">
        <f t="shared" si="302"/>
        <v>0</v>
      </c>
      <c r="EO754" s="35"/>
      <c r="FH754" s="35">
        <v>0</v>
      </c>
      <c r="FI754" s="35">
        <v>0</v>
      </c>
      <c r="JT754" s="34">
        <f t="shared" si="303"/>
        <v>0</v>
      </c>
      <c r="JW754" s="34">
        <f t="shared" si="304"/>
        <v>0</v>
      </c>
      <c r="JZ754" s="34">
        <f t="shared" si="305"/>
        <v>0</v>
      </c>
      <c r="KA754" s="34">
        <f t="shared" si="306"/>
        <v>0</v>
      </c>
      <c r="KB754" s="34">
        <f t="shared" si="307"/>
        <v>0</v>
      </c>
      <c r="KC754" s="34">
        <f t="shared" si="308"/>
        <v>0</v>
      </c>
      <c r="KD754" s="34">
        <f t="shared" si="309"/>
        <v>0</v>
      </c>
      <c r="KV754" s="34">
        <f t="shared" si="310"/>
        <v>0</v>
      </c>
    </row>
    <row r="755" spans="5:308" ht="17.25" customHeight="1" x14ac:dyDescent="0.3">
      <c r="E755" s="142">
        <f t="shared" si="290"/>
        <v>0</v>
      </c>
      <c r="F755" s="142">
        <f t="shared" si="286"/>
        <v>0</v>
      </c>
      <c r="G755" s="142">
        <f t="shared" si="287"/>
        <v>0</v>
      </c>
      <c r="H755" s="142">
        <f t="shared" si="288"/>
        <v>0</v>
      </c>
      <c r="I755" s="142">
        <f t="shared" si="289"/>
        <v>0</v>
      </c>
      <c r="J755" s="34">
        <f t="shared" si="293"/>
        <v>0</v>
      </c>
      <c r="V755" s="139">
        <f t="shared" si="291"/>
        <v>0</v>
      </c>
      <c r="W755" s="139">
        <f t="shared" si="294"/>
        <v>0</v>
      </c>
      <c r="X755" s="139"/>
      <c r="Y755" s="139"/>
      <c r="Z755" s="139">
        <f t="shared" si="295"/>
        <v>0</v>
      </c>
      <c r="AA755" s="139"/>
      <c r="AB755" s="139"/>
      <c r="AC755" s="139">
        <f t="shared" si="296"/>
        <v>0</v>
      </c>
      <c r="AL755" s="34">
        <f t="shared" si="292"/>
        <v>0</v>
      </c>
      <c r="AM755" s="189">
        <f t="shared" si="297"/>
        <v>0</v>
      </c>
      <c r="AN755" s="35"/>
      <c r="AO755" s="35"/>
      <c r="AP755" s="35">
        <f t="shared" si="298"/>
        <v>0</v>
      </c>
      <c r="AQ755" s="35"/>
      <c r="AR755" s="35"/>
      <c r="AS755" s="35">
        <f t="shared" si="299"/>
        <v>0</v>
      </c>
      <c r="AT755" s="35"/>
      <c r="AU755" s="35"/>
      <c r="AV755" s="35">
        <f t="shared" si="300"/>
        <v>0</v>
      </c>
      <c r="DE755" s="34">
        <f t="shared" si="301"/>
        <v>0</v>
      </c>
      <c r="EL755" s="34">
        <f t="shared" si="302"/>
        <v>0</v>
      </c>
      <c r="EO755" s="35"/>
      <c r="FH755" s="35">
        <v>0</v>
      </c>
      <c r="FI755" s="35">
        <v>0</v>
      </c>
      <c r="JT755" s="34">
        <f t="shared" si="303"/>
        <v>0</v>
      </c>
      <c r="JW755" s="34">
        <f t="shared" si="304"/>
        <v>0</v>
      </c>
      <c r="JZ755" s="34">
        <f t="shared" si="305"/>
        <v>0</v>
      </c>
      <c r="KA755" s="34">
        <f t="shared" si="306"/>
        <v>0</v>
      </c>
      <c r="KB755" s="34">
        <f t="shared" si="307"/>
        <v>0</v>
      </c>
      <c r="KC755" s="34">
        <f t="shared" si="308"/>
        <v>0</v>
      </c>
      <c r="KD755" s="34">
        <f t="shared" si="309"/>
        <v>0</v>
      </c>
      <c r="KV755" s="34">
        <f t="shared" si="310"/>
        <v>0</v>
      </c>
    </row>
    <row r="756" spans="5:308" ht="17.25" customHeight="1" x14ac:dyDescent="0.3">
      <c r="E756" s="142">
        <f t="shared" si="290"/>
        <v>0</v>
      </c>
      <c r="F756" s="142">
        <f t="shared" si="286"/>
        <v>0</v>
      </c>
      <c r="G756" s="142">
        <f t="shared" si="287"/>
        <v>0</v>
      </c>
      <c r="H756" s="142">
        <f t="shared" si="288"/>
        <v>0</v>
      </c>
      <c r="I756" s="142">
        <f t="shared" si="289"/>
        <v>0</v>
      </c>
      <c r="J756" s="34">
        <f t="shared" si="293"/>
        <v>0</v>
      </c>
      <c r="V756" s="139">
        <f t="shared" si="291"/>
        <v>0</v>
      </c>
      <c r="W756" s="139">
        <f t="shared" si="294"/>
        <v>0</v>
      </c>
      <c r="X756" s="139"/>
      <c r="Y756" s="139"/>
      <c r="Z756" s="139">
        <f t="shared" si="295"/>
        <v>0</v>
      </c>
      <c r="AA756" s="139"/>
      <c r="AB756" s="139"/>
      <c r="AC756" s="139">
        <f t="shared" si="296"/>
        <v>0</v>
      </c>
      <c r="AL756" s="34">
        <f t="shared" si="292"/>
        <v>0</v>
      </c>
      <c r="AM756" s="189">
        <f t="shared" si="297"/>
        <v>0</v>
      </c>
      <c r="AN756" s="35"/>
      <c r="AO756" s="35"/>
      <c r="AP756" s="35">
        <f t="shared" si="298"/>
        <v>0</v>
      </c>
      <c r="AQ756" s="35"/>
      <c r="AR756" s="35"/>
      <c r="AS756" s="35">
        <f t="shared" si="299"/>
        <v>0</v>
      </c>
      <c r="AT756" s="35"/>
      <c r="AU756" s="35"/>
      <c r="AV756" s="35">
        <f t="shared" si="300"/>
        <v>0</v>
      </c>
      <c r="DE756" s="34">
        <f t="shared" si="301"/>
        <v>0</v>
      </c>
      <c r="EL756" s="34">
        <f t="shared" si="302"/>
        <v>0</v>
      </c>
      <c r="EO756" s="35"/>
      <c r="FH756" s="35">
        <v>0</v>
      </c>
      <c r="FI756" s="35">
        <v>0</v>
      </c>
      <c r="JT756" s="34">
        <f t="shared" si="303"/>
        <v>0</v>
      </c>
      <c r="JW756" s="34">
        <f t="shared" si="304"/>
        <v>0</v>
      </c>
      <c r="JZ756" s="34">
        <f t="shared" si="305"/>
        <v>0</v>
      </c>
      <c r="KA756" s="34">
        <f t="shared" si="306"/>
        <v>0</v>
      </c>
      <c r="KB756" s="34">
        <f t="shared" si="307"/>
        <v>0</v>
      </c>
      <c r="KC756" s="34">
        <f t="shared" si="308"/>
        <v>0</v>
      </c>
      <c r="KD756" s="34">
        <f t="shared" si="309"/>
        <v>0</v>
      </c>
      <c r="KV756" s="34">
        <f t="shared" si="310"/>
        <v>0</v>
      </c>
    </row>
    <row r="757" spans="5:308" ht="17.25" customHeight="1" x14ac:dyDescent="0.3">
      <c r="E757" s="142">
        <f t="shared" si="290"/>
        <v>0</v>
      </c>
      <c r="F757" s="142">
        <f t="shared" si="286"/>
        <v>0</v>
      </c>
      <c r="G757" s="142">
        <f t="shared" si="287"/>
        <v>0</v>
      </c>
      <c r="H757" s="142">
        <f t="shared" si="288"/>
        <v>0</v>
      </c>
      <c r="I757" s="142">
        <f t="shared" si="289"/>
        <v>0</v>
      </c>
      <c r="J757" s="34">
        <f t="shared" si="293"/>
        <v>0</v>
      </c>
      <c r="V757" s="139">
        <f t="shared" si="291"/>
        <v>0</v>
      </c>
      <c r="W757" s="139">
        <f t="shared" si="294"/>
        <v>0</v>
      </c>
      <c r="X757" s="139"/>
      <c r="Y757" s="139"/>
      <c r="Z757" s="139">
        <f t="shared" si="295"/>
        <v>0</v>
      </c>
      <c r="AA757" s="139"/>
      <c r="AB757" s="139"/>
      <c r="AC757" s="139">
        <f t="shared" si="296"/>
        <v>0</v>
      </c>
      <c r="AL757" s="34">
        <f t="shared" si="292"/>
        <v>0</v>
      </c>
      <c r="AM757" s="189">
        <f t="shared" si="297"/>
        <v>0</v>
      </c>
      <c r="AN757" s="35"/>
      <c r="AO757" s="35"/>
      <c r="AP757" s="35">
        <f t="shared" si="298"/>
        <v>0</v>
      </c>
      <c r="AQ757" s="35"/>
      <c r="AR757" s="35"/>
      <c r="AS757" s="35">
        <f t="shared" si="299"/>
        <v>0</v>
      </c>
      <c r="AT757" s="35"/>
      <c r="AU757" s="35"/>
      <c r="AV757" s="35">
        <f t="shared" si="300"/>
        <v>0</v>
      </c>
      <c r="DE757" s="34">
        <f t="shared" si="301"/>
        <v>0</v>
      </c>
      <c r="EL757" s="34">
        <f t="shared" si="302"/>
        <v>0</v>
      </c>
      <c r="EO757" s="35"/>
      <c r="FH757" s="35">
        <v>0</v>
      </c>
      <c r="FI757" s="35">
        <v>0</v>
      </c>
      <c r="JT757" s="34">
        <f t="shared" si="303"/>
        <v>0</v>
      </c>
      <c r="JW757" s="34">
        <f t="shared" si="304"/>
        <v>0</v>
      </c>
      <c r="JZ757" s="34">
        <f t="shared" si="305"/>
        <v>0</v>
      </c>
      <c r="KA757" s="34">
        <f t="shared" si="306"/>
        <v>0</v>
      </c>
      <c r="KB757" s="34">
        <f t="shared" si="307"/>
        <v>0</v>
      </c>
      <c r="KC757" s="34">
        <f t="shared" si="308"/>
        <v>0</v>
      </c>
      <c r="KD757" s="34">
        <f t="shared" si="309"/>
        <v>0</v>
      </c>
      <c r="KV757" s="34">
        <f t="shared" si="310"/>
        <v>0</v>
      </c>
    </row>
    <row r="758" spans="5:308" ht="17.25" customHeight="1" x14ac:dyDescent="0.3">
      <c r="E758" s="142">
        <f t="shared" si="290"/>
        <v>0</v>
      </c>
      <c r="F758" s="142">
        <f t="shared" si="286"/>
        <v>0</v>
      </c>
      <c r="G758" s="142">
        <f t="shared" si="287"/>
        <v>0</v>
      </c>
      <c r="H758" s="142">
        <f t="shared" si="288"/>
        <v>0</v>
      </c>
      <c r="I758" s="142">
        <f t="shared" si="289"/>
        <v>0</v>
      </c>
      <c r="J758" s="34">
        <f t="shared" si="293"/>
        <v>0</v>
      </c>
      <c r="V758" s="139">
        <f t="shared" si="291"/>
        <v>0</v>
      </c>
      <c r="W758" s="139">
        <f t="shared" si="294"/>
        <v>0</v>
      </c>
      <c r="X758" s="139"/>
      <c r="Y758" s="139"/>
      <c r="Z758" s="139">
        <f t="shared" si="295"/>
        <v>0</v>
      </c>
      <c r="AA758" s="139"/>
      <c r="AB758" s="139"/>
      <c r="AC758" s="139">
        <f t="shared" si="296"/>
        <v>0</v>
      </c>
      <c r="AL758" s="34">
        <f t="shared" si="292"/>
        <v>0</v>
      </c>
      <c r="AM758" s="189">
        <f t="shared" si="297"/>
        <v>0</v>
      </c>
      <c r="AN758" s="35"/>
      <c r="AO758" s="35"/>
      <c r="AP758" s="35">
        <f t="shared" si="298"/>
        <v>0</v>
      </c>
      <c r="AQ758" s="35"/>
      <c r="AR758" s="35"/>
      <c r="AS758" s="35">
        <f t="shared" si="299"/>
        <v>0</v>
      </c>
      <c r="AT758" s="35"/>
      <c r="AU758" s="35"/>
      <c r="AV758" s="35">
        <f t="shared" si="300"/>
        <v>0</v>
      </c>
      <c r="DE758" s="34">
        <f t="shared" si="301"/>
        <v>0</v>
      </c>
      <c r="EL758" s="34">
        <f t="shared" si="302"/>
        <v>0</v>
      </c>
      <c r="EO758" s="35"/>
      <c r="FH758" s="35">
        <v>0</v>
      </c>
      <c r="FI758" s="35">
        <v>0</v>
      </c>
      <c r="JT758" s="34">
        <f t="shared" si="303"/>
        <v>0</v>
      </c>
      <c r="JW758" s="34">
        <f t="shared" si="304"/>
        <v>0</v>
      </c>
      <c r="JZ758" s="34">
        <f t="shared" si="305"/>
        <v>0</v>
      </c>
      <c r="KA758" s="34">
        <f t="shared" si="306"/>
        <v>0</v>
      </c>
      <c r="KB758" s="34">
        <f t="shared" si="307"/>
        <v>0</v>
      </c>
      <c r="KC758" s="34">
        <f t="shared" si="308"/>
        <v>0</v>
      </c>
      <c r="KD758" s="34">
        <f t="shared" si="309"/>
        <v>0</v>
      </c>
      <c r="KV758" s="34">
        <f t="shared" si="310"/>
        <v>0</v>
      </c>
    </row>
    <row r="759" spans="5:308" ht="17.25" customHeight="1" x14ac:dyDescent="0.3">
      <c r="E759" s="142">
        <f t="shared" si="290"/>
        <v>0</v>
      </c>
      <c r="F759" s="142">
        <f t="shared" si="286"/>
        <v>0</v>
      </c>
      <c r="G759" s="142">
        <f t="shared" si="287"/>
        <v>0</v>
      </c>
      <c r="H759" s="142">
        <f t="shared" si="288"/>
        <v>0</v>
      </c>
      <c r="I759" s="142">
        <f t="shared" si="289"/>
        <v>0</v>
      </c>
      <c r="J759" s="34">
        <f t="shared" si="293"/>
        <v>0</v>
      </c>
      <c r="V759" s="139">
        <f t="shared" si="291"/>
        <v>0</v>
      </c>
      <c r="W759" s="139">
        <f t="shared" si="294"/>
        <v>0</v>
      </c>
      <c r="X759" s="139"/>
      <c r="Y759" s="139"/>
      <c r="Z759" s="139">
        <f t="shared" si="295"/>
        <v>0</v>
      </c>
      <c r="AA759" s="139"/>
      <c r="AB759" s="139"/>
      <c r="AC759" s="139">
        <f t="shared" si="296"/>
        <v>0</v>
      </c>
      <c r="AL759" s="34">
        <f t="shared" si="292"/>
        <v>0</v>
      </c>
      <c r="AM759" s="189">
        <f t="shared" si="297"/>
        <v>0</v>
      </c>
      <c r="AN759" s="35"/>
      <c r="AO759" s="35"/>
      <c r="AP759" s="35">
        <f t="shared" si="298"/>
        <v>0</v>
      </c>
      <c r="AQ759" s="35"/>
      <c r="AR759" s="35"/>
      <c r="AS759" s="35">
        <f t="shared" si="299"/>
        <v>0</v>
      </c>
      <c r="AT759" s="35"/>
      <c r="AU759" s="35"/>
      <c r="AV759" s="35">
        <f t="shared" si="300"/>
        <v>0</v>
      </c>
      <c r="DE759" s="34">
        <f t="shared" si="301"/>
        <v>0</v>
      </c>
      <c r="EL759" s="34">
        <f t="shared" si="302"/>
        <v>0</v>
      </c>
      <c r="EO759" s="35"/>
      <c r="FH759" s="35">
        <v>0</v>
      </c>
      <c r="FI759" s="35">
        <v>0</v>
      </c>
      <c r="JT759" s="34">
        <f t="shared" si="303"/>
        <v>0</v>
      </c>
      <c r="JW759" s="34">
        <f t="shared" si="304"/>
        <v>0</v>
      </c>
      <c r="JZ759" s="34">
        <f t="shared" si="305"/>
        <v>0</v>
      </c>
      <c r="KA759" s="34">
        <f t="shared" si="306"/>
        <v>0</v>
      </c>
      <c r="KB759" s="34">
        <f t="shared" si="307"/>
        <v>0</v>
      </c>
      <c r="KC759" s="34">
        <f t="shared" si="308"/>
        <v>0</v>
      </c>
      <c r="KD759" s="34">
        <f t="shared" si="309"/>
        <v>0</v>
      </c>
      <c r="KV759" s="34">
        <f t="shared" si="310"/>
        <v>0</v>
      </c>
    </row>
    <row r="760" spans="5:308" ht="17.25" customHeight="1" x14ac:dyDescent="0.3">
      <c r="E760" s="142">
        <f t="shared" si="290"/>
        <v>0</v>
      </c>
      <c r="F760" s="142">
        <f t="shared" si="286"/>
        <v>0</v>
      </c>
      <c r="G760" s="142">
        <f t="shared" si="287"/>
        <v>0</v>
      </c>
      <c r="H760" s="142">
        <f t="shared" si="288"/>
        <v>0</v>
      </c>
      <c r="I760" s="142">
        <f t="shared" si="289"/>
        <v>0</v>
      </c>
      <c r="J760" s="34">
        <f t="shared" si="293"/>
        <v>0</v>
      </c>
      <c r="V760" s="139">
        <f t="shared" si="291"/>
        <v>0</v>
      </c>
      <c r="W760" s="139">
        <f t="shared" si="294"/>
        <v>0</v>
      </c>
      <c r="X760" s="139"/>
      <c r="Y760" s="139"/>
      <c r="Z760" s="139">
        <f t="shared" si="295"/>
        <v>0</v>
      </c>
      <c r="AA760" s="139"/>
      <c r="AB760" s="139"/>
      <c r="AC760" s="139">
        <f t="shared" si="296"/>
        <v>0</v>
      </c>
      <c r="AL760" s="34">
        <f t="shared" si="292"/>
        <v>0</v>
      </c>
      <c r="AM760" s="189">
        <f t="shared" si="297"/>
        <v>0</v>
      </c>
      <c r="AN760" s="35"/>
      <c r="AO760" s="35"/>
      <c r="AP760" s="35">
        <f t="shared" si="298"/>
        <v>0</v>
      </c>
      <c r="AQ760" s="35"/>
      <c r="AR760" s="35"/>
      <c r="AS760" s="35">
        <f t="shared" si="299"/>
        <v>0</v>
      </c>
      <c r="AT760" s="35"/>
      <c r="AU760" s="35"/>
      <c r="AV760" s="35">
        <f t="shared" si="300"/>
        <v>0</v>
      </c>
      <c r="DE760" s="34">
        <f t="shared" si="301"/>
        <v>0</v>
      </c>
      <c r="EL760" s="34">
        <f t="shared" si="302"/>
        <v>0</v>
      </c>
      <c r="EO760" s="35"/>
      <c r="FH760" s="35">
        <v>0</v>
      </c>
      <c r="FI760" s="35">
        <v>0</v>
      </c>
      <c r="JT760" s="34">
        <f t="shared" si="303"/>
        <v>0</v>
      </c>
      <c r="JW760" s="34">
        <f t="shared" si="304"/>
        <v>0</v>
      </c>
      <c r="JZ760" s="34">
        <f t="shared" si="305"/>
        <v>0</v>
      </c>
      <c r="KA760" s="34">
        <f t="shared" si="306"/>
        <v>0</v>
      </c>
      <c r="KB760" s="34">
        <f t="shared" si="307"/>
        <v>0</v>
      </c>
      <c r="KC760" s="34">
        <f t="shared" si="308"/>
        <v>0</v>
      </c>
      <c r="KD760" s="34">
        <f t="shared" si="309"/>
        <v>0</v>
      </c>
      <c r="KV760" s="34">
        <f t="shared" si="310"/>
        <v>0</v>
      </c>
    </row>
    <row r="761" spans="5:308" ht="17.25" customHeight="1" x14ac:dyDescent="0.3">
      <c r="E761" s="142">
        <f t="shared" si="290"/>
        <v>0</v>
      </c>
      <c r="F761" s="142">
        <f t="shared" si="286"/>
        <v>0</v>
      </c>
      <c r="G761" s="142">
        <f t="shared" si="287"/>
        <v>0</v>
      </c>
      <c r="H761" s="142">
        <f t="shared" si="288"/>
        <v>0</v>
      </c>
      <c r="I761" s="142">
        <f t="shared" si="289"/>
        <v>0</v>
      </c>
      <c r="J761" s="34">
        <f t="shared" si="293"/>
        <v>0</v>
      </c>
      <c r="V761" s="139">
        <f t="shared" si="291"/>
        <v>0</v>
      </c>
      <c r="W761" s="139">
        <f t="shared" si="294"/>
        <v>0</v>
      </c>
      <c r="X761" s="139"/>
      <c r="Y761" s="139"/>
      <c r="Z761" s="139">
        <f t="shared" si="295"/>
        <v>0</v>
      </c>
      <c r="AA761" s="139"/>
      <c r="AB761" s="139"/>
      <c r="AC761" s="139">
        <f t="shared" si="296"/>
        <v>0</v>
      </c>
      <c r="AL761" s="34">
        <f t="shared" si="292"/>
        <v>0</v>
      </c>
      <c r="AM761" s="189">
        <f t="shared" si="297"/>
        <v>0</v>
      </c>
      <c r="AN761" s="35"/>
      <c r="AO761" s="35"/>
      <c r="AP761" s="35">
        <f t="shared" si="298"/>
        <v>0</v>
      </c>
      <c r="AQ761" s="35"/>
      <c r="AR761" s="35"/>
      <c r="AS761" s="35">
        <f t="shared" si="299"/>
        <v>0</v>
      </c>
      <c r="AT761" s="35"/>
      <c r="AU761" s="35"/>
      <c r="AV761" s="35">
        <f t="shared" si="300"/>
        <v>0</v>
      </c>
      <c r="DE761" s="34">
        <f t="shared" si="301"/>
        <v>0</v>
      </c>
      <c r="EL761" s="34">
        <f t="shared" si="302"/>
        <v>0</v>
      </c>
      <c r="EO761" s="35"/>
      <c r="FH761" s="35">
        <v>0</v>
      </c>
      <c r="FI761" s="35">
        <v>0</v>
      </c>
      <c r="JT761" s="34">
        <f t="shared" si="303"/>
        <v>0</v>
      </c>
      <c r="JW761" s="34">
        <f t="shared" si="304"/>
        <v>0</v>
      </c>
      <c r="JZ761" s="34">
        <f t="shared" si="305"/>
        <v>0</v>
      </c>
      <c r="KA761" s="34">
        <f t="shared" si="306"/>
        <v>0</v>
      </c>
      <c r="KB761" s="34">
        <f t="shared" si="307"/>
        <v>0</v>
      </c>
      <c r="KC761" s="34">
        <f t="shared" si="308"/>
        <v>0</v>
      </c>
      <c r="KD761" s="34">
        <f t="shared" si="309"/>
        <v>0</v>
      </c>
      <c r="KV761" s="34">
        <f t="shared" si="310"/>
        <v>0</v>
      </c>
    </row>
    <row r="762" spans="5:308" ht="17.25" customHeight="1" x14ac:dyDescent="0.3">
      <c r="E762" s="142">
        <f t="shared" si="290"/>
        <v>0</v>
      </c>
      <c r="F762" s="142">
        <f t="shared" si="286"/>
        <v>0</v>
      </c>
      <c r="G762" s="142">
        <f t="shared" si="287"/>
        <v>0</v>
      </c>
      <c r="H762" s="142">
        <f t="shared" si="288"/>
        <v>0</v>
      </c>
      <c r="I762" s="142">
        <f t="shared" si="289"/>
        <v>0</v>
      </c>
      <c r="J762" s="34">
        <f t="shared" si="293"/>
        <v>0</v>
      </c>
      <c r="V762" s="139">
        <f t="shared" si="291"/>
        <v>0</v>
      </c>
      <c r="W762" s="139">
        <f t="shared" si="294"/>
        <v>0</v>
      </c>
      <c r="X762" s="139"/>
      <c r="Y762" s="139"/>
      <c r="Z762" s="139">
        <f t="shared" si="295"/>
        <v>0</v>
      </c>
      <c r="AA762" s="139"/>
      <c r="AB762" s="139"/>
      <c r="AC762" s="139">
        <f t="shared" si="296"/>
        <v>0</v>
      </c>
      <c r="AL762" s="34">
        <f t="shared" si="292"/>
        <v>0</v>
      </c>
      <c r="AM762" s="189">
        <f t="shared" si="297"/>
        <v>0</v>
      </c>
      <c r="AN762" s="35"/>
      <c r="AO762" s="35"/>
      <c r="AP762" s="35">
        <f t="shared" si="298"/>
        <v>0</v>
      </c>
      <c r="AQ762" s="35"/>
      <c r="AR762" s="35"/>
      <c r="AS762" s="35">
        <f t="shared" si="299"/>
        <v>0</v>
      </c>
      <c r="AT762" s="35"/>
      <c r="AU762" s="35"/>
      <c r="AV762" s="35">
        <f t="shared" si="300"/>
        <v>0</v>
      </c>
      <c r="DE762" s="34">
        <f t="shared" si="301"/>
        <v>0</v>
      </c>
      <c r="EL762" s="34">
        <f t="shared" si="302"/>
        <v>0</v>
      </c>
      <c r="EO762" s="35"/>
      <c r="FH762" s="35">
        <v>0</v>
      </c>
      <c r="FI762" s="35">
        <v>0</v>
      </c>
      <c r="JT762" s="34">
        <f t="shared" si="303"/>
        <v>0</v>
      </c>
      <c r="JW762" s="34">
        <f t="shared" si="304"/>
        <v>0</v>
      </c>
      <c r="JZ762" s="34">
        <f t="shared" si="305"/>
        <v>0</v>
      </c>
      <c r="KA762" s="34">
        <f t="shared" si="306"/>
        <v>0</v>
      </c>
      <c r="KB762" s="34">
        <f t="shared" si="307"/>
        <v>0</v>
      </c>
      <c r="KC762" s="34">
        <f t="shared" si="308"/>
        <v>0</v>
      </c>
      <c r="KD762" s="34">
        <f t="shared" si="309"/>
        <v>0</v>
      </c>
      <c r="KV762" s="34">
        <f t="shared" si="310"/>
        <v>0</v>
      </c>
    </row>
    <row r="763" spans="5:308" ht="17.25" customHeight="1" x14ac:dyDescent="0.3">
      <c r="E763" s="142">
        <f t="shared" si="290"/>
        <v>0</v>
      </c>
      <c r="F763" s="142">
        <f t="shared" si="286"/>
        <v>0</v>
      </c>
      <c r="G763" s="142">
        <f t="shared" si="287"/>
        <v>0</v>
      </c>
      <c r="H763" s="142">
        <f t="shared" si="288"/>
        <v>0</v>
      </c>
      <c r="I763" s="142">
        <f t="shared" si="289"/>
        <v>0</v>
      </c>
      <c r="J763" s="34">
        <f t="shared" si="293"/>
        <v>0</v>
      </c>
      <c r="V763" s="139">
        <f t="shared" si="291"/>
        <v>0</v>
      </c>
      <c r="W763" s="139">
        <f t="shared" si="294"/>
        <v>0</v>
      </c>
      <c r="X763" s="139"/>
      <c r="Y763" s="139"/>
      <c r="Z763" s="139">
        <f t="shared" si="295"/>
        <v>0</v>
      </c>
      <c r="AA763" s="139"/>
      <c r="AB763" s="139"/>
      <c r="AC763" s="139">
        <f t="shared" si="296"/>
        <v>0</v>
      </c>
      <c r="AL763" s="34">
        <f t="shared" si="292"/>
        <v>0</v>
      </c>
      <c r="AM763" s="189">
        <f t="shared" si="297"/>
        <v>0</v>
      </c>
      <c r="AN763" s="35"/>
      <c r="AO763" s="35"/>
      <c r="AP763" s="35">
        <f t="shared" si="298"/>
        <v>0</v>
      </c>
      <c r="AQ763" s="35"/>
      <c r="AR763" s="35"/>
      <c r="AS763" s="35">
        <f t="shared" si="299"/>
        <v>0</v>
      </c>
      <c r="AT763" s="35"/>
      <c r="AU763" s="35"/>
      <c r="AV763" s="35">
        <f t="shared" si="300"/>
        <v>0</v>
      </c>
      <c r="DE763" s="34">
        <f t="shared" si="301"/>
        <v>0</v>
      </c>
      <c r="EL763" s="34">
        <f t="shared" si="302"/>
        <v>0</v>
      </c>
      <c r="EO763" s="35"/>
      <c r="FH763" s="35">
        <v>0</v>
      </c>
      <c r="FI763" s="35">
        <v>0</v>
      </c>
      <c r="JT763" s="34">
        <f t="shared" si="303"/>
        <v>0</v>
      </c>
      <c r="JW763" s="34">
        <f t="shared" si="304"/>
        <v>0</v>
      </c>
      <c r="JZ763" s="34">
        <f t="shared" si="305"/>
        <v>0</v>
      </c>
      <c r="KA763" s="34">
        <f t="shared" si="306"/>
        <v>0</v>
      </c>
      <c r="KB763" s="34">
        <f t="shared" si="307"/>
        <v>0</v>
      </c>
      <c r="KC763" s="34">
        <f t="shared" si="308"/>
        <v>0</v>
      </c>
      <c r="KD763" s="34">
        <f t="shared" si="309"/>
        <v>0</v>
      </c>
      <c r="KV763" s="34">
        <f t="shared" si="310"/>
        <v>0</v>
      </c>
    </row>
    <row r="764" spans="5:308" ht="17.25" customHeight="1" x14ac:dyDescent="0.3">
      <c r="E764" s="142">
        <f t="shared" si="290"/>
        <v>0</v>
      </c>
      <c r="F764" s="142">
        <f t="shared" si="286"/>
        <v>0</v>
      </c>
      <c r="G764" s="142">
        <f t="shared" si="287"/>
        <v>0</v>
      </c>
      <c r="H764" s="142">
        <f t="shared" si="288"/>
        <v>0</v>
      </c>
      <c r="I764" s="142">
        <f t="shared" si="289"/>
        <v>0</v>
      </c>
      <c r="J764" s="34">
        <f t="shared" si="293"/>
        <v>0</v>
      </c>
      <c r="V764" s="139">
        <f t="shared" si="291"/>
        <v>0</v>
      </c>
      <c r="W764" s="139">
        <f t="shared" si="294"/>
        <v>0</v>
      </c>
      <c r="X764" s="139"/>
      <c r="Y764" s="139"/>
      <c r="Z764" s="139">
        <f t="shared" si="295"/>
        <v>0</v>
      </c>
      <c r="AA764" s="139"/>
      <c r="AB764" s="139"/>
      <c r="AC764" s="139">
        <f t="shared" si="296"/>
        <v>0</v>
      </c>
      <c r="AL764" s="34">
        <f t="shared" si="292"/>
        <v>0</v>
      </c>
      <c r="AM764" s="189">
        <f t="shared" si="297"/>
        <v>0</v>
      </c>
      <c r="AN764" s="35"/>
      <c r="AO764" s="35"/>
      <c r="AP764" s="35">
        <f t="shared" si="298"/>
        <v>0</v>
      </c>
      <c r="AQ764" s="35"/>
      <c r="AR764" s="35"/>
      <c r="AS764" s="35">
        <f t="shared" si="299"/>
        <v>0</v>
      </c>
      <c r="AT764" s="35"/>
      <c r="AU764" s="35"/>
      <c r="AV764" s="35">
        <f t="shared" si="300"/>
        <v>0</v>
      </c>
      <c r="DE764" s="34">
        <f t="shared" si="301"/>
        <v>0</v>
      </c>
      <c r="EL764" s="34">
        <f t="shared" si="302"/>
        <v>0</v>
      </c>
      <c r="EO764" s="35"/>
      <c r="FH764" s="35">
        <v>0</v>
      </c>
      <c r="FI764" s="35">
        <v>0</v>
      </c>
      <c r="JT764" s="34">
        <f t="shared" si="303"/>
        <v>0</v>
      </c>
      <c r="JW764" s="34">
        <f t="shared" si="304"/>
        <v>0</v>
      </c>
      <c r="JZ764" s="34">
        <f t="shared" si="305"/>
        <v>0</v>
      </c>
      <c r="KA764" s="34">
        <f t="shared" si="306"/>
        <v>0</v>
      </c>
      <c r="KB764" s="34">
        <f t="shared" si="307"/>
        <v>0</v>
      </c>
      <c r="KC764" s="34">
        <f t="shared" si="308"/>
        <v>0</v>
      </c>
      <c r="KD764" s="34">
        <f t="shared" si="309"/>
        <v>0</v>
      </c>
      <c r="KV764" s="34">
        <f t="shared" si="310"/>
        <v>0</v>
      </c>
    </row>
    <row r="765" spans="5:308" ht="17.25" customHeight="1" x14ac:dyDescent="0.3">
      <c r="E765" s="142">
        <f t="shared" si="290"/>
        <v>0</v>
      </c>
      <c r="F765" s="142">
        <f t="shared" si="286"/>
        <v>0</v>
      </c>
      <c r="G765" s="142">
        <f t="shared" si="287"/>
        <v>0</v>
      </c>
      <c r="H765" s="142">
        <f t="shared" si="288"/>
        <v>0</v>
      </c>
      <c r="I765" s="142">
        <f t="shared" si="289"/>
        <v>0</v>
      </c>
      <c r="J765" s="34">
        <f t="shared" si="293"/>
        <v>0</v>
      </c>
      <c r="V765" s="139">
        <f t="shared" si="291"/>
        <v>0</v>
      </c>
      <c r="W765" s="139">
        <f t="shared" si="294"/>
        <v>0</v>
      </c>
      <c r="X765" s="139"/>
      <c r="Y765" s="139"/>
      <c r="Z765" s="139">
        <f t="shared" si="295"/>
        <v>0</v>
      </c>
      <c r="AA765" s="139"/>
      <c r="AB765" s="139"/>
      <c r="AC765" s="139">
        <f t="shared" si="296"/>
        <v>0</v>
      </c>
      <c r="AL765" s="34">
        <f t="shared" si="292"/>
        <v>0</v>
      </c>
      <c r="AM765" s="189">
        <f t="shared" si="297"/>
        <v>0</v>
      </c>
      <c r="AN765" s="35"/>
      <c r="AO765" s="35"/>
      <c r="AP765" s="35">
        <f t="shared" si="298"/>
        <v>0</v>
      </c>
      <c r="AQ765" s="35"/>
      <c r="AR765" s="35"/>
      <c r="AS765" s="35">
        <f t="shared" si="299"/>
        <v>0</v>
      </c>
      <c r="AT765" s="35"/>
      <c r="AU765" s="35"/>
      <c r="AV765" s="35">
        <f t="shared" si="300"/>
        <v>0</v>
      </c>
      <c r="DE765" s="34">
        <f t="shared" si="301"/>
        <v>0</v>
      </c>
      <c r="EL765" s="34">
        <f t="shared" si="302"/>
        <v>0</v>
      </c>
      <c r="EO765" s="35"/>
      <c r="FH765" s="35">
        <v>0</v>
      </c>
      <c r="FI765" s="35">
        <v>0</v>
      </c>
      <c r="JT765" s="34">
        <f t="shared" si="303"/>
        <v>0</v>
      </c>
      <c r="JW765" s="34">
        <f t="shared" si="304"/>
        <v>0</v>
      </c>
      <c r="JZ765" s="34">
        <f t="shared" si="305"/>
        <v>0</v>
      </c>
      <c r="KA765" s="34">
        <f t="shared" si="306"/>
        <v>0</v>
      </c>
      <c r="KB765" s="34">
        <f t="shared" si="307"/>
        <v>0</v>
      </c>
      <c r="KC765" s="34">
        <f t="shared" si="308"/>
        <v>0</v>
      </c>
      <c r="KD765" s="34">
        <f t="shared" si="309"/>
        <v>0</v>
      </c>
      <c r="KV765" s="34">
        <f t="shared" si="310"/>
        <v>0</v>
      </c>
    </row>
    <row r="766" spans="5:308" ht="17.25" customHeight="1" x14ac:dyDescent="0.3">
      <c r="E766" s="142">
        <f t="shared" si="290"/>
        <v>0</v>
      </c>
      <c r="F766" s="142">
        <f t="shared" si="286"/>
        <v>0</v>
      </c>
      <c r="G766" s="142">
        <f t="shared" si="287"/>
        <v>0</v>
      </c>
      <c r="H766" s="142">
        <f t="shared" si="288"/>
        <v>0</v>
      </c>
      <c r="I766" s="142">
        <f t="shared" si="289"/>
        <v>0</v>
      </c>
      <c r="J766" s="34">
        <f t="shared" si="293"/>
        <v>0</v>
      </c>
      <c r="V766" s="139">
        <f t="shared" si="291"/>
        <v>0</v>
      </c>
      <c r="W766" s="139">
        <f t="shared" si="294"/>
        <v>0</v>
      </c>
      <c r="X766" s="139"/>
      <c r="Y766" s="139"/>
      <c r="Z766" s="139">
        <f t="shared" si="295"/>
        <v>0</v>
      </c>
      <c r="AA766" s="139"/>
      <c r="AB766" s="139"/>
      <c r="AC766" s="139">
        <f t="shared" si="296"/>
        <v>0</v>
      </c>
      <c r="AL766" s="34">
        <f t="shared" si="292"/>
        <v>0</v>
      </c>
      <c r="AM766" s="189">
        <f t="shared" si="297"/>
        <v>0</v>
      </c>
      <c r="AN766" s="35"/>
      <c r="AO766" s="35"/>
      <c r="AP766" s="35">
        <f t="shared" si="298"/>
        <v>0</v>
      </c>
      <c r="AQ766" s="35"/>
      <c r="AR766" s="35"/>
      <c r="AS766" s="35">
        <f t="shared" si="299"/>
        <v>0</v>
      </c>
      <c r="AT766" s="35"/>
      <c r="AU766" s="35"/>
      <c r="AV766" s="35">
        <f t="shared" si="300"/>
        <v>0</v>
      </c>
      <c r="DE766" s="34">
        <f t="shared" si="301"/>
        <v>0</v>
      </c>
      <c r="EL766" s="34">
        <f t="shared" si="302"/>
        <v>0</v>
      </c>
      <c r="EO766" s="35"/>
      <c r="FH766" s="35">
        <v>0</v>
      </c>
      <c r="FI766" s="35">
        <v>0</v>
      </c>
      <c r="JT766" s="34">
        <f t="shared" si="303"/>
        <v>0</v>
      </c>
      <c r="JW766" s="34">
        <f t="shared" si="304"/>
        <v>0</v>
      </c>
      <c r="JZ766" s="34">
        <f t="shared" si="305"/>
        <v>0</v>
      </c>
      <c r="KA766" s="34">
        <f t="shared" si="306"/>
        <v>0</v>
      </c>
      <c r="KB766" s="34">
        <f t="shared" si="307"/>
        <v>0</v>
      </c>
      <c r="KC766" s="34">
        <f t="shared" si="308"/>
        <v>0</v>
      </c>
      <c r="KD766" s="34">
        <f t="shared" si="309"/>
        <v>0</v>
      </c>
      <c r="KV766" s="34">
        <f t="shared" si="310"/>
        <v>0</v>
      </c>
    </row>
    <row r="767" spans="5:308" ht="17.25" customHeight="1" x14ac:dyDescent="0.3">
      <c r="E767" s="142">
        <f t="shared" si="290"/>
        <v>0</v>
      </c>
      <c r="F767" s="142">
        <f t="shared" si="286"/>
        <v>0</v>
      </c>
      <c r="G767" s="142">
        <f t="shared" si="287"/>
        <v>0</v>
      </c>
      <c r="H767" s="142">
        <f t="shared" si="288"/>
        <v>0</v>
      </c>
      <c r="I767" s="142">
        <f t="shared" si="289"/>
        <v>0</v>
      </c>
      <c r="J767" s="34">
        <f t="shared" si="293"/>
        <v>0</v>
      </c>
      <c r="V767" s="139">
        <f t="shared" si="291"/>
        <v>0</v>
      </c>
      <c r="W767" s="139">
        <f t="shared" si="294"/>
        <v>0</v>
      </c>
      <c r="X767" s="139"/>
      <c r="Y767" s="139"/>
      <c r="Z767" s="139">
        <f t="shared" si="295"/>
        <v>0</v>
      </c>
      <c r="AA767" s="139"/>
      <c r="AB767" s="139"/>
      <c r="AC767" s="139">
        <f t="shared" si="296"/>
        <v>0</v>
      </c>
      <c r="AL767" s="34">
        <f t="shared" si="292"/>
        <v>0</v>
      </c>
      <c r="AM767" s="189">
        <f t="shared" si="297"/>
        <v>0</v>
      </c>
      <c r="AN767" s="35"/>
      <c r="AO767" s="35"/>
      <c r="AP767" s="35">
        <f t="shared" si="298"/>
        <v>0</v>
      </c>
      <c r="AQ767" s="35"/>
      <c r="AR767" s="35"/>
      <c r="AS767" s="35">
        <f t="shared" si="299"/>
        <v>0</v>
      </c>
      <c r="AT767" s="35"/>
      <c r="AU767" s="35"/>
      <c r="AV767" s="35">
        <f t="shared" si="300"/>
        <v>0</v>
      </c>
      <c r="DE767" s="34">
        <f t="shared" si="301"/>
        <v>0</v>
      </c>
      <c r="EL767" s="34">
        <f t="shared" si="302"/>
        <v>0</v>
      </c>
      <c r="EO767" s="35"/>
      <c r="FH767" s="35">
        <v>0</v>
      </c>
      <c r="FI767" s="35">
        <v>0</v>
      </c>
      <c r="JT767" s="34">
        <f t="shared" si="303"/>
        <v>0</v>
      </c>
      <c r="JW767" s="34">
        <f t="shared" si="304"/>
        <v>0</v>
      </c>
      <c r="JZ767" s="34">
        <f t="shared" si="305"/>
        <v>0</v>
      </c>
      <c r="KA767" s="34">
        <f t="shared" si="306"/>
        <v>0</v>
      </c>
      <c r="KB767" s="34">
        <f t="shared" si="307"/>
        <v>0</v>
      </c>
      <c r="KC767" s="34">
        <f t="shared" si="308"/>
        <v>0</v>
      </c>
      <c r="KD767" s="34">
        <f t="shared" si="309"/>
        <v>0</v>
      </c>
      <c r="KV767" s="34">
        <f t="shared" si="310"/>
        <v>0</v>
      </c>
    </row>
    <row r="768" spans="5:308" ht="17.25" customHeight="1" x14ac:dyDescent="0.3">
      <c r="E768" s="142">
        <f t="shared" si="290"/>
        <v>0</v>
      </c>
      <c r="F768" s="142">
        <f t="shared" si="286"/>
        <v>0</v>
      </c>
      <c r="G768" s="142">
        <f t="shared" si="287"/>
        <v>0</v>
      </c>
      <c r="H768" s="142">
        <f t="shared" si="288"/>
        <v>0</v>
      </c>
      <c r="I768" s="142">
        <f t="shared" si="289"/>
        <v>0</v>
      </c>
      <c r="J768" s="34">
        <f t="shared" si="293"/>
        <v>0</v>
      </c>
      <c r="V768" s="139">
        <f t="shared" si="291"/>
        <v>0</v>
      </c>
      <c r="W768" s="139">
        <f t="shared" si="294"/>
        <v>0</v>
      </c>
      <c r="X768" s="139"/>
      <c r="Y768" s="139"/>
      <c r="Z768" s="139">
        <f t="shared" si="295"/>
        <v>0</v>
      </c>
      <c r="AA768" s="139"/>
      <c r="AB768" s="139"/>
      <c r="AC768" s="139">
        <f t="shared" si="296"/>
        <v>0</v>
      </c>
      <c r="AL768" s="34">
        <f t="shared" si="292"/>
        <v>0</v>
      </c>
      <c r="AM768" s="189">
        <f t="shared" si="297"/>
        <v>0</v>
      </c>
      <c r="AN768" s="35"/>
      <c r="AO768" s="35"/>
      <c r="AP768" s="35">
        <f t="shared" si="298"/>
        <v>0</v>
      </c>
      <c r="AQ768" s="35"/>
      <c r="AR768" s="35"/>
      <c r="AS768" s="35">
        <f t="shared" si="299"/>
        <v>0</v>
      </c>
      <c r="AT768" s="35"/>
      <c r="AU768" s="35"/>
      <c r="AV768" s="35">
        <f t="shared" si="300"/>
        <v>0</v>
      </c>
      <c r="DE768" s="34">
        <f t="shared" si="301"/>
        <v>0</v>
      </c>
      <c r="EL768" s="34">
        <f t="shared" si="302"/>
        <v>0</v>
      </c>
      <c r="EO768" s="35"/>
      <c r="FH768" s="35">
        <v>0</v>
      </c>
      <c r="FI768" s="35">
        <v>0</v>
      </c>
      <c r="JT768" s="34">
        <f t="shared" si="303"/>
        <v>0</v>
      </c>
      <c r="JW768" s="34">
        <f t="shared" si="304"/>
        <v>0</v>
      </c>
      <c r="JZ768" s="34">
        <f t="shared" si="305"/>
        <v>0</v>
      </c>
      <c r="KA768" s="34">
        <f t="shared" si="306"/>
        <v>0</v>
      </c>
      <c r="KB768" s="34">
        <f t="shared" si="307"/>
        <v>0</v>
      </c>
      <c r="KC768" s="34">
        <f t="shared" si="308"/>
        <v>0</v>
      </c>
      <c r="KD768" s="34">
        <f t="shared" si="309"/>
        <v>0</v>
      </c>
      <c r="KV768" s="34">
        <f t="shared" si="310"/>
        <v>0</v>
      </c>
    </row>
    <row r="769" spans="5:308" ht="17.25" customHeight="1" x14ac:dyDescent="0.3">
      <c r="E769" s="142">
        <f t="shared" si="290"/>
        <v>0</v>
      </c>
      <c r="F769" s="142">
        <f t="shared" si="286"/>
        <v>0</v>
      </c>
      <c r="G769" s="142">
        <f t="shared" si="287"/>
        <v>0</v>
      </c>
      <c r="H769" s="142">
        <f t="shared" si="288"/>
        <v>0</v>
      </c>
      <c r="I769" s="142">
        <f t="shared" si="289"/>
        <v>0</v>
      </c>
      <c r="J769" s="34">
        <f t="shared" si="293"/>
        <v>0</v>
      </c>
      <c r="V769" s="139">
        <f t="shared" si="291"/>
        <v>0</v>
      </c>
      <c r="W769" s="139">
        <f t="shared" si="294"/>
        <v>0</v>
      </c>
      <c r="X769" s="139"/>
      <c r="Y769" s="139"/>
      <c r="Z769" s="139">
        <f t="shared" si="295"/>
        <v>0</v>
      </c>
      <c r="AA769" s="139"/>
      <c r="AB769" s="139"/>
      <c r="AC769" s="139">
        <f t="shared" si="296"/>
        <v>0</v>
      </c>
      <c r="AL769" s="34">
        <f t="shared" si="292"/>
        <v>0</v>
      </c>
      <c r="AM769" s="189">
        <f t="shared" si="297"/>
        <v>0</v>
      </c>
      <c r="AN769" s="35"/>
      <c r="AO769" s="35"/>
      <c r="AP769" s="35">
        <f t="shared" si="298"/>
        <v>0</v>
      </c>
      <c r="AQ769" s="35"/>
      <c r="AR769" s="35"/>
      <c r="AS769" s="35">
        <f t="shared" si="299"/>
        <v>0</v>
      </c>
      <c r="AT769" s="35"/>
      <c r="AU769" s="35"/>
      <c r="AV769" s="35">
        <f t="shared" si="300"/>
        <v>0</v>
      </c>
      <c r="DE769" s="34">
        <f t="shared" si="301"/>
        <v>0</v>
      </c>
      <c r="EL769" s="34">
        <f t="shared" si="302"/>
        <v>0</v>
      </c>
      <c r="EO769" s="35"/>
      <c r="FH769" s="35">
        <v>0</v>
      </c>
      <c r="FI769" s="35">
        <v>0</v>
      </c>
      <c r="JT769" s="34">
        <f t="shared" si="303"/>
        <v>0</v>
      </c>
      <c r="JW769" s="34">
        <f t="shared" si="304"/>
        <v>0</v>
      </c>
      <c r="JZ769" s="34">
        <f t="shared" si="305"/>
        <v>0</v>
      </c>
      <c r="KA769" s="34">
        <f t="shared" si="306"/>
        <v>0</v>
      </c>
      <c r="KB769" s="34">
        <f t="shared" si="307"/>
        <v>0</v>
      </c>
      <c r="KC769" s="34">
        <f t="shared" si="308"/>
        <v>0</v>
      </c>
      <c r="KD769" s="34">
        <f t="shared" si="309"/>
        <v>0</v>
      </c>
      <c r="KV769" s="34">
        <f t="shared" si="310"/>
        <v>0</v>
      </c>
    </row>
    <row r="770" spans="5:308" ht="17.25" customHeight="1" x14ac:dyDescent="0.3">
      <c r="E770" s="142">
        <f t="shared" si="290"/>
        <v>0</v>
      </c>
      <c r="F770" s="142">
        <f t="shared" si="286"/>
        <v>0</v>
      </c>
      <c r="G770" s="142">
        <f t="shared" si="287"/>
        <v>0</v>
      </c>
      <c r="H770" s="142">
        <f t="shared" si="288"/>
        <v>0</v>
      </c>
      <c r="I770" s="142">
        <f t="shared" si="289"/>
        <v>0</v>
      </c>
      <c r="J770" s="34">
        <f t="shared" si="293"/>
        <v>0</v>
      </c>
      <c r="V770" s="139">
        <f t="shared" si="291"/>
        <v>0</v>
      </c>
      <c r="W770" s="139">
        <f t="shared" si="294"/>
        <v>0</v>
      </c>
      <c r="X770" s="139"/>
      <c r="Y770" s="139"/>
      <c r="Z770" s="139">
        <f t="shared" si="295"/>
        <v>0</v>
      </c>
      <c r="AA770" s="139"/>
      <c r="AB770" s="139"/>
      <c r="AC770" s="139">
        <f t="shared" si="296"/>
        <v>0</v>
      </c>
      <c r="AL770" s="34">
        <f t="shared" si="292"/>
        <v>0</v>
      </c>
      <c r="AM770" s="189">
        <f t="shared" si="297"/>
        <v>0</v>
      </c>
      <c r="AN770" s="35"/>
      <c r="AO770" s="35"/>
      <c r="AP770" s="35">
        <f t="shared" si="298"/>
        <v>0</v>
      </c>
      <c r="AQ770" s="35"/>
      <c r="AR770" s="35"/>
      <c r="AS770" s="35">
        <f t="shared" si="299"/>
        <v>0</v>
      </c>
      <c r="AT770" s="35"/>
      <c r="AU770" s="35"/>
      <c r="AV770" s="35">
        <f t="shared" si="300"/>
        <v>0</v>
      </c>
      <c r="DE770" s="34">
        <f t="shared" si="301"/>
        <v>0</v>
      </c>
      <c r="EL770" s="34">
        <f t="shared" si="302"/>
        <v>0</v>
      </c>
      <c r="EO770" s="35"/>
      <c r="FH770" s="35">
        <v>0</v>
      </c>
      <c r="FI770" s="35">
        <v>0</v>
      </c>
      <c r="JT770" s="34">
        <f t="shared" si="303"/>
        <v>0</v>
      </c>
      <c r="JW770" s="34">
        <f t="shared" si="304"/>
        <v>0</v>
      </c>
      <c r="JZ770" s="34">
        <f t="shared" si="305"/>
        <v>0</v>
      </c>
      <c r="KA770" s="34">
        <f t="shared" si="306"/>
        <v>0</v>
      </c>
      <c r="KB770" s="34">
        <f t="shared" si="307"/>
        <v>0</v>
      </c>
      <c r="KC770" s="34">
        <f t="shared" si="308"/>
        <v>0</v>
      </c>
      <c r="KD770" s="34">
        <f t="shared" si="309"/>
        <v>0</v>
      </c>
      <c r="KV770" s="34">
        <f t="shared" si="310"/>
        <v>0</v>
      </c>
    </row>
    <row r="771" spans="5:308" ht="17.25" customHeight="1" x14ac:dyDescent="0.3">
      <c r="E771" s="142">
        <f t="shared" si="290"/>
        <v>0</v>
      </c>
      <c r="F771" s="142">
        <f t="shared" si="286"/>
        <v>0</v>
      </c>
      <c r="G771" s="142">
        <f t="shared" si="287"/>
        <v>0</v>
      </c>
      <c r="H771" s="142">
        <f t="shared" si="288"/>
        <v>0</v>
      </c>
      <c r="I771" s="142">
        <f t="shared" si="289"/>
        <v>0</v>
      </c>
      <c r="J771" s="34">
        <f t="shared" si="293"/>
        <v>0</v>
      </c>
      <c r="V771" s="139">
        <f t="shared" si="291"/>
        <v>0</v>
      </c>
      <c r="W771" s="139">
        <f t="shared" si="294"/>
        <v>0</v>
      </c>
      <c r="X771" s="139"/>
      <c r="Y771" s="139"/>
      <c r="Z771" s="139">
        <f t="shared" si="295"/>
        <v>0</v>
      </c>
      <c r="AA771" s="139"/>
      <c r="AB771" s="139"/>
      <c r="AC771" s="139">
        <f t="shared" si="296"/>
        <v>0</v>
      </c>
      <c r="AL771" s="34">
        <f t="shared" si="292"/>
        <v>0</v>
      </c>
      <c r="AM771" s="189">
        <f t="shared" si="297"/>
        <v>0</v>
      </c>
      <c r="AN771" s="35"/>
      <c r="AO771" s="35"/>
      <c r="AP771" s="35">
        <f t="shared" si="298"/>
        <v>0</v>
      </c>
      <c r="AQ771" s="35"/>
      <c r="AR771" s="35"/>
      <c r="AS771" s="35">
        <f t="shared" si="299"/>
        <v>0</v>
      </c>
      <c r="AT771" s="35"/>
      <c r="AU771" s="35"/>
      <c r="AV771" s="35">
        <f t="shared" si="300"/>
        <v>0</v>
      </c>
      <c r="DE771" s="34">
        <f t="shared" si="301"/>
        <v>0</v>
      </c>
      <c r="EL771" s="34">
        <f t="shared" si="302"/>
        <v>0</v>
      </c>
      <c r="EO771" s="35"/>
      <c r="FH771" s="35">
        <v>0</v>
      </c>
      <c r="FI771" s="35">
        <v>0</v>
      </c>
      <c r="JT771" s="34">
        <f t="shared" si="303"/>
        <v>0</v>
      </c>
      <c r="JW771" s="34">
        <f t="shared" si="304"/>
        <v>0</v>
      </c>
      <c r="JZ771" s="34">
        <f t="shared" si="305"/>
        <v>0</v>
      </c>
      <c r="KA771" s="34">
        <f t="shared" si="306"/>
        <v>0</v>
      </c>
      <c r="KB771" s="34">
        <f t="shared" si="307"/>
        <v>0</v>
      </c>
      <c r="KC771" s="34">
        <f t="shared" si="308"/>
        <v>0</v>
      </c>
      <c r="KD771" s="34">
        <f t="shared" si="309"/>
        <v>0</v>
      </c>
      <c r="KV771" s="34">
        <f t="shared" si="310"/>
        <v>0</v>
      </c>
    </row>
    <row r="772" spans="5:308" ht="17.25" customHeight="1" x14ac:dyDescent="0.3">
      <c r="E772" s="142">
        <f t="shared" si="290"/>
        <v>0</v>
      </c>
      <c r="F772" s="142">
        <f t="shared" si="286"/>
        <v>0</v>
      </c>
      <c r="G772" s="142">
        <f t="shared" si="287"/>
        <v>0</v>
      </c>
      <c r="H772" s="142">
        <f t="shared" si="288"/>
        <v>0</v>
      </c>
      <c r="I772" s="142">
        <f t="shared" si="289"/>
        <v>0</v>
      </c>
      <c r="J772" s="34">
        <f t="shared" si="293"/>
        <v>0</v>
      </c>
      <c r="V772" s="139">
        <f t="shared" si="291"/>
        <v>0</v>
      </c>
      <c r="W772" s="139">
        <f t="shared" si="294"/>
        <v>0</v>
      </c>
      <c r="X772" s="139"/>
      <c r="Y772" s="139"/>
      <c r="Z772" s="139">
        <f t="shared" si="295"/>
        <v>0</v>
      </c>
      <c r="AA772" s="139"/>
      <c r="AB772" s="139"/>
      <c r="AC772" s="139">
        <f t="shared" si="296"/>
        <v>0</v>
      </c>
      <c r="AL772" s="34">
        <f t="shared" si="292"/>
        <v>0</v>
      </c>
      <c r="AM772" s="189">
        <f t="shared" si="297"/>
        <v>0</v>
      </c>
      <c r="AN772" s="35"/>
      <c r="AO772" s="35"/>
      <c r="AP772" s="35">
        <f t="shared" si="298"/>
        <v>0</v>
      </c>
      <c r="AQ772" s="35"/>
      <c r="AR772" s="35"/>
      <c r="AS772" s="35">
        <f t="shared" si="299"/>
        <v>0</v>
      </c>
      <c r="AT772" s="35"/>
      <c r="AU772" s="35"/>
      <c r="AV772" s="35">
        <f t="shared" si="300"/>
        <v>0</v>
      </c>
      <c r="DE772" s="34">
        <f t="shared" si="301"/>
        <v>0</v>
      </c>
      <c r="EL772" s="34">
        <f t="shared" si="302"/>
        <v>0</v>
      </c>
      <c r="EO772" s="35"/>
      <c r="FH772" s="35">
        <v>0</v>
      </c>
      <c r="FI772" s="35">
        <v>0</v>
      </c>
      <c r="JT772" s="34">
        <f t="shared" si="303"/>
        <v>0</v>
      </c>
      <c r="JW772" s="34">
        <f t="shared" si="304"/>
        <v>0</v>
      </c>
      <c r="JZ772" s="34">
        <f t="shared" si="305"/>
        <v>0</v>
      </c>
      <c r="KA772" s="34">
        <f t="shared" si="306"/>
        <v>0</v>
      </c>
      <c r="KB772" s="34">
        <f t="shared" si="307"/>
        <v>0</v>
      </c>
      <c r="KC772" s="34">
        <f t="shared" si="308"/>
        <v>0</v>
      </c>
      <c r="KD772" s="34">
        <f t="shared" si="309"/>
        <v>0</v>
      </c>
      <c r="KV772" s="34">
        <f t="shared" si="310"/>
        <v>0</v>
      </c>
    </row>
    <row r="773" spans="5:308" ht="17.25" customHeight="1" x14ac:dyDescent="0.3">
      <c r="E773" s="142">
        <f t="shared" si="290"/>
        <v>0</v>
      </c>
      <c r="F773" s="142">
        <f t="shared" si="286"/>
        <v>0</v>
      </c>
      <c r="G773" s="142">
        <f t="shared" si="287"/>
        <v>0</v>
      </c>
      <c r="H773" s="142">
        <f t="shared" si="288"/>
        <v>0</v>
      </c>
      <c r="I773" s="142">
        <f t="shared" si="289"/>
        <v>0</v>
      </c>
      <c r="J773" s="34">
        <f t="shared" si="293"/>
        <v>0</v>
      </c>
      <c r="V773" s="139">
        <f t="shared" si="291"/>
        <v>0</v>
      </c>
      <c r="W773" s="139">
        <f t="shared" si="294"/>
        <v>0</v>
      </c>
      <c r="X773" s="139"/>
      <c r="Y773" s="139"/>
      <c r="Z773" s="139">
        <f t="shared" si="295"/>
        <v>0</v>
      </c>
      <c r="AA773" s="139"/>
      <c r="AB773" s="139"/>
      <c r="AC773" s="139">
        <f t="shared" si="296"/>
        <v>0</v>
      </c>
      <c r="AL773" s="34">
        <f t="shared" si="292"/>
        <v>0</v>
      </c>
      <c r="AM773" s="189">
        <f t="shared" si="297"/>
        <v>0</v>
      </c>
      <c r="AN773" s="35"/>
      <c r="AO773" s="35"/>
      <c r="AP773" s="35">
        <f t="shared" si="298"/>
        <v>0</v>
      </c>
      <c r="AQ773" s="35"/>
      <c r="AR773" s="35"/>
      <c r="AS773" s="35">
        <f t="shared" si="299"/>
        <v>0</v>
      </c>
      <c r="AT773" s="35"/>
      <c r="AU773" s="35"/>
      <c r="AV773" s="35">
        <f t="shared" si="300"/>
        <v>0</v>
      </c>
      <c r="DE773" s="34">
        <f t="shared" si="301"/>
        <v>0</v>
      </c>
      <c r="EL773" s="34">
        <f t="shared" si="302"/>
        <v>0</v>
      </c>
      <c r="EO773" s="35"/>
      <c r="FH773" s="35">
        <v>0</v>
      </c>
      <c r="FI773" s="35">
        <v>0</v>
      </c>
      <c r="JT773" s="34">
        <f t="shared" si="303"/>
        <v>0</v>
      </c>
      <c r="JW773" s="34">
        <f t="shared" si="304"/>
        <v>0</v>
      </c>
      <c r="JZ773" s="34">
        <f t="shared" si="305"/>
        <v>0</v>
      </c>
      <c r="KA773" s="34">
        <f t="shared" si="306"/>
        <v>0</v>
      </c>
      <c r="KB773" s="34">
        <f t="shared" si="307"/>
        <v>0</v>
      </c>
      <c r="KC773" s="34">
        <f t="shared" si="308"/>
        <v>0</v>
      </c>
      <c r="KD773" s="34">
        <f t="shared" si="309"/>
        <v>0</v>
      </c>
      <c r="KV773" s="34">
        <f t="shared" si="310"/>
        <v>0</v>
      </c>
    </row>
    <row r="774" spans="5:308" ht="17.25" customHeight="1" x14ac:dyDescent="0.3">
      <c r="E774" s="142">
        <f t="shared" si="290"/>
        <v>0</v>
      </c>
      <c r="F774" s="142">
        <f t="shared" si="286"/>
        <v>0</v>
      </c>
      <c r="G774" s="142">
        <f t="shared" si="287"/>
        <v>0</v>
      </c>
      <c r="H774" s="142">
        <f t="shared" si="288"/>
        <v>0</v>
      </c>
      <c r="I774" s="142">
        <f t="shared" si="289"/>
        <v>0</v>
      </c>
      <c r="J774" s="34">
        <f t="shared" si="293"/>
        <v>0</v>
      </c>
      <c r="V774" s="139">
        <f t="shared" si="291"/>
        <v>0</v>
      </c>
      <c r="W774" s="139">
        <f t="shared" si="294"/>
        <v>0</v>
      </c>
      <c r="X774" s="139"/>
      <c r="Y774" s="139"/>
      <c r="Z774" s="139">
        <f t="shared" si="295"/>
        <v>0</v>
      </c>
      <c r="AA774" s="139"/>
      <c r="AB774" s="139"/>
      <c r="AC774" s="139">
        <f t="shared" si="296"/>
        <v>0</v>
      </c>
      <c r="AL774" s="34">
        <f t="shared" si="292"/>
        <v>0</v>
      </c>
      <c r="AM774" s="189">
        <f t="shared" si="297"/>
        <v>0</v>
      </c>
      <c r="AN774" s="35"/>
      <c r="AO774" s="35"/>
      <c r="AP774" s="35">
        <f t="shared" si="298"/>
        <v>0</v>
      </c>
      <c r="AQ774" s="35"/>
      <c r="AR774" s="35"/>
      <c r="AS774" s="35">
        <f t="shared" si="299"/>
        <v>0</v>
      </c>
      <c r="AT774" s="35"/>
      <c r="AU774" s="35"/>
      <c r="AV774" s="35">
        <f t="shared" si="300"/>
        <v>0</v>
      </c>
      <c r="DE774" s="34">
        <f t="shared" si="301"/>
        <v>0</v>
      </c>
      <c r="EL774" s="34">
        <f t="shared" si="302"/>
        <v>0</v>
      </c>
      <c r="EO774" s="35"/>
      <c r="FH774" s="35">
        <v>0</v>
      </c>
      <c r="FI774" s="35">
        <v>0</v>
      </c>
      <c r="JT774" s="34">
        <f t="shared" si="303"/>
        <v>0</v>
      </c>
      <c r="JW774" s="34">
        <f t="shared" si="304"/>
        <v>0</v>
      </c>
      <c r="JZ774" s="34">
        <f t="shared" si="305"/>
        <v>0</v>
      </c>
      <c r="KA774" s="34">
        <f t="shared" si="306"/>
        <v>0</v>
      </c>
      <c r="KB774" s="34">
        <f t="shared" si="307"/>
        <v>0</v>
      </c>
      <c r="KC774" s="34">
        <f t="shared" si="308"/>
        <v>0</v>
      </c>
      <c r="KD774" s="34">
        <f t="shared" si="309"/>
        <v>0</v>
      </c>
      <c r="KV774" s="34">
        <f t="shared" si="310"/>
        <v>0</v>
      </c>
    </row>
    <row r="775" spans="5:308" ht="17.25" customHeight="1" x14ac:dyDescent="0.3">
      <c r="E775" s="142">
        <f t="shared" si="290"/>
        <v>0</v>
      </c>
      <c r="F775" s="142">
        <f t="shared" si="286"/>
        <v>0</v>
      </c>
      <c r="G775" s="142">
        <f t="shared" si="287"/>
        <v>0</v>
      </c>
      <c r="H775" s="142">
        <f t="shared" si="288"/>
        <v>0</v>
      </c>
      <c r="I775" s="142">
        <f t="shared" si="289"/>
        <v>0</v>
      </c>
      <c r="J775" s="34">
        <f t="shared" si="293"/>
        <v>0</v>
      </c>
      <c r="V775" s="139">
        <f t="shared" si="291"/>
        <v>0</v>
      </c>
      <c r="W775" s="139">
        <f t="shared" si="294"/>
        <v>0</v>
      </c>
      <c r="X775" s="139"/>
      <c r="Y775" s="139"/>
      <c r="Z775" s="139">
        <f t="shared" si="295"/>
        <v>0</v>
      </c>
      <c r="AA775" s="139"/>
      <c r="AB775" s="139"/>
      <c r="AC775" s="139">
        <f t="shared" si="296"/>
        <v>0</v>
      </c>
      <c r="AL775" s="34">
        <f t="shared" si="292"/>
        <v>0</v>
      </c>
      <c r="AM775" s="189">
        <f t="shared" si="297"/>
        <v>0</v>
      </c>
      <c r="AN775" s="35"/>
      <c r="AO775" s="35"/>
      <c r="AP775" s="35">
        <f t="shared" si="298"/>
        <v>0</v>
      </c>
      <c r="AQ775" s="35"/>
      <c r="AR775" s="35"/>
      <c r="AS775" s="35">
        <f t="shared" si="299"/>
        <v>0</v>
      </c>
      <c r="AT775" s="35"/>
      <c r="AU775" s="35"/>
      <c r="AV775" s="35">
        <f t="shared" si="300"/>
        <v>0</v>
      </c>
      <c r="DE775" s="34">
        <f t="shared" si="301"/>
        <v>0</v>
      </c>
      <c r="EL775" s="34">
        <f t="shared" si="302"/>
        <v>0</v>
      </c>
      <c r="EO775" s="35"/>
      <c r="FH775" s="35">
        <v>0</v>
      </c>
      <c r="FI775" s="35">
        <v>0</v>
      </c>
      <c r="JT775" s="34">
        <f t="shared" si="303"/>
        <v>0</v>
      </c>
      <c r="JW775" s="34">
        <f t="shared" si="304"/>
        <v>0</v>
      </c>
      <c r="JZ775" s="34">
        <f t="shared" si="305"/>
        <v>0</v>
      </c>
      <c r="KA775" s="34">
        <f t="shared" si="306"/>
        <v>0</v>
      </c>
      <c r="KB775" s="34">
        <f t="shared" si="307"/>
        <v>0</v>
      </c>
      <c r="KC775" s="34">
        <f t="shared" si="308"/>
        <v>0</v>
      </c>
      <c r="KD775" s="34">
        <f t="shared" si="309"/>
        <v>0</v>
      </c>
      <c r="KV775" s="34">
        <f t="shared" si="310"/>
        <v>0</v>
      </c>
    </row>
    <row r="776" spans="5:308" ht="17.25" customHeight="1" x14ac:dyDescent="0.3">
      <c r="E776" s="142">
        <f t="shared" si="290"/>
        <v>0</v>
      </c>
      <c r="F776" s="142">
        <f t="shared" si="286"/>
        <v>0</v>
      </c>
      <c r="G776" s="142">
        <f t="shared" si="287"/>
        <v>0</v>
      </c>
      <c r="H776" s="142">
        <f t="shared" si="288"/>
        <v>0</v>
      </c>
      <c r="I776" s="142">
        <f t="shared" si="289"/>
        <v>0</v>
      </c>
      <c r="J776" s="34">
        <f t="shared" si="293"/>
        <v>0</v>
      </c>
      <c r="V776" s="139">
        <f t="shared" si="291"/>
        <v>0</v>
      </c>
      <c r="W776" s="139">
        <f t="shared" si="294"/>
        <v>0</v>
      </c>
      <c r="X776" s="139"/>
      <c r="Y776" s="139"/>
      <c r="Z776" s="139">
        <f t="shared" si="295"/>
        <v>0</v>
      </c>
      <c r="AA776" s="139"/>
      <c r="AB776" s="139"/>
      <c r="AC776" s="139">
        <f t="shared" si="296"/>
        <v>0</v>
      </c>
      <c r="AL776" s="34">
        <f t="shared" si="292"/>
        <v>0</v>
      </c>
      <c r="AM776" s="189">
        <f t="shared" si="297"/>
        <v>0</v>
      </c>
      <c r="AN776" s="35"/>
      <c r="AO776" s="35"/>
      <c r="AP776" s="35">
        <f t="shared" si="298"/>
        <v>0</v>
      </c>
      <c r="AQ776" s="35"/>
      <c r="AR776" s="35"/>
      <c r="AS776" s="35">
        <f t="shared" si="299"/>
        <v>0</v>
      </c>
      <c r="AT776" s="35"/>
      <c r="AU776" s="35"/>
      <c r="AV776" s="35">
        <f t="shared" si="300"/>
        <v>0</v>
      </c>
      <c r="DE776" s="34">
        <f t="shared" si="301"/>
        <v>0</v>
      </c>
      <c r="EL776" s="34">
        <f t="shared" si="302"/>
        <v>0</v>
      </c>
      <c r="EO776" s="35"/>
      <c r="FH776" s="35">
        <v>0</v>
      </c>
      <c r="FI776" s="35">
        <v>0</v>
      </c>
      <c r="JT776" s="34">
        <f t="shared" si="303"/>
        <v>0</v>
      </c>
      <c r="JW776" s="34">
        <f t="shared" si="304"/>
        <v>0</v>
      </c>
      <c r="JZ776" s="34">
        <f t="shared" si="305"/>
        <v>0</v>
      </c>
      <c r="KA776" s="34">
        <f t="shared" si="306"/>
        <v>0</v>
      </c>
      <c r="KB776" s="34">
        <f t="shared" si="307"/>
        <v>0</v>
      </c>
      <c r="KC776" s="34">
        <f t="shared" si="308"/>
        <v>0</v>
      </c>
      <c r="KD776" s="34">
        <f t="shared" si="309"/>
        <v>0</v>
      </c>
      <c r="KV776" s="34">
        <f t="shared" si="310"/>
        <v>0</v>
      </c>
    </row>
    <row r="777" spans="5:308" ht="17.25" customHeight="1" x14ac:dyDescent="0.3">
      <c r="E777" s="142">
        <f t="shared" si="290"/>
        <v>0</v>
      </c>
      <c r="F777" s="142">
        <f t="shared" si="286"/>
        <v>0</v>
      </c>
      <c r="G777" s="142">
        <f t="shared" si="287"/>
        <v>0</v>
      </c>
      <c r="H777" s="142">
        <f t="shared" si="288"/>
        <v>0</v>
      </c>
      <c r="I777" s="142">
        <f t="shared" si="289"/>
        <v>0</v>
      </c>
      <c r="J777" s="34">
        <f t="shared" si="293"/>
        <v>0</v>
      </c>
      <c r="V777" s="139">
        <f t="shared" si="291"/>
        <v>0</v>
      </c>
      <c r="W777" s="139">
        <f t="shared" si="294"/>
        <v>0</v>
      </c>
      <c r="X777" s="139"/>
      <c r="Y777" s="139"/>
      <c r="Z777" s="139">
        <f t="shared" si="295"/>
        <v>0</v>
      </c>
      <c r="AA777" s="139"/>
      <c r="AB777" s="139"/>
      <c r="AC777" s="139">
        <f t="shared" si="296"/>
        <v>0</v>
      </c>
      <c r="AL777" s="34">
        <f t="shared" si="292"/>
        <v>0</v>
      </c>
      <c r="AM777" s="189">
        <f t="shared" si="297"/>
        <v>0</v>
      </c>
      <c r="AN777" s="35"/>
      <c r="AO777" s="35"/>
      <c r="AP777" s="35">
        <f t="shared" si="298"/>
        <v>0</v>
      </c>
      <c r="AQ777" s="35"/>
      <c r="AR777" s="35"/>
      <c r="AS777" s="35">
        <f t="shared" si="299"/>
        <v>0</v>
      </c>
      <c r="AT777" s="35"/>
      <c r="AU777" s="35"/>
      <c r="AV777" s="35">
        <f t="shared" si="300"/>
        <v>0</v>
      </c>
      <c r="DE777" s="34">
        <f t="shared" si="301"/>
        <v>0</v>
      </c>
      <c r="EL777" s="34">
        <f t="shared" si="302"/>
        <v>0</v>
      </c>
      <c r="EO777" s="35"/>
      <c r="FH777" s="35">
        <v>0</v>
      </c>
      <c r="FI777" s="35">
        <v>0</v>
      </c>
      <c r="JT777" s="34">
        <f t="shared" si="303"/>
        <v>0</v>
      </c>
      <c r="JW777" s="34">
        <f t="shared" si="304"/>
        <v>0</v>
      </c>
      <c r="JZ777" s="34">
        <f t="shared" si="305"/>
        <v>0</v>
      </c>
      <c r="KA777" s="34">
        <f t="shared" si="306"/>
        <v>0</v>
      </c>
      <c r="KB777" s="34">
        <f t="shared" si="307"/>
        <v>0</v>
      </c>
      <c r="KC777" s="34">
        <f t="shared" si="308"/>
        <v>0</v>
      </c>
      <c r="KD777" s="34">
        <f t="shared" si="309"/>
        <v>0</v>
      </c>
      <c r="KV777" s="34">
        <f t="shared" si="310"/>
        <v>0</v>
      </c>
    </row>
    <row r="778" spans="5:308" ht="17.25" customHeight="1" x14ac:dyDescent="0.3">
      <c r="E778" s="142">
        <f t="shared" si="290"/>
        <v>0</v>
      </c>
      <c r="F778" s="142">
        <f t="shared" si="286"/>
        <v>0</v>
      </c>
      <c r="G778" s="142">
        <f t="shared" si="287"/>
        <v>0</v>
      </c>
      <c r="H778" s="142">
        <f t="shared" si="288"/>
        <v>0</v>
      </c>
      <c r="I778" s="142">
        <f t="shared" si="289"/>
        <v>0</v>
      </c>
      <c r="J778" s="34">
        <f t="shared" si="293"/>
        <v>0</v>
      </c>
      <c r="V778" s="139">
        <f t="shared" si="291"/>
        <v>0</v>
      </c>
      <c r="W778" s="139">
        <f t="shared" si="294"/>
        <v>0</v>
      </c>
      <c r="X778" s="139"/>
      <c r="Y778" s="139"/>
      <c r="Z778" s="139">
        <f t="shared" si="295"/>
        <v>0</v>
      </c>
      <c r="AA778" s="139"/>
      <c r="AB778" s="139"/>
      <c r="AC778" s="139">
        <f t="shared" si="296"/>
        <v>0</v>
      </c>
      <c r="AL778" s="34">
        <f t="shared" si="292"/>
        <v>0</v>
      </c>
      <c r="AM778" s="189">
        <f t="shared" si="297"/>
        <v>0</v>
      </c>
      <c r="AN778" s="35"/>
      <c r="AO778" s="35"/>
      <c r="AP778" s="35">
        <f t="shared" si="298"/>
        <v>0</v>
      </c>
      <c r="AQ778" s="35"/>
      <c r="AR778" s="35"/>
      <c r="AS778" s="35">
        <f t="shared" si="299"/>
        <v>0</v>
      </c>
      <c r="AT778" s="35"/>
      <c r="AU778" s="35"/>
      <c r="AV778" s="35">
        <f t="shared" si="300"/>
        <v>0</v>
      </c>
      <c r="DE778" s="34">
        <f t="shared" si="301"/>
        <v>0</v>
      </c>
      <c r="EL778" s="34">
        <f t="shared" si="302"/>
        <v>0</v>
      </c>
      <c r="EO778" s="35"/>
      <c r="FH778" s="35">
        <v>0</v>
      </c>
      <c r="FI778" s="35">
        <v>0</v>
      </c>
      <c r="JT778" s="34">
        <f t="shared" si="303"/>
        <v>0</v>
      </c>
      <c r="JW778" s="34">
        <f t="shared" si="304"/>
        <v>0</v>
      </c>
      <c r="JZ778" s="34">
        <f t="shared" si="305"/>
        <v>0</v>
      </c>
      <c r="KA778" s="34">
        <f t="shared" si="306"/>
        <v>0</v>
      </c>
      <c r="KB778" s="34">
        <f t="shared" si="307"/>
        <v>0</v>
      </c>
      <c r="KC778" s="34">
        <f t="shared" si="308"/>
        <v>0</v>
      </c>
      <c r="KD778" s="34">
        <f t="shared" si="309"/>
        <v>0</v>
      </c>
      <c r="KV778" s="34">
        <f t="shared" si="310"/>
        <v>0</v>
      </c>
    </row>
    <row r="779" spans="5:308" ht="17.25" customHeight="1" x14ac:dyDescent="0.3">
      <c r="E779" s="142">
        <f t="shared" si="290"/>
        <v>0</v>
      </c>
      <c r="F779" s="142">
        <f t="shared" ref="F779:F842" si="311">SUM(M779,Q779,BC779,BG779,DH779,DL779,EO779,ES779,FE779,FI779,FY779,FZ779,GA779,GK779,GL779,GM779,HY779,IC779,IX779,JB779,LS779,LW779,KF779,LH779)</f>
        <v>0</v>
      </c>
      <c r="G779" s="142">
        <f t="shared" ref="G779:G842" si="312">SUM(N779,R779,BD779,BH779,DI779,DM779,EP779,ET779,FF779,FJ779,GB779,GC779,GD779,GN779,GO779,GP779,HZ779,ID779,IY779,JC779,LT779,LX779,KH779,LJ779)</f>
        <v>0</v>
      </c>
      <c r="H779" s="142">
        <f t="shared" ref="H779:H842" si="313">SUM(O779,S779,AF779,AH779,AJ779,BE779,BI779,BV779,BX779,BZ779,CM779,CO779,CQ779,CK779,GW779,GX779,GY779,HC779,HD779,DJ779,DN779,EQ779,EU779,FG779,FK779,GE779,GF779,GG779,GQ779,GR779,GS779,IA779,IE779,IZ779,JD779,JF779,JH779,JJ779,JL779,LU779,LY779,MA779,MC779,ME779,MG779,HE779,HI779,HJ779,HK779,HO779,HP779,HQ779,IG779,II779,IK779,IM779,IO779,JN779,MI779,MK779,EW779,EY779,FA779,FC779,JR779,FM779,FO779,FQ779,FS779,JP779+X779+AA779+AD779+BN779+BQ779+BT779+KJ779+KR779+KW779+KY779+LA779+LD779+LL779,CW779,DA779,KN779)</f>
        <v>0</v>
      </c>
      <c r="I779" s="142">
        <f t="shared" ref="I779:I842" si="314">SUM(P779,T779,Y779,AB779,AE779,AG779,AI779,AK779,BF779,BJ779,BO779,BR779,BU779,BW779,BY779,CA779,CL779,CN779,CP779,CR779,CX779,DB779,DK779,DO779,ER779,EV779,EX779,EZ779,FB779,FD779,FH779,FL779,FN779,FP779,FR779,FT779,GH779:GJ779,GT779:GV779,GZ779:HB779,HF779:HH779,HL779:HN779,HR779:HT779,IB779,IF779,IH779,IJ779,IL779,IN779,IP779,JA779,JE779,JG779,JI779,JK779,JM891,JM779,JO779,JQ779,JS779,KL779,KT779,KX779,KZ779,LB779,LF779,LN779,LV779,LZ779,MB779,MD779,MF779,MH779,MJ779,ML779,KP779)</f>
        <v>0</v>
      </c>
      <c r="J779" s="34">
        <f t="shared" si="293"/>
        <v>0</v>
      </c>
      <c r="V779" s="139">
        <f t="shared" si="291"/>
        <v>0</v>
      </c>
      <c r="W779" s="139">
        <f t="shared" si="294"/>
        <v>0</v>
      </c>
      <c r="X779" s="139"/>
      <c r="Y779" s="139"/>
      <c r="Z779" s="139">
        <f t="shared" si="295"/>
        <v>0</v>
      </c>
      <c r="AA779" s="139"/>
      <c r="AB779" s="139"/>
      <c r="AC779" s="139">
        <f t="shared" si="296"/>
        <v>0</v>
      </c>
      <c r="AL779" s="34">
        <f t="shared" si="292"/>
        <v>0</v>
      </c>
      <c r="AM779" s="189">
        <f t="shared" si="297"/>
        <v>0</v>
      </c>
      <c r="AN779" s="35"/>
      <c r="AO779" s="35"/>
      <c r="AP779" s="35">
        <f t="shared" si="298"/>
        <v>0</v>
      </c>
      <c r="AQ779" s="35"/>
      <c r="AR779" s="35"/>
      <c r="AS779" s="35">
        <f t="shared" si="299"/>
        <v>0</v>
      </c>
      <c r="AT779" s="35"/>
      <c r="AU779" s="35"/>
      <c r="AV779" s="35">
        <f t="shared" si="300"/>
        <v>0</v>
      </c>
      <c r="DE779" s="34">
        <f t="shared" si="301"/>
        <v>0</v>
      </c>
      <c r="EL779" s="34">
        <f t="shared" si="302"/>
        <v>0</v>
      </c>
      <c r="EO779" s="35"/>
      <c r="FH779" s="35">
        <v>0</v>
      </c>
      <c r="FI779" s="35">
        <v>0</v>
      </c>
      <c r="JT779" s="34">
        <f t="shared" si="303"/>
        <v>0</v>
      </c>
      <c r="JW779" s="34">
        <f t="shared" si="304"/>
        <v>0</v>
      </c>
      <c r="JZ779" s="34">
        <f t="shared" si="305"/>
        <v>0</v>
      </c>
      <c r="KA779" s="34">
        <f t="shared" si="306"/>
        <v>0</v>
      </c>
      <c r="KB779" s="34">
        <f t="shared" si="307"/>
        <v>0</v>
      </c>
      <c r="KC779" s="34">
        <f t="shared" si="308"/>
        <v>0</v>
      </c>
      <c r="KD779" s="34">
        <f t="shared" si="309"/>
        <v>0</v>
      </c>
      <c r="KV779" s="34">
        <f t="shared" si="310"/>
        <v>0</v>
      </c>
    </row>
    <row r="780" spans="5:308" ht="17.25" customHeight="1" x14ac:dyDescent="0.3">
      <c r="E780" s="142">
        <f t="shared" ref="E780:E843" si="315">SUM(F780,G780,H780,I780)</f>
        <v>0</v>
      </c>
      <c r="F780" s="142">
        <f t="shared" si="311"/>
        <v>0</v>
      </c>
      <c r="G780" s="142">
        <f t="shared" si="312"/>
        <v>0</v>
      </c>
      <c r="H780" s="142">
        <f t="shared" si="313"/>
        <v>0</v>
      </c>
      <c r="I780" s="142">
        <f t="shared" si="314"/>
        <v>0</v>
      </c>
      <c r="J780" s="34">
        <f t="shared" si="293"/>
        <v>0</v>
      </c>
      <c r="V780" s="139">
        <f t="shared" ref="V780:V843" si="316">SUM(W780,Z780,AC780)</f>
        <v>0</v>
      </c>
      <c r="W780" s="139">
        <f t="shared" si="294"/>
        <v>0</v>
      </c>
      <c r="X780" s="139"/>
      <c r="Y780" s="139"/>
      <c r="Z780" s="139">
        <f t="shared" si="295"/>
        <v>0</v>
      </c>
      <c r="AA780" s="139"/>
      <c r="AB780" s="139"/>
      <c r="AC780" s="139">
        <f t="shared" si="296"/>
        <v>0</v>
      </c>
      <c r="AL780" s="34">
        <f t="shared" ref="AL780:AL806" si="317">AM780+AP780+AS780+AV780</f>
        <v>0</v>
      </c>
      <c r="AM780" s="189">
        <f t="shared" si="297"/>
        <v>0</v>
      </c>
      <c r="AN780" s="35"/>
      <c r="AO780" s="35"/>
      <c r="AP780" s="35">
        <f t="shared" si="298"/>
        <v>0</v>
      </c>
      <c r="AQ780" s="35"/>
      <c r="AR780" s="35"/>
      <c r="AS780" s="35">
        <f t="shared" si="299"/>
        <v>0</v>
      </c>
      <c r="AT780" s="35"/>
      <c r="AU780" s="35"/>
      <c r="AV780" s="35">
        <f t="shared" si="300"/>
        <v>0</v>
      </c>
      <c r="DE780" s="34">
        <f t="shared" si="301"/>
        <v>0</v>
      </c>
      <c r="EL780" s="34">
        <f t="shared" si="302"/>
        <v>0</v>
      </c>
      <c r="EO780" s="35"/>
      <c r="FH780" s="35">
        <v>0</v>
      </c>
      <c r="FI780" s="35">
        <v>0</v>
      </c>
      <c r="JT780" s="34">
        <f t="shared" si="303"/>
        <v>0</v>
      </c>
      <c r="JW780" s="34">
        <f t="shared" si="304"/>
        <v>0</v>
      </c>
      <c r="JZ780" s="34">
        <f t="shared" si="305"/>
        <v>0</v>
      </c>
      <c r="KA780" s="34">
        <f t="shared" si="306"/>
        <v>0</v>
      </c>
      <c r="KB780" s="34">
        <f t="shared" si="307"/>
        <v>0</v>
      </c>
      <c r="KC780" s="34">
        <f t="shared" si="308"/>
        <v>0</v>
      </c>
      <c r="KD780" s="34">
        <f t="shared" si="309"/>
        <v>0</v>
      </c>
      <c r="KV780" s="34">
        <f t="shared" si="310"/>
        <v>0</v>
      </c>
    </row>
    <row r="781" spans="5:308" ht="17.25" customHeight="1" x14ac:dyDescent="0.3">
      <c r="E781" s="142">
        <f t="shared" si="315"/>
        <v>0</v>
      </c>
      <c r="F781" s="142">
        <f t="shared" si="311"/>
        <v>0</v>
      </c>
      <c r="G781" s="142">
        <f t="shared" si="312"/>
        <v>0</v>
      </c>
      <c r="H781" s="142">
        <f t="shared" si="313"/>
        <v>0</v>
      </c>
      <c r="I781" s="142">
        <f t="shared" si="314"/>
        <v>0</v>
      </c>
      <c r="J781" s="34">
        <f t="shared" ref="J781:J844" si="318">K781+L781</f>
        <v>0</v>
      </c>
      <c r="V781" s="139">
        <f t="shared" si="316"/>
        <v>0</v>
      </c>
      <c r="W781" s="139">
        <f t="shared" ref="W781:W844" si="319">X781+Y781</f>
        <v>0</v>
      </c>
      <c r="X781" s="139"/>
      <c r="Y781" s="139"/>
      <c r="Z781" s="139">
        <f t="shared" ref="Z781:Z844" si="320">AA781+AB781</f>
        <v>0</v>
      </c>
      <c r="AA781" s="139"/>
      <c r="AB781" s="139"/>
      <c r="AC781" s="139">
        <f t="shared" ref="AC781:AC844" si="321">AD781+AE781</f>
        <v>0</v>
      </c>
      <c r="AL781" s="34">
        <f t="shared" si="317"/>
        <v>0</v>
      </c>
      <c r="AM781" s="189">
        <f t="shared" ref="AM781:AM844" si="322">AN781+AO781</f>
        <v>0</v>
      </c>
      <c r="AN781" s="35"/>
      <c r="AO781" s="35"/>
      <c r="AP781" s="35">
        <f t="shared" ref="AP781:AP844" si="323">AQ781+AR781</f>
        <v>0</v>
      </c>
      <c r="AQ781" s="35"/>
      <c r="AR781" s="35"/>
      <c r="AS781" s="35">
        <f t="shared" ref="AS781:AS844" si="324">AT781+AU781</f>
        <v>0</v>
      </c>
      <c r="AT781" s="35"/>
      <c r="AU781" s="35"/>
      <c r="AV781" s="35">
        <f t="shared" ref="AV781:AV844" si="325">AW781+AX781</f>
        <v>0</v>
      </c>
      <c r="DE781" s="34">
        <f t="shared" ref="DE781:DE844" si="326">DF781+DG781</f>
        <v>0</v>
      </c>
      <c r="EL781" s="34">
        <f t="shared" ref="EL781:EL844" si="327">EM781+EN781</f>
        <v>0</v>
      </c>
      <c r="EO781" s="35"/>
      <c r="FH781" s="35">
        <v>0</v>
      </c>
      <c r="FI781" s="35">
        <v>0</v>
      </c>
      <c r="JT781" s="34">
        <f t="shared" ref="JT781:JT844" si="328">JU781+JV781</f>
        <v>0</v>
      </c>
      <c r="JW781" s="34">
        <f t="shared" ref="JW781:JW844" si="329">JX781+JY781</f>
        <v>0</v>
      </c>
      <c r="JZ781" s="34">
        <f t="shared" ref="JZ781:JZ844" si="330">SUM(KA781:KD781)</f>
        <v>0</v>
      </c>
      <c r="KA781" s="34">
        <f t="shared" ref="KA781:KA844" si="331">SUM(KF781,LH781)</f>
        <v>0</v>
      </c>
      <c r="KB781" s="34">
        <f t="shared" ref="KB781:KB844" si="332">SUM(KH781,LJ781)</f>
        <v>0</v>
      </c>
      <c r="KC781" s="34">
        <f t="shared" ref="KC781:KC844" si="333">SUM(KJ781,KN781,KR781,KW781,KY781,LA781,LD781,LL781)</f>
        <v>0</v>
      </c>
      <c r="KD781" s="34">
        <f t="shared" ref="KD781:KD844" si="334">SUM(KL781,KP781,KT781,KX781,KZ781,LB781,LF781,LN781)</f>
        <v>0</v>
      </c>
      <c r="KV781" s="34">
        <f t="shared" ref="KV781:KV844" si="335">SUM(KW781:LB781)</f>
        <v>0</v>
      </c>
    </row>
    <row r="782" spans="5:308" ht="17.25" customHeight="1" x14ac:dyDescent="0.3">
      <c r="E782" s="142">
        <f t="shared" si="315"/>
        <v>0</v>
      </c>
      <c r="F782" s="142">
        <f t="shared" si="311"/>
        <v>0</v>
      </c>
      <c r="G782" s="142">
        <f t="shared" si="312"/>
        <v>0</v>
      </c>
      <c r="H782" s="142">
        <f t="shared" si="313"/>
        <v>0</v>
      </c>
      <c r="I782" s="142">
        <f t="shared" si="314"/>
        <v>0</v>
      </c>
      <c r="J782" s="34">
        <f t="shared" si="318"/>
        <v>0</v>
      </c>
      <c r="V782" s="139">
        <f t="shared" si="316"/>
        <v>0</v>
      </c>
      <c r="W782" s="139">
        <f t="shared" si="319"/>
        <v>0</v>
      </c>
      <c r="X782" s="139"/>
      <c r="Y782" s="139"/>
      <c r="Z782" s="139">
        <f t="shared" si="320"/>
        <v>0</v>
      </c>
      <c r="AA782" s="139"/>
      <c r="AB782" s="139"/>
      <c r="AC782" s="139">
        <f t="shared" si="321"/>
        <v>0</v>
      </c>
      <c r="AL782" s="34">
        <f t="shared" si="317"/>
        <v>0</v>
      </c>
      <c r="AM782" s="189">
        <f t="shared" si="322"/>
        <v>0</v>
      </c>
      <c r="AN782" s="35"/>
      <c r="AO782" s="35"/>
      <c r="AP782" s="35">
        <f t="shared" si="323"/>
        <v>0</v>
      </c>
      <c r="AQ782" s="35"/>
      <c r="AR782" s="35"/>
      <c r="AS782" s="35">
        <f t="shared" si="324"/>
        <v>0</v>
      </c>
      <c r="AT782" s="35"/>
      <c r="AU782" s="35"/>
      <c r="AV782" s="35">
        <f t="shared" si="325"/>
        <v>0</v>
      </c>
      <c r="DE782" s="34">
        <f t="shared" si="326"/>
        <v>0</v>
      </c>
      <c r="EL782" s="34">
        <f t="shared" si="327"/>
        <v>0</v>
      </c>
      <c r="EO782" s="35"/>
      <c r="FH782" s="35">
        <v>0</v>
      </c>
      <c r="FI782" s="35">
        <v>0</v>
      </c>
      <c r="JT782" s="34">
        <f t="shared" si="328"/>
        <v>0</v>
      </c>
      <c r="JW782" s="34">
        <f t="shared" si="329"/>
        <v>0</v>
      </c>
      <c r="JZ782" s="34">
        <f t="shared" si="330"/>
        <v>0</v>
      </c>
      <c r="KA782" s="34">
        <f t="shared" si="331"/>
        <v>0</v>
      </c>
      <c r="KB782" s="34">
        <f t="shared" si="332"/>
        <v>0</v>
      </c>
      <c r="KC782" s="34">
        <f t="shared" si="333"/>
        <v>0</v>
      </c>
      <c r="KD782" s="34">
        <f t="shared" si="334"/>
        <v>0</v>
      </c>
      <c r="KV782" s="34">
        <f t="shared" si="335"/>
        <v>0</v>
      </c>
    </row>
    <row r="783" spans="5:308" ht="17.25" customHeight="1" x14ac:dyDescent="0.3">
      <c r="E783" s="142">
        <f t="shared" si="315"/>
        <v>0</v>
      </c>
      <c r="F783" s="142">
        <f t="shared" si="311"/>
        <v>0</v>
      </c>
      <c r="G783" s="142">
        <f t="shared" si="312"/>
        <v>0</v>
      </c>
      <c r="H783" s="142">
        <f t="shared" si="313"/>
        <v>0</v>
      </c>
      <c r="I783" s="142">
        <f t="shared" si="314"/>
        <v>0</v>
      </c>
      <c r="J783" s="34">
        <f t="shared" si="318"/>
        <v>0</v>
      </c>
      <c r="V783" s="139">
        <f t="shared" si="316"/>
        <v>0</v>
      </c>
      <c r="W783" s="139">
        <f t="shared" si="319"/>
        <v>0</v>
      </c>
      <c r="X783" s="139"/>
      <c r="Y783" s="139"/>
      <c r="Z783" s="139">
        <f t="shared" si="320"/>
        <v>0</v>
      </c>
      <c r="AA783" s="139"/>
      <c r="AB783" s="139"/>
      <c r="AC783" s="139">
        <f t="shared" si="321"/>
        <v>0</v>
      </c>
      <c r="AL783" s="34">
        <f t="shared" si="317"/>
        <v>0</v>
      </c>
      <c r="AM783" s="189">
        <f t="shared" si="322"/>
        <v>0</v>
      </c>
      <c r="AN783" s="35"/>
      <c r="AO783" s="35"/>
      <c r="AP783" s="35">
        <f t="shared" si="323"/>
        <v>0</v>
      </c>
      <c r="AQ783" s="35"/>
      <c r="AR783" s="35"/>
      <c r="AS783" s="35">
        <f t="shared" si="324"/>
        <v>0</v>
      </c>
      <c r="AT783" s="35"/>
      <c r="AU783" s="35"/>
      <c r="AV783" s="35">
        <f t="shared" si="325"/>
        <v>0</v>
      </c>
      <c r="DE783" s="34">
        <f t="shared" si="326"/>
        <v>0</v>
      </c>
      <c r="EL783" s="34">
        <f t="shared" si="327"/>
        <v>0</v>
      </c>
      <c r="EO783" s="35"/>
      <c r="FH783" s="35">
        <v>0</v>
      </c>
      <c r="FI783" s="35">
        <v>0</v>
      </c>
      <c r="JT783" s="34">
        <f t="shared" si="328"/>
        <v>0</v>
      </c>
      <c r="JW783" s="34">
        <f t="shared" si="329"/>
        <v>0</v>
      </c>
      <c r="JZ783" s="34">
        <f t="shared" si="330"/>
        <v>0</v>
      </c>
      <c r="KA783" s="34">
        <f t="shared" si="331"/>
        <v>0</v>
      </c>
      <c r="KB783" s="34">
        <f t="shared" si="332"/>
        <v>0</v>
      </c>
      <c r="KC783" s="34">
        <f t="shared" si="333"/>
        <v>0</v>
      </c>
      <c r="KD783" s="34">
        <f t="shared" si="334"/>
        <v>0</v>
      </c>
      <c r="KV783" s="34">
        <f t="shared" si="335"/>
        <v>0</v>
      </c>
    </row>
    <row r="784" spans="5:308" ht="17.25" customHeight="1" x14ac:dyDescent="0.3">
      <c r="E784" s="142">
        <f t="shared" si="315"/>
        <v>0</v>
      </c>
      <c r="F784" s="142">
        <f t="shared" si="311"/>
        <v>0</v>
      </c>
      <c r="G784" s="142">
        <f t="shared" si="312"/>
        <v>0</v>
      </c>
      <c r="H784" s="142">
        <f t="shared" si="313"/>
        <v>0</v>
      </c>
      <c r="I784" s="142">
        <f t="shared" si="314"/>
        <v>0</v>
      </c>
      <c r="J784" s="34">
        <f t="shared" si="318"/>
        <v>0</v>
      </c>
      <c r="V784" s="139">
        <f t="shared" si="316"/>
        <v>0</v>
      </c>
      <c r="W784" s="139">
        <f t="shared" si="319"/>
        <v>0</v>
      </c>
      <c r="X784" s="139"/>
      <c r="Y784" s="139"/>
      <c r="Z784" s="139">
        <f t="shared" si="320"/>
        <v>0</v>
      </c>
      <c r="AA784" s="139"/>
      <c r="AB784" s="139"/>
      <c r="AC784" s="139">
        <f t="shared" si="321"/>
        <v>0</v>
      </c>
      <c r="AL784" s="34">
        <f t="shared" si="317"/>
        <v>0</v>
      </c>
      <c r="AM784" s="189">
        <f t="shared" si="322"/>
        <v>0</v>
      </c>
      <c r="AN784" s="35"/>
      <c r="AO784" s="35"/>
      <c r="AP784" s="35">
        <f t="shared" si="323"/>
        <v>0</v>
      </c>
      <c r="AQ784" s="35"/>
      <c r="AR784" s="35"/>
      <c r="AS784" s="35">
        <f t="shared" si="324"/>
        <v>0</v>
      </c>
      <c r="AT784" s="35"/>
      <c r="AU784" s="35"/>
      <c r="AV784" s="35">
        <f t="shared" si="325"/>
        <v>0</v>
      </c>
      <c r="DE784" s="34">
        <f t="shared" si="326"/>
        <v>0</v>
      </c>
      <c r="EL784" s="34">
        <f t="shared" si="327"/>
        <v>0</v>
      </c>
      <c r="EO784" s="35"/>
      <c r="FH784" s="35">
        <v>0</v>
      </c>
      <c r="FI784" s="35">
        <v>0</v>
      </c>
      <c r="JT784" s="34">
        <f t="shared" si="328"/>
        <v>0</v>
      </c>
      <c r="JW784" s="34">
        <f t="shared" si="329"/>
        <v>0</v>
      </c>
      <c r="JZ784" s="34">
        <f t="shared" si="330"/>
        <v>0</v>
      </c>
      <c r="KA784" s="34">
        <f t="shared" si="331"/>
        <v>0</v>
      </c>
      <c r="KB784" s="34">
        <f t="shared" si="332"/>
        <v>0</v>
      </c>
      <c r="KC784" s="34">
        <f t="shared" si="333"/>
        <v>0</v>
      </c>
      <c r="KD784" s="34">
        <f t="shared" si="334"/>
        <v>0</v>
      </c>
      <c r="KV784" s="34">
        <f t="shared" si="335"/>
        <v>0</v>
      </c>
    </row>
    <row r="785" spans="5:308" ht="17.25" customHeight="1" x14ac:dyDescent="0.3">
      <c r="E785" s="142">
        <f t="shared" si="315"/>
        <v>0</v>
      </c>
      <c r="F785" s="142">
        <f t="shared" si="311"/>
        <v>0</v>
      </c>
      <c r="G785" s="142">
        <f t="shared" si="312"/>
        <v>0</v>
      </c>
      <c r="H785" s="142">
        <f t="shared" si="313"/>
        <v>0</v>
      </c>
      <c r="I785" s="142">
        <f t="shared" si="314"/>
        <v>0</v>
      </c>
      <c r="J785" s="34">
        <f t="shared" si="318"/>
        <v>0</v>
      </c>
      <c r="V785" s="139">
        <f t="shared" si="316"/>
        <v>0</v>
      </c>
      <c r="W785" s="139">
        <f t="shared" si="319"/>
        <v>0</v>
      </c>
      <c r="X785" s="139"/>
      <c r="Y785" s="139"/>
      <c r="Z785" s="139">
        <f t="shared" si="320"/>
        <v>0</v>
      </c>
      <c r="AA785" s="139"/>
      <c r="AB785" s="139"/>
      <c r="AC785" s="139">
        <f t="shared" si="321"/>
        <v>0</v>
      </c>
      <c r="AL785" s="34">
        <f t="shared" si="317"/>
        <v>0</v>
      </c>
      <c r="AM785" s="189">
        <f t="shared" si="322"/>
        <v>0</v>
      </c>
      <c r="AN785" s="35"/>
      <c r="AO785" s="35"/>
      <c r="AP785" s="35">
        <f t="shared" si="323"/>
        <v>0</v>
      </c>
      <c r="AQ785" s="35"/>
      <c r="AR785" s="35"/>
      <c r="AS785" s="35">
        <f t="shared" si="324"/>
        <v>0</v>
      </c>
      <c r="AT785" s="35"/>
      <c r="AU785" s="35"/>
      <c r="AV785" s="35">
        <f t="shared" si="325"/>
        <v>0</v>
      </c>
      <c r="DE785" s="34">
        <f t="shared" si="326"/>
        <v>0</v>
      </c>
      <c r="EL785" s="34">
        <f t="shared" si="327"/>
        <v>0</v>
      </c>
      <c r="EO785" s="35"/>
      <c r="FH785" s="35">
        <v>0</v>
      </c>
      <c r="FI785" s="35">
        <v>0</v>
      </c>
      <c r="JT785" s="34">
        <f t="shared" si="328"/>
        <v>0</v>
      </c>
      <c r="JW785" s="34">
        <f t="shared" si="329"/>
        <v>0</v>
      </c>
      <c r="JZ785" s="34">
        <f t="shared" si="330"/>
        <v>0</v>
      </c>
      <c r="KA785" s="34">
        <f t="shared" si="331"/>
        <v>0</v>
      </c>
      <c r="KB785" s="34">
        <f t="shared" si="332"/>
        <v>0</v>
      </c>
      <c r="KC785" s="34">
        <f t="shared" si="333"/>
        <v>0</v>
      </c>
      <c r="KD785" s="34">
        <f t="shared" si="334"/>
        <v>0</v>
      </c>
      <c r="KV785" s="34">
        <f t="shared" si="335"/>
        <v>0</v>
      </c>
    </row>
    <row r="786" spans="5:308" ht="17.25" customHeight="1" x14ac:dyDescent="0.3">
      <c r="E786" s="142">
        <f t="shared" si="315"/>
        <v>0</v>
      </c>
      <c r="F786" s="142">
        <f t="shared" si="311"/>
        <v>0</v>
      </c>
      <c r="G786" s="142">
        <f t="shared" si="312"/>
        <v>0</v>
      </c>
      <c r="H786" s="142">
        <f t="shared" si="313"/>
        <v>0</v>
      </c>
      <c r="I786" s="142">
        <f t="shared" si="314"/>
        <v>0</v>
      </c>
      <c r="J786" s="34">
        <f t="shared" si="318"/>
        <v>0</v>
      </c>
      <c r="V786" s="139">
        <f t="shared" si="316"/>
        <v>0</v>
      </c>
      <c r="W786" s="139">
        <f t="shared" si="319"/>
        <v>0</v>
      </c>
      <c r="X786" s="139"/>
      <c r="Y786" s="139"/>
      <c r="Z786" s="139">
        <f t="shared" si="320"/>
        <v>0</v>
      </c>
      <c r="AA786" s="139"/>
      <c r="AB786" s="139"/>
      <c r="AC786" s="139">
        <f t="shared" si="321"/>
        <v>0</v>
      </c>
      <c r="AL786" s="34">
        <f t="shared" si="317"/>
        <v>0</v>
      </c>
      <c r="AM786" s="189">
        <f t="shared" si="322"/>
        <v>0</v>
      </c>
      <c r="AN786" s="35"/>
      <c r="AO786" s="35"/>
      <c r="AP786" s="35">
        <f t="shared" si="323"/>
        <v>0</v>
      </c>
      <c r="AQ786" s="35"/>
      <c r="AR786" s="35"/>
      <c r="AS786" s="35">
        <f t="shared" si="324"/>
        <v>0</v>
      </c>
      <c r="AT786" s="35"/>
      <c r="AU786" s="35"/>
      <c r="AV786" s="35">
        <f t="shared" si="325"/>
        <v>0</v>
      </c>
      <c r="DE786" s="34">
        <f t="shared" si="326"/>
        <v>0</v>
      </c>
      <c r="EL786" s="34">
        <f t="shared" si="327"/>
        <v>0</v>
      </c>
      <c r="EO786" s="35"/>
      <c r="FH786" s="35">
        <v>0</v>
      </c>
      <c r="FI786" s="35">
        <v>0</v>
      </c>
      <c r="JT786" s="34">
        <f t="shared" si="328"/>
        <v>0</v>
      </c>
      <c r="JW786" s="34">
        <f t="shared" si="329"/>
        <v>0</v>
      </c>
      <c r="JZ786" s="34">
        <f t="shared" si="330"/>
        <v>0</v>
      </c>
      <c r="KA786" s="34">
        <f t="shared" si="331"/>
        <v>0</v>
      </c>
      <c r="KB786" s="34">
        <f t="shared" si="332"/>
        <v>0</v>
      </c>
      <c r="KC786" s="34">
        <f t="shared" si="333"/>
        <v>0</v>
      </c>
      <c r="KD786" s="34">
        <f t="shared" si="334"/>
        <v>0</v>
      </c>
      <c r="KV786" s="34">
        <f t="shared" si="335"/>
        <v>0</v>
      </c>
    </row>
    <row r="787" spans="5:308" ht="17.25" customHeight="1" x14ac:dyDescent="0.3">
      <c r="E787" s="142">
        <f t="shared" si="315"/>
        <v>0</v>
      </c>
      <c r="F787" s="142">
        <f t="shared" si="311"/>
        <v>0</v>
      </c>
      <c r="G787" s="142">
        <f t="shared" si="312"/>
        <v>0</v>
      </c>
      <c r="H787" s="142">
        <f t="shared" si="313"/>
        <v>0</v>
      </c>
      <c r="I787" s="142">
        <f t="shared" si="314"/>
        <v>0</v>
      </c>
      <c r="J787" s="34">
        <f t="shared" si="318"/>
        <v>0</v>
      </c>
      <c r="V787" s="139">
        <f t="shared" si="316"/>
        <v>0</v>
      </c>
      <c r="W787" s="139">
        <f t="shared" si="319"/>
        <v>0</v>
      </c>
      <c r="X787" s="139"/>
      <c r="Y787" s="139"/>
      <c r="Z787" s="139">
        <f t="shared" si="320"/>
        <v>0</v>
      </c>
      <c r="AA787" s="139"/>
      <c r="AB787" s="139"/>
      <c r="AC787" s="139">
        <f t="shared" si="321"/>
        <v>0</v>
      </c>
      <c r="AL787" s="34">
        <f t="shared" si="317"/>
        <v>0</v>
      </c>
      <c r="AM787" s="189">
        <f t="shared" si="322"/>
        <v>0</v>
      </c>
      <c r="AN787" s="35"/>
      <c r="AO787" s="35"/>
      <c r="AP787" s="35">
        <f t="shared" si="323"/>
        <v>0</v>
      </c>
      <c r="AQ787" s="35"/>
      <c r="AR787" s="35"/>
      <c r="AS787" s="35">
        <f t="shared" si="324"/>
        <v>0</v>
      </c>
      <c r="AT787" s="35"/>
      <c r="AU787" s="35"/>
      <c r="AV787" s="35">
        <f t="shared" si="325"/>
        <v>0</v>
      </c>
      <c r="DE787" s="34">
        <f t="shared" si="326"/>
        <v>0</v>
      </c>
      <c r="EL787" s="34">
        <f t="shared" si="327"/>
        <v>0</v>
      </c>
      <c r="EO787" s="35"/>
      <c r="FH787" s="35">
        <v>0</v>
      </c>
      <c r="FI787" s="35">
        <v>0</v>
      </c>
      <c r="JT787" s="34">
        <f t="shared" si="328"/>
        <v>0</v>
      </c>
      <c r="JW787" s="34">
        <f t="shared" si="329"/>
        <v>0</v>
      </c>
      <c r="JZ787" s="34">
        <f t="shared" si="330"/>
        <v>0</v>
      </c>
      <c r="KA787" s="34">
        <f t="shared" si="331"/>
        <v>0</v>
      </c>
      <c r="KB787" s="34">
        <f t="shared" si="332"/>
        <v>0</v>
      </c>
      <c r="KC787" s="34">
        <f t="shared" si="333"/>
        <v>0</v>
      </c>
      <c r="KD787" s="34">
        <f t="shared" si="334"/>
        <v>0</v>
      </c>
      <c r="KV787" s="34">
        <f t="shared" si="335"/>
        <v>0</v>
      </c>
    </row>
    <row r="788" spans="5:308" ht="17.25" customHeight="1" x14ac:dyDescent="0.3">
      <c r="E788" s="142">
        <f t="shared" si="315"/>
        <v>0</v>
      </c>
      <c r="F788" s="142">
        <f t="shared" si="311"/>
        <v>0</v>
      </c>
      <c r="G788" s="142">
        <f t="shared" si="312"/>
        <v>0</v>
      </c>
      <c r="H788" s="142">
        <f t="shared" si="313"/>
        <v>0</v>
      </c>
      <c r="I788" s="142">
        <f t="shared" si="314"/>
        <v>0</v>
      </c>
      <c r="J788" s="34">
        <f t="shared" si="318"/>
        <v>0</v>
      </c>
      <c r="V788" s="139">
        <f t="shared" si="316"/>
        <v>0</v>
      </c>
      <c r="W788" s="139">
        <f t="shared" si="319"/>
        <v>0</v>
      </c>
      <c r="X788" s="139"/>
      <c r="Y788" s="139"/>
      <c r="Z788" s="139">
        <f t="shared" si="320"/>
        <v>0</v>
      </c>
      <c r="AA788" s="139"/>
      <c r="AB788" s="139"/>
      <c r="AC788" s="139">
        <f t="shared" si="321"/>
        <v>0</v>
      </c>
      <c r="AL788" s="34">
        <f t="shared" si="317"/>
        <v>0</v>
      </c>
      <c r="AM788" s="189">
        <f t="shared" si="322"/>
        <v>0</v>
      </c>
      <c r="AN788" s="35"/>
      <c r="AO788" s="35"/>
      <c r="AP788" s="35">
        <f t="shared" si="323"/>
        <v>0</v>
      </c>
      <c r="AQ788" s="35"/>
      <c r="AR788" s="35"/>
      <c r="AS788" s="35">
        <f t="shared" si="324"/>
        <v>0</v>
      </c>
      <c r="AT788" s="35"/>
      <c r="AU788" s="35"/>
      <c r="AV788" s="35">
        <f t="shared" si="325"/>
        <v>0</v>
      </c>
      <c r="DE788" s="34">
        <f t="shared" si="326"/>
        <v>0</v>
      </c>
      <c r="EL788" s="34">
        <f t="shared" si="327"/>
        <v>0</v>
      </c>
      <c r="EO788" s="35"/>
      <c r="FH788" s="35">
        <v>0</v>
      </c>
      <c r="FI788" s="35">
        <v>0</v>
      </c>
      <c r="JT788" s="34">
        <f t="shared" si="328"/>
        <v>0</v>
      </c>
      <c r="JW788" s="34">
        <f t="shared" si="329"/>
        <v>0</v>
      </c>
      <c r="JZ788" s="34">
        <f t="shared" si="330"/>
        <v>0</v>
      </c>
      <c r="KA788" s="34">
        <f t="shared" si="331"/>
        <v>0</v>
      </c>
      <c r="KB788" s="34">
        <f t="shared" si="332"/>
        <v>0</v>
      </c>
      <c r="KC788" s="34">
        <f t="shared" si="333"/>
        <v>0</v>
      </c>
      <c r="KD788" s="34">
        <f t="shared" si="334"/>
        <v>0</v>
      </c>
      <c r="KV788" s="34">
        <f t="shared" si="335"/>
        <v>0</v>
      </c>
    </row>
    <row r="789" spans="5:308" ht="17.25" customHeight="1" x14ac:dyDescent="0.3">
      <c r="E789" s="142">
        <f t="shared" si="315"/>
        <v>0</v>
      </c>
      <c r="F789" s="142">
        <f t="shared" si="311"/>
        <v>0</v>
      </c>
      <c r="G789" s="142">
        <f t="shared" si="312"/>
        <v>0</v>
      </c>
      <c r="H789" s="142">
        <f t="shared" si="313"/>
        <v>0</v>
      </c>
      <c r="I789" s="142">
        <f t="shared" si="314"/>
        <v>0</v>
      </c>
      <c r="J789" s="34">
        <f t="shared" si="318"/>
        <v>0</v>
      </c>
      <c r="V789" s="139">
        <f t="shared" si="316"/>
        <v>0</v>
      </c>
      <c r="W789" s="139">
        <f t="shared" si="319"/>
        <v>0</v>
      </c>
      <c r="X789" s="139"/>
      <c r="Y789" s="139"/>
      <c r="Z789" s="139">
        <f t="shared" si="320"/>
        <v>0</v>
      </c>
      <c r="AA789" s="139"/>
      <c r="AB789" s="139"/>
      <c r="AC789" s="139">
        <f t="shared" si="321"/>
        <v>0</v>
      </c>
      <c r="AL789" s="34">
        <f t="shared" si="317"/>
        <v>0</v>
      </c>
      <c r="AM789" s="189">
        <f t="shared" si="322"/>
        <v>0</v>
      </c>
      <c r="AN789" s="35"/>
      <c r="AO789" s="35"/>
      <c r="AP789" s="35">
        <f t="shared" si="323"/>
        <v>0</v>
      </c>
      <c r="AQ789" s="35"/>
      <c r="AR789" s="35"/>
      <c r="AS789" s="35">
        <f t="shared" si="324"/>
        <v>0</v>
      </c>
      <c r="AT789" s="35"/>
      <c r="AU789" s="35"/>
      <c r="AV789" s="35">
        <f t="shared" si="325"/>
        <v>0</v>
      </c>
      <c r="DE789" s="34">
        <f t="shared" si="326"/>
        <v>0</v>
      </c>
      <c r="EL789" s="34">
        <f t="shared" si="327"/>
        <v>0</v>
      </c>
      <c r="EO789" s="35"/>
      <c r="FH789" s="35">
        <v>0</v>
      </c>
      <c r="FI789" s="35">
        <v>0</v>
      </c>
      <c r="JT789" s="34">
        <f t="shared" si="328"/>
        <v>0</v>
      </c>
      <c r="JW789" s="34">
        <f t="shared" si="329"/>
        <v>0</v>
      </c>
      <c r="JZ789" s="34">
        <f t="shared" si="330"/>
        <v>0</v>
      </c>
      <c r="KA789" s="34">
        <f t="shared" si="331"/>
        <v>0</v>
      </c>
      <c r="KB789" s="34">
        <f t="shared" si="332"/>
        <v>0</v>
      </c>
      <c r="KC789" s="34">
        <f t="shared" si="333"/>
        <v>0</v>
      </c>
      <c r="KD789" s="34">
        <f t="shared" si="334"/>
        <v>0</v>
      </c>
      <c r="KV789" s="34">
        <f t="shared" si="335"/>
        <v>0</v>
      </c>
    </row>
    <row r="790" spans="5:308" ht="17.25" customHeight="1" x14ac:dyDescent="0.3">
      <c r="E790" s="142">
        <f t="shared" si="315"/>
        <v>0</v>
      </c>
      <c r="F790" s="142">
        <f t="shared" si="311"/>
        <v>0</v>
      </c>
      <c r="G790" s="142">
        <f t="shared" si="312"/>
        <v>0</v>
      </c>
      <c r="H790" s="142">
        <f t="shared" si="313"/>
        <v>0</v>
      </c>
      <c r="I790" s="142">
        <f t="shared" si="314"/>
        <v>0</v>
      </c>
      <c r="J790" s="34">
        <f t="shared" si="318"/>
        <v>0</v>
      </c>
      <c r="V790" s="139">
        <f t="shared" si="316"/>
        <v>0</v>
      </c>
      <c r="W790" s="139">
        <f t="shared" si="319"/>
        <v>0</v>
      </c>
      <c r="X790" s="139"/>
      <c r="Y790" s="139"/>
      <c r="Z790" s="139">
        <f t="shared" si="320"/>
        <v>0</v>
      </c>
      <c r="AA790" s="139"/>
      <c r="AB790" s="139"/>
      <c r="AC790" s="139">
        <f t="shared" si="321"/>
        <v>0</v>
      </c>
      <c r="AL790" s="34">
        <f t="shared" si="317"/>
        <v>0</v>
      </c>
      <c r="AM790" s="189">
        <f t="shared" si="322"/>
        <v>0</v>
      </c>
      <c r="AN790" s="35"/>
      <c r="AO790" s="35"/>
      <c r="AP790" s="35">
        <f t="shared" si="323"/>
        <v>0</v>
      </c>
      <c r="AQ790" s="35"/>
      <c r="AR790" s="35"/>
      <c r="AS790" s="35">
        <f t="shared" si="324"/>
        <v>0</v>
      </c>
      <c r="AT790" s="35"/>
      <c r="AU790" s="35"/>
      <c r="AV790" s="35">
        <f t="shared" si="325"/>
        <v>0</v>
      </c>
      <c r="DE790" s="34">
        <f t="shared" si="326"/>
        <v>0</v>
      </c>
      <c r="EL790" s="34">
        <f t="shared" si="327"/>
        <v>0</v>
      </c>
      <c r="EO790" s="35"/>
      <c r="FH790" s="35">
        <v>0</v>
      </c>
      <c r="FI790" s="35">
        <v>0</v>
      </c>
      <c r="JT790" s="34">
        <f t="shared" si="328"/>
        <v>0</v>
      </c>
      <c r="JW790" s="34">
        <f t="shared" si="329"/>
        <v>0</v>
      </c>
      <c r="JZ790" s="34">
        <f t="shared" si="330"/>
        <v>0</v>
      </c>
      <c r="KA790" s="34">
        <f t="shared" si="331"/>
        <v>0</v>
      </c>
      <c r="KB790" s="34">
        <f t="shared" si="332"/>
        <v>0</v>
      </c>
      <c r="KC790" s="34">
        <f t="shared" si="333"/>
        <v>0</v>
      </c>
      <c r="KD790" s="34">
        <f t="shared" si="334"/>
        <v>0</v>
      </c>
      <c r="KV790" s="34">
        <f t="shared" si="335"/>
        <v>0</v>
      </c>
    </row>
    <row r="791" spans="5:308" ht="17.25" customHeight="1" x14ac:dyDescent="0.3">
      <c r="E791" s="142">
        <f t="shared" si="315"/>
        <v>0</v>
      </c>
      <c r="F791" s="142">
        <f t="shared" si="311"/>
        <v>0</v>
      </c>
      <c r="G791" s="142">
        <f t="shared" si="312"/>
        <v>0</v>
      </c>
      <c r="H791" s="142">
        <f t="shared" si="313"/>
        <v>0</v>
      </c>
      <c r="I791" s="142">
        <f t="shared" si="314"/>
        <v>0</v>
      </c>
      <c r="J791" s="34">
        <f t="shared" si="318"/>
        <v>0</v>
      </c>
      <c r="V791" s="139">
        <f t="shared" si="316"/>
        <v>0</v>
      </c>
      <c r="W791" s="139">
        <f t="shared" si="319"/>
        <v>0</v>
      </c>
      <c r="X791" s="139"/>
      <c r="Y791" s="139"/>
      <c r="Z791" s="139">
        <f t="shared" si="320"/>
        <v>0</v>
      </c>
      <c r="AA791" s="139"/>
      <c r="AB791" s="139"/>
      <c r="AC791" s="139">
        <f t="shared" si="321"/>
        <v>0</v>
      </c>
      <c r="AL791" s="34">
        <f t="shared" si="317"/>
        <v>0</v>
      </c>
      <c r="AM791" s="189">
        <f t="shared" si="322"/>
        <v>0</v>
      </c>
      <c r="AN791" s="35"/>
      <c r="AO791" s="35"/>
      <c r="AP791" s="35">
        <f t="shared" si="323"/>
        <v>0</v>
      </c>
      <c r="AQ791" s="35"/>
      <c r="AR791" s="35"/>
      <c r="AS791" s="35">
        <f t="shared" si="324"/>
        <v>0</v>
      </c>
      <c r="AT791" s="35"/>
      <c r="AU791" s="35"/>
      <c r="AV791" s="35">
        <f t="shared" si="325"/>
        <v>0</v>
      </c>
      <c r="DE791" s="34">
        <f t="shared" si="326"/>
        <v>0</v>
      </c>
      <c r="EL791" s="34">
        <f t="shared" si="327"/>
        <v>0</v>
      </c>
      <c r="EO791" s="35"/>
      <c r="FH791" s="35">
        <v>0</v>
      </c>
      <c r="FI791" s="35">
        <v>0</v>
      </c>
      <c r="JT791" s="34">
        <f t="shared" si="328"/>
        <v>0</v>
      </c>
      <c r="JW791" s="34">
        <f t="shared" si="329"/>
        <v>0</v>
      </c>
      <c r="JZ791" s="34">
        <f t="shared" si="330"/>
        <v>0</v>
      </c>
      <c r="KA791" s="34">
        <f t="shared" si="331"/>
        <v>0</v>
      </c>
      <c r="KB791" s="34">
        <f t="shared" si="332"/>
        <v>0</v>
      </c>
      <c r="KC791" s="34">
        <f t="shared" si="333"/>
        <v>0</v>
      </c>
      <c r="KD791" s="34">
        <f t="shared" si="334"/>
        <v>0</v>
      </c>
      <c r="KV791" s="34">
        <f t="shared" si="335"/>
        <v>0</v>
      </c>
    </row>
    <row r="792" spans="5:308" ht="17.25" customHeight="1" x14ac:dyDescent="0.3">
      <c r="E792" s="142">
        <f t="shared" si="315"/>
        <v>0</v>
      </c>
      <c r="F792" s="142">
        <f t="shared" si="311"/>
        <v>0</v>
      </c>
      <c r="G792" s="142">
        <f t="shared" si="312"/>
        <v>0</v>
      </c>
      <c r="H792" s="142">
        <f t="shared" si="313"/>
        <v>0</v>
      </c>
      <c r="I792" s="142">
        <f t="shared" si="314"/>
        <v>0</v>
      </c>
      <c r="J792" s="34">
        <f t="shared" si="318"/>
        <v>0</v>
      </c>
      <c r="V792" s="139">
        <f t="shared" si="316"/>
        <v>0</v>
      </c>
      <c r="W792" s="139">
        <f t="shared" si="319"/>
        <v>0</v>
      </c>
      <c r="X792" s="139"/>
      <c r="Y792" s="139"/>
      <c r="Z792" s="139">
        <f t="shared" si="320"/>
        <v>0</v>
      </c>
      <c r="AA792" s="139"/>
      <c r="AB792" s="139"/>
      <c r="AC792" s="139">
        <f t="shared" si="321"/>
        <v>0</v>
      </c>
      <c r="AL792" s="34">
        <f t="shared" si="317"/>
        <v>0</v>
      </c>
      <c r="AM792" s="189">
        <f t="shared" si="322"/>
        <v>0</v>
      </c>
      <c r="AN792" s="35"/>
      <c r="AO792" s="35"/>
      <c r="AP792" s="35">
        <f t="shared" si="323"/>
        <v>0</v>
      </c>
      <c r="AQ792" s="35"/>
      <c r="AR792" s="35"/>
      <c r="AS792" s="35">
        <f t="shared" si="324"/>
        <v>0</v>
      </c>
      <c r="AT792" s="35"/>
      <c r="AU792" s="35"/>
      <c r="AV792" s="35">
        <f t="shared" si="325"/>
        <v>0</v>
      </c>
      <c r="DE792" s="34">
        <f t="shared" si="326"/>
        <v>0</v>
      </c>
      <c r="EL792" s="34">
        <f t="shared" si="327"/>
        <v>0</v>
      </c>
      <c r="EO792" s="35"/>
      <c r="FH792" s="35">
        <v>0</v>
      </c>
      <c r="FI792" s="35">
        <v>0</v>
      </c>
      <c r="JT792" s="34">
        <f t="shared" si="328"/>
        <v>0</v>
      </c>
      <c r="JW792" s="34">
        <f t="shared" si="329"/>
        <v>0</v>
      </c>
      <c r="JZ792" s="34">
        <f t="shared" si="330"/>
        <v>0</v>
      </c>
      <c r="KA792" s="34">
        <f t="shared" si="331"/>
        <v>0</v>
      </c>
      <c r="KB792" s="34">
        <f t="shared" si="332"/>
        <v>0</v>
      </c>
      <c r="KC792" s="34">
        <f t="shared" si="333"/>
        <v>0</v>
      </c>
      <c r="KD792" s="34">
        <f t="shared" si="334"/>
        <v>0</v>
      </c>
      <c r="KV792" s="34">
        <f t="shared" si="335"/>
        <v>0</v>
      </c>
    </row>
    <row r="793" spans="5:308" ht="17.25" customHeight="1" x14ac:dyDescent="0.3">
      <c r="E793" s="142">
        <f t="shared" si="315"/>
        <v>0</v>
      </c>
      <c r="F793" s="142">
        <f t="shared" si="311"/>
        <v>0</v>
      </c>
      <c r="G793" s="142">
        <f t="shared" si="312"/>
        <v>0</v>
      </c>
      <c r="H793" s="142">
        <f t="shared" si="313"/>
        <v>0</v>
      </c>
      <c r="I793" s="142">
        <f t="shared" si="314"/>
        <v>0</v>
      </c>
      <c r="J793" s="34">
        <f t="shared" si="318"/>
        <v>0</v>
      </c>
      <c r="V793" s="139">
        <f t="shared" si="316"/>
        <v>0</v>
      </c>
      <c r="W793" s="139">
        <f t="shared" si="319"/>
        <v>0</v>
      </c>
      <c r="X793" s="139"/>
      <c r="Y793" s="139"/>
      <c r="Z793" s="139">
        <f t="shared" si="320"/>
        <v>0</v>
      </c>
      <c r="AA793" s="139"/>
      <c r="AB793" s="139"/>
      <c r="AC793" s="139">
        <f t="shared" si="321"/>
        <v>0</v>
      </c>
      <c r="AL793" s="34">
        <f t="shared" si="317"/>
        <v>0</v>
      </c>
      <c r="AM793" s="189">
        <f t="shared" si="322"/>
        <v>0</v>
      </c>
      <c r="AN793" s="35"/>
      <c r="AO793" s="35"/>
      <c r="AP793" s="35">
        <f t="shared" si="323"/>
        <v>0</v>
      </c>
      <c r="AQ793" s="35"/>
      <c r="AR793" s="35"/>
      <c r="AS793" s="35">
        <f t="shared" si="324"/>
        <v>0</v>
      </c>
      <c r="AT793" s="35"/>
      <c r="AU793" s="35"/>
      <c r="AV793" s="35">
        <f t="shared" si="325"/>
        <v>0</v>
      </c>
      <c r="DE793" s="34">
        <f t="shared" si="326"/>
        <v>0</v>
      </c>
      <c r="EL793" s="34">
        <f t="shared" si="327"/>
        <v>0</v>
      </c>
      <c r="EO793" s="35"/>
      <c r="FH793" s="35">
        <v>0</v>
      </c>
      <c r="FI793" s="35">
        <v>0</v>
      </c>
      <c r="JT793" s="34">
        <f t="shared" si="328"/>
        <v>0</v>
      </c>
      <c r="JW793" s="34">
        <f t="shared" si="329"/>
        <v>0</v>
      </c>
      <c r="JZ793" s="34">
        <f t="shared" si="330"/>
        <v>0</v>
      </c>
      <c r="KA793" s="34">
        <f t="shared" si="331"/>
        <v>0</v>
      </c>
      <c r="KB793" s="34">
        <f t="shared" si="332"/>
        <v>0</v>
      </c>
      <c r="KC793" s="34">
        <f t="shared" si="333"/>
        <v>0</v>
      </c>
      <c r="KD793" s="34">
        <f t="shared" si="334"/>
        <v>0</v>
      </c>
      <c r="KV793" s="34">
        <f t="shared" si="335"/>
        <v>0</v>
      </c>
    </row>
    <row r="794" spans="5:308" ht="17.25" customHeight="1" x14ac:dyDescent="0.3">
      <c r="E794" s="142">
        <f t="shared" si="315"/>
        <v>0</v>
      </c>
      <c r="F794" s="142">
        <f t="shared" si="311"/>
        <v>0</v>
      </c>
      <c r="G794" s="142">
        <f t="shared" si="312"/>
        <v>0</v>
      </c>
      <c r="H794" s="142">
        <f t="shared" si="313"/>
        <v>0</v>
      </c>
      <c r="I794" s="142">
        <f t="shared" si="314"/>
        <v>0</v>
      </c>
      <c r="J794" s="34">
        <f t="shared" si="318"/>
        <v>0</v>
      </c>
      <c r="V794" s="139">
        <f t="shared" si="316"/>
        <v>0</v>
      </c>
      <c r="W794" s="139">
        <f t="shared" si="319"/>
        <v>0</v>
      </c>
      <c r="X794" s="139"/>
      <c r="Y794" s="139"/>
      <c r="Z794" s="139">
        <f t="shared" si="320"/>
        <v>0</v>
      </c>
      <c r="AA794" s="139"/>
      <c r="AB794" s="139"/>
      <c r="AC794" s="139">
        <f t="shared" si="321"/>
        <v>0</v>
      </c>
      <c r="AL794" s="34">
        <f t="shared" si="317"/>
        <v>0</v>
      </c>
      <c r="AM794" s="189">
        <f t="shared" si="322"/>
        <v>0</v>
      </c>
      <c r="AN794" s="35"/>
      <c r="AO794" s="35"/>
      <c r="AP794" s="35">
        <f t="shared" si="323"/>
        <v>0</v>
      </c>
      <c r="AQ794" s="35"/>
      <c r="AR794" s="35"/>
      <c r="AS794" s="35">
        <f t="shared" si="324"/>
        <v>0</v>
      </c>
      <c r="AT794" s="35"/>
      <c r="AU794" s="35"/>
      <c r="AV794" s="35">
        <f t="shared" si="325"/>
        <v>0</v>
      </c>
      <c r="DE794" s="34">
        <f t="shared" si="326"/>
        <v>0</v>
      </c>
      <c r="EL794" s="34">
        <f t="shared" si="327"/>
        <v>0</v>
      </c>
      <c r="EO794" s="35"/>
      <c r="FH794" s="35">
        <v>0</v>
      </c>
      <c r="FI794" s="35">
        <v>0</v>
      </c>
      <c r="JT794" s="34">
        <f t="shared" si="328"/>
        <v>0</v>
      </c>
      <c r="JW794" s="34">
        <f t="shared" si="329"/>
        <v>0</v>
      </c>
      <c r="JZ794" s="34">
        <f t="shared" si="330"/>
        <v>0</v>
      </c>
      <c r="KA794" s="34">
        <f t="shared" si="331"/>
        <v>0</v>
      </c>
      <c r="KB794" s="34">
        <f t="shared" si="332"/>
        <v>0</v>
      </c>
      <c r="KC794" s="34">
        <f t="shared" si="333"/>
        <v>0</v>
      </c>
      <c r="KD794" s="34">
        <f t="shared" si="334"/>
        <v>0</v>
      </c>
      <c r="KV794" s="34">
        <f t="shared" si="335"/>
        <v>0</v>
      </c>
    </row>
    <row r="795" spans="5:308" ht="17.25" customHeight="1" x14ac:dyDescent="0.3">
      <c r="E795" s="142">
        <f t="shared" si="315"/>
        <v>0</v>
      </c>
      <c r="F795" s="142">
        <f t="shared" si="311"/>
        <v>0</v>
      </c>
      <c r="G795" s="142">
        <f t="shared" si="312"/>
        <v>0</v>
      </c>
      <c r="H795" s="142">
        <f t="shared" si="313"/>
        <v>0</v>
      </c>
      <c r="I795" s="142">
        <f t="shared" si="314"/>
        <v>0</v>
      </c>
      <c r="J795" s="34">
        <f t="shared" si="318"/>
        <v>0</v>
      </c>
      <c r="V795" s="139">
        <f t="shared" si="316"/>
        <v>0</v>
      </c>
      <c r="W795" s="139">
        <f t="shared" si="319"/>
        <v>0</v>
      </c>
      <c r="X795" s="139"/>
      <c r="Y795" s="139"/>
      <c r="Z795" s="139">
        <f t="shared" si="320"/>
        <v>0</v>
      </c>
      <c r="AA795" s="139"/>
      <c r="AB795" s="139"/>
      <c r="AC795" s="139">
        <f t="shared" si="321"/>
        <v>0</v>
      </c>
      <c r="AL795" s="34">
        <f t="shared" si="317"/>
        <v>0</v>
      </c>
      <c r="AM795" s="189">
        <f t="shared" si="322"/>
        <v>0</v>
      </c>
      <c r="AN795" s="35"/>
      <c r="AO795" s="35"/>
      <c r="AP795" s="35">
        <f t="shared" si="323"/>
        <v>0</v>
      </c>
      <c r="AQ795" s="35"/>
      <c r="AR795" s="35"/>
      <c r="AS795" s="35">
        <f t="shared" si="324"/>
        <v>0</v>
      </c>
      <c r="AT795" s="35"/>
      <c r="AU795" s="35"/>
      <c r="AV795" s="35">
        <f t="shared" si="325"/>
        <v>0</v>
      </c>
      <c r="DE795" s="34">
        <f t="shared" si="326"/>
        <v>0</v>
      </c>
      <c r="EL795" s="34">
        <f t="shared" si="327"/>
        <v>0</v>
      </c>
      <c r="EO795" s="35"/>
      <c r="FH795" s="35">
        <v>0</v>
      </c>
      <c r="FI795" s="35">
        <v>0</v>
      </c>
      <c r="JT795" s="34">
        <f t="shared" si="328"/>
        <v>0</v>
      </c>
      <c r="JW795" s="34">
        <f t="shared" si="329"/>
        <v>0</v>
      </c>
      <c r="JZ795" s="34">
        <f t="shared" si="330"/>
        <v>0</v>
      </c>
      <c r="KA795" s="34">
        <f t="shared" si="331"/>
        <v>0</v>
      </c>
      <c r="KB795" s="34">
        <f t="shared" si="332"/>
        <v>0</v>
      </c>
      <c r="KC795" s="34">
        <f t="shared" si="333"/>
        <v>0</v>
      </c>
      <c r="KD795" s="34">
        <f t="shared" si="334"/>
        <v>0</v>
      </c>
      <c r="KV795" s="34">
        <f t="shared" si="335"/>
        <v>0</v>
      </c>
    </row>
    <row r="796" spans="5:308" ht="17.25" customHeight="1" x14ac:dyDescent="0.3">
      <c r="E796" s="142">
        <f t="shared" si="315"/>
        <v>0</v>
      </c>
      <c r="F796" s="142">
        <f t="shared" si="311"/>
        <v>0</v>
      </c>
      <c r="G796" s="142">
        <f t="shared" si="312"/>
        <v>0</v>
      </c>
      <c r="H796" s="142">
        <f t="shared" si="313"/>
        <v>0</v>
      </c>
      <c r="I796" s="142">
        <f t="shared" si="314"/>
        <v>0</v>
      </c>
      <c r="J796" s="34">
        <f t="shared" si="318"/>
        <v>0</v>
      </c>
      <c r="V796" s="139">
        <f t="shared" si="316"/>
        <v>0</v>
      </c>
      <c r="W796" s="139">
        <f t="shared" si="319"/>
        <v>0</v>
      </c>
      <c r="X796" s="139"/>
      <c r="Y796" s="139"/>
      <c r="Z796" s="139">
        <f t="shared" si="320"/>
        <v>0</v>
      </c>
      <c r="AA796" s="139"/>
      <c r="AB796" s="139"/>
      <c r="AC796" s="139">
        <f t="shared" si="321"/>
        <v>0</v>
      </c>
      <c r="AL796" s="34">
        <f t="shared" si="317"/>
        <v>0</v>
      </c>
      <c r="AM796" s="189">
        <f t="shared" si="322"/>
        <v>0</v>
      </c>
      <c r="AN796" s="35"/>
      <c r="AO796" s="35"/>
      <c r="AP796" s="35">
        <f t="shared" si="323"/>
        <v>0</v>
      </c>
      <c r="AQ796" s="35"/>
      <c r="AR796" s="35"/>
      <c r="AS796" s="35">
        <f t="shared" si="324"/>
        <v>0</v>
      </c>
      <c r="AT796" s="35"/>
      <c r="AU796" s="35"/>
      <c r="AV796" s="35">
        <f t="shared" si="325"/>
        <v>0</v>
      </c>
      <c r="DE796" s="34">
        <f t="shared" si="326"/>
        <v>0</v>
      </c>
      <c r="EL796" s="34">
        <f t="shared" si="327"/>
        <v>0</v>
      </c>
      <c r="EO796" s="35"/>
      <c r="FH796" s="35">
        <v>0</v>
      </c>
      <c r="FI796" s="35">
        <v>0</v>
      </c>
      <c r="JT796" s="34">
        <f t="shared" si="328"/>
        <v>0</v>
      </c>
      <c r="JW796" s="34">
        <f t="shared" si="329"/>
        <v>0</v>
      </c>
      <c r="JZ796" s="34">
        <f t="shared" si="330"/>
        <v>0</v>
      </c>
      <c r="KA796" s="34">
        <f t="shared" si="331"/>
        <v>0</v>
      </c>
      <c r="KB796" s="34">
        <f t="shared" si="332"/>
        <v>0</v>
      </c>
      <c r="KC796" s="34">
        <f t="shared" si="333"/>
        <v>0</v>
      </c>
      <c r="KD796" s="34">
        <f t="shared" si="334"/>
        <v>0</v>
      </c>
      <c r="KV796" s="34">
        <f t="shared" si="335"/>
        <v>0</v>
      </c>
    </row>
    <row r="797" spans="5:308" ht="17.25" customHeight="1" x14ac:dyDescent="0.3">
      <c r="E797" s="142">
        <f t="shared" si="315"/>
        <v>0</v>
      </c>
      <c r="F797" s="142">
        <f t="shared" si="311"/>
        <v>0</v>
      </c>
      <c r="G797" s="142">
        <f t="shared" si="312"/>
        <v>0</v>
      </c>
      <c r="H797" s="142">
        <f t="shared" si="313"/>
        <v>0</v>
      </c>
      <c r="I797" s="142">
        <f t="shared" si="314"/>
        <v>0</v>
      </c>
      <c r="J797" s="34">
        <f t="shared" si="318"/>
        <v>0</v>
      </c>
      <c r="V797" s="139">
        <f t="shared" si="316"/>
        <v>0</v>
      </c>
      <c r="W797" s="139">
        <f t="shared" si="319"/>
        <v>0</v>
      </c>
      <c r="X797" s="139"/>
      <c r="Y797" s="139"/>
      <c r="Z797" s="139">
        <f t="shared" si="320"/>
        <v>0</v>
      </c>
      <c r="AA797" s="139"/>
      <c r="AB797" s="139"/>
      <c r="AC797" s="139">
        <f t="shared" si="321"/>
        <v>0</v>
      </c>
      <c r="AL797" s="34">
        <f t="shared" si="317"/>
        <v>0</v>
      </c>
      <c r="AM797" s="189">
        <f t="shared" si="322"/>
        <v>0</v>
      </c>
      <c r="AN797" s="35"/>
      <c r="AO797" s="35"/>
      <c r="AP797" s="35">
        <f t="shared" si="323"/>
        <v>0</v>
      </c>
      <c r="AQ797" s="35"/>
      <c r="AR797" s="35"/>
      <c r="AS797" s="35">
        <f t="shared" si="324"/>
        <v>0</v>
      </c>
      <c r="AT797" s="35"/>
      <c r="AU797" s="35"/>
      <c r="AV797" s="35">
        <f t="shared" si="325"/>
        <v>0</v>
      </c>
      <c r="DE797" s="34">
        <f t="shared" si="326"/>
        <v>0</v>
      </c>
      <c r="EL797" s="34">
        <f t="shared" si="327"/>
        <v>0</v>
      </c>
      <c r="EO797" s="35"/>
      <c r="FH797" s="35">
        <v>0</v>
      </c>
      <c r="FI797" s="35">
        <v>0</v>
      </c>
      <c r="JT797" s="34">
        <f t="shared" si="328"/>
        <v>0</v>
      </c>
      <c r="JW797" s="34">
        <f t="shared" si="329"/>
        <v>0</v>
      </c>
      <c r="JZ797" s="34">
        <f t="shared" si="330"/>
        <v>0</v>
      </c>
      <c r="KA797" s="34">
        <f t="shared" si="331"/>
        <v>0</v>
      </c>
      <c r="KB797" s="34">
        <f t="shared" si="332"/>
        <v>0</v>
      </c>
      <c r="KC797" s="34">
        <f t="shared" si="333"/>
        <v>0</v>
      </c>
      <c r="KD797" s="34">
        <f t="shared" si="334"/>
        <v>0</v>
      </c>
      <c r="KV797" s="34">
        <f t="shared" si="335"/>
        <v>0</v>
      </c>
    </row>
    <row r="798" spans="5:308" ht="17.25" customHeight="1" x14ac:dyDescent="0.3">
      <c r="E798" s="142">
        <f t="shared" si="315"/>
        <v>0</v>
      </c>
      <c r="F798" s="142">
        <f t="shared" si="311"/>
        <v>0</v>
      </c>
      <c r="G798" s="142">
        <f t="shared" si="312"/>
        <v>0</v>
      </c>
      <c r="H798" s="142">
        <f t="shared" si="313"/>
        <v>0</v>
      </c>
      <c r="I798" s="142">
        <f t="shared" si="314"/>
        <v>0</v>
      </c>
      <c r="J798" s="34">
        <f t="shared" si="318"/>
        <v>0</v>
      </c>
      <c r="V798" s="139">
        <f t="shared" si="316"/>
        <v>0</v>
      </c>
      <c r="W798" s="139">
        <f t="shared" si="319"/>
        <v>0</v>
      </c>
      <c r="X798" s="139"/>
      <c r="Y798" s="139"/>
      <c r="Z798" s="139">
        <f t="shared" si="320"/>
        <v>0</v>
      </c>
      <c r="AA798" s="139"/>
      <c r="AB798" s="139"/>
      <c r="AC798" s="139">
        <f t="shared" si="321"/>
        <v>0</v>
      </c>
      <c r="AL798" s="34">
        <f t="shared" si="317"/>
        <v>0</v>
      </c>
      <c r="AM798" s="189">
        <f t="shared" si="322"/>
        <v>0</v>
      </c>
      <c r="AN798" s="35"/>
      <c r="AO798" s="35"/>
      <c r="AP798" s="35">
        <f t="shared" si="323"/>
        <v>0</v>
      </c>
      <c r="AQ798" s="35"/>
      <c r="AR798" s="35"/>
      <c r="AS798" s="35">
        <f t="shared" si="324"/>
        <v>0</v>
      </c>
      <c r="AT798" s="35"/>
      <c r="AU798" s="35"/>
      <c r="AV798" s="35">
        <f t="shared" si="325"/>
        <v>0</v>
      </c>
      <c r="DE798" s="34">
        <f t="shared" si="326"/>
        <v>0</v>
      </c>
      <c r="EL798" s="34">
        <f t="shared" si="327"/>
        <v>0</v>
      </c>
      <c r="EO798" s="35"/>
      <c r="FH798" s="35">
        <v>0</v>
      </c>
      <c r="FI798" s="35">
        <v>0</v>
      </c>
      <c r="JT798" s="34">
        <f t="shared" si="328"/>
        <v>0</v>
      </c>
      <c r="JW798" s="34">
        <f t="shared" si="329"/>
        <v>0</v>
      </c>
      <c r="JZ798" s="34">
        <f t="shared" si="330"/>
        <v>0</v>
      </c>
      <c r="KA798" s="34">
        <f t="shared" si="331"/>
        <v>0</v>
      </c>
      <c r="KB798" s="34">
        <f t="shared" si="332"/>
        <v>0</v>
      </c>
      <c r="KC798" s="34">
        <f t="shared" si="333"/>
        <v>0</v>
      </c>
      <c r="KD798" s="34">
        <f t="shared" si="334"/>
        <v>0</v>
      </c>
      <c r="KV798" s="34">
        <f t="shared" si="335"/>
        <v>0</v>
      </c>
    </row>
    <row r="799" spans="5:308" ht="17.25" customHeight="1" x14ac:dyDescent="0.3">
      <c r="E799" s="142">
        <f t="shared" si="315"/>
        <v>0</v>
      </c>
      <c r="F799" s="142">
        <f t="shared" si="311"/>
        <v>0</v>
      </c>
      <c r="G799" s="142">
        <f t="shared" si="312"/>
        <v>0</v>
      </c>
      <c r="H799" s="142">
        <f t="shared" si="313"/>
        <v>0</v>
      </c>
      <c r="I799" s="142">
        <f t="shared" si="314"/>
        <v>0</v>
      </c>
      <c r="J799" s="34">
        <f t="shared" si="318"/>
        <v>0</v>
      </c>
      <c r="V799" s="139">
        <f t="shared" si="316"/>
        <v>0</v>
      </c>
      <c r="W799" s="139">
        <f t="shared" si="319"/>
        <v>0</v>
      </c>
      <c r="X799" s="139"/>
      <c r="Y799" s="139"/>
      <c r="Z799" s="139">
        <f t="shared" si="320"/>
        <v>0</v>
      </c>
      <c r="AA799" s="139"/>
      <c r="AB799" s="139"/>
      <c r="AC799" s="139">
        <f t="shared" si="321"/>
        <v>0</v>
      </c>
      <c r="AL799" s="34">
        <f t="shared" si="317"/>
        <v>0</v>
      </c>
      <c r="AM799" s="189">
        <f t="shared" si="322"/>
        <v>0</v>
      </c>
      <c r="AN799" s="35"/>
      <c r="AO799" s="35"/>
      <c r="AP799" s="35">
        <f t="shared" si="323"/>
        <v>0</v>
      </c>
      <c r="AQ799" s="35"/>
      <c r="AR799" s="35"/>
      <c r="AS799" s="35">
        <f t="shared" si="324"/>
        <v>0</v>
      </c>
      <c r="AT799" s="35"/>
      <c r="AU799" s="35"/>
      <c r="AV799" s="35">
        <f t="shared" si="325"/>
        <v>0</v>
      </c>
      <c r="DE799" s="34">
        <f t="shared" si="326"/>
        <v>0</v>
      </c>
      <c r="EL799" s="34">
        <f t="shared" si="327"/>
        <v>0</v>
      </c>
      <c r="EO799" s="35"/>
      <c r="FH799" s="35">
        <v>0</v>
      </c>
      <c r="FI799" s="35">
        <v>0</v>
      </c>
      <c r="JT799" s="34">
        <f t="shared" si="328"/>
        <v>0</v>
      </c>
      <c r="JW799" s="34">
        <f t="shared" si="329"/>
        <v>0</v>
      </c>
      <c r="JZ799" s="34">
        <f t="shared" si="330"/>
        <v>0</v>
      </c>
      <c r="KA799" s="34">
        <f t="shared" si="331"/>
        <v>0</v>
      </c>
      <c r="KB799" s="34">
        <f t="shared" si="332"/>
        <v>0</v>
      </c>
      <c r="KC799" s="34">
        <f t="shared" si="333"/>
        <v>0</v>
      </c>
      <c r="KD799" s="34">
        <f t="shared" si="334"/>
        <v>0</v>
      </c>
      <c r="KV799" s="34">
        <f t="shared" si="335"/>
        <v>0</v>
      </c>
    </row>
    <row r="800" spans="5:308" ht="17.25" customHeight="1" x14ac:dyDescent="0.3">
      <c r="E800" s="142">
        <f t="shared" si="315"/>
        <v>0</v>
      </c>
      <c r="F800" s="142">
        <f t="shared" si="311"/>
        <v>0</v>
      </c>
      <c r="G800" s="142">
        <f t="shared" si="312"/>
        <v>0</v>
      </c>
      <c r="H800" s="142">
        <f t="shared" si="313"/>
        <v>0</v>
      </c>
      <c r="I800" s="142">
        <f t="shared" si="314"/>
        <v>0</v>
      </c>
      <c r="J800" s="34">
        <f t="shared" si="318"/>
        <v>0</v>
      </c>
      <c r="V800" s="139">
        <f t="shared" si="316"/>
        <v>0</v>
      </c>
      <c r="W800" s="139">
        <f t="shared" si="319"/>
        <v>0</v>
      </c>
      <c r="X800" s="139"/>
      <c r="Y800" s="139"/>
      <c r="Z800" s="139">
        <f t="shared" si="320"/>
        <v>0</v>
      </c>
      <c r="AA800" s="139"/>
      <c r="AB800" s="139"/>
      <c r="AC800" s="139">
        <f t="shared" si="321"/>
        <v>0</v>
      </c>
      <c r="AL800" s="34">
        <f t="shared" si="317"/>
        <v>0</v>
      </c>
      <c r="AM800" s="189">
        <f t="shared" si="322"/>
        <v>0</v>
      </c>
      <c r="AN800" s="35"/>
      <c r="AO800" s="35"/>
      <c r="AP800" s="35">
        <f t="shared" si="323"/>
        <v>0</v>
      </c>
      <c r="AQ800" s="35"/>
      <c r="AR800" s="35"/>
      <c r="AS800" s="35">
        <f t="shared" si="324"/>
        <v>0</v>
      </c>
      <c r="AT800" s="35"/>
      <c r="AU800" s="35"/>
      <c r="AV800" s="35">
        <f t="shared" si="325"/>
        <v>0</v>
      </c>
      <c r="DE800" s="34">
        <f t="shared" si="326"/>
        <v>0</v>
      </c>
      <c r="EL800" s="34">
        <f t="shared" si="327"/>
        <v>0</v>
      </c>
      <c r="EO800" s="35"/>
      <c r="FH800" s="35">
        <v>0</v>
      </c>
      <c r="FI800" s="35">
        <v>0</v>
      </c>
      <c r="JT800" s="34">
        <f t="shared" si="328"/>
        <v>0</v>
      </c>
      <c r="JW800" s="34">
        <f t="shared" si="329"/>
        <v>0</v>
      </c>
      <c r="JZ800" s="34">
        <f t="shared" si="330"/>
        <v>0</v>
      </c>
      <c r="KA800" s="34">
        <f t="shared" si="331"/>
        <v>0</v>
      </c>
      <c r="KB800" s="34">
        <f t="shared" si="332"/>
        <v>0</v>
      </c>
      <c r="KC800" s="34">
        <f t="shared" si="333"/>
        <v>0</v>
      </c>
      <c r="KD800" s="34">
        <f t="shared" si="334"/>
        <v>0</v>
      </c>
      <c r="KV800" s="34">
        <f t="shared" si="335"/>
        <v>0</v>
      </c>
    </row>
    <row r="801" spans="5:308" ht="17.25" customHeight="1" x14ac:dyDescent="0.3">
      <c r="E801" s="142">
        <f t="shared" si="315"/>
        <v>0</v>
      </c>
      <c r="F801" s="142">
        <f t="shared" si="311"/>
        <v>0</v>
      </c>
      <c r="G801" s="142">
        <f t="shared" si="312"/>
        <v>0</v>
      </c>
      <c r="H801" s="142">
        <f t="shared" si="313"/>
        <v>0</v>
      </c>
      <c r="I801" s="142">
        <f t="shared" si="314"/>
        <v>0</v>
      </c>
      <c r="J801" s="34">
        <f t="shared" si="318"/>
        <v>0</v>
      </c>
      <c r="V801" s="139">
        <f t="shared" si="316"/>
        <v>0</v>
      </c>
      <c r="W801" s="139">
        <f t="shared" si="319"/>
        <v>0</v>
      </c>
      <c r="X801" s="139"/>
      <c r="Y801" s="139"/>
      <c r="Z801" s="139">
        <f t="shared" si="320"/>
        <v>0</v>
      </c>
      <c r="AA801" s="139"/>
      <c r="AB801" s="139"/>
      <c r="AC801" s="139">
        <f t="shared" si="321"/>
        <v>0</v>
      </c>
      <c r="AL801" s="34">
        <f t="shared" si="317"/>
        <v>0</v>
      </c>
      <c r="AM801" s="189">
        <f t="shared" si="322"/>
        <v>0</v>
      </c>
      <c r="AN801" s="35"/>
      <c r="AO801" s="35"/>
      <c r="AP801" s="35">
        <f t="shared" si="323"/>
        <v>0</v>
      </c>
      <c r="AQ801" s="35"/>
      <c r="AR801" s="35"/>
      <c r="AS801" s="35">
        <f t="shared" si="324"/>
        <v>0</v>
      </c>
      <c r="AT801" s="35"/>
      <c r="AU801" s="35"/>
      <c r="AV801" s="35">
        <f t="shared" si="325"/>
        <v>0</v>
      </c>
      <c r="DE801" s="34">
        <f t="shared" si="326"/>
        <v>0</v>
      </c>
      <c r="EL801" s="34">
        <f t="shared" si="327"/>
        <v>0</v>
      </c>
      <c r="EO801" s="35"/>
      <c r="FH801" s="35">
        <v>0</v>
      </c>
      <c r="FI801" s="35">
        <v>0</v>
      </c>
      <c r="JT801" s="34">
        <f t="shared" si="328"/>
        <v>0</v>
      </c>
      <c r="JW801" s="34">
        <f t="shared" si="329"/>
        <v>0</v>
      </c>
      <c r="JZ801" s="34">
        <f t="shared" si="330"/>
        <v>0</v>
      </c>
      <c r="KA801" s="34">
        <f t="shared" si="331"/>
        <v>0</v>
      </c>
      <c r="KB801" s="34">
        <f t="shared" si="332"/>
        <v>0</v>
      </c>
      <c r="KC801" s="34">
        <f t="shared" si="333"/>
        <v>0</v>
      </c>
      <c r="KD801" s="34">
        <f t="shared" si="334"/>
        <v>0</v>
      </c>
      <c r="KV801" s="34">
        <f t="shared" si="335"/>
        <v>0</v>
      </c>
    </row>
    <row r="802" spans="5:308" ht="17.25" customHeight="1" x14ac:dyDescent="0.3">
      <c r="E802" s="142">
        <f t="shared" si="315"/>
        <v>0</v>
      </c>
      <c r="F802" s="142">
        <f t="shared" si="311"/>
        <v>0</v>
      </c>
      <c r="G802" s="142">
        <f t="shared" si="312"/>
        <v>0</v>
      </c>
      <c r="H802" s="142">
        <f t="shared" si="313"/>
        <v>0</v>
      </c>
      <c r="I802" s="142">
        <f t="shared" si="314"/>
        <v>0</v>
      </c>
      <c r="J802" s="34">
        <f t="shared" si="318"/>
        <v>0</v>
      </c>
      <c r="V802" s="139">
        <f t="shared" si="316"/>
        <v>0</v>
      </c>
      <c r="W802" s="139">
        <f t="shared" si="319"/>
        <v>0</v>
      </c>
      <c r="X802" s="139"/>
      <c r="Y802" s="139"/>
      <c r="Z802" s="139">
        <f t="shared" si="320"/>
        <v>0</v>
      </c>
      <c r="AA802" s="139"/>
      <c r="AB802" s="139"/>
      <c r="AC802" s="139">
        <f t="shared" si="321"/>
        <v>0</v>
      </c>
      <c r="AL802" s="34">
        <f t="shared" si="317"/>
        <v>0</v>
      </c>
      <c r="AM802" s="189">
        <f t="shared" si="322"/>
        <v>0</v>
      </c>
      <c r="AN802" s="35"/>
      <c r="AO802" s="35"/>
      <c r="AP802" s="35">
        <f t="shared" si="323"/>
        <v>0</v>
      </c>
      <c r="AQ802" s="35"/>
      <c r="AR802" s="35"/>
      <c r="AS802" s="35">
        <f t="shared" si="324"/>
        <v>0</v>
      </c>
      <c r="AT802" s="35"/>
      <c r="AU802" s="35"/>
      <c r="AV802" s="35">
        <f t="shared" si="325"/>
        <v>0</v>
      </c>
      <c r="DE802" s="34">
        <f t="shared" si="326"/>
        <v>0</v>
      </c>
      <c r="EL802" s="34">
        <f t="shared" si="327"/>
        <v>0</v>
      </c>
      <c r="EO802" s="35"/>
      <c r="FH802" s="35">
        <v>0</v>
      </c>
      <c r="FI802" s="35">
        <v>0</v>
      </c>
      <c r="JT802" s="34">
        <f t="shared" si="328"/>
        <v>0</v>
      </c>
      <c r="JW802" s="34">
        <f t="shared" si="329"/>
        <v>0</v>
      </c>
      <c r="JZ802" s="34">
        <f t="shared" si="330"/>
        <v>0</v>
      </c>
      <c r="KA802" s="34">
        <f t="shared" si="331"/>
        <v>0</v>
      </c>
      <c r="KB802" s="34">
        <f t="shared" si="332"/>
        <v>0</v>
      </c>
      <c r="KC802" s="34">
        <f t="shared" si="333"/>
        <v>0</v>
      </c>
      <c r="KD802" s="34">
        <f t="shared" si="334"/>
        <v>0</v>
      </c>
      <c r="KV802" s="34">
        <f t="shared" si="335"/>
        <v>0</v>
      </c>
    </row>
    <row r="803" spans="5:308" ht="17.25" customHeight="1" x14ac:dyDescent="0.3">
      <c r="E803" s="142">
        <f t="shared" si="315"/>
        <v>0</v>
      </c>
      <c r="F803" s="142">
        <f t="shared" si="311"/>
        <v>0</v>
      </c>
      <c r="G803" s="142">
        <f t="shared" si="312"/>
        <v>0</v>
      </c>
      <c r="H803" s="142">
        <f t="shared" si="313"/>
        <v>0</v>
      </c>
      <c r="I803" s="142">
        <f t="shared" si="314"/>
        <v>0</v>
      </c>
      <c r="J803" s="34">
        <f t="shared" si="318"/>
        <v>0</v>
      </c>
      <c r="V803" s="139">
        <f t="shared" si="316"/>
        <v>0</v>
      </c>
      <c r="W803" s="139">
        <f t="shared" si="319"/>
        <v>0</v>
      </c>
      <c r="X803" s="139"/>
      <c r="Y803" s="139"/>
      <c r="Z803" s="139">
        <f t="shared" si="320"/>
        <v>0</v>
      </c>
      <c r="AA803" s="139"/>
      <c r="AB803" s="139"/>
      <c r="AC803" s="139">
        <f t="shared" si="321"/>
        <v>0</v>
      </c>
      <c r="AL803" s="34">
        <f t="shared" si="317"/>
        <v>0</v>
      </c>
      <c r="AM803" s="189">
        <f t="shared" si="322"/>
        <v>0</v>
      </c>
      <c r="AN803" s="35"/>
      <c r="AO803" s="35"/>
      <c r="AP803" s="35">
        <f t="shared" si="323"/>
        <v>0</v>
      </c>
      <c r="AQ803" s="35"/>
      <c r="AR803" s="35"/>
      <c r="AS803" s="35">
        <f t="shared" si="324"/>
        <v>0</v>
      </c>
      <c r="AT803" s="35"/>
      <c r="AU803" s="35"/>
      <c r="AV803" s="35">
        <f t="shared" si="325"/>
        <v>0</v>
      </c>
      <c r="DE803" s="34">
        <f t="shared" si="326"/>
        <v>0</v>
      </c>
      <c r="EL803" s="34">
        <f t="shared" si="327"/>
        <v>0</v>
      </c>
      <c r="EO803" s="35"/>
      <c r="FH803" s="35">
        <v>0</v>
      </c>
      <c r="FI803" s="35">
        <v>0</v>
      </c>
      <c r="JT803" s="34">
        <f t="shared" si="328"/>
        <v>0</v>
      </c>
      <c r="JW803" s="34">
        <f t="shared" si="329"/>
        <v>0</v>
      </c>
      <c r="JZ803" s="34">
        <f t="shared" si="330"/>
        <v>0</v>
      </c>
      <c r="KA803" s="34">
        <f t="shared" si="331"/>
        <v>0</v>
      </c>
      <c r="KB803" s="34">
        <f t="shared" si="332"/>
        <v>0</v>
      </c>
      <c r="KC803" s="34">
        <f t="shared" si="333"/>
        <v>0</v>
      </c>
      <c r="KD803" s="34">
        <f t="shared" si="334"/>
        <v>0</v>
      </c>
      <c r="KV803" s="34">
        <f t="shared" si="335"/>
        <v>0</v>
      </c>
    </row>
    <row r="804" spans="5:308" ht="17.25" customHeight="1" x14ac:dyDescent="0.3">
      <c r="E804" s="142">
        <f t="shared" si="315"/>
        <v>0</v>
      </c>
      <c r="F804" s="142">
        <f t="shared" si="311"/>
        <v>0</v>
      </c>
      <c r="G804" s="142">
        <f t="shared" si="312"/>
        <v>0</v>
      </c>
      <c r="H804" s="142">
        <f t="shared" si="313"/>
        <v>0</v>
      </c>
      <c r="I804" s="142">
        <f t="shared" si="314"/>
        <v>0</v>
      </c>
      <c r="J804" s="34">
        <f t="shared" si="318"/>
        <v>0</v>
      </c>
      <c r="V804" s="139">
        <f t="shared" si="316"/>
        <v>0</v>
      </c>
      <c r="W804" s="139">
        <f t="shared" si="319"/>
        <v>0</v>
      </c>
      <c r="X804" s="139"/>
      <c r="Y804" s="139"/>
      <c r="Z804" s="139">
        <f t="shared" si="320"/>
        <v>0</v>
      </c>
      <c r="AA804" s="139"/>
      <c r="AB804" s="139"/>
      <c r="AC804" s="139">
        <f t="shared" si="321"/>
        <v>0</v>
      </c>
      <c r="AL804" s="34">
        <f t="shared" si="317"/>
        <v>0</v>
      </c>
      <c r="AM804" s="189">
        <f t="shared" si="322"/>
        <v>0</v>
      </c>
      <c r="AN804" s="35"/>
      <c r="AO804" s="35"/>
      <c r="AP804" s="35">
        <f t="shared" si="323"/>
        <v>0</v>
      </c>
      <c r="AQ804" s="35"/>
      <c r="AR804" s="35"/>
      <c r="AS804" s="35">
        <f t="shared" si="324"/>
        <v>0</v>
      </c>
      <c r="AT804" s="35"/>
      <c r="AU804" s="35"/>
      <c r="AV804" s="35">
        <f t="shared" si="325"/>
        <v>0</v>
      </c>
      <c r="DE804" s="34">
        <f t="shared" si="326"/>
        <v>0</v>
      </c>
      <c r="EL804" s="34">
        <f t="shared" si="327"/>
        <v>0</v>
      </c>
      <c r="EO804" s="35"/>
      <c r="FH804" s="35">
        <v>0</v>
      </c>
      <c r="FI804" s="35">
        <v>0</v>
      </c>
      <c r="JT804" s="34">
        <f t="shared" si="328"/>
        <v>0</v>
      </c>
      <c r="JW804" s="34">
        <f t="shared" si="329"/>
        <v>0</v>
      </c>
      <c r="JZ804" s="34">
        <f t="shared" si="330"/>
        <v>0</v>
      </c>
      <c r="KA804" s="34">
        <f t="shared" si="331"/>
        <v>0</v>
      </c>
      <c r="KB804" s="34">
        <f t="shared" si="332"/>
        <v>0</v>
      </c>
      <c r="KC804" s="34">
        <f t="shared" si="333"/>
        <v>0</v>
      </c>
      <c r="KD804" s="34">
        <f t="shared" si="334"/>
        <v>0</v>
      </c>
      <c r="KV804" s="34">
        <f t="shared" si="335"/>
        <v>0</v>
      </c>
    </row>
    <row r="805" spans="5:308" ht="17.25" customHeight="1" x14ac:dyDescent="0.3">
      <c r="E805" s="142">
        <f t="shared" si="315"/>
        <v>0</v>
      </c>
      <c r="F805" s="142">
        <f t="shared" si="311"/>
        <v>0</v>
      </c>
      <c r="G805" s="142">
        <f t="shared" si="312"/>
        <v>0</v>
      </c>
      <c r="H805" s="142">
        <f t="shared" si="313"/>
        <v>0</v>
      </c>
      <c r="I805" s="142">
        <f t="shared" si="314"/>
        <v>0</v>
      </c>
      <c r="J805" s="34">
        <f t="shared" si="318"/>
        <v>0</v>
      </c>
      <c r="V805" s="139">
        <f t="shared" si="316"/>
        <v>0</v>
      </c>
      <c r="W805" s="139">
        <f t="shared" si="319"/>
        <v>0</v>
      </c>
      <c r="X805" s="139"/>
      <c r="Y805" s="139"/>
      <c r="Z805" s="139">
        <f t="shared" si="320"/>
        <v>0</v>
      </c>
      <c r="AA805" s="139"/>
      <c r="AB805" s="139"/>
      <c r="AC805" s="139">
        <f t="shared" si="321"/>
        <v>0</v>
      </c>
      <c r="AL805" s="34">
        <f t="shared" si="317"/>
        <v>0</v>
      </c>
      <c r="AM805" s="189">
        <f t="shared" si="322"/>
        <v>0</v>
      </c>
      <c r="AN805" s="35"/>
      <c r="AO805" s="35"/>
      <c r="AP805" s="35">
        <f t="shared" si="323"/>
        <v>0</v>
      </c>
      <c r="AQ805" s="35"/>
      <c r="AR805" s="35"/>
      <c r="AS805" s="35">
        <f t="shared" si="324"/>
        <v>0</v>
      </c>
      <c r="AT805" s="35"/>
      <c r="AU805" s="35"/>
      <c r="AV805" s="35">
        <f t="shared" si="325"/>
        <v>0</v>
      </c>
      <c r="DE805" s="34">
        <f t="shared" si="326"/>
        <v>0</v>
      </c>
      <c r="EL805" s="34">
        <f t="shared" si="327"/>
        <v>0</v>
      </c>
      <c r="EO805" s="35"/>
      <c r="FH805" s="35">
        <v>0</v>
      </c>
      <c r="FI805" s="35">
        <v>0</v>
      </c>
      <c r="JT805" s="34">
        <f t="shared" si="328"/>
        <v>0</v>
      </c>
      <c r="JW805" s="34">
        <f t="shared" si="329"/>
        <v>0</v>
      </c>
      <c r="JZ805" s="34">
        <f t="shared" si="330"/>
        <v>0</v>
      </c>
      <c r="KA805" s="34">
        <f t="shared" si="331"/>
        <v>0</v>
      </c>
      <c r="KB805" s="34">
        <f t="shared" si="332"/>
        <v>0</v>
      </c>
      <c r="KC805" s="34">
        <f t="shared" si="333"/>
        <v>0</v>
      </c>
      <c r="KD805" s="34">
        <f t="shared" si="334"/>
        <v>0</v>
      </c>
      <c r="KV805" s="34">
        <f t="shared" si="335"/>
        <v>0</v>
      </c>
    </row>
    <row r="806" spans="5:308" ht="17.25" customHeight="1" x14ac:dyDescent="0.3">
      <c r="E806" s="142">
        <f t="shared" si="315"/>
        <v>0</v>
      </c>
      <c r="F806" s="142">
        <f t="shared" si="311"/>
        <v>0</v>
      </c>
      <c r="G806" s="142">
        <f t="shared" si="312"/>
        <v>0</v>
      </c>
      <c r="H806" s="142">
        <f t="shared" si="313"/>
        <v>0</v>
      </c>
      <c r="I806" s="142">
        <f t="shared" si="314"/>
        <v>0</v>
      </c>
      <c r="J806" s="34">
        <f t="shared" si="318"/>
        <v>0</v>
      </c>
      <c r="V806" s="139">
        <f t="shared" si="316"/>
        <v>0</v>
      </c>
      <c r="W806" s="139">
        <f t="shared" si="319"/>
        <v>0</v>
      </c>
      <c r="X806" s="139"/>
      <c r="Y806" s="139"/>
      <c r="Z806" s="139">
        <f t="shared" si="320"/>
        <v>0</v>
      </c>
      <c r="AA806" s="139"/>
      <c r="AB806" s="139"/>
      <c r="AC806" s="139">
        <f t="shared" si="321"/>
        <v>0</v>
      </c>
      <c r="AL806" s="34">
        <f t="shared" si="317"/>
        <v>0</v>
      </c>
      <c r="AM806" s="189">
        <f t="shared" si="322"/>
        <v>0</v>
      </c>
      <c r="AN806" s="35"/>
      <c r="AO806" s="35"/>
      <c r="AP806" s="35">
        <f t="shared" si="323"/>
        <v>0</v>
      </c>
      <c r="AQ806" s="35"/>
      <c r="AR806" s="35"/>
      <c r="AS806" s="35">
        <f t="shared" si="324"/>
        <v>0</v>
      </c>
      <c r="AT806" s="35"/>
      <c r="AU806" s="35"/>
      <c r="AV806" s="35">
        <f t="shared" si="325"/>
        <v>0</v>
      </c>
      <c r="DE806" s="34">
        <f t="shared" si="326"/>
        <v>0</v>
      </c>
      <c r="EL806" s="34">
        <f t="shared" si="327"/>
        <v>0</v>
      </c>
      <c r="EO806" s="35"/>
      <c r="FH806" s="35">
        <v>0</v>
      </c>
      <c r="FI806" s="35">
        <v>0</v>
      </c>
      <c r="JT806" s="34">
        <f t="shared" si="328"/>
        <v>0</v>
      </c>
      <c r="JW806" s="34">
        <f t="shared" si="329"/>
        <v>0</v>
      </c>
      <c r="JZ806" s="34">
        <f t="shared" si="330"/>
        <v>0</v>
      </c>
      <c r="KA806" s="34">
        <f t="shared" si="331"/>
        <v>0</v>
      </c>
      <c r="KB806" s="34">
        <f t="shared" si="332"/>
        <v>0</v>
      </c>
      <c r="KC806" s="34">
        <f t="shared" si="333"/>
        <v>0</v>
      </c>
      <c r="KD806" s="34">
        <f t="shared" si="334"/>
        <v>0</v>
      </c>
      <c r="KV806" s="34">
        <f t="shared" si="335"/>
        <v>0</v>
      </c>
    </row>
    <row r="807" spans="5:308" ht="17.25" customHeight="1" x14ac:dyDescent="0.3">
      <c r="E807" s="142">
        <f t="shared" si="315"/>
        <v>0</v>
      </c>
      <c r="F807" s="142">
        <f t="shared" si="311"/>
        <v>0</v>
      </c>
      <c r="G807" s="142">
        <f t="shared" si="312"/>
        <v>0</v>
      </c>
      <c r="H807" s="142">
        <f t="shared" si="313"/>
        <v>0</v>
      </c>
      <c r="I807" s="142">
        <f t="shared" si="314"/>
        <v>0</v>
      </c>
      <c r="J807" s="34">
        <f t="shared" si="318"/>
        <v>0</v>
      </c>
      <c r="V807" s="139">
        <f t="shared" si="316"/>
        <v>0</v>
      </c>
      <c r="W807" s="139">
        <f t="shared" si="319"/>
        <v>0</v>
      </c>
      <c r="X807" s="139"/>
      <c r="Y807" s="139"/>
      <c r="Z807" s="139">
        <f t="shared" si="320"/>
        <v>0</v>
      </c>
      <c r="AA807" s="139"/>
      <c r="AB807" s="139"/>
      <c r="AC807" s="139">
        <f t="shared" si="321"/>
        <v>0</v>
      </c>
      <c r="AM807" s="189">
        <f t="shared" si="322"/>
        <v>0</v>
      </c>
      <c r="AN807" s="35"/>
      <c r="AO807" s="35"/>
      <c r="AP807" s="35">
        <f t="shared" si="323"/>
        <v>0</v>
      </c>
      <c r="AQ807" s="35"/>
      <c r="AR807" s="35"/>
      <c r="AS807" s="35">
        <f t="shared" si="324"/>
        <v>0</v>
      </c>
      <c r="AT807" s="35"/>
      <c r="AU807" s="35"/>
      <c r="AV807" s="35">
        <f t="shared" si="325"/>
        <v>0</v>
      </c>
      <c r="DE807" s="34">
        <f t="shared" si="326"/>
        <v>0</v>
      </c>
      <c r="EL807" s="34">
        <f t="shared" si="327"/>
        <v>0</v>
      </c>
      <c r="EO807" s="35"/>
      <c r="FH807" s="35">
        <v>0</v>
      </c>
      <c r="FI807" s="35">
        <v>0</v>
      </c>
      <c r="JT807" s="34">
        <f t="shared" si="328"/>
        <v>0</v>
      </c>
      <c r="JW807" s="34">
        <f t="shared" si="329"/>
        <v>0</v>
      </c>
      <c r="JZ807" s="34">
        <f t="shared" si="330"/>
        <v>0</v>
      </c>
      <c r="KA807" s="34">
        <f t="shared" si="331"/>
        <v>0</v>
      </c>
      <c r="KB807" s="34">
        <f t="shared" si="332"/>
        <v>0</v>
      </c>
      <c r="KC807" s="34">
        <f t="shared" si="333"/>
        <v>0</v>
      </c>
      <c r="KD807" s="34">
        <f t="shared" si="334"/>
        <v>0</v>
      </c>
      <c r="KV807" s="34">
        <f t="shared" si="335"/>
        <v>0</v>
      </c>
    </row>
    <row r="808" spans="5:308" ht="17.25" customHeight="1" x14ac:dyDescent="0.3">
      <c r="E808" s="142">
        <f t="shared" si="315"/>
        <v>0</v>
      </c>
      <c r="F808" s="142">
        <f t="shared" si="311"/>
        <v>0</v>
      </c>
      <c r="G808" s="142">
        <f t="shared" si="312"/>
        <v>0</v>
      </c>
      <c r="H808" s="142">
        <f t="shared" si="313"/>
        <v>0</v>
      </c>
      <c r="I808" s="142">
        <f t="shared" si="314"/>
        <v>0</v>
      </c>
      <c r="J808" s="34">
        <f t="shared" si="318"/>
        <v>0</v>
      </c>
      <c r="V808" s="139">
        <f t="shared" si="316"/>
        <v>0</v>
      </c>
      <c r="W808" s="139">
        <f t="shared" si="319"/>
        <v>0</v>
      </c>
      <c r="X808" s="139"/>
      <c r="Y808" s="139"/>
      <c r="Z808" s="139">
        <f t="shared" si="320"/>
        <v>0</v>
      </c>
      <c r="AA808" s="139"/>
      <c r="AB808" s="139"/>
      <c r="AC808" s="139">
        <f t="shared" si="321"/>
        <v>0</v>
      </c>
      <c r="AM808" s="189">
        <f t="shared" si="322"/>
        <v>0</v>
      </c>
      <c r="AN808" s="35"/>
      <c r="AO808" s="35"/>
      <c r="AP808" s="35">
        <f t="shared" si="323"/>
        <v>0</v>
      </c>
      <c r="AQ808" s="35"/>
      <c r="AR808" s="35"/>
      <c r="AS808" s="35">
        <f t="shared" si="324"/>
        <v>0</v>
      </c>
      <c r="AT808" s="35"/>
      <c r="AU808" s="35"/>
      <c r="AV808" s="35">
        <f t="shared" si="325"/>
        <v>0</v>
      </c>
      <c r="DE808" s="34">
        <f t="shared" si="326"/>
        <v>0</v>
      </c>
      <c r="EL808" s="34">
        <f t="shared" si="327"/>
        <v>0</v>
      </c>
      <c r="EO808" s="35"/>
      <c r="FH808" s="35">
        <v>0</v>
      </c>
      <c r="FI808" s="35">
        <v>0</v>
      </c>
      <c r="JT808" s="34">
        <f t="shared" si="328"/>
        <v>0</v>
      </c>
      <c r="JW808" s="34">
        <f t="shared" si="329"/>
        <v>0</v>
      </c>
      <c r="JZ808" s="34">
        <f t="shared" si="330"/>
        <v>0</v>
      </c>
      <c r="KA808" s="34">
        <f t="shared" si="331"/>
        <v>0</v>
      </c>
      <c r="KB808" s="34">
        <f t="shared" si="332"/>
        <v>0</v>
      </c>
      <c r="KC808" s="34">
        <f t="shared" si="333"/>
        <v>0</v>
      </c>
      <c r="KD808" s="34">
        <f t="shared" si="334"/>
        <v>0</v>
      </c>
      <c r="KV808" s="34">
        <f t="shared" si="335"/>
        <v>0</v>
      </c>
    </row>
    <row r="809" spans="5:308" ht="17.25" customHeight="1" x14ac:dyDescent="0.3">
      <c r="E809" s="142">
        <f t="shared" si="315"/>
        <v>0</v>
      </c>
      <c r="F809" s="142">
        <f t="shared" si="311"/>
        <v>0</v>
      </c>
      <c r="G809" s="142">
        <f t="shared" si="312"/>
        <v>0</v>
      </c>
      <c r="H809" s="142">
        <f t="shared" si="313"/>
        <v>0</v>
      </c>
      <c r="I809" s="142">
        <f t="shared" si="314"/>
        <v>0</v>
      </c>
      <c r="J809" s="34">
        <f t="shared" si="318"/>
        <v>0</v>
      </c>
      <c r="V809" s="139">
        <f t="shared" si="316"/>
        <v>0</v>
      </c>
      <c r="W809" s="139">
        <f t="shared" si="319"/>
        <v>0</v>
      </c>
      <c r="X809" s="139"/>
      <c r="Y809" s="139"/>
      <c r="Z809" s="139">
        <f t="shared" si="320"/>
        <v>0</v>
      </c>
      <c r="AA809" s="139"/>
      <c r="AB809" s="139"/>
      <c r="AC809" s="139">
        <f t="shared" si="321"/>
        <v>0</v>
      </c>
      <c r="AM809" s="189">
        <f t="shared" si="322"/>
        <v>0</v>
      </c>
      <c r="AN809" s="35"/>
      <c r="AO809" s="35"/>
      <c r="AP809" s="35">
        <f t="shared" si="323"/>
        <v>0</v>
      </c>
      <c r="AQ809" s="35"/>
      <c r="AR809" s="35"/>
      <c r="AS809" s="35">
        <f t="shared" si="324"/>
        <v>0</v>
      </c>
      <c r="AT809" s="35"/>
      <c r="AU809" s="35"/>
      <c r="AV809" s="35">
        <f t="shared" si="325"/>
        <v>0</v>
      </c>
      <c r="DE809" s="34">
        <f t="shared" si="326"/>
        <v>0</v>
      </c>
      <c r="EL809" s="34">
        <f t="shared" si="327"/>
        <v>0</v>
      </c>
      <c r="EO809" s="35"/>
      <c r="FH809" s="35">
        <v>0</v>
      </c>
      <c r="FI809" s="35">
        <v>0</v>
      </c>
      <c r="JT809" s="34">
        <f t="shared" si="328"/>
        <v>0</v>
      </c>
      <c r="JW809" s="34">
        <f t="shared" si="329"/>
        <v>0</v>
      </c>
      <c r="JZ809" s="34">
        <f t="shared" si="330"/>
        <v>0</v>
      </c>
      <c r="KA809" s="34">
        <f t="shared" si="331"/>
        <v>0</v>
      </c>
      <c r="KB809" s="34">
        <f t="shared" si="332"/>
        <v>0</v>
      </c>
      <c r="KC809" s="34">
        <f t="shared" si="333"/>
        <v>0</v>
      </c>
      <c r="KD809" s="34">
        <f t="shared" si="334"/>
        <v>0</v>
      </c>
      <c r="KV809" s="34">
        <f t="shared" si="335"/>
        <v>0</v>
      </c>
    </row>
    <row r="810" spans="5:308" ht="17.25" customHeight="1" x14ac:dyDescent="0.3">
      <c r="E810" s="142">
        <f t="shared" si="315"/>
        <v>0</v>
      </c>
      <c r="F810" s="142">
        <f t="shared" si="311"/>
        <v>0</v>
      </c>
      <c r="G810" s="142">
        <f t="shared" si="312"/>
        <v>0</v>
      </c>
      <c r="H810" s="142">
        <f t="shared" si="313"/>
        <v>0</v>
      </c>
      <c r="I810" s="142">
        <f t="shared" si="314"/>
        <v>0</v>
      </c>
      <c r="J810" s="34">
        <f t="shared" si="318"/>
        <v>0</v>
      </c>
      <c r="V810" s="139">
        <f t="shared" si="316"/>
        <v>0</v>
      </c>
      <c r="W810" s="139">
        <f t="shared" si="319"/>
        <v>0</v>
      </c>
      <c r="X810" s="139"/>
      <c r="Y810" s="139"/>
      <c r="Z810" s="139">
        <f t="shared" si="320"/>
        <v>0</v>
      </c>
      <c r="AA810" s="139"/>
      <c r="AB810" s="139"/>
      <c r="AC810" s="139">
        <f t="shared" si="321"/>
        <v>0</v>
      </c>
      <c r="AM810" s="189">
        <f t="shared" si="322"/>
        <v>0</v>
      </c>
      <c r="AN810" s="35"/>
      <c r="AO810" s="35"/>
      <c r="AP810" s="35">
        <f t="shared" si="323"/>
        <v>0</v>
      </c>
      <c r="AQ810" s="35"/>
      <c r="AR810" s="35"/>
      <c r="AS810" s="35">
        <f t="shared" si="324"/>
        <v>0</v>
      </c>
      <c r="AT810" s="35"/>
      <c r="AU810" s="35"/>
      <c r="AV810" s="35">
        <f t="shared" si="325"/>
        <v>0</v>
      </c>
      <c r="DE810" s="34">
        <f t="shared" si="326"/>
        <v>0</v>
      </c>
      <c r="EL810" s="34">
        <f t="shared" si="327"/>
        <v>0</v>
      </c>
      <c r="EO810" s="35"/>
      <c r="FH810" s="35">
        <v>0</v>
      </c>
      <c r="FI810" s="35">
        <v>0</v>
      </c>
      <c r="JT810" s="34">
        <f t="shared" si="328"/>
        <v>0</v>
      </c>
      <c r="JW810" s="34">
        <f t="shared" si="329"/>
        <v>0</v>
      </c>
      <c r="JZ810" s="34">
        <f t="shared" si="330"/>
        <v>0</v>
      </c>
      <c r="KA810" s="34">
        <f t="shared" si="331"/>
        <v>0</v>
      </c>
      <c r="KB810" s="34">
        <f t="shared" si="332"/>
        <v>0</v>
      </c>
      <c r="KC810" s="34">
        <f t="shared" si="333"/>
        <v>0</v>
      </c>
      <c r="KD810" s="34">
        <f t="shared" si="334"/>
        <v>0</v>
      </c>
      <c r="KV810" s="34">
        <f t="shared" si="335"/>
        <v>0</v>
      </c>
    </row>
    <row r="811" spans="5:308" ht="17.25" customHeight="1" x14ac:dyDescent="0.3">
      <c r="E811" s="142">
        <f t="shared" si="315"/>
        <v>0</v>
      </c>
      <c r="F811" s="142">
        <f t="shared" si="311"/>
        <v>0</v>
      </c>
      <c r="G811" s="142">
        <f t="shared" si="312"/>
        <v>0</v>
      </c>
      <c r="H811" s="142">
        <f t="shared" si="313"/>
        <v>0</v>
      </c>
      <c r="I811" s="142">
        <f t="shared" si="314"/>
        <v>0</v>
      </c>
      <c r="J811" s="34">
        <f t="shared" si="318"/>
        <v>0</v>
      </c>
      <c r="V811" s="139">
        <f t="shared" si="316"/>
        <v>0</v>
      </c>
      <c r="W811" s="139">
        <f t="shared" si="319"/>
        <v>0</v>
      </c>
      <c r="X811" s="139"/>
      <c r="Y811" s="139"/>
      <c r="Z811" s="139">
        <f t="shared" si="320"/>
        <v>0</v>
      </c>
      <c r="AA811" s="139"/>
      <c r="AB811" s="139"/>
      <c r="AC811" s="139">
        <f t="shared" si="321"/>
        <v>0</v>
      </c>
      <c r="AM811" s="189">
        <f t="shared" si="322"/>
        <v>0</v>
      </c>
      <c r="AN811" s="35"/>
      <c r="AO811" s="35"/>
      <c r="AP811" s="35">
        <f t="shared" si="323"/>
        <v>0</v>
      </c>
      <c r="AQ811" s="35"/>
      <c r="AR811" s="35"/>
      <c r="AS811" s="35">
        <f t="shared" si="324"/>
        <v>0</v>
      </c>
      <c r="AT811" s="35"/>
      <c r="AU811" s="35"/>
      <c r="AV811" s="35">
        <f t="shared" si="325"/>
        <v>0</v>
      </c>
      <c r="DE811" s="34">
        <f t="shared" si="326"/>
        <v>0</v>
      </c>
      <c r="EL811" s="34">
        <f t="shared" si="327"/>
        <v>0</v>
      </c>
      <c r="EO811" s="35"/>
      <c r="FH811" s="35">
        <v>0</v>
      </c>
      <c r="FI811" s="35">
        <v>0</v>
      </c>
      <c r="JT811" s="34">
        <f t="shared" si="328"/>
        <v>0</v>
      </c>
      <c r="JW811" s="34">
        <f t="shared" si="329"/>
        <v>0</v>
      </c>
      <c r="JZ811" s="34">
        <f t="shared" si="330"/>
        <v>0</v>
      </c>
      <c r="KA811" s="34">
        <f t="shared" si="331"/>
        <v>0</v>
      </c>
      <c r="KB811" s="34">
        <f t="shared" si="332"/>
        <v>0</v>
      </c>
      <c r="KC811" s="34">
        <f t="shared" si="333"/>
        <v>0</v>
      </c>
      <c r="KD811" s="34">
        <f t="shared" si="334"/>
        <v>0</v>
      </c>
      <c r="KV811" s="34">
        <f t="shared" si="335"/>
        <v>0</v>
      </c>
    </row>
    <row r="812" spans="5:308" ht="17.25" customHeight="1" x14ac:dyDescent="0.3">
      <c r="E812" s="142">
        <f t="shared" si="315"/>
        <v>0</v>
      </c>
      <c r="F812" s="142">
        <f t="shared" si="311"/>
        <v>0</v>
      </c>
      <c r="G812" s="142">
        <f t="shared" si="312"/>
        <v>0</v>
      </c>
      <c r="H812" s="142">
        <f t="shared" si="313"/>
        <v>0</v>
      </c>
      <c r="I812" s="142">
        <f t="shared" si="314"/>
        <v>0</v>
      </c>
      <c r="J812" s="34">
        <f t="shared" si="318"/>
        <v>0</v>
      </c>
      <c r="V812" s="139">
        <f t="shared" si="316"/>
        <v>0</v>
      </c>
      <c r="W812" s="139">
        <f t="shared" si="319"/>
        <v>0</v>
      </c>
      <c r="X812" s="139"/>
      <c r="Y812" s="139"/>
      <c r="Z812" s="139">
        <f t="shared" si="320"/>
        <v>0</v>
      </c>
      <c r="AA812" s="139"/>
      <c r="AB812" s="139"/>
      <c r="AC812" s="139">
        <f t="shared" si="321"/>
        <v>0</v>
      </c>
      <c r="AM812" s="189">
        <f t="shared" si="322"/>
        <v>0</v>
      </c>
      <c r="AN812" s="35"/>
      <c r="AO812" s="35"/>
      <c r="AP812" s="35">
        <f t="shared" si="323"/>
        <v>0</v>
      </c>
      <c r="AQ812" s="35"/>
      <c r="AR812" s="35"/>
      <c r="AS812" s="35">
        <f t="shared" si="324"/>
        <v>0</v>
      </c>
      <c r="AT812" s="35"/>
      <c r="AU812" s="35"/>
      <c r="AV812" s="35">
        <f t="shared" si="325"/>
        <v>0</v>
      </c>
      <c r="DE812" s="34">
        <f t="shared" si="326"/>
        <v>0</v>
      </c>
      <c r="EL812" s="34">
        <f t="shared" si="327"/>
        <v>0</v>
      </c>
      <c r="EO812" s="35"/>
      <c r="FH812" s="35">
        <v>0</v>
      </c>
      <c r="FI812" s="35">
        <v>0</v>
      </c>
      <c r="JT812" s="34">
        <f t="shared" si="328"/>
        <v>0</v>
      </c>
      <c r="JW812" s="34">
        <f t="shared" si="329"/>
        <v>0</v>
      </c>
      <c r="JZ812" s="34">
        <f t="shared" si="330"/>
        <v>0</v>
      </c>
      <c r="KA812" s="34">
        <f t="shared" si="331"/>
        <v>0</v>
      </c>
      <c r="KB812" s="34">
        <f t="shared" si="332"/>
        <v>0</v>
      </c>
      <c r="KC812" s="34">
        <f t="shared" si="333"/>
        <v>0</v>
      </c>
      <c r="KD812" s="34">
        <f t="shared" si="334"/>
        <v>0</v>
      </c>
      <c r="KV812" s="34">
        <f t="shared" si="335"/>
        <v>0</v>
      </c>
    </row>
    <row r="813" spans="5:308" ht="17.25" customHeight="1" x14ac:dyDescent="0.3">
      <c r="E813" s="142">
        <f t="shared" si="315"/>
        <v>0</v>
      </c>
      <c r="F813" s="142">
        <f t="shared" si="311"/>
        <v>0</v>
      </c>
      <c r="G813" s="142">
        <f t="shared" si="312"/>
        <v>0</v>
      </c>
      <c r="H813" s="142">
        <f t="shared" si="313"/>
        <v>0</v>
      </c>
      <c r="I813" s="142">
        <f t="shared" si="314"/>
        <v>0</v>
      </c>
      <c r="J813" s="34">
        <f t="shared" si="318"/>
        <v>0</v>
      </c>
      <c r="V813" s="139">
        <f t="shared" si="316"/>
        <v>0</v>
      </c>
      <c r="W813" s="139">
        <f t="shared" si="319"/>
        <v>0</v>
      </c>
      <c r="X813" s="139"/>
      <c r="Y813" s="139"/>
      <c r="Z813" s="139">
        <f t="shared" si="320"/>
        <v>0</v>
      </c>
      <c r="AA813" s="139"/>
      <c r="AB813" s="139"/>
      <c r="AC813" s="139">
        <f t="shared" si="321"/>
        <v>0</v>
      </c>
      <c r="AM813" s="189">
        <f t="shared" si="322"/>
        <v>0</v>
      </c>
      <c r="AN813" s="35"/>
      <c r="AO813" s="35"/>
      <c r="AP813" s="35">
        <f t="shared" si="323"/>
        <v>0</v>
      </c>
      <c r="AQ813" s="35"/>
      <c r="AR813" s="35"/>
      <c r="AS813" s="35">
        <f t="shared" si="324"/>
        <v>0</v>
      </c>
      <c r="AT813" s="35"/>
      <c r="AU813" s="35"/>
      <c r="AV813" s="35">
        <f t="shared" si="325"/>
        <v>0</v>
      </c>
      <c r="DE813" s="34">
        <f t="shared" si="326"/>
        <v>0</v>
      </c>
      <c r="EL813" s="34">
        <f t="shared" si="327"/>
        <v>0</v>
      </c>
      <c r="EO813" s="35"/>
      <c r="FH813" s="35">
        <v>0</v>
      </c>
      <c r="FI813" s="35">
        <v>0</v>
      </c>
      <c r="JT813" s="34">
        <f t="shared" si="328"/>
        <v>0</v>
      </c>
      <c r="JW813" s="34">
        <f t="shared" si="329"/>
        <v>0</v>
      </c>
      <c r="JZ813" s="34">
        <f t="shared" si="330"/>
        <v>0</v>
      </c>
      <c r="KA813" s="34">
        <f t="shared" si="331"/>
        <v>0</v>
      </c>
      <c r="KB813" s="34">
        <f t="shared" si="332"/>
        <v>0</v>
      </c>
      <c r="KC813" s="34">
        <f t="shared" si="333"/>
        <v>0</v>
      </c>
      <c r="KD813" s="34">
        <f t="shared" si="334"/>
        <v>0</v>
      </c>
      <c r="KV813" s="34">
        <f t="shared" si="335"/>
        <v>0</v>
      </c>
    </row>
    <row r="814" spans="5:308" ht="17.25" customHeight="1" x14ac:dyDescent="0.3">
      <c r="E814" s="142">
        <f t="shared" si="315"/>
        <v>0</v>
      </c>
      <c r="F814" s="142">
        <f t="shared" si="311"/>
        <v>0</v>
      </c>
      <c r="G814" s="142">
        <f t="shared" si="312"/>
        <v>0</v>
      </c>
      <c r="H814" s="142">
        <f t="shared" si="313"/>
        <v>0</v>
      </c>
      <c r="I814" s="142">
        <f t="shared" si="314"/>
        <v>0</v>
      </c>
      <c r="J814" s="34">
        <f t="shared" si="318"/>
        <v>0</v>
      </c>
      <c r="V814" s="139">
        <f t="shared" si="316"/>
        <v>0</v>
      </c>
      <c r="W814" s="139">
        <f t="shared" si="319"/>
        <v>0</v>
      </c>
      <c r="X814" s="139"/>
      <c r="Y814" s="139"/>
      <c r="Z814" s="139">
        <f t="shared" si="320"/>
        <v>0</v>
      </c>
      <c r="AA814" s="139"/>
      <c r="AB814" s="139"/>
      <c r="AC814" s="139">
        <f t="shared" si="321"/>
        <v>0</v>
      </c>
      <c r="AM814" s="189">
        <f t="shared" si="322"/>
        <v>0</v>
      </c>
      <c r="AN814" s="35"/>
      <c r="AO814" s="35"/>
      <c r="AP814" s="35">
        <f t="shared" si="323"/>
        <v>0</v>
      </c>
      <c r="AQ814" s="35"/>
      <c r="AR814" s="35"/>
      <c r="AS814" s="35">
        <f t="shared" si="324"/>
        <v>0</v>
      </c>
      <c r="AT814" s="35"/>
      <c r="AU814" s="35"/>
      <c r="AV814" s="35">
        <f t="shared" si="325"/>
        <v>0</v>
      </c>
      <c r="DE814" s="34">
        <f t="shared" si="326"/>
        <v>0</v>
      </c>
      <c r="EL814" s="34">
        <f t="shared" si="327"/>
        <v>0</v>
      </c>
      <c r="EO814" s="35"/>
      <c r="FH814" s="35">
        <v>0</v>
      </c>
      <c r="FI814" s="35">
        <v>0</v>
      </c>
      <c r="JT814" s="34">
        <f t="shared" si="328"/>
        <v>0</v>
      </c>
      <c r="JW814" s="34">
        <f t="shared" si="329"/>
        <v>0</v>
      </c>
      <c r="JZ814" s="34">
        <f t="shared" si="330"/>
        <v>0</v>
      </c>
      <c r="KA814" s="34">
        <f t="shared" si="331"/>
        <v>0</v>
      </c>
      <c r="KB814" s="34">
        <f t="shared" si="332"/>
        <v>0</v>
      </c>
      <c r="KC814" s="34">
        <f t="shared" si="333"/>
        <v>0</v>
      </c>
      <c r="KD814" s="34">
        <f t="shared" si="334"/>
        <v>0</v>
      </c>
      <c r="KV814" s="34">
        <f t="shared" si="335"/>
        <v>0</v>
      </c>
    </row>
    <row r="815" spans="5:308" ht="17.25" customHeight="1" x14ac:dyDescent="0.3">
      <c r="E815" s="142">
        <f t="shared" si="315"/>
        <v>0</v>
      </c>
      <c r="F815" s="142">
        <f t="shared" si="311"/>
        <v>0</v>
      </c>
      <c r="G815" s="142">
        <f t="shared" si="312"/>
        <v>0</v>
      </c>
      <c r="H815" s="142">
        <f t="shared" si="313"/>
        <v>0</v>
      </c>
      <c r="I815" s="142">
        <f t="shared" si="314"/>
        <v>0</v>
      </c>
      <c r="J815" s="34">
        <f t="shared" si="318"/>
        <v>0</v>
      </c>
      <c r="V815" s="139">
        <f t="shared" si="316"/>
        <v>0</v>
      </c>
      <c r="W815" s="139">
        <f t="shared" si="319"/>
        <v>0</v>
      </c>
      <c r="X815" s="139"/>
      <c r="Y815" s="139"/>
      <c r="Z815" s="139">
        <f t="shared" si="320"/>
        <v>0</v>
      </c>
      <c r="AA815" s="139"/>
      <c r="AB815" s="139"/>
      <c r="AC815" s="139">
        <f t="shared" si="321"/>
        <v>0</v>
      </c>
      <c r="AM815" s="189">
        <f t="shared" si="322"/>
        <v>0</v>
      </c>
      <c r="AN815" s="35"/>
      <c r="AO815" s="35"/>
      <c r="AP815" s="35">
        <f t="shared" si="323"/>
        <v>0</v>
      </c>
      <c r="AQ815" s="35"/>
      <c r="AR815" s="35"/>
      <c r="AS815" s="35">
        <f t="shared" si="324"/>
        <v>0</v>
      </c>
      <c r="AT815" s="35"/>
      <c r="AU815" s="35"/>
      <c r="AV815" s="35">
        <f t="shared" si="325"/>
        <v>0</v>
      </c>
      <c r="DE815" s="34">
        <f t="shared" si="326"/>
        <v>0</v>
      </c>
      <c r="EL815" s="34">
        <f t="shared" si="327"/>
        <v>0</v>
      </c>
      <c r="EO815" s="35"/>
      <c r="FH815" s="35">
        <v>0</v>
      </c>
      <c r="FI815" s="35">
        <v>0</v>
      </c>
      <c r="JT815" s="34">
        <f t="shared" si="328"/>
        <v>0</v>
      </c>
      <c r="JW815" s="34">
        <f t="shared" si="329"/>
        <v>0</v>
      </c>
      <c r="JZ815" s="34">
        <f t="shared" si="330"/>
        <v>0</v>
      </c>
      <c r="KA815" s="34">
        <f t="shared" si="331"/>
        <v>0</v>
      </c>
      <c r="KB815" s="34">
        <f t="shared" si="332"/>
        <v>0</v>
      </c>
      <c r="KC815" s="34">
        <f t="shared" si="333"/>
        <v>0</v>
      </c>
      <c r="KD815" s="34">
        <f t="shared" si="334"/>
        <v>0</v>
      </c>
      <c r="KV815" s="34">
        <f t="shared" si="335"/>
        <v>0</v>
      </c>
    </row>
    <row r="816" spans="5:308" ht="17.25" customHeight="1" x14ac:dyDescent="0.3">
      <c r="E816" s="142">
        <f t="shared" si="315"/>
        <v>0</v>
      </c>
      <c r="F816" s="142">
        <f t="shared" si="311"/>
        <v>0</v>
      </c>
      <c r="G816" s="142">
        <f t="shared" si="312"/>
        <v>0</v>
      </c>
      <c r="H816" s="142">
        <f t="shared" si="313"/>
        <v>0</v>
      </c>
      <c r="I816" s="142">
        <f t="shared" si="314"/>
        <v>0</v>
      </c>
      <c r="J816" s="34">
        <f t="shared" si="318"/>
        <v>0</v>
      </c>
      <c r="V816" s="139">
        <f t="shared" si="316"/>
        <v>0</v>
      </c>
      <c r="W816" s="139">
        <f t="shared" si="319"/>
        <v>0</v>
      </c>
      <c r="X816" s="139"/>
      <c r="Y816" s="139"/>
      <c r="Z816" s="139">
        <f t="shared" si="320"/>
        <v>0</v>
      </c>
      <c r="AA816" s="139"/>
      <c r="AB816" s="139"/>
      <c r="AC816" s="139">
        <f t="shared" si="321"/>
        <v>0</v>
      </c>
      <c r="AM816" s="189">
        <f t="shared" si="322"/>
        <v>0</v>
      </c>
      <c r="AN816" s="35"/>
      <c r="AO816" s="35"/>
      <c r="AP816" s="35">
        <f t="shared" si="323"/>
        <v>0</v>
      </c>
      <c r="AQ816" s="35"/>
      <c r="AR816" s="35"/>
      <c r="AS816" s="35">
        <f t="shared" si="324"/>
        <v>0</v>
      </c>
      <c r="AT816" s="35"/>
      <c r="AU816" s="35"/>
      <c r="AV816" s="35">
        <f t="shared" si="325"/>
        <v>0</v>
      </c>
      <c r="DE816" s="34">
        <f t="shared" si="326"/>
        <v>0</v>
      </c>
      <c r="EL816" s="34">
        <f t="shared" si="327"/>
        <v>0</v>
      </c>
      <c r="EO816" s="35"/>
      <c r="FH816" s="35">
        <v>0</v>
      </c>
      <c r="FI816" s="35">
        <v>0</v>
      </c>
      <c r="JT816" s="34">
        <f t="shared" si="328"/>
        <v>0</v>
      </c>
      <c r="JW816" s="34">
        <f t="shared" si="329"/>
        <v>0</v>
      </c>
      <c r="JZ816" s="34">
        <f t="shared" si="330"/>
        <v>0</v>
      </c>
      <c r="KA816" s="34">
        <f t="shared" si="331"/>
        <v>0</v>
      </c>
      <c r="KB816" s="34">
        <f t="shared" si="332"/>
        <v>0</v>
      </c>
      <c r="KC816" s="34">
        <f t="shared" si="333"/>
        <v>0</v>
      </c>
      <c r="KD816" s="34">
        <f t="shared" si="334"/>
        <v>0</v>
      </c>
      <c r="KV816" s="34">
        <f t="shared" si="335"/>
        <v>0</v>
      </c>
    </row>
    <row r="817" spans="5:308" ht="17.25" customHeight="1" x14ac:dyDescent="0.3">
      <c r="E817" s="142">
        <f t="shared" si="315"/>
        <v>0</v>
      </c>
      <c r="F817" s="142">
        <f t="shared" si="311"/>
        <v>0</v>
      </c>
      <c r="G817" s="142">
        <f t="shared" si="312"/>
        <v>0</v>
      </c>
      <c r="H817" s="142">
        <f t="shared" si="313"/>
        <v>0</v>
      </c>
      <c r="I817" s="142">
        <f t="shared" si="314"/>
        <v>0</v>
      </c>
      <c r="J817" s="34">
        <f t="shared" si="318"/>
        <v>0</v>
      </c>
      <c r="V817" s="139">
        <f t="shared" si="316"/>
        <v>0</v>
      </c>
      <c r="W817" s="139">
        <f t="shared" si="319"/>
        <v>0</v>
      </c>
      <c r="X817" s="139"/>
      <c r="Y817" s="139"/>
      <c r="Z817" s="139">
        <f t="shared" si="320"/>
        <v>0</v>
      </c>
      <c r="AA817" s="139"/>
      <c r="AB817" s="139"/>
      <c r="AC817" s="139">
        <f t="shared" si="321"/>
        <v>0</v>
      </c>
      <c r="AM817" s="189">
        <f t="shared" si="322"/>
        <v>0</v>
      </c>
      <c r="AN817" s="35"/>
      <c r="AO817" s="35"/>
      <c r="AP817" s="35">
        <f t="shared" si="323"/>
        <v>0</v>
      </c>
      <c r="AQ817" s="35"/>
      <c r="AR817" s="35"/>
      <c r="AS817" s="35">
        <f t="shared" si="324"/>
        <v>0</v>
      </c>
      <c r="AT817" s="35"/>
      <c r="AU817" s="35"/>
      <c r="AV817" s="35">
        <f t="shared" si="325"/>
        <v>0</v>
      </c>
      <c r="DE817" s="34">
        <f t="shared" si="326"/>
        <v>0</v>
      </c>
      <c r="EL817" s="34">
        <f t="shared" si="327"/>
        <v>0</v>
      </c>
      <c r="EO817" s="35"/>
      <c r="FH817" s="35">
        <v>0</v>
      </c>
      <c r="FI817" s="35">
        <v>0</v>
      </c>
      <c r="JT817" s="34">
        <f t="shared" si="328"/>
        <v>0</v>
      </c>
      <c r="JW817" s="34">
        <f t="shared" si="329"/>
        <v>0</v>
      </c>
      <c r="JZ817" s="34">
        <f t="shared" si="330"/>
        <v>0</v>
      </c>
      <c r="KA817" s="34">
        <f t="shared" si="331"/>
        <v>0</v>
      </c>
      <c r="KB817" s="34">
        <f t="shared" si="332"/>
        <v>0</v>
      </c>
      <c r="KC817" s="34">
        <f t="shared" si="333"/>
        <v>0</v>
      </c>
      <c r="KD817" s="34">
        <f t="shared" si="334"/>
        <v>0</v>
      </c>
      <c r="KV817" s="34">
        <f t="shared" si="335"/>
        <v>0</v>
      </c>
    </row>
    <row r="818" spans="5:308" ht="17.25" customHeight="1" x14ac:dyDescent="0.3">
      <c r="E818" s="142">
        <f t="shared" si="315"/>
        <v>0</v>
      </c>
      <c r="F818" s="142">
        <f t="shared" si="311"/>
        <v>0</v>
      </c>
      <c r="G818" s="142">
        <f t="shared" si="312"/>
        <v>0</v>
      </c>
      <c r="H818" s="142">
        <f t="shared" si="313"/>
        <v>0</v>
      </c>
      <c r="I818" s="142">
        <f t="shared" si="314"/>
        <v>0</v>
      </c>
      <c r="J818" s="34">
        <f t="shared" si="318"/>
        <v>0</v>
      </c>
      <c r="V818" s="139">
        <f t="shared" si="316"/>
        <v>0</v>
      </c>
      <c r="W818" s="139">
        <f t="shared" si="319"/>
        <v>0</v>
      </c>
      <c r="X818" s="139"/>
      <c r="Y818" s="139"/>
      <c r="Z818" s="139">
        <f t="shared" si="320"/>
        <v>0</v>
      </c>
      <c r="AA818" s="139"/>
      <c r="AB818" s="139"/>
      <c r="AC818" s="139">
        <f t="shared" si="321"/>
        <v>0</v>
      </c>
      <c r="AM818" s="189">
        <f t="shared" si="322"/>
        <v>0</v>
      </c>
      <c r="AN818" s="35"/>
      <c r="AO818" s="35"/>
      <c r="AP818" s="35">
        <f t="shared" si="323"/>
        <v>0</v>
      </c>
      <c r="AQ818" s="35"/>
      <c r="AR818" s="35"/>
      <c r="AS818" s="35">
        <f t="shared" si="324"/>
        <v>0</v>
      </c>
      <c r="AT818" s="35"/>
      <c r="AU818" s="35"/>
      <c r="AV818" s="35">
        <f t="shared" si="325"/>
        <v>0</v>
      </c>
      <c r="DE818" s="34">
        <f t="shared" si="326"/>
        <v>0</v>
      </c>
      <c r="EL818" s="34">
        <f t="shared" si="327"/>
        <v>0</v>
      </c>
      <c r="EO818" s="35"/>
      <c r="FH818" s="35">
        <v>0</v>
      </c>
      <c r="FI818" s="35">
        <v>0</v>
      </c>
      <c r="JT818" s="34">
        <f t="shared" si="328"/>
        <v>0</v>
      </c>
      <c r="JW818" s="34">
        <f t="shared" si="329"/>
        <v>0</v>
      </c>
      <c r="JZ818" s="34">
        <f t="shared" si="330"/>
        <v>0</v>
      </c>
      <c r="KA818" s="34">
        <f t="shared" si="331"/>
        <v>0</v>
      </c>
      <c r="KB818" s="34">
        <f t="shared" si="332"/>
        <v>0</v>
      </c>
      <c r="KC818" s="34">
        <f t="shared" si="333"/>
        <v>0</v>
      </c>
      <c r="KD818" s="34">
        <f t="shared" si="334"/>
        <v>0</v>
      </c>
      <c r="KV818" s="34">
        <f t="shared" si="335"/>
        <v>0</v>
      </c>
    </row>
    <row r="819" spans="5:308" ht="17.25" customHeight="1" x14ac:dyDescent="0.3">
      <c r="E819" s="142">
        <f t="shared" si="315"/>
        <v>0</v>
      </c>
      <c r="F819" s="142">
        <f t="shared" si="311"/>
        <v>0</v>
      </c>
      <c r="G819" s="142">
        <f t="shared" si="312"/>
        <v>0</v>
      </c>
      <c r="H819" s="142">
        <f t="shared" si="313"/>
        <v>0</v>
      </c>
      <c r="I819" s="142">
        <f t="shared" si="314"/>
        <v>0</v>
      </c>
      <c r="J819" s="34">
        <f t="shared" si="318"/>
        <v>0</v>
      </c>
      <c r="V819" s="139">
        <f t="shared" si="316"/>
        <v>0</v>
      </c>
      <c r="W819" s="139">
        <f t="shared" si="319"/>
        <v>0</v>
      </c>
      <c r="X819" s="139"/>
      <c r="Y819" s="139"/>
      <c r="Z819" s="139">
        <f t="shared" si="320"/>
        <v>0</v>
      </c>
      <c r="AA819" s="139"/>
      <c r="AB819" s="139"/>
      <c r="AC819" s="139">
        <f t="shared" si="321"/>
        <v>0</v>
      </c>
      <c r="AM819" s="189">
        <f t="shared" si="322"/>
        <v>0</v>
      </c>
      <c r="AN819" s="35"/>
      <c r="AO819" s="35"/>
      <c r="AP819" s="35">
        <f t="shared" si="323"/>
        <v>0</v>
      </c>
      <c r="AQ819" s="35"/>
      <c r="AR819" s="35"/>
      <c r="AS819" s="35">
        <f t="shared" si="324"/>
        <v>0</v>
      </c>
      <c r="AT819" s="35"/>
      <c r="AU819" s="35"/>
      <c r="AV819" s="35">
        <f t="shared" si="325"/>
        <v>0</v>
      </c>
      <c r="DE819" s="34">
        <f t="shared" si="326"/>
        <v>0</v>
      </c>
      <c r="EL819" s="34">
        <f t="shared" si="327"/>
        <v>0</v>
      </c>
      <c r="EO819" s="35"/>
      <c r="FH819" s="35">
        <v>0</v>
      </c>
      <c r="FI819" s="35">
        <v>0</v>
      </c>
      <c r="JT819" s="34">
        <f t="shared" si="328"/>
        <v>0</v>
      </c>
      <c r="JW819" s="34">
        <f t="shared" si="329"/>
        <v>0</v>
      </c>
      <c r="JZ819" s="34">
        <f t="shared" si="330"/>
        <v>0</v>
      </c>
      <c r="KA819" s="34">
        <f t="shared" si="331"/>
        <v>0</v>
      </c>
      <c r="KB819" s="34">
        <f t="shared" si="332"/>
        <v>0</v>
      </c>
      <c r="KC819" s="34">
        <f t="shared" si="333"/>
        <v>0</v>
      </c>
      <c r="KD819" s="34">
        <f t="shared" si="334"/>
        <v>0</v>
      </c>
      <c r="KV819" s="34">
        <f t="shared" si="335"/>
        <v>0</v>
      </c>
    </row>
    <row r="820" spans="5:308" ht="17.25" customHeight="1" x14ac:dyDescent="0.3">
      <c r="E820" s="142">
        <f t="shared" si="315"/>
        <v>0</v>
      </c>
      <c r="F820" s="142">
        <f t="shared" si="311"/>
        <v>0</v>
      </c>
      <c r="G820" s="142">
        <f t="shared" si="312"/>
        <v>0</v>
      </c>
      <c r="H820" s="142">
        <f t="shared" si="313"/>
        <v>0</v>
      </c>
      <c r="I820" s="142">
        <f t="shared" si="314"/>
        <v>0</v>
      </c>
      <c r="J820" s="34">
        <f t="shared" si="318"/>
        <v>0</v>
      </c>
      <c r="V820" s="139">
        <f t="shared" si="316"/>
        <v>0</v>
      </c>
      <c r="W820" s="139">
        <f t="shared" si="319"/>
        <v>0</v>
      </c>
      <c r="X820" s="139"/>
      <c r="Y820" s="139"/>
      <c r="Z820" s="139">
        <f t="shared" si="320"/>
        <v>0</v>
      </c>
      <c r="AA820" s="139"/>
      <c r="AB820" s="139"/>
      <c r="AC820" s="139">
        <f t="shared" si="321"/>
        <v>0</v>
      </c>
      <c r="AM820" s="189">
        <f t="shared" si="322"/>
        <v>0</v>
      </c>
      <c r="AN820" s="35"/>
      <c r="AO820" s="35"/>
      <c r="AP820" s="35">
        <f t="shared" si="323"/>
        <v>0</v>
      </c>
      <c r="AQ820" s="35"/>
      <c r="AR820" s="35"/>
      <c r="AS820" s="35">
        <f t="shared" si="324"/>
        <v>0</v>
      </c>
      <c r="AT820" s="35"/>
      <c r="AU820" s="35"/>
      <c r="AV820" s="35">
        <f t="shared" si="325"/>
        <v>0</v>
      </c>
      <c r="DE820" s="34">
        <f t="shared" si="326"/>
        <v>0</v>
      </c>
      <c r="EL820" s="34">
        <f t="shared" si="327"/>
        <v>0</v>
      </c>
      <c r="EO820" s="35"/>
      <c r="FH820" s="35">
        <v>0</v>
      </c>
      <c r="FI820" s="35">
        <v>0</v>
      </c>
      <c r="JT820" s="34">
        <f t="shared" si="328"/>
        <v>0</v>
      </c>
      <c r="JW820" s="34">
        <f t="shared" si="329"/>
        <v>0</v>
      </c>
      <c r="JZ820" s="34">
        <f t="shared" si="330"/>
        <v>0</v>
      </c>
      <c r="KA820" s="34">
        <f t="shared" si="331"/>
        <v>0</v>
      </c>
      <c r="KB820" s="34">
        <f t="shared" si="332"/>
        <v>0</v>
      </c>
      <c r="KC820" s="34">
        <f t="shared" si="333"/>
        <v>0</v>
      </c>
      <c r="KD820" s="34">
        <f t="shared" si="334"/>
        <v>0</v>
      </c>
      <c r="KV820" s="34">
        <f t="shared" si="335"/>
        <v>0</v>
      </c>
    </row>
    <row r="821" spans="5:308" ht="17.25" customHeight="1" x14ac:dyDescent="0.3">
      <c r="E821" s="142">
        <f t="shared" si="315"/>
        <v>0</v>
      </c>
      <c r="F821" s="142">
        <f t="shared" si="311"/>
        <v>0</v>
      </c>
      <c r="G821" s="142">
        <f t="shared" si="312"/>
        <v>0</v>
      </c>
      <c r="H821" s="142">
        <f t="shared" si="313"/>
        <v>0</v>
      </c>
      <c r="I821" s="142">
        <f t="shared" si="314"/>
        <v>0</v>
      </c>
      <c r="J821" s="34">
        <f t="shared" si="318"/>
        <v>0</v>
      </c>
      <c r="V821" s="139">
        <f t="shared" si="316"/>
        <v>0</v>
      </c>
      <c r="W821" s="139">
        <f t="shared" si="319"/>
        <v>0</v>
      </c>
      <c r="X821" s="139"/>
      <c r="Y821" s="139"/>
      <c r="Z821" s="139">
        <f t="shared" si="320"/>
        <v>0</v>
      </c>
      <c r="AA821" s="139"/>
      <c r="AB821" s="139"/>
      <c r="AC821" s="139">
        <f t="shared" si="321"/>
        <v>0</v>
      </c>
      <c r="AM821" s="189">
        <f t="shared" si="322"/>
        <v>0</v>
      </c>
      <c r="AN821" s="35"/>
      <c r="AO821" s="35"/>
      <c r="AP821" s="35">
        <f t="shared" si="323"/>
        <v>0</v>
      </c>
      <c r="AQ821" s="35"/>
      <c r="AR821" s="35"/>
      <c r="AS821" s="35">
        <f t="shared" si="324"/>
        <v>0</v>
      </c>
      <c r="AT821" s="35"/>
      <c r="AU821" s="35"/>
      <c r="AV821" s="35">
        <f t="shared" si="325"/>
        <v>0</v>
      </c>
      <c r="DE821" s="34">
        <f t="shared" si="326"/>
        <v>0</v>
      </c>
      <c r="EL821" s="34">
        <f t="shared" si="327"/>
        <v>0</v>
      </c>
      <c r="EO821" s="35"/>
      <c r="FH821" s="35">
        <v>0</v>
      </c>
      <c r="FI821" s="35">
        <v>0</v>
      </c>
      <c r="JT821" s="34">
        <f t="shared" si="328"/>
        <v>0</v>
      </c>
      <c r="JW821" s="34">
        <f t="shared" si="329"/>
        <v>0</v>
      </c>
      <c r="JZ821" s="34">
        <f t="shared" si="330"/>
        <v>0</v>
      </c>
      <c r="KA821" s="34">
        <f t="shared" si="331"/>
        <v>0</v>
      </c>
      <c r="KB821" s="34">
        <f t="shared" si="332"/>
        <v>0</v>
      </c>
      <c r="KC821" s="34">
        <f t="shared" si="333"/>
        <v>0</v>
      </c>
      <c r="KD821" s="34">
        <f t="shared" si="334"/>
        <v>0</v>
      </c>
      <c r="KV821" s="34">
        <f t="shared" si="335"/>
        <v>0</v>
      </c>
    </row>
    <row r="822" spans="5:308" ht="17.25" customHeight="1" x14ac:dyDescent="0.3">
      <c r="E822" s="142">
        <f t="shared" si="315"/>
        <v>0</v>
      </c>
      <c r="F822" s="142">
        <f t="shared" si="311"/>
        <v>0</v>
      </c>
      <c r="G822" s="142">
        <f t="shared" si="312"/>
        <v>0</v>
      </c>
      <c r="H822" s="142">
        <f t="shared" si="313"/>
        <v>0</v>
      </c>
      <c r="I822" s="142">
        <f t="shared" si="314"/>
        <v>0</v>
      </c>
      <c r="J822" s="34">
        <f t="shared" si="318"/>
        <v>0</v>
      </c>
      <c r="V822" s="139">
        <f t="shared" si="316"/>
        <v>0</v>
      </c>
      <c r="W822" s="139">
        <f t="shared" si="319"/>
        <v>0</v>
      </c>
      <c r="X822" s="139"/>
      <c r="Y822" s="139"/>
      <c r="Z822" s="139">
        <f t="shared" si="320"/>
        <v>0</v>
      </c>
      <c r="AA822" s="139"/>
      <c r="AB822" s="139"/>
      <c r="AC822" s="139">
        <f t="shared" si="321"/>
        <v>0</v>
      </c>
      <c r="AM822" s="189">
        <f t="shared" si="322"/>
        <v>0</v>
      </c>
      <c r="AN822" s="35"/>
      <c r="AO822" s="35"/>
      <c r="AP822" s="35">
        <f t="shared" si="323"/>
        <v>0</v>
      </c>
      <c r="AQ822" s="35"/>
      <c r="AR822" s="35"/>
      <c r="AS822" s="35">
        <f t="shared" si="324"/>
        <v>0</v>
      </c>
      <c r="AT822" s="35"/>
      <c r="AU822" s="35"/>
      <c r="AV822" s="35">
        <f t="shared" si="325"/>
        <v>0</v>
      </c>
      <c r="DE822" s="34">
        <f t="shared" si="326"/>
        <v>0</v>
      </c>
      <c r="EL822" s="34">
        <f t="shared" si="327"/>
        <v>0</v>
      </c>
      <c r="EO822" s="35"/>
      <c r="FH822" s="35">
        <v>0</v>
      </c>
      <c r="FI822" s="35">
        <v>0</v>
      </c>
      <c r="JT822" s="34">
        <f t="shared" si="328"/>
        <v>0</v>
      </c>
      <c r="JW822" s="34">
        <f t="shared" si="329"/>
        <v>0</v>
      </c>
      <c r="JZ822" s="34">
        <f t="shared" si="330"/>
        <v>0</v>
      </c>
      <c r="KA822" s="34">
        <f t="shared" si="331"/>
        <v>0</v>
      </c>
      <c r="KB822" s="34">
        <f t="shared" si="332"/>
        <v>0</v>
      </c>
      <c r="KC822" s="34">
        <f t="shared" si="333"/>
        <v>0</v>
      </c>
      <c r="KD822" s="34">
        <f t="shared" si="334"/>
        <v>0</v>
      </c>
      <c r="KV822" s="34">
        <f t="shared" si="335"/>
        <v>0</v>
      </c>
    </row>
    <row r="823" spans="5:308" ht="17.25" customHeight="1" x14ac:dyDescent="0.3">
      <c r="E823" s="142">
        <f t="shared" si="315"/>
        <v>0</v>
      </c>
      <c r="F823" s="142">
        <f t="shared" si="311"/>
        <v>0</v>
      </c>
      <c r="G823" s="142">
        <f t="shared" si="312"/>
        <v>0</v>
      </c>
      <c r="H823" s="142">
        <f t="shared" si="313"/>
        <v>0</v>
      </c>
      <c r="I823" s="142">
        <f t="shared" si="314"/>
        <v>0</v>
      </c>
      <c r="J823" s="34">
        <f t="shared" si="318"/>
        <v>0</v>
      </c>
      <c r="V823" s="139">
        <f t="shared" si="316"/>
        <v>0</v>
      </c>
      <c r="W823" s="139">
        <f t="shared" si="319"/>
        <v>0</v>
      </c>
      <c r="X823" s="139"/>
      <c r="Y823" s="139"/>
      <c r="Z823" s="139">
        <f t="shared" si="320"/>
        <v>0</v>
      </c>
      <c r="AA823" s="139"/>
      <c r="AB823" s="139"/>
      <c r="AC823" s="139">
        <f t="shared" si="321"/>
        <v>0</v>
      </c>
      <c r="AM823" s="189">
        <f t="shared" si="322"/>
        <v>0</v>
      </c>
      <c r="AN823" s="35"/>
      <c r="AO823" s="35"/>
      <c r="AP823" s="35">
        <f t="shared" si="323"/>
        <v>0</v>
      </c>
      <c r="AQ823" s="35"/>
      <c r="AR823" s="35"/>
      <c r="AS823" s="35">
        <f t="shared" si="324"/>
        <v>0</v>
      </c>
      <c r="AT823" s="35"/>
      <c r="AU823" s="35"/>
      <c r="AV823" s="35">
        <f t="shared" si="325"/>
        <v>0</v>
      </c>
      <c r="DE823" s="34">
        <f t="shared" si="326"/>
        <v>0</v>
      </c>
      <c r="EL823" s="34">
        <f t="shared" si="327"/>
        <v>0</v>
      </c>
      <c r="EO823" s="35"/>
      <c r="FH823" s="35">
        <v>0</v>
      </c>
      <c r="FI823" s="35">
        <v>0</v>
      </c>
      <c r="JT823" s="34">
        <f t="shared" si="328"/>
        <v>0</v>
      </c>
      <c r="JW823" s="34">
        <f t="shared" si="329"/>
        <v>0</v>
      </c>
      <c r="JZ823" s="34">
        <f t="shared" si="330"/>
        <v>0</v>
      </c>
      <c r="KA823" s="34">
        <f t="shared" si="331"/>
        <v>0</v>
      </c>
      <c r="KB823" s="34">
        <f t="shared" si="332"/>
        <v>0</v>
      </c>
      <c r="KC823" s="34">
        <f t="shared" si="333"/>
        <v>0</v>
      </c>
      <c r="KD823" s="34">
        <f t="shared" si="334"/>
        <v>0</v>
      </c>
      <c r="KV823" s="34">
        <f t="shared" si="335"/>
        <v>0</v>
      </c>
    </row>
    <row r="824" spans="5:308" ht="17.25" customHeight="1" x14ac:dyDescent="0.3">
      <c r="E824" s="142">
        <f t="shared" si="315"/>
        <v>0</v>
      </c>
      <c r="F824" s="142">
        <f t="shared" si="311"/>
        <v>0</v>
      </c>
      <c r="G824" s="142">
        <f t="shared" si="312"/>
        <v>0</v>
      </c>
      <c r="H824" s="142">
        <f t="shared" si="313"/>
        <v>0</v>
      </c>
      <c r="I824" s="142">
        <f t="shared" si="314"/>
        <v>0</v>
      </c>
      <c r="J824" s="34">
        <f t="shared" si="318"/>
        <v>0</v>
      </c>
      <c r="V824" s="139">
        <f t="shared" si="316"/>
        <v>0</v>
      </c>
      <c r="W824" s="139">
        <f t="shared" si="319"/>
        <v>0</v>
      </c>
      <c r="X824" s="139"/>
      <c r="Y824" s="139"/>
      <c r="Z824" s="139">
        <f t="shared" si="320"/>
        <v>0</v>
      </c>
      <c r="AA824" s="139"/>
      <c r="AB824" s="139"/>
      <c r="AC824" s="139">
        <f t="shared" si="321"/>
        <v>0</v>
      </c>
      <c r="AM824" s="189">
        <f t="shared" si="322"/>
        <v>0</v>
      </c>
      <c r="AN824" s="35"/>
      <c r="AO824" s="35"/>
      <c r="AP824" s="35">
        <f t="shared" si="323"/>
        <v>0</v>
      </c>
      <c r="AQ824" s="35"/>
      <c r="AR824" s="35"/>
      <c r="AS824" s="35">
        <f t="shared" si="324"/>
        <v>0</v>
      </c>
      <c r="AT824" s="35"/>
      <c r="AU824" s="35"/>
      <c r="AV824" s="35">
        <f t="shared" si="325"/>
        <v>0</v>
      </c>
      <c r="DE824" s="34">
        <f t="shared" si="326"/>
        <v>0</v>
      </c>
      <c r="EL824" s="34">
        <f t="shared" si="327"/>
        <v>0</v>
      </c>
      <c r="EO824" s="35"/>
      <c r="FH824" s="35">
        <v>0</v>
      </c>
      <c r="FI824" s="35">
        <v>0</v>
      </c>
      <c r="JT824" s="34">
        <f t="shared" si="328"/>
        <v>0</v>
      </c>
      <c r="JW824" s="34">
        <f t="shared" si="329"/>
        <v>0</v>
      </c>
      <c r="JZ824" s="34">
        <f t="shared" si="330"/>
        <v>0</v>
      </c>
      <c r="KA824" s="34">
        <f t="shared" si="331"/>
        <v>0</v>
      </c>
      <c r="KB824" s="34">
        <f t="shared" si="332"/>
        <v>0</v>
      </c>
      <c r="KC824" s="34">
        <f t="shared" si="333"/>
        <v>0</v>
      </c>
      <c r="KD824" s="34">
        <f t="shared" si="334"/>
        <v>0</v>
      </c>
      <c r="KV824" s="34">
        <f t="shared" si="335"/>
        <v>0</v>
      </c>
    </row>
    <row r="825" spans="5:308" ht="17.25" customHeight="1" x14ac:dyDescent="0.3">
      <c r="E825" s="142">
        <f t="shared" si="315"/>
        <v>0</v>
      </c>
      <c r="F825" s="142">
        <f t="shared" si="311"/>
        <v>0</v>
      </c>
      <c r="G825" s="142">
        <f t="shared" si="312"/>
        <v>0</v>
      </c>
      <c r="H825" s="142">
        <f t="shared" si="313"/>
        <v>0</v>
      </c>
      <c r="I825" s="142">
        <f t="shared" si="314"/>
        <v>0</v>
      </c>
      <c r="J825" s="34">
        <f t="shared" si="318"/>
        <v>0</v>
      </c>
      <c r="V825" s="139">
        <f t="shared" si="316"/>
        <v>0</v>
      </c>
      <c r="W825" s="139">
        <f t="shared" si="319"/>
        <v>0</v>
      </c>
      <c r="X825" s="139"/>
      <c r="Y825" s="139"/>
      <c r="Z825" s="139">
        <f t="shared" si="320"/>
        <v>0</v>
      </c>
      <c r="AA825" s="139"/>
      <c r="AB825" s="139"/>
      <c r="AC825" s="139">
        <f t="shared" si="321"/>
        <v>0</v>
      </c>
      <c r="AM825" s="189">
        <f t="shared" si="322"/>
        <v>0</v>
      </c>
      <c r="AN825" s="35"/>
      <c r="AO825" s="35"/>
      <c r="AP825" s="35">
        <f t="shared" si="323"/>
        <v>0</v>
      </c>
      <c r="AQ825" s="35"/>
      <c r="AR825" s="35"/>
      <c r="AS825" s="35">
        <f t="shared" si="324"/>
        <v>0</v>
      </c>
      <c r="AT825" s="35"/>
      <c r="AU825" s="35"/>
      <c r="AV825" s="35">
        <f t="shared" si="325"/>
        <v>0</v>
      </c>
      <c r="DE825" s="34">
        <f t="shared" si="326"/>
        <v>0</v>
      </c>
      <c r="EL825" s="34">
        <f t="shared" si="327"/>
        <v>0</v>
      </c>
      <c r="EO825" s="35"/>
      <c r="FH825" s="35">
        <v>0</v>
      </c>
      <c r="FI825" s="35">
        <v>0</v>
      </c>
      <c r="JT825" s="34">
        <f t="shared" si="328"/>
        <v>0</v>
      </c>
      <c r="JW825" s="34">
        <f t="shared" si="329"/>
        <v>0</v>
      </c>
      <c r="JZ825" s="34">
        <f t="shared" si="330"/>
        <v>0</v>
      </c>
      <c r="KA825" s="34">
        <f t="shared" si="331"/>
        <v>0</v>
      </c>
      <c r="KB825" s="34">
        <f t="shared" si="332"/>
        <v>0</v>
      </c>
      <c r="KC825" s="34">
        <f t="shared" si="333"/>
        <v>0</v>
      </c>
      <c r="KD825" s="34">
        <f t="shared" si="334"/>
        <v>0</v>
      </c>
      <c r="KV825" s="34">
        <f t="shared" si="335"/>
        <v>0</v>
      </c>
    </row>
    <row r="826" spans="5:308" ht="17.25" customHeight="1" x14ac:dyDescent="0.3">
      <c r="E826" s="142">
        <f t="shared" si="315"/>
        <v>0</v>
      </c>
      <c r="F826" s="142">
        <f t="shared" si="311"/>
        <v>0</v>
      </c>
      <c r="G826" s="142">
        <f t="shared" si="312"/>
        <v>0</v>
      </c>
      <c r="H826" s="142">
        <f t="shared" si="313"/>
        <v>0</v>
      </c>
      <c r="I826" s="142">
        <f t="shared" si="314"/>
        <v>0</v>
      </c>
      <c r="J826" s="34">
        <f t="shared" si="318"/>
        <v>0</v>
      </c>
      <c r="V826" s="139">
        <f t="shared" si="316"/>
        <v>0</v>
      </c>
      <c r="W826" s="139">
        <f t="shared" si="319"/>
        <v>0</v>
      </c>
      <c r="X826" s="139"/>
      <c r="Y826" s="139"/>
      <c r="Z826" s="139">
        <f t="shared" si="320"/>
        <v>0</v>
      </c>
      <c r="AA826" s="139"/>
      <c r="AB826" s="139"/>
      <c r="AC826" s="139">
        <f t="shared" si="321"/>
        <v>0</v>
      </c>
      <c r="AM826" s="189">
        <f t="shared" si="322"/>
        <v>0</v>
      </c>
      <c r="AN826" s="35"/>
      <c r="AO826" s="35"/>
      <c r="AP826" s="35">
        <f t="shared" si="323"/>
        <v>0</v>
      </c>
      <c r="AQ826" s="35"/>
      <c r="AR826" s="35"/>
      <c r="AS826" s="35">
        <f t="shared" si="324"/>
        <v>0</v>
      </c>
      <c r="AT826" s="35"/>
      <c r="AU826" s="35"/>
      <c r="AV826" s="35">
        <f t="shared" si="325"/>
        <v>0</v>
      </c>
      <c r="DE826" s="34">
        <f t="shared" si="326"/>
        <v>0</v>
      </c>
      <c r="EL826" s="34">
        <f t="shared" si="327"/>
        <v>0</v>
      </c>
      <c r="EO826" s="35"/>
      <c r="FH826" s="35">
        <v>0</v>
      </c>
      <c r="FI826" s="35">
        <v>0</v>
      </c>
      <c r="JT826" s="34">
        <f t="shared" si="328"/>
        <v>0</v>
      </c>
      <c r="JW826" s="34">
        <f t="shared" si="329"/>
        <v>0</v>
      </c>
      <c r="JZ826" s="34">
        <f t="shared" si="330"/>
        <v>0</v>
      </c>
      <c r="KA826" s="34">
        <f t="shared" si="331"/>
        <v>0</v>
      </c>
      <c r="KB826" s="34">
        <f t="shared" si="332"/>
        <v>0</v>
      </c>
      <c r="KC826" s="34">
        <f t="shared" si="333"/>
        <v>0</v>
      </c>
      <c r="KD826" s="34">
        <f t="shared" si="334"/>
        <v>0</v>
      </c>
      <c r="KV826" s="34">
        <f t="shared" si="335"/>
        <v>0</v>
      </c>
    </row>
    <row r="827" spans="5:308" ht="17.25" customHeight="1" x14ac:dyDescent="0.3">
      <c r="E827" s="142">
        <f t="shared" si="315"/>
        <v>0</v>
      </c>
      <c r="F827" s="142">
        <f t="shared" si="311"/>
        <v>0</v>
      </c>
      <c r="G827" s="142">
        <f t="shared" si="312"/>
        <v>0</v>
      </c>
      <c r="H827" s="142">
        <f t="shared" si="313"/>
        <v>0</v>
      </c>
      <c r="I827" s="142">
        <f t="shared" si="314"/>
        <v>0</v>
      </c>
      <c r="J827" s="34">
        <f t="shared" si="318"/>
        <v>0</v>
      </c>
      <c r="V827" s="139">
        <f t="shared" si="316"/>
        <v>0</v>
      </c>
      <c r="W827" s="139">
        <f t="shared" si="319"/>
        <v>0</v>
      </c>
      <c r="X827" s="139"/>
      <c r="Y827" s="139"/>
      <c r="Z827" s="139">
        <f t="shared" si="320"/>
        <v>0</v>
      </c>
      <c r="AA827" s="139"/>
      <c r="AB827" s="139"/>
      <c r="AC827" s="139">
        <f t="shared" si="321"/>
        <v>0</v>
      </c>
      <c r="AM827" s="189">
        <f t="shared" si="322"/>
        <v>0</v>
      </c>
      <c r="AN827" s="35"/>
      <c r="AO827" s="35"/>
      <c r="AP827" s="35">
        <f t="shared" si="323"/>
        <v>0</v>
      </c>
      <c r="AQ827" s="35"/>
      <c r="AR827" s="35"/>
      <c r="AS827" s="35">
        <f t="shared" si="324"/>
        <v>0</v>
      </c>
      <c r="AT827" s="35"/>
      <c r="AU827" s="35"/>
      <c r="AV827" s="35">
        <f t="shared" si="325"/>
        <v>0</v>
      </c>
      <c r="DE827" s="34">
        <f t="shared" si="326"/>
        <v>0</v>
      </c>
      <c r="EL827" s="34">
        <f t="shared" si="327"/>
        <v>0</v>
      </c>
      <c r="EO827" s="35"/>
      <c r="FH827" s="35">
        <v>0</v>
      </c>
      <c r="FI827" s="35">
        <v>0</v>
      </c>
      <c r="JT827" s="34">
        <f t="shared" si="328"/>
        <v>0</v>
      </c>
      <c r="JW827" s="34">
        <f t="shared" si="329"/>
        <v>0</v>
      </c>
      <c r="JZ827" s="34">
        <f t="shared" si="330"/>
        <v>0</v>
      </c>
      <c r="KA827" s="34">
        <f t="shared" si="331"/>
        <v>0</v>
      </c>
      <c r="KB827" s="34">
        <f t="shared" si="332"/>
        <v>0</v>
      </c>
      <c r="KC827" s="34">
        <f t="shared" si="333"/>
        <v>0</v>
      </c>
      <c r="KD827" s="34">
        <f t="shared" si="334"/>
        <v>0</v>
      </c>
      <c r="KV827" s="34">
        <f t="shared" si="335"/>
        <v>0</v>
      </c>
    </row>
    <row r="828" spans="5:308" ht="17.25" customHeight="1" x14ac:dyDescent="0.3">
      <c r="E828" s="142">
        <f t="shared" si="315"/>
        <v>0</v>
      </c>
      <c r="F828" s="142">
        <f t="shared" si="311"/>
        <v>0</v>
      </c>
      <c r="G828" s="142">
        <f t="shared" si="312"/>
        <v>0</v>
      </c>
      <c r="H828" s="142">
        <f t="shared" si="313"/>
        <v>0</v>
      </c>
      <c r="I828" s="142">
        <f t="shared" si="314"/>
        <v>0</v>
      </c>
      <c r="J828" s="34">
        <f t="shared" si="318"/>
        <v>0</v>
      </c>
      <c r="V828" s="139">
        <f t="shared" si="316"/>
        <v>0</v>
      </c>
      <c r="W828" s="139">
        <f t="shared" si="319"/>
        <v>0</v>
      </c>
      <c r="X828" s="139"/>
      <c r="Y828" s="139"/>
      <c r="Z828" s="139">
        <f t="shared" si="320"/>
        <v>0</v>
      </c>
      <c r="AA828" s="139"/>
      <c r="AB828" s="139"/>
      <c r="AC828" s="139">
        <f t="shared" si="321"/>
        <v>0</v>
      </c>
      <c r="AM828" s="189">
        <f t="shared" si="322"/>
        <v>0</v>
      </c>
      <c r="AN828" s="35"/>
      <c r="AO828" s="35"/>
      <c r="AP828" s="35">
        <f t="shared" si="323"/>
        <v>0</v>
      </c>
      <c r="AQ828" s="35"/>
      <c r="AR828" s="35"/>
      <c r="AS828" s="35">
        <f t="shared" si="324"/>
        <v>0</v>
      </c>
      <c r="AT828" s="35"/>
      <c r="AU828" s="35"/>
      <c r="AV828" s="35">
        <f t="shared" si="325"/>
        <v>0</v>
      </c>
      <c r="DE828" s="34">
        <f t="shared" si="326"/>
        <v>0</v>
      </c>
      <c r="EL828" s="34">
        <f t="shared" si="327"/>
        <v>0</v>
      </c>
      <c r="EO828" s="35"/>
      <c r="FH828" s="35">
        <v>0</v>
      </c>
      <c r="FI828" s="35">
        <v>0</v>
      </c>
      <c r="JT828" s="34">
        <f t="shared" si="328"/>
        <v>0</v>
      </c>
      <c r="JW828" s="34">
        <f t="shared" si="329"/>
        <v>0</v>
      </c>
      <c r="JZ828" s="34">
        <f t="shared" si="330"/>
        <v>0</v>
      </c>
      <c r="KA828" s="34">
        <f t="shared" si="331"/>
        <v>0</v>
      </c>
      <c r="KB828" s="34">
        <f t="shared" si="332"/>
        <v>0</v>
      </c>
      <c r="KC828" s="34">
        <f t="shared" si="333"/>
        <v>0</v>
      </c>
      <c r="KD828" s="34">
        <f t="shared" si="334"/>
        <v>0</v>
      </c>
      <c r="KV828" s="34">
        <f t="shared" si="335"/>
        <v>0</v>
      </c>
    </row>
    <row r="829" spans="5:308" ht="17.25" customHeight="1" x14ac:dyDescent="0.3">
      <c r="E829" s="142">
        <f t="shared" si="315"/>
        <v>0</v>
      </c>
      <c r="F829" s="142">
        <f t="shared" si="311"/>
        <v>0</v>
      </c>
      <c r="G829" s="142">
        <f t="shared" si="312"/>
        <v>0</v>
      </c>
      <c r="H829" s="142">
        <f t="shared" si="313"/>
        <v>0</v>
      </c>
      <c r="I829" s="142">
        <f t="shared" si="314"/>
        <v>0</v>
      </c>
      <c r="J829" s="34">
        <f t="shared" si="318"/>
        <v>0</v>
      </c>
      <c r="V829" s="139">
        <f t="shared" si="316"/>
        <v>0</v>
      </c>
      <c r="W829" s="139">
        <f t="shared" si="319"/>
        <v>0</v>
      </c>
      <c r="X829" s="139"/>
      <c r="Y829" s="139"/>
      <c r="Z829" s="139">
        <f t="shared" si="320"/>
        <v>0</v>
      </c>
      <c r="AA829" s="139"/>
      <c r="AB829" s="139"/>
      <c r="AC829" s="139">
        <f t="shared" si="321"/>
        <v>0</v>
      </c>
      <c r="AM829" s="189">
        <f t="shared" si="322"/>
        <v>0</v>
      </c>
      <c r="AN829" s="35"/>
      <c r="AO829" s="35"/>
      <c r="AP829" s="35">
        <f t="shared" si="323"/>
        <v>0</v>
      </c>
      <c r="AQ829" s="35"/>
      <c r="AR829" s="35"/>
      <c r="AS829" s="35">
        <f t="shared" si="324"/>
        <v>0</v>
      </c>
      <c r="AT829" s="35"/>
      <c r="AU829" s="35"/>
      <c r="AV829" s="35">
        <f t="shared" si="325"/>
        <v>0</v>
      </c>
      <c r="DE829" s="34">
        <f t="shared" si="326"/>
        <v>0</v>
      </c>
      <c r="EL829" s="34">
        <f t="shared" si="327"/>
        <v>0</v>
      </c>
      <c r="EO829" s="35"/>
      <c r="FH829" s="35">
        <v>0</v>
      </c>
      <c r="FI829" s="35">
        <v>0</v>
      </c>
      <c r="JT829" s="34">
        <f t="shared" si="328"/>
        <v>0</v>
      </c>
      <c r="JW829" s="34">
        <f t="shared" si="329"/>
        <v>0</v>
      </c>
      <c r="JZ829" s="34">
        <f t="shared" si="330"/>
        <v>0</v>
      </c>
      <c r="KA829" s="34">
        <f t="shared" si="331"/>
        <v>0</v>
      </c>
      <c r="KB829" s="34">
        <f t="shared" si="332"/>
        <v>0</v>
      </c>
      <c r="KC829" s="34">
        <f t="shared" si="333"/>
        <v>0</v>
      </c>
      <c r="KD829" s="34">
        <f t="shared" si="334"/>
        <v>0</v>
      </c>
      <c r="KV829" s="34">
        <f t="shared" si="335"/>
        <v>0</v>
      </c>
    </row>
    <row r="830" spans="5:308" ht="17.25" customHeight="1" x14ac:dyDescent="0.3">
      <c r="E830" s="142">
        <f t="shared" si="315"/>
        <v>0</v>
      </c>
      <c r="F830" s="142">
        <f t="shared" si="311"/>
        <v>0</v>
      </c>
      <c r="G830" s="142">
        <f t="shared" si="312"/>
        <v>0</v>
      </c>
      <c r="H830" s="142">
        <f t="shared" si="313"/>
        <v>0</v>
      </c>
      <c r="I830" s="142">
        <f t="shared" si="314"/>
        <v>0</v>
      </c>
      <c r="J830" s="34">
        <f t="shared" si="318"/>
        <v>0</v>
      </c>
      <c r="V830" s="139">
        <f t="shared" si="316"/>
        <v>0</v>
      </c>
      <c r="W830" s="139">
        <f t="shared" si="319"/>
        <v>0</v>
      </c>
      <c r="X830" s="139"/>
      <c r="Y830" s="139"/>
      <c r="Z830" s="139">
        <f t="shared" si="320"/>
        <v>0</v>
      </c>
      <c r="AA830" s="139"/>
      <c r="AB830" s="139"/>
      <c r="AC830" s="139">
        <f t="shared" si="321"/>
        <v>0</v>
      </c>
      <c r="AM830" s="189">
        <f t="shared" si="322"/>
        <v>0</v>
      </c>
      <c r="AN830" s="35"/>
      <c r="AO830" s="35"/>
      <c r="AP830" s="35">
        <f t="shared" si="323"/>
        <v>0</v>
      </c>
      <c r="AQ830" s="35"/>
      <c r="AR830" s="35"/>
      <c r="AS830" s="35">
        <f t="shared" si="324"/>
        <v>0</v>
      </c>
      <c r="AT830" s="35"/>
      <c r="AU830" s="35"/>
      <c r="AV830" s="35">
        <f t="shared" si="325"/>
        <v>0</v>
      </c>
      <c r="DE830" s="34">
        <f t="shared" si="326"/>
        <v>0</v>
      </c>
      <c r="EL830" s="34">
        <f t="shared" si="327"/>
        <v>0</v>
      </c>
      <c r="EO830" s="35"/>
      <c r="FH830" s="35">
        <v>0</v>
      </c>
      <c r="FI830" s="35">
        <v>0</v>
      </c>
      <c r="JT830" s="34">
        <f t="shared" si="328"/>
        <v>0</v>
      </c>
      <c r="JW830" s="34">
        <f t="shared" si="329"/>
        <v>0</v>
      </c>
      <c r="JZ830" s="34">
        <f t="shared" si="330"/>
        <v>0</v>
      </c>
      <c r="KA830" s="34">
        <f t="shared" si="331"/>
        <v>0</v>
      </c>
      <c r="KB830" s="34">
        <f t="shared" si="332"/>
        <v>0</v>
      </c>
      <c r="KC830" s="34">
        <f t="shared" si="333"/>
        <v>0</v>
      </c>
      <c r="KD830" s="34">
        <f t="shared" si="334"/>
        <v>0</v>
      </c>
      <c r="KV830" s="34">
        <f t="shared" si="335"/>
        <v>0</v>
      </c>
    </row>
    <row r="831" spans="5:308" ht="17.25" customHeight="1" x14ac:dyDescent="0.3">
      <c r="E831" s="142">
        <f t="shared" si="315"/>
        <v>0</v>
      </c>
      <c r="F831" s="142">
        <f t="shared" si="311"/>
        <v>0</v>
      </c>
      <c r="G831" s="142">
        <f t="shared" si="312"/>
        <v>0</v>
      </c>
      <c r="H831" s="142">
        <f t="shared" si="313"/>
        <v>0</v>
      </c>
      <c r="I831" s="142">
        <f t="shared" si="314"/>
        <v>0</v>
      </c>
      <c r="J831" s="34">
        <f t="shared" si="318"/>
        <v>0</v>
      </c>
      <c r="V831" s="139">
        <f t="shared" si="316"/>
        <v>0</v>
      </c>
      <c r="W831" s="139">
        <f t="shared" si="319"/>
        <v>0</v>
      </c>
      <c r="X831" s="139"/>
      <c r="Y831" s="139"/>
      <c r="Z831" s="139">
        <f t="shared" si="320"/>
        <v>0</v>
      </c>
      <c r="AA831" s="139"/>
      <c r="AB831" s="139"/>
      <c r="AC831" s="139">
        <f t="shared" si="321"/>
        <v>0</v>
      </c>
      <c r="AM831" s="189">
        <f t="shared" si="322"/>
        <v>0</v>
      </c>
      <c r="AN831" s="35"/>
      <c r="AO831" s="35"/>
      <c r="AP831" s="35">
        <f t="shared" si="323"/>
        <v>0</v>
      </c>
      <c r="AQ831" s="35"/>
      <c r="AR831" s="35"/>
      <c r="AS831" s="35">
        <f t="shared" si="324"/>
        <v>0</v>
      </c>
      <c r="AT831" s="35"/>
      <c r="AU831" s="35"/>
      <c r="AV831" s="35">
        <f t="shared" si="325"/>
        <v>0</v>
      </c>
      <c r="DE831" s="34">
        <f t="shared" si="326"/>
        <v>0</v>
      </c>
      <c r="EL831" s="34">
        <f t="shared" si="327"/>
        <v>0</v>
      </c>
      <c r="EO831" s="35"/>
      <c r="FH831" s="35">
        <v>0</v>
      </c>
      <c r="FI831" s="35">
        <v>0</v>
      </c>
      <c r="JT831" s="34">
        <f t="shared" si="328"/>
        <v>0</v>
      </c>
      <c r="JW831" s="34">
        <f t="shared" si="329"/>
        <v>0</v>
      </c>
      <c r="JZ831" s="34">
        <f t="shared" si="330"/>
        <v>0</v>
      </c>
      <c r="KA831" s="34">
        <f t="shared" si="331"/>
        <v>0</v>
      </c>
      <c r="KB831" s="34">
        <f t="shared" si="332"/>
        <v>0</v>
      </c>
      <c r="KC831" s="34">
        <f t="shared" si="333"/>
        <v>0</v>
      </c>
      <c r="KD831" s="34">
        <f t="shared" si="334"/>
        <v>0</v>
      </c>
      <c r="KV831" s="34">
        <f t="shared" si="335"/>
        <v>0</v>
      </c>
    </row>
    <row r="832" spans="5:308" ht="17.25" customHeight="1" x14ac:dyDescent="0.3">
      <c r="E832" s="142">
        <f t="shared" si="315"/>
        <v>0</v>
      </c>
      <c r="F832" s="142">
        <f t="shared" si="311"/>
        <v>0</v>
      </c>
      <c r="G832" s="142">
        <f t="shared" si="312"/>
        <v>0</v>
      </c>
      <c r="H832" s="142">
        <f t="shared" si="313"/>
        <v>0</v>
      </c>
      <c r="I832" s="142">
        <f t="shared" si="314"/>
        <v>0</v>
      </c>
      <c r="J832" s="34">
        <f t="shared" si="318"/>
        <v>0</v>
      </c>
      <c r="V832" s="139">
        <f t="shared" si="316"/>
        <v>0</v>
      </c>
      <c r="W832" s="139">
        <f t="shared" si="319"/>
        <v>0</v>
      </c>
      <c r="X832" s="139"/>
      <c r="Y832" s="139"/>
      <c r="Z832" s="139">
        <f t="shared" si="320"/>
        <v>0</v>
      </c>
      <c r="AA832" s="139"/>
      <c r="AB832" s="139"/>
      <c r="AC832" s="139">
        <f t="shared" si="321"/>
        <v>0</v>
      </c>
      <c r="AM832" s="189">
        <f t="shared" si="322"/>
        <v>0</v>
      </c>
      <c r="AN832" s="35"/>
      <c r="AO832" s="35"/>
      <c r="AP832" s="35">
        <f t="shared" si="323"/>
        <v>0</v>
      </c>
      <c r="AQ832" s="35"/>
      <c r="AR832" s="35"/>
      <c r="AS832" s="35">
        <f t="shared" si="324"/>
        <v>0</v>
      </c>
      <c r="AT832" s="35"/>
      <c r="AU832" s="35"/>
      <c r="AV832" s="35">
        <f t="shared" si="325"/>
        <v>0</v>
      </c>
      <c r="DE832" s="34">
        <f t="shared" si="326"/>
        <v>0</v>
      </c>
      <c r="EL832" s="34">
        <f t="shared" si="327"/>
        <v>0</v>
      </c>
      <c r="EO832" s="35"/>
      <c r="FH832" s="35">
        <v>0</v>
      </c>
      <c r="FI832" s="35">
        <v>0</v>
      </c>
      <c r="JT832" s="34">
        <f t="shared" si="328"/>
        <v>0</v>
      </c>
      <c r="JW832" s="34">
        <f t="shared" si="329"/>
        <v>0</v>
      </c>
      <c r="JZ832" s="34">
        <f t="shared" si="330"/>
        <v>0</v>
      </c>
      <c r="KA832" s="34">
        <f t="shared" si="331"/>
        <v>0</v>
      </c>
      <c r="KB832" s="34">
        <f t="shared" si="332"/>
        <v>0</v>
      </c>
      <c r="KC832" s="34">
        <f t="shared" si="333"/>
        <v>0</v>
      </c>
      <c r="KD832" s="34">
        <f t="shared" si="334"/>
        <v>0</v>
      </c>
      <c r="KV832" s="34">
        <f t="shared" si="335"/>
        <v>0</v>
      </c>
    </row>
    <row r="833" spans="5:308" ht="17.25" customHeight="1" x14ac:dyDescent="0.3">
      <c r="E833" s="142">
        <f t="shared" si="315"/>
        <v>0</v>
      </c>
      <c r="F833" s="142">
        <f t="shared" si="311"/>
        <v>0</v>
      </c>
      <c r="G833" s="142">
        <f t="shared" si="312"/>
        <v>0</v>
      </c>
      <c r="H833" s="142">
        <f t="shared" si="313"/>
        <v>0</v>
      </c>
      <c r="I833" s="142">
        <f t="shared" si="314"/>
        <v>0</v>
      </c>
      <c r="J833" s="34">
        <f t="shared" si="318"/>
        <v>0</v>
      </c>
      <c r="V833" s="139">
        <f t="shared" si="316"/>
        <v>0</v>
      </c>
      <c r="W833" s="139">
        <f t="shared" si="319"/>
        <v>0</v>
      </c>
      <c r="X833" s="139"/>
      <c r="Y833" s="139"/>
      <c r="Z833" s="139">
        <f t="shared" si="320"/>
        <v>0</v>
      </c>
      <c r="AA833" s="139"/>
      <c r="AB833" s="139"/>
      <c r="AC833" s="139">
        <f t="shared" si="321"/>
        <v>0</v>
      </c>
      <c r="AM833" s="189">
        <f t="shared" si="322"/>
        <v>0</v>
      </c>
      <c r="AN833" s="35"/>
      <c r="AO833" s="35"/>
      <c r="AP833" s="35">
        <f t="shared" si="323"/>
        <v>0</v>
      </c>
      <c r="AQ833" s="35"/>
      <c r="AR833" s="35"/>
      <c r="AS833" s="35">
        <f t="shared" si="324"/>
        <v>0</v>
      </c>
      <c r="AT833" s="35"/>
      <c r="AU833" s="35"/>
      <c r="AV833" s="35">
        <f t="shared" si="325"/>
        <v>0</v>
      </c>
      <c r="DE833" s="34">
        <f t="shared" si="326"/>
        <v>0</v>
      </c>
      <c r="EL833" s="34">
        <f t="shared" si="327"/>
        <v>0</v>
      </c>
      <c r="EO833" s="35"/>
      <c r="FH833" s="35">
        <v>0</v>
      </c>
      <c r="FI833" s="35">
        <v>0</v>
      </c>
      <c r="JT833" s="34">
        <f t="shared" si="328"/>
        <v>0</v>
      </c>
      <c r="JW833" s="34">
        <f t="shared" si="329"/>
        <v>0</v>
      </c>
      <c r="JZ833" s="34">
        <f t="shared" si="330"/>
        <v>0</v>
      </c>
      <c r="KA833" s="34">
        <f t="shared" si="331"/>
        <v>0</v>
      </c>
      <c r="KB833" s="34">
        <f t="shared" si="332"/>
        <v>0</v>
      </c>
      <c r="KC833" s="34">
        <f t="shared" si="333"/>
        <v>0</v>
      </c>
      <c r="KD833" s="34">
        <f t="shared" si="334"/>
        <v>0</v>
      </c>
      <c r="KV833" s="34">
        <f t="shared" si="335"/>
        <v>0</v>
      </c>
    </row>
    <row r="834" spans="5:308" ht="17.25" customHeight="1" x14ac:dyDescent="0.3">
      <c r="E834" s="142">
        <f t="shared" si="315"/>
        <v>0</v>
      </c>
      <c r="F834" s="142">
        <f t="shared" si="311"/>
        <v>0</v>
      </c>
      <c r="G834" s="142">
        <f t="shared" si="312"/>
        <v>0</v>
      </c>
      <c r="H834" s="142">
        <f t="shared" si="313"/>
        <v>0</v>
      </c>
      <c r="I834" s="142">
        <f t="shared" si="314"/>
        <v>0</v>
      </c>
      <c r="J834" s="34">
        <f t="shared" si="318"/>
        <v>0</v>
      </c>
      <c r="V834" s="139">
        <f t="shared" si="316"/>
        <v>0</v>
      </c>
      <c r="W834" s="139">
        <f t="shared" si="319"/>
        <v>0</v>
      </c>
      <c r="X834" s="139"/>
      <c r="Y834" s="139"/>
      <c r="Z834" s="139">
        <f t="shared" si="320"/>
        <v>0</v>
      </c>
      <c r="AA834" s="139"/>
      <c r="AB834" s="139"/>
      <c r="AC834" s="139">
        <f t="shared" si="321"/>
        <v>0</v>
      </c>
      <c r="AM834" s="189">
        <f t="shared" si="322"/>
        <v>0</v>
      </c>
      <c r="AN834" s="35"/>
      <c r="AO834" s="35"/>
      <c r="AP834" s="35">
        <f t="shared" si="323"/>
        <v>0</v>
      </c>
      <c r="AQ834" s="35"/>
      <c r="AR834" s="35"/>
      <c r="AS834" s="35">
        <f t="shared" si="324"/>
        <v>0</v>
      </c>
      <c r="AT834" s="35"/>
      <c r="AU834" s="35"/>
      <c r="AV834" s="35">
        <f t="shared" si="325"/>
        <v>0</v>
      </c>
      <c r="DE834" s="34">
        <f t="shared" si="326"/>
        <v>0</v>
      </c>
      <c r="EL834" s="34">
        <f t="shared" si="327"/>
        <v>0</v>
      </c>
      <c r="EO834" s="35"/>
      <c r="FH834" s="35">
        <v>0</v>
      </c>
      <c r="FI834" s="35">
        <v>0</v>
      </c>
      <c r="JT834" s="34">
        <f t="shared" si="328"/>
        <v>0</v>
      </c>
      <c r="JW834" s="34">
        <f t="shared" si="329"/>
        <v>0</v>
      </c>
      <c r="JZ834" s="34">
        <f t="shared" si="330"/>
        <v>0</v>
      </c>
      <c r="KA834" s="34">
        <f t="shared" si="331"/>
        <v>0</v>
      </c>
      <c r="KB834" s="34">
        <f t="shared" si="332"/>
        <v>0</v>
      </c>
      <c r="KC834" s="34">
        <f t="shared" si="333"/>
        <v>0</v>
      </c>
      <c r="KD834" s="34">
        <f t="shared" si="334"/>
        <v>0</v>
      </c>
      <c r="KV834" s="34">
        <f t="shared" si="335"/>
        <v>0</v>
      </c>
    </row>
    <row r="835" spans="5:308" ht="17.25" customHeight="1" x14ac:dyDescent="0.3">
      <c r="E835" s="142">
        <f t="shared" si="315"/>
        <v>0</v>
      </c>
      <c r="F835" s="142">
        <f t="shared" si="311"/>
        <v>0</v>
      </c>
      <c r="G835" s="142">
        <f t="shared" si="312"/>
        <v>0</v>
      </c>
      <c r="H835" s="142">
        <f t="shared" si="313"/>
        <v>0</v>
      </c>
      <c r="I835" s="142">
        <f t="shared" si="314"/>
        <v>0</v>
      </c>
      <c r="J835" s="34">
        <f t="shared" si="318"/>
        <v>0</v>
      </c>
      <c r="V835" s="139">
        <f t="shared" si="316"/>
        <v>0</v>
      </c>
      <c r="W835" s="139">
        <f t="shared" si="319"/>
        <v>0</v>
      </c>
      <c r="X835" s="139"/>
      <c r="Y835" s="139"/>
      <c r="Z835" s="139">
        <f t="shared" si="320"/>
        <v>0</v>
      </c>
      <c r="AA835" s="139"/>
      <c r="AB835" s="139"/>
      <c r="AC835" s="139">
        <f t="shared" si="321"/>
        <v>0</v>
      </c>
      <c r="AM835" s="189">
        <f t="shared" si="322"/>
        <v>0</v>
      </c>
      <c r="AN835" s="35"/>
      <c r="AO835" s="35"/>
      <c r="AP835" s="35">
        <f t="shared" si="323"/>
        <v>0</v>
      </c>
      <c r="AQ835" s="35"/>
      <c r="AR835" s="35"/>
      <c r="AS835" s="35">
        <f t="shared" si="324"/>
        <v>0</v>
      </c>
      <c r="AT835" s="35"/>
      <c r="AU835" s="35"/>
      <c r="AV835" s="35">
        <f t="shared" si="325"/>
        <v>0</v>
      </c>
      <c r="DE835" s="34">
        <f t="shared" si="326"/>
        <v>0</v>
      </c>
      <c r="EL835" s="34">
        <f t="shared" si="327"/>
        <v>0</v>
      </c>
      <c r="EO835" s="35"/>
      <c r="FH835" s="35">
        <v>0</v>
      </c>
      <c r="FI835" s="35">
        <v>0</v>
      </c>
      <c r="JT835" s="34">
        <f t="shared" si="328"/>
        <v>0</v>
      </c>
      <c r="JW835" s="34">
        <f t="shared" si="329"/>
        <v>0</v>
      </c>
      <c r="JZ835" s="34">
        <f t="shared" si="330"/>
        <v>0</v>
      </c>
      <c r="KA835" s="34">
        <f t="shared" si="331"/>
        <v>0</v>
      </c>
      <c r="KB835" s="34">
        <f t="shared" si="332"/>
        <v>0</v>
      </c>
      <c r="KC835" s="34">
        <f t="shared" si="333"/>
        <v>0</v>
      </c>
      <c r="KD835" s="34">
        <f t="shared" si="334"/>
        <v>0</v>
      </c>
      <c r="KV835" s="34">
        <f t="shared" si="335"/>
        <v>0</v>
      </c>
    </row>
    <row r="836" spans="5:308" ht="17.25" customHeight="1" x14ac:dyDescent="0.3">
      <c r="E836" s="142">
        <f t="shared" si="315"/>
        <v>0</v>
      </c>
      <c r="F836" s="142">
        <f t="shared" si="311"/>
        <v>0</v>
      </c>
      <c r="G836" s="142">
        <f t="shared" si="312"/>
        <v>0</v>
      </c>
      <c r="H836" s="142">
        <f t="shared" si="313"/>
        <v>0</v>
      </c>
      <c r="I836" s="142">
        <f t="shared" si="314"/>
        <v>0</v>
      </c>
      <c r="J836" s="34">
        <f t="shared" si="318"/>
        <v>0</v>
      </c>
      <c r="V836" s="139">
        <f t="shared" si="316"/>
        <v>0</v>
      </c>
      <c r="W836" s="139">
        <f t="shared" si="319"/>
        <v>0</v>
      </c>
      <c r="X836" s="139"/>
      <c r="Y836" s="139"/>
      <c r="Z836" s="139">
        <f t="shared" si="320"/>
        <v>0</v>
      </c>
      <c r="AA836" s="139"/>
      <c r="AB836" s="139"/>
      <c r="AC836" s="139">
        <f t="shared" si="321"/>
        <v>0</v>
      </c>
      <c r="AM836" s="189">
        <f t="shared" si="322"/>
        <v>0</v>
      </c>
      <c r="AN836" s="35"/>
      <c r="AO836" s="35"/>
      <c r="AP836" s="35">
        <f t="shared" si="323"/>
        <v>0</v>
      </c>
      <c r="AQ836" s="35"/>
      <c r="AR836" s="35"/>
      <c r="AS836" s="35">
        <f t="shared" si="324"/>
        <v>0</v>
      </c>
      <c r="AT836" s="35"/>
      <c r="AU836" s="35"/>
      <c r="AV836" s="35">
        <f t="shared" si="325"/>
        <v>0</v>
      </c>
      <c r="DE836" s="34">
        <f t="shared" si="326"/>
        <v>0</v>
      </c>
      <c r="EL836" s="34">
        <f t="shared" si="327"/>
        <v>0</v>
      </c>
      <c r="EO836" s="35"/>
      <c r="FH836" s="35">
        <v>0</v>
      </c>
      <c r="FI836" s="35">
        <v>0</v>
      </c>
      <c r="JT836" s="34">
        <f t="shared" si="328"/>
        <v>0</v>
      </c>
      <c r="JW836" s="34">
        <f t="shared" si="329"/>
        <v>0</v>
      </c>
      <c r="JZ836" s="34">
        <f t="shared" si="330"/>
        <v>0</v>
      </c>
      <c r="KA836" s="34">
        <f t="shared" si="331"/>
        <v>0</v>
      </c>
      <c r="KB836" s="34">
        <f t="shared" si="332"/>
        <v>0</v>
      </c>
      <c r="KC836" s="34">
        <f t="shared" si="333"/>
        <v>0</v>
      </c>
      <c r="KD836" s="34">
        <f t="shared" si="334"/>
        <v>0</v>
      </c>
      <c r="KV836" s="34">
        <f t="shared" si="335"/>
        <v>0</v>
      </c>
    </row>
    <row r="837" spans="5:308" ht="17.25" customHeight="1" x14ac:dyDescent="0.3">
      <c r="E837" s="142">
        <f t="shared" si="315"/>
        <v>0</v>
      </c>
      <c r="F837" s="142">
        <f t="shared" si="311"/>
        <v>0</v>
      </c>
      <c r="G837" s="142">
        <f t="shared" si="312"/>
        <v>0</v>
      </c>
      <c r="H837" s="142">
        <f t="shared" si="313"/>
        <v>0</v>
      </c>
      <c r="I837" s="142">
        <f t="shared" si="314"/>
        <v>0</v>
      </c>
      <c r="J837" s="34">
        <f t="shared" si="318"/>
        <v>0</v>
      </c>
      <c r="V837" s="139">
        <f t="shared" si="316"/>
        <v>0</v>
      </c>
      <c r="W837" s="139">
        <f t="shared" si="319"/>
        <v>0</v>
      </c>
      <c r="X837" s="139"/>
      <c r="Y837" s="139"/>
      <c r="Z837" s="139">
        <f t="shared" si="320"/>
        <v>0</v>
      </c>
      <c r="AA837" s="139"/>
      <c r="AB837" s="139"/>
      <c r="AC837" s="139">
        <f t="shared" si="321"/>
        <v>0</v>
      </c>
      <c r="AM837" s="189">
        <f t="shared" si="322"/>
        <v>0</v>
      </c>
      <c r="AN837" s="35"/>
      <c r="AO837" s="35"/>
      <c r="AP837" s="35">
        <f t="shared" si="323"/>
        <v>0</v>
      </c>
      <c r="AQ837" s="35"/>
      <c r="AR837" s="35"/>
      <c r="AS837" s="35">
        <f t="shared" si="324"/>
        <v>0</v>
      </c>
      <c r="AT837" s="35"/>
      <c r="AU837" s="35"/>
      <c r="AV837" s="35">
        <f t="shared" si="325"/>
        <v>0</v>
      </c>
      <c r="DE837" s="34">
        <f t="shared" si="326"/>
        <v>0</v>
      </c>
      <c r="EL837" s="34">
        <f t="shared" si="327"/>
        <v>0</v>
      </c>
      <c r="EO837" s="35"/>
      <c r="FH837" s="35">
        <v>0</v>
      </c>
      <c r="FI837" s="35">
        <v>0</v>
      </c>
      <c r="JT837" s="34">
        <f t="shared" si="328"/>
        <v>0</v>
      </c>
      <c r="JW837" s="34">
        <f t="shared" si="329"/>
        <v>0</v>
      </c>
      <c r="JZ837" s="34">
        <f t="shared" si="330"/>
        <v>0</v>
      </c>
      <c r="KA837" s="34">
        <f t="shared" si="331"/>
        <v>0</v>
      </c>
      <c r="KB837" s="34">
        <f t="shared" si="332"/>
        <v>0</v>
      </c>
      <c r="KC837" s="34">
        <f t="shared" si="333"/>
        <v>0</v>
      </c>
      <c r="KD837" s="34">
        <f t="shared" si="334"/>
        <v>0</v>
      </c>
      <c r="KV837" s="34">
        <f t="shared" si="335"/>
        <v>0</v>
      </c>
    </row>
    <row r="838" spans="5:308" ht="17.25" customHeight="1" x14ac:dyDescent="0.3">
      <c r="E838" s="142">
        <f t="shared" si="315"/>
        <v>0</v>
      </c>
      <c r="F838" s="142">
        <f t="shared" si="311"/>
        <v>0</v>
      </c>
      <c r="G838" s="142">
        <f t="shared" si="312"/>
        <v>0</v>
      </c>
      <c r="H838" s="142">
        <f t="shared" si="313"/>
        <v>0</v>
      </c>
      <c r="I838" s="142">
        <f t="shared" si="314"/>
        <v>0</v>
      </c>
      <c r="J838" s="34">
        <f t="shared" si="318"/>
        <v>0</v>
      </c>
      <c r="V838" s="139">
        <f t="shared" si="316"/>
        <v>0</v>
      </c>
      <c r="W838" s="139">
        <f t="shared" si="319"/>
        <v>0</v>
      </c>
      <c r="X838" s="139"/>
      <c r="Y838" s="139"/>
      <c r="Z838" s="139">
        <f t="shared" si="320"/>
        <v>0</v>
      </c>
      <c r="AA838" s="139"/>
      <c r="AB838" s="139"/>
      <c r="AC838" s="139">
        <f t="shared" si="321"/>
        <v>0</v>
      </c>
      <c r="AM838" s="189">
        <f t="shared" si="322"/>
        <v>0</v>
      </c>
      <c r="AN838" s="35"/>
      <c r="AO838" s="35"/>
      <c r="AP838" s="35">
        <f t="shared" si="323"/>
        <v>0</v>
      </c>
      <c r="AQ838" s="35"/>
      <c r="AR838" s="35"/>
      <c r="AS838" s="35">
        <f t="shared" si="324"/>
        <v>0</v>
      </c>
      <c r="AT838" s="35"/>
      <c r="AU838" s="35"/>
      <c r="AV838" s="35">
        <f t="shared" si="325"/>
        <v>0</v>
      </c>
      <c r="DE838" s="34">
        <f t="shared" si="326"/>
        <v>0</v>
      </c>
      <c r="EL838" s="34">
        <f t="shared" si="327"/>
        <v>0</v>
      </c>
      <c r="EO838" s="35"/>
      <c r="FH838" s="35">
        <v>0</v>
      </c>
      <c r="FI838" s="35">
        <v>0</v>
      </c>
      <c r="JT838" s="34">
        <f t="shared" si="328"/>
        <v>0</v>
      </c>
      <c r="JW838" s="34">
        <f t="shared" si="329"/>
        <v>0</v>
      </c>
      <c r="JZ838" s="34">
        <f t="shared" si="330"/>
        <v>0</v>
      </c>
      <c r="KA838" s="34">
        <f t="shared" si="331"/>
        <v>0</v>
      </c>
      <c r="KB838" s="34">
        <f t="shared" si="332"/>
        <v>0</v>
      </c>
      <c r="KC838" s="34">
        <f t="shared" si="333"/>
        <v>0</v>
      </c>
      <c r="KD838" s="34">
        <f t="shared" si="334"/>
        <v>0</v>
      </c>
      <c r="KV838" s="34">
        <f t="shared" si="335"/>
        <v>0</v>
      </c>
    </row>
    <row r="839" spans="5:308" ht="17.25" customHeight="1" x14ac:dyDescent="0.3">
      <c r="E839" s="142">
        <f t="shared" si="315"/>
        <v>0</v>
      </c>
      <c r="F839" s="142">
        <f t="shared" si="311"/>
        <v>0</v>
      </c>
      <c r="G839" s="142">
        <f t="shared" si="312"/>
        <v>0</v>
      </c>
      <c r="H839" s="142">
        <f t="shared" si="313"/>
        <v>0</v>
      </c>
      <c r="I839" s="142">
        <f t="shared" si="314"/>
        <v>0</v>
      </c>
      <c r="J839" s="34">
        <f t="shared" si="318"/>
        <v>0</v>
      </c>
      <c r="V839" s="139">
        <f t="shared" si="316"/>
        <v>0</v>
      </c>
      <c r="W839" s="139">
        <f t="shared" si="319"/>
        <v>0</v>
      </c>
      <c r="X839" s="139"/>
      <c r="Y839" s="139"/>
      <c r="Z839" s="139">
        <f t="shared" si="320"/>
        <v>0</v>
      </c>
      <c r="AA839" s="139"/>
      <c r="AB839" s="139"/>
      <c r="AC839" s="139">
        <f t="shared" si="321"/>
        <v>0</v>
      </c>
      <c r="AM839" s="189">
        <f t="shared" si="322"/>
        <v>0</v>
      </c>
      <c r="AN839" s="35"/>
      <c r="AO839" s="35"/>
      <c r="AP839" s="35">
        <f t="shared" si="323"/>
        <v>0</v>
      </c>
      <c r="AQ839" s="35"/>
      <c r="AR839" s="35"/>
      <c r="AS839" s="35">
        <f t="shared" si="324"/>
        <v>0</v>
      </c>
      <c r="AT839" s="35"/>
      <c r="AU839" s="35"/>
      <c r="AV839" s="35">
        <f t="shared" si="325"/>
        <v>0</v>
      </c>
      <c r="DE839" s="34">
        <f t="shared" si="326"/>
        <v>0</v>
      </c>
      <c r="EL839" s="34">
        <f t="shared" si="327"/>
        <v>0</v>
      </c>
      <c r="EO839" s="35"/>
      <c r="FH839" s="35">
        <v>0</v>
      </c>
      <c r="FI839" s="35">
        <v>0</v>
      </c>
      <c r="JT839" s="34">
        <f t="shared" si="328"/>
        <v>0</v>
      </c>
      <c r="JW839" s="34">
        <f t="shared" si="329"/>
        <v>0</v>
      </c>
      <c r="JZ839" s="34">
        <f t="shared" si="330"/>
        <v>0</v>
      </c>
      <c r="KA839" s="34">
        <f t="shared" si="331"/>
        <v>0</v>
      </c>
      <c r="KB839" s="34">
        <f t="shared" si="332"/>
        <v>0</v>
      </c>
      <c r="KC839" s="34">
        <f t="shared" si="333"/>
        <v>0</v>
      </c>
      <c r="KD839" s="34">
        <f t="shared" si="334"/>
        <v>0</v>
      </c>
      <c r="KV839" s="34">
        <f t="shared" si="335"/>
        <v>0</v>
      </c>
    </row>
    <row r="840" spans="5:308" ht="17.25" customHeight="1" x14ac:dyDescent="0.3">
      <c r="E840" s="142">
        <f t="shared" si="315"/>
        <v>0</v>
      </c>
      <c r="F840" s="142">
        <f t="shared" si="311"/>
        <v>0</v>
      </c>
      <c r="G840" s="142">
        <f t="shared" si="312"/>
        <v>0</v>
      </c>
      <c r="H840" s="142">
        <f t="shared" si="313"/>
        <v>0</v>
      </c>
      <c r="I840" s="142">
        <f t="shared" si="314"/>
        <v>0</v>
      </c>
      <c r="J840" s="34">
        <f t="shared" si="318"/>
        <v>0</v>
      </c>
      <c r="V840" s="139">
        <f t="shared" si="316"/>
        <v>0</v>
      </c>
      <c r="W840" s="139">
        <f t="shared" si="319"/>
        <v>0</v>
      </c>
      <c r="X840" s="139"/>
      <c r="Y840" s="139"/>
      <c r="Z840" s="139">
        <f t="shared" si="320"/>
        <v>0</v>
      </c>
      <c r="AA840" s="139"/>
      <c r="AB840" s="139"/>
      <c r="AC840" s="139">
        <f t="shared" si="321"/>
        <v>0</v>
      </c>
      <c r="AM840" s="189">
        <f t="shared" si="322"/>
        <v>0</v>
      </c>
      <c r="AN840" s="35"/>
      <c r="AO840" s="35"/>
      <c r="AP840" s="35">
        <f t="shared" si="323"/>
        <v>0</v>
      </c>
      <c r="AQ840" s="35"/>
      <c r="AR840" s="35"/>
      <c r="AS840" s="35">
        <f t="shared" si="324"/>
        <v>0</v>
      </c>
      <c r="AT840" s="35"/>
      <c r="AU840" s="35"/>
      <c r="AV840" s="35">
        <f t="shared" si="325"/>
        <v>0</v>
      </c>
      <c r="DE840" s="34">
        <f t="shared" si="326"/>
        <v>0</v>
      </c>
      <c r="EL840" s="34">
        <f t="shared" si="327"/>
        <v>0</v>
      </c>
      <c r="EO840" s="35"/>
      <c r="FH840" s="35">
        <v>0</v>
      </c>
      <c r="FI840" s="35">
        <v>0</v>
      </c>
      <c r="JT840" s="34">
        <f t="shared" si="328"/>
        <v>0</v>
      </c>
      <c r="JW840" s="34">
        <f t="shared" si="329"/>
        <v>0</v>
      </c>
      <c r="JZ840" s="34">
        <f t="shared" si="330"/>
        <v>0</v>
      </c>
      <c r="KA840" s="34">
        <f t="shared" si="331"/>
        <v>0</v>
      </c>
      <c r="KB840" s="34">
        <f t="shared" si="332"/>
        <v>0</v>
      </c>
      <c r="KC840" s="34">
        <f t="shared" si="333"/>
        <v>0</v>
      </c>
      <c r="KD840" s="34">
        <f t="shared" si="334"/>
        <v>0</v>
      </c>
      <c r="KV840" s="34">
        <f t="shared" si="335"/>
        <v>0</v>
      </c>
    </row>
    <row r="841" spans="5:308" ht="17.25" customHeight="1" x14ac:dyDescent="0.3">
      <c r="E841" s="142">
        <f t="shared" si="315"/>
        <v>0</v>
      </c>
      <c r="F841" s="142">
        <f t="shared" si="311"/>
        <v>0</v>
      </c>
      <c r="G841" s="142">
        <f t="shared" si="312"/>
        <v>0</v>
      </c>
      <c r="H841" s="142">
        <f t="shared" si="313"/>
        <v>0</v>
      </c>
      <c r="I841" s="142">
        <f t="shared" si="314"/>
        <v>0</v>
      </c>
      <c r="J841" s="34">
        <f t="shared" si="318"/>
        <v>0</v>
      </c>
      <c r="V841" s="139">
        <f t="shared" si="316"/>
        <v>0</v>
      </c>
      <c r="W841" s="139">
        <f t="shared" si="319"/>
        <v>0</v>
      </c>
      <c r="X841" s="139"/>
      <c r="Y841" s="139"/>
      <c r="Z841" s="139">
        <f t="shared" si="320"/>
        <v>0</v>
      </c>
      <c r="AA841" s="139"/>
      <c r="AB841" s="139"/>
      <c r="AC841" s="139">
        <f t="shared" si="321"/>
        <v>0</v>
      </c>
      <c r="AM841" s="189">
        <f t="shared" si="322"/>
        <v>0</v>
      </c>
      <c r="AN841" s="35"/>
      <c r="AO841" s="35"/>
      <c r="AP841" s="35">
        <f t="shared" si="323"/>
        <v>0</v>
      </c>
      <c r="AQ841" s="35"/>
      <c r="AR841" s="35"/>
      <c r="AS841" s="35">
        <f t="shared" si="324"/>
        <v>0</v>
      </c>
      <c r="AT841" s="35"/>
      <c r="AU841" s="35"/>
      <c r="AV841" s="35">
        <f t="shared" si="325"/>
        <v>0</v>
      </c>
      <c r="DE841" s="34">
        <f t="shared" si="326"/>
        <v>0</v>
      </c>
      <c r="EL841" s="34">
        <f t="shared" si="327"/>
        <v>0</v>
      </c>
      <c r="EO841" s="35"/>
      <c r="FH841" s="35">
        <v>0</v>
      </c>
      <c r="FI841" s="35">
        <v>0</v>
      </c>
      <c r="JT841" s="34">
        <f t="shared" si="328"/>
        <v>0</v>
      </c>
      <c r="JW841" s="34">
        <f t="shared" si="329"/>
        <v>0</v>
      </c>
      <c r="JZ841" s="34">
        <f t="shared" si="330"/>
        <v>0</v>
      </c>
      <c r="KA841" s="34">
        <f t="shared" si="331"/>
        <v>0</v>
      </c>
      <c r="KB841" s="34">
        <f t="shared" si="332"/>
        <v>0</v>
      </c>
      <c r="KC841" s="34">
        <f t="shared" si="333"/>
        <v>0</v>
      </c>
      <c r="KD841" s="34">
        <f t="shared" si="334"/>
        <v>0</v>
      </c>
      <c r="KV841" s="34">
        <f t="shared" si="335"/>
        <v>0</v>
      </c>
    </row>
    <row r="842" spans="5:308" ht="17.25" customHeight="1" x14ac:dyDescent="0.3">
      <c r="E842" s="142">
        <f t="shared" si="315"/>
        <v>0</v>
      </c>
      <c r="F842" s="142">
        <f t="shared" si="311"/>
        <v>0</v>
      </c>
      <c r="G842" s="142">
        <f t="shared" si="312"/>
        <v>0</v>
      </c>
      <c r="H842" s="142">
        <f t="shared" si="313"/>
        <v>0</v>
      </c>
      <c r="I842" s="142">
        <f t="shared" si="314"/>
        <v>0</v>
      </c>
      <c r="J842" s="34">
        <f t="shared" si="318"/>
        <v>0</v>
      </c>
      <c r="V842" s="139">
        <f t="shared" si="316"/>
        <v>0</v>
      </c>
      <c r="W842" s="139">
        <f t="shared" si="319"/>
        <v>0</v>
      </c>
      <c r="X842" s="139"/>
      <c r="Y842" s="139"/>
      <c r="Z842" s="139">
        <f t="shared" si="320"/>
        <v>0</v>
      </c>
      <c r="AA842" s="139"/>
      <c r="AB842" s="139"/>
      <c r="AC842" s="139">
        <f t="shared" si="321"/>
        <v>0</v>
      </c>
      <c r="AM842" s="189">
        <f t="shared" si="322"/>
        <v>0</v>
      </c>
      <c r="AN842" s="35"/>
      <c r="AO842" s="35"/>
      <c r="AP842" s="35">
        <f t="shared" si="323"/>
        <v>0</v>
      </c>
      <c r="AQ842" s="35"/>
      <c r="AR842" s="35"/>
      <c r="AS842" s="35">
        <f t="shared" si="324"/>
        <v>0</v>
      </c>
      <c r="AT842" s="35"/>
      <c r="AU842" s="35"/>
      <c r="AV842" s="35">
        <f t="shared" si="325"/>
        <v>0</v>
      </c>
      <c r="DE842" s="34">
        <f t="shared" si="326"/>
        <v>0</v>
      </c>
      <c r="EL842" s="34">
        <f t="shared" si="327"/>
        <v>0</v>
      </c>
      <c r="EO842" s="35"/>
      <c r="FH842" s="35">
        <v>0</v>
      </c>
      <c r="FI842" s="35">
        <v>0</v>
      </c>
      <c r="JT842" s="34">
        <f t="shared" si="328"/>
        <v>0</v>
      </c>
      <c r="JW842" s="34">
        <f t="shared" si="329"/>
        <v>0</v>
      </c>
      <c r="JZ842" s="34">
        <f t="shared" si="330"/>
        <v>0</v>
      </c>
      <c r="KA842" s="34">
        <f t="shared" si="331"/>
        <v>0</v>
      </c>
      <c r="KB842" s="34">
        <f t="shared" si="332"/>
        <v>0</v>
      </c>
      <c r="KC842" s="34">
        <f t="shared" si="333"/>
        <v>0</v>
      </c>
      <c r="KD842" s="34">
        <f t="shared" si="334"/>
        <v>0</v>
      </c>
      <c r="KV842" s="34">
        <f t="shared" si="335"/>
        <v>0</v>
      </c>
    </row>
    <row r="843" spans="5:308" ht="17.25" customHeight="1" x14ac:dyDescent="0.3">
      <c r="E843" s="142">
        <f t="shared" si="315"/>
        <v>0</v>
      </c>
      <c r="F843" s="142">
        <f t="shared" ref="F843:F906" si="336">SUM(M843,Q843,BC843,BG843,DH843,DL843,EO843,ES843,FE843,FI843,FY843,FZ843,GA843,GK843,GL843,GM843,HY843,IC843,IX843,JB843,LS843,LW843,KF843,LH843)</f>
        <v>0</v>
      </c>
      <c r="G843" s="142">
        <f t="shared" ref="G843:G906" si="337">SUM(N843,R843,BD843,BH843,DI843,DM843,EP843,ET843,FF843,FJ843,GB843,GC843,GD843,GN843,GO843,GP843,HZ843,ID843,IY843,JC843,LT843,LX843,KH843,LJ843)</f>
        <v>0</v>
      </c>
      <c r="H843" s="142">
        <f t="shared" ref="H843:H906" si="338">SUM(O843,S843,AF843,AH843,AJ843,BE843,BI843,BV843,BX843,BZ843,CM843,CO843,CQ843,CK843,GW843,GX843,GY843,HC843,HD843,DJ843,DN843,EQ843,EU843,FG843,FK843,GE843,GF843,GG843,GQ843,GR843,GS843,IA843,IE843,IZ843,JD843,JF843,JH843,JJ843,JL843,LU843,LY843,MA843,MC843,ME843,MG843,HE843,HI843,HJ843,HK843,HO843,HP843,HQ843,IG843,II843,IK843,IM843,IO843,JN843,MI843,MK843,EW843,EY843,FA843,FC843,JR843,FM843,FO843,FQ843,FS843,JP843+X843+AA843+AD843+BN843+BQ843+BT843+KJ843+KR843+KW843+KY843+LA843+LD843+LL843,CW843,DA843,KN843)</f>
        <v>0</v>
      </c>
      <c r="I843" s="142">
        <f t="shared" ref="I843:I906" si="339">SUM(P843,T843,Y843,AB843,AE843,AG843,AI843,AK843,BF843,BJ843,BO843,BR843,BU843,BW843,BY843,CA843,CL843,CN843,CP843,CR843,CX843,DB843,DK843,DO843,ER843,EV843,EX843,EZ843,FB843,FD843,FH843,FL843,FN843,FP843,FR843,FT843,GH843:GJ843,GT843:GV843,GZ843:HB843,HF843:HH843,HL843:HN843,HR843:HT843,IB843,IF843,IH843,IJ843,IL843,IN843,IP843,JA843,JE843,JG843,JI843,JK843,JM955,JM843,JO843,JQ843,JS843,KL843,KT843,KX843,KZ843,LB843,LF843,LN843,LV843,LZ843,MB843,MD843,MF843,MH843,MJ843,ML843,KP843)</f>
        <v>0</v>
      </c>
      <c r="J843" s="34">
        <f t="shared" si="318"/>
        <v>0</v>
      </c>
      <c r="V843" s="139">
        <f t="shared" si="316"/>
        <v>0</v>
      </c>
      <c r="W843" s="139">
        <f t="shared" si="319"/>
        <v>0</v>
      </c>
      <c r="X843" s="139"/>
      <c r="Y843" s="139"/>
      <c r="Z843" s="139">
        <f t="shared" si="320"/>
        <v>0</v>
      </c>
      <c r="AA843" s="139"/>
      <c r="AB843" s="139"/>
      <c r="AC843" s="139">
        <f t="shared" si="321"/>
        <v>0</v>
      </c>
      <c r="AM843" s="189">
        <f t="shared" si="322"/>
        <v>0</v>
      </c>
      <c r="AN843" s="35"/>
      <c r="AO843" s="35"/>
      <c r="AP843" s="35">
        <f t="shared" si="323"/>
        <v>0</v>
      </c>
      <c r="AQ843" s="35"/>
      <c r="AR843" s="35"/>
      <c r="AS843" s="35">
        <f t="shared" si="324"/>
        <v>0</v>
      </c>
      <c r="AT843" s="35"/>
      <c r="AU843" s="35"/>
      <c r="AV843" s="35">
        <f t="shared" si="325"/>
        <v>0</v>
      </c>
      <c r="DE843" s="34">
        <f t="shared" si="326"/>
        <v>0</v>
      </c>
      <c r="EL843" s="34">
        <f t="shared" si="327"/>
        <v>0</v>
      </c>
      <c r="EO843" s="35"/>
      <c r="FH843" s="35">
        <v>0</v>
      </c>
      <c r="FI843" s="35">
        <v>0</v>
      </c>
      <c r="JT843" s="34">
        <f t="shared" si="328"/>
        <v>0</v>
      </c>
      <c r="JW843" s="34">
        <f t="shared" si="329"/>
        <v>0</v>
      </c>
      <c r="JZ843" s="34">
        <f t="shared" si="330"/>
        <v>0</v>
      </c>
      <c r="KA843" s="34">
        <f t="shared" si="331"/>
        <v>0</v>
      </c>
      <c r="KB843" s="34">
        <f t="shared" si="332"/>
        <v>0</v>
      </c>
      <c r="KC843" s="34">
        <f t="shared" si="333"/>
        <v>0</v>
      </c>
      <c r="KD843" s="34">
        <f t="shared" si="334"/>
        <v>0</v>
      </c>
      <c r="KV843" s="34">
        <f t="shared" si="335"/>
        <v>0</v>
      </c>
    </row>
    <row r="844" spans="5:308" ht="17.25" customHeight="1" x14ac:dyDescent="0.3">
      <c r="E844" s="142">
        <f t="shared" ref="E844:E907" si="340">SUM(F844,G844,H844,I844)</f>
        <v>0</v>
      </c>
      <c r="F844" s="142">
        <f t="shared" si="336"/>
        <v>0</v>
      </c>
      <c r="G844" s="142">
        <f t="shared" si="337"/>
        <v>0</v>
      </c>
      <c r="H844" s="142">
        <f t="shared" si="338"/>
        <v>0</v>
      </c>
      <c r="I844" s="142">
        <f t="shared" si="339"/>
        <v>0</v>
      </c>
      <c r="J844" s="34">
        <f t="shared" si="318"/>
        <v>0</v>
      </c>
      <c r="V844" s="139">
        <f t="shared" ref="V844:V907" si="341">SUM(W844,Z844,AC844)</f>
        <v>0</v>
      </c>
      <c r="W844" s="139">
        <f t="shared" si="319"/>
        <v>0</v>
      </c>
      <c r="X844" s="139"/>
      <c r="Y844" s="139"/>
      <c r="Z844" s="139">
        <f t="shared" si="320"/>
        <v>0</v>
      </c>
      <c r="AA844" s="139"/>
      <c r="AB844" s="139"/>
      <c r="AC844" s="139">
        <f t="shared" si="321"/>
        <v>0</v>
      </c>
      <c r="AM844" s="189">
        <f t="shared" si="322"/>
        <v>0</v>
      </c>
      <c r="AN844" s="35"/>
      <c r="AO844" s="35"/>
      <c r="AP844" s="35">
        <f t="shared" si="323"/>
        <v>0</v>
      </c>
      <c r="AQ844" s="35"/>
      <c r="AR844" s="35"/>
      <c r="AS844" s="35">
        <f t="shared" si="324"/>
        <v>0</v>
      </c>
      <c r="AT844" s="35"/>
      <c r="AU844" s="35"/>
      <c r="AV844" s="35">
        <f t="shared" si="325"/>
        <v>0</v>
      </c>
      <c r="DE844" s="34">
        <f t="shared" si="326"/>
        <v>0</v>
      </c>
      <c r="EL844" s="34">
        <f t="shared" si="327"/>
        <v>0</v>
      </c>
      <c r="EO844" s="35"/>
      <c r="FH844" s="35">
        <v>0</v>
      </c>
      <c r="FI844" s="35">
        <v>0</v>
      </c>
      <c r="JT844" s="34">
        <f t="shared" si="328"/>
        <v>0</v>
      </c>
      <c r="JW844" s="34">
        <f t="shared" si="329"/>
        <v>0</v>
      </c>
      <c r="JZ844" s="34">
        <f t="shared" si="330"/>
        <v>0</v>
      </c>
      <c r="KA844" s="34">
        <f t="shared" si="331"/>
        <v>0</v>
      </c>
      <c r="KB844" s="34">
        <f t="shared" si="332"/>
        <v>0</v>
      </c>
      <c r="KC844" s="34">
        <f t="shared" si="333"/>
        <v>0</v>
      </c>
      <c r="KD844" s="34">
        <f t="shared" si="334"/>
        <v>0</v>
      </c>
      <c r="KV844" s="34">
        <f t="shared" si="335"/>
        <v>0</v>
      </c>
    </row>
    <row r="845" spans="5:308" ht="17.25" customHeight="1" x14ac:dyDescent="0.3">
      <c r="E845" s="142">
        <f t="shared" si="340"/>
        <v>0</v>
      </c>
      <c r="F845" s="142">
        <f t="shared" si="336"/>
        <v>0</v>
      </c>
      <c r="G845" s="142">
        <f t="shared" si="337"/>
        <v>0</v>
      </c>
      <c r="H845" s="142">
        <f t="shared" si="338"/>
        <v>0</v>
      </c>
      <c r="I845" s="142">
        <f t="shared" si="339"/>
        <v>0</v>
      </c>
      <c r="J845" s="34">
        <f t="shared" ref="J845:J908" si="342">K845+L845</f>
        <v>0</v>
      </c>
      <c r="V845" s="139">
        <f t="shared" si="341"/>
        <v>0</v>
      </c>
      <c r="W845" s="139">
        <f t="shared" ref="W845:W908" si="343">X845+Y845</f>
        <v>0</v>
      </c>
      <c r="X845" s="139"/>
      <c r="Y845" s="139"/>
      <c r="Z845" s="139">
        <f t="shared" ref="Z845:Z908" si="344">AA845+AB845</f>
        <v>0</v>
      </c>
      <c r="AA845" s="139"/>
      <c r="AB845" s="139"/>
      <c r="AC845" s="139">
        <f t="shared" ref="AC845:AC908" si="345">AD845+AE845</f>
        <v>0</v>
      </c>
      <c r="AM845" s="189">
        <f t="shared" ref="AM845:AM908" si="346">AN845+AO845</f>
        <v>0</v>
      </c>
      <c r="AN845" s="35"/>
      <c r="AO845" s="35"/>
      <c r="AP845" s="35">
        <f t="shared" ref="AP845:AP908" si="347">AQ845+AR845</f>
        <v>0</v>
      </c>
      <c r="AQ845" s="35"/>
      <c r="AR845" s="35"/>
      <c r="AS845" s="35">
        <f t="shared" ref="AS845:AS908" si="348">AT845+AU845</f>
        <v>0</v>
      </c>
      <c r="AT845" s="35"/>
      <c r="AU845" s="35"/>
      <c r="AV845" s="35">
        <f t="shared" ref="AV845:AV908" si="349">AW845+AX845</f>
        <v>0</v>
      </c>
      <c r="DE845" s="34">
        <f t="shared" ref="DE845:DE908" si="350">DF845+DG845</f>
        <v>0</v>
      </c>
      <c r="EL845" s="34">
        <f t="shared" ref="EL845:EL908" si="351">EM845+EN845</f>
        <v>0</v>
      </c>
      <c r="EO845" s="35"/>
      <c r="FH845" s="35">
        <v>0</v>
      </c>
      <c r="FI845" s="35">
        <v>0</v>
      </c>
      <c r="JT845" s="34">
        <f t="shared" ref="JT845:JT908" si="352">JU845+JV845</f>
        <v>0</v>
      </c>
      <c r="JW845" s="34">
        <f t="shared" ref="JW845:JW908" si="353">JX845+JY845</f>
        <v>0</v>
      </c>
      <c r="JZ845" s="34">
        <f t="shared" ref="JZ845:JZ908" si="354">SUM(KA845:KD845)</f>
        <v>0</v>
      </c>
      <c r="KA845" s="34">
        <f t="shared" ref="KA845:KA908" si="355">SUM(KF845,LH845)</f>
        <v>0</v>
      </c>
      <c r="KB845" s="34">
        <f t="shared" ref="KB845:KB908" si="356">SUM(KH845,LJ845)</f>
        <v>0</v>
      </c>
      <c r="KC845" s="34">
        <f t="shared" ref="KC845:KC908" si="357">SUM(KJ845,KN845,KR845,KW845,KY845,LA845,LD845,LL845)</f>
        <v>0</v>
      </c>
      <c r="KD845" s="34">
        <f t="shared" ref="KD845:KD908" si="358">SUM(KL845,KP845,KT845,KX845,KZ845,LB845,LF845,LN845)</f>
        <v>0</v>
      </c>
      <c r="KV845" s="34">
        <f t="shared" ref="KV845:KV908" si="359">SUM(KW845:LB845)</f>
        <v>0</v>
      </c>
    </row>
    <row r="846" spans="5:308" ht="17.25" customHeight="1" x14ac:dyDescent="0.3">
      <c r="E846" s="142">
        <f t="shared" si="340"/>
        <v>0</v>
      </c>
      <c r="F846" s="142">
        <f t="shared" si="336"/>
        <v>0</v>
      </c>
      <c r="G846" s="142">
        <f t="shared" si="337"/>
        <v>0</v>
      </c>
      <c r="H846" s="142">
        <f t="shared" si="338"/>
        <v>0</v>
      </c>
      <c r="I846" s="142">
        <f t="shared" si="339"/>
        <v>0</v>
      </c>
      <c r="J846" s="34">
        <f t="shared" si="342"/>
        <v>0</v>
      </c>
      <c r="V846" s="139">
        <f t="shared" si="341"/>
        <v>0</v>
      </c>
      <c r="W846" s="139">
        <f t="shared" si="343"/>
        <v>0</v>
      </c>
      <c r="X846" s="139"/>
      <c r="Y846" s="139"/>
      <c r="Z846" s="139">
        <f t="shared" si="344"/>
        <v>0</v>
      </c>
      <c r="AA846" s="139"/>
      <c r="AB846" s="139"/>
      <c r="AC846" s="139">
        <f t="shared" si="345"/>
        <v>0</v>
      </c>
      <c r="AM846" s="189">
        <f t="shared" si="346"/>
        <v>0</v>
      </c>
      <c r="AN846" s="35"/>
      <c r="AO846" s="35"/>
      <c r="AP846" s="35">
        <f t="shared" si="347"/>
        <v>0</v>
      </c>
      <c r="AQ846" s="35"/>
      <c r="AR846" s="35"/>
      <c r="AS846" s="35">
        <f t="shared" si="348"/>
        <v>0</v>
      </c>
      <c r="AT846" s="35"/>
      <c r="AU846" s="35"/>
      <c r="AV846" s="35">
        <f t="shared" si="349"/>
        <v>0</v>
      </c>
      <c r="DE846" s="34">
        <f t="shared" si="350"/>
        <v>0</v>
      </c>
      <c r="EL846" s="34">
        <f t="shared" si="351"/>
        <v>0</v>
      </c>
      <c r="EO846" s="35"/>
      <c r="FH846" s="35">
        <v>0</v>
      </c>
      <c r="FI846" s="35">
        <v>0</v>
      </c>
      <c r="JT846" s="34">
        <f t="shared" si="352"/>
        <v>0</v>
      </c>
      <c r="JW846" s="34">
        <f t="shared" si="353"/>
        <v>0</v>
      </c>
      <c r="JZ846" s="34">
        <f t="shared" si="354"/>
        <v>0</v>
      </c>
      <c r="KA846" s="34">
        <f t="shared" si="355"/>
        <v>0</v>
      </c>
      <c r="KB846" s="34">
        <f t="shared" si="356"/>
        <v>0</v>
      </c>
      <c r="KC846" s="34">
        <f t="shared" si="357"/>
        <v>0</v>
      </c>
      <c r="KD846" s="34">
        <f t="shared" si="358"/>
        <v>0</v>
      </c>
      <c r="KV846" s="34">
        <f t="shared" si="359"/>
        <v>0</v>
      </c>
    </row>
    <row r="847" spans="5:308" ht="17.25" customHeight="1" x14ac:dyDescent="0.3">
      <c r="E847" s="142">
        <f t="shared" si="340"/>
        <v>0</v>
      </c>
      <c r="F847" s="142">
        <f t="shared" si="336"/>
        <v>0</v>
      </c>
      <c r="G847" s="142">
        <f t="shared" si="337"/>
        <v>0</v>
      </c>
      <c r="H847" s="142">
        <f t="shared" si="338"/>
        <v>0</v>
      </c>
      <c r="I847" s="142">
        <f t="shared" si="339"/>
        <v>0</v>
      </c>
      <c r="J847" s="34">
        <f t="shared" si="342"/>
        <v>0</v>
      </c>
      <c r="V847" s="139">
        <f t="shared" si="341"/>
        <v>0</v>
      </c>
      <c r="W847" s="139">
        <f t="shared" si="343"/>
        <v>0</v>
      </c>
      <c r="X847" s="139"/>
      <c r="Y847" s="139"/>
      <c r="Z847" s="139">
        <f t="shared" si="344"/>
        <v>0</v>
      </c>
      <c r="AA847" s="139"/>
      <c r="AB847" s="139"/>
      <c r="AC847" s="139">
        <f t="shared" si="345"/>
        <v>0</v>
      </c>
      <c r="AM847" s="189">
        <f t="shared" si="346"/>
        <v>0</v>
      </c>
      <c r="AN847" s="35"/>
      <c r="AO847" s="35"/>
      <c r="AP847" s="35">
        <f t="shared" si="347"/>
        <v>0</v>
      </c>
      <c r="AQ847" s="35"/>
      <c r="AR847" s="35"/>
      <c r="AS847" s="35">
        <f t="shared" si="348"/>
        <v>0</v>
      </c>
      <c r="AT847" s="35"/>
      <c r="AU847" s="35"/>
      <c r="AV847" s="35">
        <f t="shared" si="349"/>
        <v>0</v>
      </c>
      <c r="DE847" s="34">
        <f t="shared" si="350"/>
        <v>0</v>
      </c>
      <c r="EL847" s="34">
        <f t="shared" si="351"/>
        <v>0</v>
      </c>
      <c r="EO847" s="35"/>
      <c r="FH847" s="35">
        <v>0</v>
      </c>
      <c r="FI847" s="35">
        <v>0</v>
      </c>
      <c r="JT847" s="34">
        <f t="shared" si="352"/>
        <v>0</v>
      </c>
      <c r="JW847" s="34">
        <f t="shared" si="353"/>
        <v>0</v>
      </c>
      <c r="JZ847" s="34">
        <f t="shared" si="354"/>
        <v>0</v>
      </c>
      <c r="KA847" s="34">
        <f t="shared" si="355"/>
        <v>0</v>
      </c>
      <c r="KB847" s="34">
        <f t="shared" si="356"/>
        <v>0</v>
      </c>
      <c r="KC847" s="34">
        <f t="shared" si="357"/>
        <v>0</v>
      </c>
      <c r="KD847" s="34">
        <f t="shared" si="358"/>
        <v>0</v>
      </c>
      <c r="KV847" s="34">
        <f t="shared" si="359"/>
        <v>0</v>
      </c>
    </row>
    <row r="848" spans="5:308" ht="17.25" customHeight="1" x14ac:dyDescent="0.3">
      <c r="E848" s="142">
        <f t="shared" si="340"/>
        <v>0</v>
      </c>
      <c r="F848" s="142">
        <f t="shared" si="336"/>
        <v>0</v>
      </c>
      <c r="G848" s="142">
        <f t="shared" si="337"/>
        <v>0</v>
      </c>
      <c r="H848" s="142">
        <f t="shared" si="338"/>
        <v>0</v>
      </c>
      <c r="I848" s="142">
        <f t="shared" si="339"/>
        <v>0</v>
      </c>
      <c r="J848" s="34">
        <f t="shared" si="342"/>
        <v>0</v>
      </c>
      <c r="V848" s="139">
        <f t="shared" si="341"/>
        <v>0</v>
      </c>
      <c r="W848" s="139">
        <f t="shared" si="343"/>
        <v>0</v>
      </c>
      <c r="X848" s="139"/>
      <c r="Y848" s="139"/>
      <c r="Z848" s="139">
        <f t="shared" si="344"/>
        <v>0</v>
      </c>
      <c r="AA848" s="139"/>
      <c r="AB848" s="139"/>
      <c r="AC848" s="139">
        <f t="shared" si="345"/>
        <v>0</v>
      </c>
      <c r="AM848" s="189">
        <f t="shared" si="346"/>
        <v>0</v>
      </c>
      <c r="AN848" s="35"/>
      <c r="AO848" s="35"/>
      <c r="AP848" s="35">
        <f t="shared" si="347"/>
        <v>0</v>
      </c>
      <c r="AQ848" s="35"/>
      <c r="AR848" s="35"/>
      <c r="AS848" s="35">
        <f t="shared" si="348"/>
        <v>0</v>
      </c>
      <c r="AT848" s="35"/>
      <c r="AU848" s="35"/>
      <c r="AV848" s="35">
        <f t="shared" si="349"/>
        <v>0</v>
      </c>
      <c r="DE848" s="34">
        <f t="shared" si="350"/>
        <v>0</v>
      </c>
      <c r="EL848" s="34">
        <f t="shared" si="351"/>
        <v>0</v>
      </c>
      <c r="EO848" s="35"/>
      <c r="FH848" s="35">
        <v>0</v>
      </c>
      <c r="FI848" s="35">
        <v>0</v>
      </c>
      <c r="JT848" s="34">
        <f t="shared" si="352"/>
        <v>0</v>
      </c>
      <c r="JW848" s="34">
        <f t="shared" si="353"/>
        <v>0</v>
      </c>
      <c r="JZ848" s="34">
        <f t="shared" si="354"/>
        <v>0</v>
      </c>
      <c r="KA848" s="34">
        <f t="shared" si="355"/>
        <v>0</v>
      </c>
      <c r="KB848" s="34">
        <f t="shared" si="356"/>
        <v>0</v>
      </c>
      <c r="KC848" s="34">
        <f t="shared" si="357"/>
        <v>0</v>
      </c>
      <c r="KD848" s="34">
        <f t="shared" si="358"/>
        <v>0</v>
      </c>
      <c r="KV848" s="34">
        <f t="shared" si="359"/>
        <v>0</v>
      </c>
    </row>
    <row r="849" spans="5:308" ht="17.25" customHeight="1" x14ac:dyDescent="0.3">
      <c r="E849" s="142">
        <f t="shared" si="340"/>
        <v>0</v>
      </c>
      <c r="F849" s="142">
        <f t="shared" si="336"/>
        <v>0</v>
      </c>
      <c r="G849" s="142">
        <f t="shared" si="337"/>
        <v>0</v>
      </c>
      <c r="H849" s="142">
        <f t="shared" si="338"/>
        <v>0</v>
      </c>
      <c r="I849" s="142">
        <f t="shared" si="339"/>
        <v>0</v>
      </c>
      <c r="J849" s="34">
        <f t="shared" si="342"/>
        <v>0</v>
      </c>
      <c r="V849" s="139">
        <f t="shared" si="341"/>
        <v>0</v>
      </c>
      <c r="W849" s="139">
        <f t="shared" si="343"/>
        <v>0</v>
      </c>
      <c r="X849" s="139"/>
      <c r="Y849" s="139"/>
      <c r="Z849" s="139">
        <f t="shared" si="344"/>
        <v>0</v>
      </c>
      <c r="AA849" s="139"/>
      <c r="AB849" s="139"/>
      <c r="AC849" s="139">
        <f t="shared" si="345"/>
        <v>0</v>
      </c>
      <c r="AM849" s="189">
        <f t="shared" si="346"/>
        <v>0</v>
      </c>
      <c r="AN849" s="35"/>
      <c r="AO849" s="35"/>
      <c r="AP849" s="35">
        <f t="shared" si="347"/>
        <v>0</v>
      </c>
      <c r="AQ849" s="35"/>
      <c r="AR849" s="35"/>
      <c r="AS849" s="35">
        <f t="shared" si="348"/>
        <v>0</v>
      </c>
      <c r="AT849" s="35"/>
      <c r="AU849" s="35"/>
      <c r="AV849" s="35">
        <f t="shared" si="349"/>
        <v>0</v>
      </c>
      <c r="DE849" s="34">
        <f t="shared" si="350"/>
        <v>0</v>
      </c>
      <c r="EL849" s="34">
        <f t="shared" si="351"/>
        <v>0</v>
      </c>
      <c r="EO849" s="35"/>
      <c r="FH849" s="35">
        <v>0</v>
      </c>
      <c r="FI849" s="35">
        <v>0</v>
      </c>
      <c r="JT849" s="34">
        <f t="shared" si="352"/>
        <v>0</v>
      </c>
      <c r="JW849" s="34">
        <f t="shared" si="353"/>
        <v>0</v>
      </c>
      <c r="JZ849" s="34">
        <f t="shared" si="354"/>
        <v>0</v>
      </c>
      <c r="KA849" s="34">
        <f t="shared" si="355"/>
        <v>0</v>
      </c>
      <c r="KB849" s="34">
        <f t="shared" si="356"/>
        <v>0</v>
      </c>
      <c r="KC849" s="34">
        <f t="shared" si="357"/>
        <v>0</v>
      </c>
      <c r="KD849" s="34">
        <f t="shared" si="358"/>
        <v>0</v>
      </c>
      <c r="KV849" s="34">
        <f t="shared" si="359"/>
        <v>0</v>
      </c>
    </row>
    <row r="850" spans="5:308" ht="17.25" customHeight="1" x14ac:dyDescent="0.3">
      <c r="E850" s="142">
        <f t="shared" si="340"/>
        <v>0</v>
      </c>
      <c r="F850" s="142">
        <f t="shared" si="336"/>
        <v>0</v>
      </c>
      <c r="G850" s="142">
        <f t="shared" si="337"/>
        <v>0</v>
      </c>
      <c r="H850" s="142">
        <f t="shared" si="338"/>
        <v>0</v>
      </c>
      <c r="I850" s="142">
        <f t="shared" si="339"/>
        <v>0</v>
      </c>
      <c r="J850" s="34">
        <f t="shared" si="342"/>
        <v>0</v>
      </c>
      <c r="V850" s="139">
        <f t="shared" si="341"/>
        <v>0</v>
      </c>
      <c r="W850" s="139">
        <f t="shared" si="343"/>
        <v>0</v>
      </c>
      <c r="X850" s="139"/>
      <c r="Y850" s="139"/>
      <c r="Z850" s="139">
        <f t="shared" si="344"/>
        <v>0</v>
      </c>
      <c r="AA850" s="139"/>
      <c r="AB850" s="139"/>
      <c r="AC850" s="139">
        <f t="shared" si="345"/>
        <v>0</v>
      </c>
      <c r="AM850" s="189">
        <f t="shared" si="346"/>
        <v>0</v>
      </c>
      <c r="AN850" s="35"/>
      <c r="AO850" s="35"/>
      <c r="AP850" s="35">
        <f t="shared" si="347"/>
        <v>0</v>
      </c>
      <c r="AQ850" s="35"/>
      <c r="AR850" s="35"/>
      <c r="AS850" s="35">
        <f t="shared" si="348"/>
        <v>0</v>
      </c>
      <c r="AT850" s="35"/>
      <c r="AU850" s="35"/>
      <c r="AV850" s="35">
        <f t="shared" si="349"/>
        <v>0</v>
      </c>
      <c r="DE850" s="34">
        <f t="shared" si="350"/>
        <v>0</v>
      </c>
      <c r="EL850" s="34">
        <f t="shared" si="351"/>
        <v>0</v>
      </c>
      <c r="EO850" s="35"/>
      <c r="FH850" s="35">
        <v>0</v>
      </c>
      <c r="FI850" s="35">
        <v>0</v>
      </c>
      <c r="JT850" s="34">
        <f t="shared" si="352"/>
        <v>0</v>
      </c>
      <c r="JW850" s="34">
        <f t="shared" si="353"/>
        <v>0</v>
      </c>
      <c r="JZ850" s="34">
        <f t="shared" si="354"/>
        <v>0</v>
      </c>
      <c r="KA850" s="34">
        <f t="shared" si="355"/>
        <v>0</v>
      </c>
      <c r="KB850" s="34">
        <f t="shared" si="356"/>
        <v>0</v>
      </c>
      <c r="KC850" s="34">
        <f t="shared" si="357"/>
        <v>0</v>
      </c>
      <c r="KD850" s="34">
        <f t="shared" si="358"/>
        <v>0</v>
      </c>
      <c r="KV850" s="34">
        <f t="shared" si="359"/>
        <v>0</v>
      </c>
    </row>
    <row r="851" spans="5:308" ht="17.25" customHeight="1" x14ac:dyDescent="0.3">
      <c r="E851" s="142">
        <f t="shared" si="340"/>
        <v>0</v>
      </c>
      <c r="F851" s="142">
        <f t="shared" si="336"/>
        <v>0</v>
      </c>
      <c r="G851" s="142">
        <f t="shared" si="337"/>
        <v>0</v>
      </c>
      <c r="H851" s="142">
        <f t="shared" si="338"/>
        <v>0</v>
      </c>
      <c r="I851" s="142">
        <f t="shared" si="339"/>
        <v>0</v>
      </c>
      <c r="J851" s="34">
        <f t="shared" si="342"/>
        <v>0</v>
      </c>
      <c r="V851" s="139">
        <f t="shared" si="341"/>
        <v>0</v>
      </c>
      <c r="W851" s="139">
        <f t="shared" si="343"/>
        <v>0</v>
      </c>
      <c r="X851" s="139"/>
      <c r="Y851" s="139"/>
      <c r="Z851" s="139">
        <f t="shared" si="344"/>
        <v>0</v>
      </c>
      <c r="AA851" s="139"/>
      <c r="AB851" s="139"/>
      <c r="AC851" s="139">
        <f t="shared" si="345"/>
        <v>0</v>
      </c>
      <c r="AM851" s="189">
        <f t="shared" si="346"/>
        <v>0</v>
      </c>
      <c r="AN851" s="35"/>
      <c r="AO851" s="35"/>
      <c r="AP851" s="35">
        <f t="shared" si="347"/>
        <v>0</v>
      </c>
      <c r="AQ851" s="35"/>
      <c r="AR851" s="35"/>
      <c r="AS851" s="35">
        <f t="shared" si="348"/>
        <v>0</v>
      </c>
      <c r="AT851" s="35"/>
      <c r="AU851" s="35"/>
      <c r="AV851" s="35">
        <f t="shared" si="349"/>
        <v>0</v>
      </c>
      <c r="DE851" s="34">
        <f t="shared" si="350"/>
        <v>0</v>
      </c>
      <c r="EL851" s="34">
        <f t="shared" si="351"/>
        <v>0</v>
      </c>
      <c r="EO851" s="35"/>
      <c r="FH851" s="35">
        <v>0</v>
      </c>
      <c r="FI851" s="35">
        <v>0</v>
      </c>
      <c r="JT851" s="34">
        <f t="shared" si="352"/>
        <v>0</v>
      </c>
      <c r="JW851" s="34">
        <f t="shared" si="353"/>
        <v>0</v>
      </c>
      <c r="JZ851" s="34">
        <f t="shared" si="354"/>
        <v>0</v>
      </c>
      <c r="KA851" s="34">
        <f t="shared" si="355"/>
        <v>0</v>
      </c>
      <c r="KB851" s="34">
        <f t="shared" si="356"/>
        <v>0</v>
      </c>
      <c r="KC851" s="34">
        <f t="shared" si="357"/>
        <v>0</v>
      </c>
      <c r="KD851" s="34">
        <f t="shared" si="358"/>
        <v>0</v>
      </c>
      <c r="KV851" s="34">
        <f t="shared" si="359"/>
        <v>0</v>
      </c>
    </row>
    <row r="852" spans="5:308" ht="17.25" customHeight="1" x14ac:dyDescent="0.3">
      <c r="E852" s="142">
        <f t="shared" si="340"/>
        <v>0</v>
      </c>
      <c r="F852" s="142">
        <f t="shared" si="336"/>
        <v>0</v>
      </c>
      <c r="G852" s="142">
        <f t="shared" si="337"/>
        <v>0</v>
      </c>
      <c r="H852" s="142">
        <f t="shared" si="338"/>
        <v>0</v>
      </c>
      <c r="I852" s="142">
        <f t="shared" si="339"/>
        <v>0</v>
      </c>
      <c r="J852" s="34">
        <f t="shared" si="342"/>
        <v>0</v>
      </c>
      <c r="V852" s="139">
        <f t="shared" si="341"/>
        <v>0</v>
      </c>
      <c r="W852" s="139">
        <f t="shared" si="343"/>
        <v>0</v>
      </c>
      <c r="X852" s="139"/>
      <c r="Y852" s="139"/>
      <c r="Z852" s="139">
        <f t="shared" si="344"/>
        <v>0</v>
      </c>
      <c r="AA852" s="139"/>
      <c r="AB852" s="139"/>
      <c r="AC852" s="139">
        <f t="shared" si="345"/>
        <v>0</v>
      </c>
      <c r="AM852" s="189">
        <f t="shared" si="346"/>
        <v>0</v>
      </c>
      <c r="AN852" s="35"/>
      <c r="AO852" s="35"/>
      <c r="AP852" s="35">
        <f t="shared" si="347"/>
        <v>0</v>
      </c>
      <c r="AQ852" s="35"/>
      <c r="AR852" s="35"/>
      <c r="AS852" s="35">
        <f t="shared" si="348"/>
        <v>0</v>
      </c>
      <c r="AT852" s="35"/>
      <c r="AU852" s="35"/>
      <c r="AV852" s="35">
        <f t="shared" si="349"/>
        <v>0</v>
      </c>
      <c r="DE852" s="34">
        <f t="shared" si="350"/>
        <v>0</v>
      </c>
      <c r="EL852" s="34">
        <f t="shared" si="351"/>
        <v>0</v>
      </c>
      <c r="EO852" s="35"/>
      <c r="FH852" s="35">
        <v>0</v>
      </c>
      <c r="FI852" s="35">
        <v>0</v>
      </c>
      <c r="JT852" s="34">
        <f t="shared" si="352"/>
        <v>0</v>
      </c>
      <c r="JW852" s="34">
        <f t="shared" si="353"/>
        <v>0</v>
      </c>
      <c r="JZ852" s="34">
        <f t="shared" si="354"/>
        <v>0</v>
      </c>
      <c r="KA852" s="34">
        <f t="shared" si="355"/>
        <v>0</v>
      </c>
      <c r="KB852" s="34">
        <f t="shared" si="356"/>
        <v>0</v>
      </c>
      <c r="KC852" s="34">
        <f t="shared" si="357"/>
        <v>0</v>
      </c>
      <c r="KD852" s="34">
        <f t="shared" si="358"/>
        <v>0</v>
      </c>
      <c r="KV852" s="34">
        <f t="shared" si="359"/>
        <v>0</v>
      </c>
    </row>
    <row r="853" spans="5:308" ht="17.25" customHeight="1" x14ac:dyDescent="0.3">
      <c r="E853" s="142">
        <f t="shared" si="340"/>
        <v>0</v>
      </c>
      <c r="F853" s="142">
        <f t="shared" si="336"/>
        <v>0</v>
      </c>
      <c r="G853" s="142">
        <f t="shared" si="337"/>
        <v>0</v>
      </c>
      <c r="H853" s="142">
        <f t="shared" si="338"/>
        <v>0</v>
      </c>
      <c r="I853" s="142">
        <f t="shared" si="339"/>
        <v>0</v>
      </c>
      <c r="J853" s="34">
        <f t="shared" si="342"/>
        <v>0</v>
      </c>
      <c r="V853" s="139">
        <f t="shared" si="341"/>
        <v>0</v>
      </c>
      <c r="W853" s="139">
        <f t="shared" si="343"/>
        <v>0</v>
      </c>
      <c r="X853" s="139"/>
      <c r="Y853" s="139"/>
      <c r="Z853" s="139">
        <f t="shared" si="344"/>
        <v>0</v>
      </c>
      <c r="AA853" s="139"/>
      <c r="AB853" s="139"/>
      <c r="AC853" s="139">
        <f t="shared" si="345"/>
        <v>0</v>
      </c>
      <c r="AM853" s="189">
        <f t="shared" si="346"/>
        <v>0</v>
      </c>
      <c r="AN853" s="35"/>
      <c r="AO853" s="35"/>
      <c r="AP853" s="35">
        <f t="shared" si="347"/>
        <v>0</v>
      </c>
      <c r="AQ853" s="35"/>
      <c r="AR853" s="35"/>
      <c r="AS853" s="35">
        <f t="shared" si="348"/>
        <v>0</v>
      </c>
      <c r="AT853" s="35"/>
      <c r="AU853" s="35"/>
      <c r="AV853" s="35">
        <f t="shared" si="349"/>
        <v>0</v>
      </c>
      <c r="DE853" s="34">
        <f t="shared" si="350"/>
        <v>0</v>
      </c>
      <c r="EL853" s="34">
        <f t="shared" si="351"/>
        <v>0</v>
      </c>
      <c r="EO853" s="35"/>
      <c r="FH853" s="35">
        <v>0</v>
      </c>
      <c r="FI853" s="35">
        <v>0</v>
      </c>
      <c r="JT853" s="34">
        <f t="shared" si="352"/>
        <v>0</v>
      </c>
      <c r="JW853" s="34">
        <f t="shared" si="353"/>
        <v>0</v>
      </c>
      <c r="JZ853" s="34">
        <f t="shared" si="354"/>
        <v>0</v>
      </c>
      <c r="KA853" s="34">
        <f t="shared" si="355"/>
        <v>0</v>
      </c>
      <c r="KB853" s="34">
        <f t="shared" si="356"/>
        <v>0</v>
      </c>
      <c r="KC853" s="34">
        <f t="shared" si="357"/>
        <v>0</v>
      </c>
      <c r="KD853" s="34">
        <f t="shared" si="358"/>
        <v>0</v>
      </c>
      <c r="KV853" s="34">
        <f t="shared" si="359"/>
        <v>0</v>
      </c>
    </row>
    <row r="854" spans="5:308" ht="17.25" customHeight="1" x14ac:dyDescent="0.3">
      <c r="E854" s="142">
        <f t="shared" si="340"/>
        <v>0</v>
      </c>
      <c r="F854" s="142">
        <f t="shared" si="336"/>
        <v>0</v>
      </c>
      <c r="G854" s="142">
        <f t="shared" si="337"/>
        <v>0</v>
      </c>
      <c r="H854" s="142">
        <f t="shared" si="338"/>
        <v>0</v>
      </c>
      <c r="I854" s="142">
        <f t="shared" si="339"/>
        <v>0</v>
      </c>
      <c r="J854" s="34">
        <f t="shared" si="342"/>
        <v>0</v>
      </c>
      <c r="V854" s="139">
        <f t="shared" si="341"/>
        <v>0</v>
      </c>
      <c r="W854" s="139">
        <f t="shared" si="343"/>
        <v>0</v>
      </c>
      <c r="X854" s="139"/>
      <c r="Y854" s="139"/>
      <c r="Z854" s="139">
        <f t="shared" si="344"/>
        <v>0</v>
      </c>
      <c r="AA854" s="139"/>
      <c r="AB854" s="139"/>
      <c r="AC854" s="139">
        <f t="shared" si="345"/>
        <v>0</v>
      </c>
      <c r="AM854" s="189">
        <f t="shared" si="346"/>
        <v>0</v>
      </c>
      <c r="AN854" s="35"/>
      <c r="AO854" s="35"/>
      <c r="AP854" s="35">
        <f t="shared" si="347"/>
        <v>0</v>
      </c>
      <c r="AQ854" s="35"/>
      <c r="AR854" s="35"/>
      <c r="AS854" s="35">
        <f t="shared" si="348"/>
        <v>0</v>
      </c>
      <c r="AT854" s="35"/>
      <c r="AU854" s="35"/>
      <c r="AV854" s="35">
        <f t="shared" si="349"/>
        <v>0</v>
      </c>
      <c r="DE854" s="34">
        <f t="shared" si="350"/>
        <v>0</v>
      </c>
      <c r="EL854" s="34">
        <f t="shared" si="351"/>
        <v>0</v>
      </c>
      <c r="EO854" s="35"/>
      <c r="FH854" s="35">
        <v>0</v>
      </c>
      <c r="FI854" s="35">
        <v>0</v>
      </c>
      <c r="JT854" s="34">
        <f t="shared" si="352"/>
        <v>0</v>
      </c>
      <c r="JW854" s="34">
        <f t="shared" si="353"/>
        <v>0</v>
      </c>
      <c r="JZ854" s="34">
        <f t="shared" si="354"/>
        <v>0</v>
      </c>
      <c r="KA854" s="34">
        <f t="shared" si="355"/>
        <v>0</v>
      </c>
      <c r="KB854" s="34">
        <f t="shared" si="356"/>
        <v>0</v>
      </c>
      <c r="KC854" s="34">
        <f t="shared" si="357"/>
        <v>0</v>
      </c>
      <c r="KD854" s="34">
        <f t="shared" si="358"/>
        <v>0</v>
      </c>
      <c r="KV854" s="34">
        <f t="shared" si="359"/>
        <v>0</v>
      </c>
    </row>
    <row r="855" spans="5:308" ht="17.25" customHeight="1" x14ac:dyDescent="0.3">
      <c r="E855" s="142">
        <f t="shared" si="340"/>
        <v>0</v>
      </c>
      <c r="F855" s="142">
        <f t="shared" si="336"/>
        <v>0</v>
      </c>
      <c r="G855" s="142">
        <f t="shared" si="337"/>
        <v>0</v>
      </c>
      <c r="H855" s="142">
        <f t="shared" si="338"/>
        <v>0</v>
      </c>
      <c r="I855" s="142">
        <f t="shared" si="339"/>
        <v>0</v>
      </c>
      <c r="J855" s="34">
        <f t="shared" si="342"/>
        <v>0</v>
      </c>
      <c r="V855" s="139">
        <f t="shared" si="341"/>
        <v>0</v>
      </c>
      <c r="W855" s="139">
        <f t="shared" si="343"/>
        <v>0</v>
      </c>
      <c r="X855" s="139"/>
      <c r="Y855" s="139"/>
      <c r="Z855" s="139">
        <f t="shared" si="344"/>
        <v>0</v>
      </c>
      <c r="AA855" s="139"/>
      <c r="AB855" s="139"/>
      <c r="AC855" s="139">
        <f t="shared" si="345"/>
        <v>0</v>
      </c>
      <c r="AM855" s="189">
        <f t="shared" si="346"/>
        <v>0</v>
      </c>
      <c r="AN855" s="35"/>
      <c r="AO855" s="35"/>
      <c r="AP855" s="35">
        <f t="shared" si="347"/>
        <v>0</v>
      </c>
      <c r="AQ855" s="35"/>
      <c r="AR855" s="35"/>
      <c r="AS855" s="35">
        <f t="shared" si="348"/>
        <v>0</v>
      </c>
      <c r="AT855" s="35"/>
      <c r="AU855" s="35"/>
      <c r="AV855" s="35">
        <f t="shared" si="349"/>
        <v>0</v>
      </c>
      <c r="DE855" s="34">
        <f t="shared" si="350"/>
        <v>0</v>
      </c>
      <c r="EL855" s="34">
        <f t="shared" si="351"/>
        <v>0</v>
      </c>
      <c r="EO855" s="35"/>
      <c r="FH855" s="35">
        <v>0</v>
      </c>
      <c r="FI855" s="35">
        <v>0</v>
      </c>
      <c r="JT855" s="34">
        <f t="shared" si="352"/>
        <v>0</v>
      </c>
      <c r="JW855" s="34">
        <f t="shared" si="353"/>
        <v>0</v>
      </c>
      <c r="JZ855" s="34">
        <f t="shared" si="354"/>
        <v>0</v>
      </c>
      <c r="KA855" s="34">
        <f t="shared" si="355"/>
        <v>0</v>
      </c>
      <c r="KB855" s="34">
        <f t="shared" si="356"/>
        <v>0</v>
      </c>
      <c r="KC855" s="34">
        <f t="shared" si="357"/>
        <v>0</v>
      </c>
      <c r="KD855" s="34">
        <f t="shared" si="358"/>
        <v>0</v>
      </c>
      <c r="KV855" s="34">
        <f t="shared" si="359"/>
        <v>0</v>
      </c>
    </row>
    <row r="856" spans="5:308" ht="17.25" customHeight="1" x14ac:dyDescent="0.3">
      <c r="E856" s="142">
        <f t="shared" si="340"/>
        <v>0</v>
      </c>
      <c r="F856" s="142">
        <f t="shared" si="336"/>
        <v>0</v>
      </c>
      <c r="G856" s="142">
        <f t="shared" si="337"/>
        <v>0</v>
      </c>
      <c r="H856" s="142">
        <f t="shared" si="338"/>
        <v>0</v>
      </c>
      <c r="I856" s="142">
        <f t="shared" si="339"/>
        <v>0</v>
      </c>
      <c r="J856" s="34">
        <f t="shared" si="342"/>
        <v>0</v>
      </c>
      <c r="V856" s="139">
        <f t="shared" si="341"/>
        <v>0</v>
      </c>
      <c r="W856" s="139">
        <f t="shared" si="343"/>
        <v>0</v>
      </c>
      <c r="X856" s="139"/>
      <c r="Y856" s="139"/>
      <c r="Z856" s="139">
        <f t="shared" si="344"/>
        <v>0</v>
      </c>
      <c r="AA856" s="139"/>
      <c r="AB856" s="139"/>
      <c r="AC856" s="139">
        <f t="shared" si="345"/>
        <v>0</v>
      </c>
      <c r="AM856" s="189">
        <f t="shared" si="346"/>
        <v>0</v>
      </c>
      <c r="AN856" s="35"/>
      <c r="AO856" s="35"/>
      <c r="AP856" s="35">
        <f t="shared" si="347"/>
        <v>0</v>
      </c>
      <c r="AQ856" s="35"/>
      <c r="AR856" s="35"/>
      <c r="AS856" s="35">
        <f t="shared" si="348"/>
        <v>0</v>
      </c>
      <c r="AT856" s="35"/>
      <c r="AU856" s="35"/>
      <c r="AV856" s="35">
        <f t="shared" si="349"/>
        <v>0</v>
      </c>
      <c r="DE856" s="34">
        <f t="shared" si="350"/>
        <v>0</v>
      </c>
      <c r="EL856" s="34">
        <f t="shared" si="351"/>
        <v>0</v>
      </c>
      <c r="EO856" s="35"/>
      <c r="FH856" s="35">
        <v>0</v>
      </c>
      <c r="FI856" s="35">
        <v>0</v>
      </c>
      <c r="JT856" s="34">
        <f t="shared" si="352"/>
        <v>0</v>
      </c>
      <c r="JW856" s="34">
        <f t="shared" si="353"/>
        <v>0</v>
      </c>
      <c r="JZ856" s="34">
        <f t="shared" si="354"/>
        <v>0</v>
      </c>
      <c r="KA856" s="34">
        <f t="shared" si="355"/>
        <v>0</v>
      </c>
      <c r="KB856" s="34">
        <f t="shared" si="356"/>
        <v>0</v>
      </c>
      <c r="KC856" s="34">
        <f t="shared" si="357"/>
        <v>0</v>
      </c>
      <c r="KD856" s="34">
        <f t="shared" si="358"/>
        <v>0</v>
      </c>
      <c r="KV856" s="34">
        <f t="shared" si="359"/>
        <v>0</v>
      </c>
    </row>
    <row r="857" spans="5:308" ht="17.25" customHeight="1" x14ac:dyDescent="0.3">
      <c r="E857" s="142">
        <f t="shared" si="340"/>
        <v>0</v>
      </c>
      <c r="F857" s="142">
        <f t="shared" si="336"/>
        <v>0</v>
      </c>
      <c r="G857" s="142">
        <f t="shared" si="337"/>
        <v>0</v>
      </c>
      <c r="H857" s="142">
        <f t="shared" si="338"/>
        <v>0</v>
      </c>
      <c r="I857" s="142">
        <f t="shared" si="339"/>
        <v>0</v>
      </c>
      <c r="J857" s="34">
        <f t="shared" si="342"/>
        <v>0</v>
      </c>
      <c r="V857" s="139">
        <f t="shared" si="341"/>
        <v>0</v>
      </c>
      <c r="W857" s="139">
        <f t="shared" si="343"/>
        <v>0</v>
      </c>
      <c r="X857" s="139"/>
      <c r="Y857" s="139"/>
      <c r="Z857" s="139">
        <f t="shared" si="344"/>
        <v>0</v>
      </c>
      <c r="AA857" s="139"/>
      <c r="AB857" s="139"/>
      <c r="AC857" s="139">
        <f t="shared" si="345"/>
        <v>0</v>
      </c>
      <c r="AM857" s="189">
        <f t="shared" si="346"/>
        <v>0</v>
      </c>
      <c r="AN857" s="35"/>
      <c r="AO857" s="35"/>
      <c r="AP857" s="35">
        <f t="shared" si="347"/>
        <v>0</v>
      </c>
      <c r="AQ857" s="35"/>
      <c r="AR857" s="35"/>
      <c r="AS857" s="35">
        <f t="shared" si="348"/>
        <v>0</v>
      </c>
      <c r="AT857" s="35"/>
      <c r="AU857" s="35"/>
      <c r="AV857" s="35">
        <f t="shared" si="349"/>
        <v>0</v>
      </c>
      <c r="DE857" s="34">
        <f t="shared" si="350"/>
        <v>0</v>
      </c>
      <c r="EL857" s="34">
        <f t="shared" si="351"/>
        <v>0</v>
      </c>
      <c r="EO857" s="35"/>
      <c r="FH857" s="35">
        <v>0</v>
      </c>
      <c r="FI857" s="35">
        <v>0</v>
      </c>
      <c r="JT857" s="34">
        <f t="shared" si="352"/>
        <v>0</v>
      </c>
      <c r="JW857" s="34">
        <f t="shared" si="353"/>
        <v>0</v>
      </c>
      <c r="JZ857" s="34">
        <f t="shared" si="354"/>
        <v>0</v>
      </c>
      <c r="KA857" s="34">
        <f t="shared" si="355"/>
        <v>0</v>
      </c>
      <c r="KB857" s="34">
        <f t="shared" si="356"/>
        <v>0</v>
      </c>
      <c r="KC857" s="34">
        <f t="shared" si="357"/>
        <v>0</v>
      </c>
      <c r="KD857" s="34">
        <f t="shared" si="358"/>
        <v>0</v>
      </c>
      <c r="KV857" s="34">
        <f t="shared" si="359"/>
        <v>0</v>
      </c>
    </row>
    <row r="858" spans="5:308" ht="17.25" customHeight="1" x14ac:dyDescent="0.3">
      <c r="E858" s="142">
        <f t="shared" si="340"/>
        <v>0</v>
      </c>
      <c r="F858" s="142">
        <f t="shared" si="336"/>
        <v>0</v>
      </c>
      <c r="G858" s="142">
        <f t="shared" si="337"/>
        <v>0</v>
      </c>
      <c r="H858" s="142">
        <f t="shared" si="338"/>
        <v>0</v>
      </c>
      <c r="I858" s="142">
        <f t="shared" si="339"/>
        <v>0</v>
      </c>
      <c r="J858" s="34">
        <f t="shared" si="342"/>
        <v>0</v>
      </c>
      <c r="V858" s="139">
        <f t="shared" si="341"/>
        <v>0</v>
      </c>
      <c r="W858" s="139">
        <f t="shared" si="343"/>
        <v>0</v>
      </c>
      <c r="X858" s="139"/>
      <c r="Y858" s="139"/>
      <c r="Z858" s="139">
        <f t="shared" si="344"/>
        <v>0</v>
      </c>
      <c r="AA858" s="139"/>
      <c r="AB858" s="139"/>
      <c r="AC858" s="139">
        <f t="shared" si="345"/>
        <v>0</v>
      </c>
      <c r="AM858" s="189">
        <f t="shared" si="346"/>
        <v>0</v>
      </c>
      <c r="AN858" s="35"/>
      <c r="AO858" s="35"/>
      <c r="AP858" s="35">
        <f t="shared" si="347"/>
        <v>0</v>
      </c>
      <c r="AQ858" s="35"/>
      <c r="AR858" s="35"/>
      <c r="AS858" s="35">
        <f t="shared" si="348"/>
        <v>0</v>
      </c>
      <c r="AT858" s="35"/>
      <c r="AU858" s="35"/>
      <c r="AV858" s="35">
        <f t="shared" si="349"/>
        <v>0</v>
      </c>
      <c r="DE858" s="34">
        <f t="shared" si="350"/>
        <v>0</v>
      </c>
      <c r="EL858" s="34">
        <f t="shared" si="351"/>
        <v>0</v>
      </c>
      <c r="EO858" s="35"/>
      <c r="FH858" s="35">
        <v>0</v>
      </c>
      <c r="FI858" s="35">
        <v>0</v>
      </c>
      <c r="JT858" s="34">
        <f t="shared" si="352"/>
        <v>0</v>
      </c>
      <c r="JW858" s="34">
        <f t="shared" si="353"/>
        <v>0</v>
      </c>
      <c r="JZ858" s="34">
        <f t="shared" si="354"/>
        <v>0</v>
      </c>
      <c r="KA858" s="34">
        <f t="shared" si="355"/>
        <v>0</v>
      </c>
      <c r="KB858" s="34">
        <f t="shared" si="356"/>
        <v>0</v>
      </c>
      <c r="KC858" s="34">
        <f t="shared" si="357"/>
        <v>0</v>
      </c>
      <c r="KD858" s="34">
        <f t="shared" si="358"/>
        <v>0</v>
      </c>
      <c r="KV858" s="34">
        <f t="shared" si="359"/>
        <v>0</v>
      </c>
    </row>
    <row r="859" spans="5:308" ht="17.25" customHeight="1" x14ac:dyDescent="0.3">
      <c r="E859" s="142">
        <f t="shared" si="340"/>
        <v>0</v>
      </c>
      <c r="F859" s="142">
        <f t="shared" si="336"/>
        <v>0</v>
      </c>
      <c r="G859" s="142">
        <f t="shared" si="337"/>
        <v>0</v>
      </c>
      <c r="H859" s="142">
        <f t="shared" si="338"/>
        <v>0</v>
      </c>
      <c r="I859" s="142">
        <f t="shared" si="339"/>
        <v>0</v>
      </c>
      <c r="J859" s="34">
        <f t="shared" si="342"/>
        <v>0</v>
      </c>
      <c r="V859" s="139">
        <f t="shared" si="341"/>
        <v>0</v>
      </c>
      <c r="W859" s="139">
        <f t="shared" si="343"/>
        <v>0</v>
      </c>
      <c r="X859" s="139"/>
      <c r="Y859" s="139"/>
      <c r="Z859" s="139">
        <f t="shared" si="344"/>
        <v>0</v>
      </c>
      <c r="AA859" s="139"/>
      <c r="AB859" s="139"/>
      <c r="AC859" s="139">
        <f t="shared" si="345"/>
        <v>0</v>
      </c>
      <c r="AM859" s="189">
        <f t="shared" si="346"/>
        <v>0</v>
      </c>
      <c r="AN859" s="35"/>
      <c r="AO859" s="35"/>
      <c r="AP859" s="35">
        <f t="shared" si="347"/>
        <v>0</v>
      </c>
      <c r="AQ859" s="35"/>
      <c r="AR859" s="35"/>
      <c r="AS859" s="35">
        <f t="shared" si="348"/>
        <v>0</v>
      </c>
      <c r="AT859" s="35"/>
      <c r="AU859" s="35"/>
      <c r="AV859" s="35">
        <f t="shared" si="349"/>
        <v>0</v>
      </c>
      <c r="DE859" s="34">
        <f t="shared" si="350"/>
        <v>0</v>
      </c>
      <c r="EL859" s="34">
        <f t="shared" si="351"/>
        <v>0</v>
      </c>
      <c r="EO859" s="35"/>
      <c r="FH859" s="35">
        <v>0</v>
      </c>
      <c r="FI859" s="35">
        <v>0</v>
      </c>
      <c r="JT859" s="34">
        <f t="shared" si="352"/>
        <v>0</v>
      </c>
      <c r="JW859" s="34">
        <f t="shared" si="353"/>
        <v>0</v>
      </c>
      <c r="JZ859" s="34">
        <f t="shared" si="354"/>
        <v>0</v>
      </c>
      <c r="KA859" s="34">
        <f t="shared" si="355"/>
        <v>0</v>
      </c>
      <c r="KB859" s="34">
        <f t="shared" si="356"/>
        <v>0</v>
      </c>
      <c r="KC859" s="34">
        <f t="shared" si="357"/>
        <v>0</v>
      </c>
      <c r="KD859" s="34">
        <f t="shared" si="358"/>
        <v>0</v>
      </c>
      <c r="KV859" s="34">
        <f t="shared" si="359"/>
        <v>0</v>
      </c>
    </row>
    <row r="860" spans="5:308" ht="17.25" customHeight="1" x14ac:dyDescent="0.3">
      <c r="E860" s="142">
        <f t="shared" si="340"/>
        <v>0</v>
      </c>
      <c r="F860" s="142">
        <f t="shared" si="336"/>
        <v>0</v>
      </c>
      <c r="G860" s="142">
        <f t="shared" si="337"/>
        <v>0</v>
      </c>
      <c r="H860" s="142">
        <f t="shared" si="338"/>
        <v>0</v>
      </c>
      <c r="I860" s="142">
        <f t="shared" si="339"/>
        <v>0</v>
      </c>
      <c r="J860" s="34">
        <f t="shared" si="342"/>
        <v>0</v>
      </c>
      <c r="V860" s="139">
        <f t="shared" si="341"/>
        <v>0</v>
      </c>
      <c r="W860" s="139">
        <f t="shared" si="343"/>
        <v>0</v>
      </c>
      <c r="X860" s="139"/>
      <c r="Y860" s="139"/>
      <c r="Z860" s="139">
        <f t="shared" si="344"/>
        <v>0</v>
      </c>
      <c r="AA860" s="139"/>
      <c r="AB860" s="139"/>
      <c r="AC860" s="139">
        <f t="shared" si="345"/>
        <v>0</v>
      </c>
      <c r="AM860" s="189">
        <f t="shared" si="346"/>
        <v>0</v>
      </c>
      <c r="AN860" s="35"/>
      <c r="AO860" s="35"/>
      <c r="AP860" s="35">
        <f t="shared" si="347"/>
        <v>0</v>
      </c>
      <c r="AQ860" s="35"/>
      <c r="AR860" s="35"/>
      <c r="AS860" s="35">
        <f t="shared" si="348"/>
        <v>0</v>
      </c>
      <c r="AT860" s="35"/>
      <c r="AU860" s="35"/>
      <c r="AV860" s="35">
        <f t="shared" si="349"/>
        <v>0</v>
      </c>
      <c r="DE860" s="34">
        <f t="shared" si="350"/>
        <v>0</v>
      </c>
      <c r="EL860" s="34">
        <f t="shared" si="351"/>
        <v>0</v>
      </c>
      <c r="EO860" s="35"/>
      <c r="FH860" s="35">
        <v>0</v>
      </c>
      <c r="FI860" s="35">
        <v>0</v>
      </c>
      <c r="JT860" s="34">
        <f t="shared" si="352"/>
        <v>0</v>
      </c>
      <c r="JW860" s="34">
        <f t="shared" si="353"/>
        <v>0</v>
      </c>
      <c r="JZ860" s="34">
        <f t="shared" si="354"/>
        <v>0</v>
      </c>
      <c r="KA860" s="34">
        <f t="shared" si="355"/>
        <v>0</v>
      </c>
      <c r="KB860" s="34">
        <f t="shared" si="356"/>
        <v>0</v>
      </c>
      <c r="KC860" s="34">
        <f t="shared" si="357"/>
        <v>0</v>
      </c>
      <c r="KD860" s="34">
        <f t="shared" si="358"/>
        <v>0</v>
      </c>
      <c r="KV860" s="34">
        <f t="shared" si="359"/>
        <v>0</v>
      </c>
    </row>
    <row r="861" spans="5:308" ht="17.25" customHeight="1" x14ac:dyDescent="0.3">
      <c r="E861" s="142">
        <f t="shared" si="340"/>
        <v>0</v>
      </c>
      <c r="F861" s="142">
        <f t="shared" si="336"/>
        <v>0</v>
      </c>
      <c r="G861" s="142">
        <f t="shared" si="337"/>
        <v>0</v>
      </c>
      <c r="H861" s="142">
        <f t="shared" si="338"/>
        <v>0</v>
      </c>
      <c r="I861" s="142">
        <f t="shared" si="339"/>
        <v>0</v>
      </c>
      <c r="J861" s="34">
        <f t="shared" si="342"/>
        <v>0</v>
      </c>
      <c r="V861" s="139">
        <f t="shared" si="341"/>
        <v>0</v>
      </c>
      <c r="W861" s="139">
        <f t="shared" si="343"/>
        <v>0</v>
      </c>
      <c r="X861" s="139"/>
      <c r="Y861" s="139"/>
      <c r="Z861" s="139">
        <f t="shared" si="344"/>
        <v>0</v>
      </c>
      <c r="AA861" s="139"/>
      <c r="AB861" s="139"/>
      <c r="AC861" s="139">
        <f t="shared" si="345"/>
        <v>0</v>
      </c>
      <c r="AM861" s="189">
        <f t="shared" si="346"/>
        <v>0</v>
      </c>
      <c r="AN861" s="35"/>
      <c r="AO861" s="35"/>
      <c r="AP861" s="35">
        <f t="shared" si="347"/>
        <v>0</v>
      </c>
      <c r="AQ861" s="35"/>
      <c r="AR861" s="35"/>
      <c r="AS861" s="35">
        <f t="shared" si="348"/>
        <v>0</v>
      </c>
      <c r="AT861" s="35"/>
      <c r="AU861" s="35"/>
      <c r="AV861" s="35">
        <f t="shared" si="349"/>
        <v>0</v>
      </c>
      <c r="DE861" s="34">
        <f t="shared" si="350"/>
        <v>0</v>
      </c>
      <c r="EL861" s="34">
        <f t="shared" si="351"/>
        <v>0</v>
      </c>
      <c r="EO861" s="35"/>
      <c r="FH861" s="35">
        <v>0</v>
      </c>
      <c r="FI861" s="35">
        <v>0</v>
      </c>
      <c r="JT861" s="34">
        <f t="shared" si="352"/>
        <v>0</v>
      </c>
      <c r="JW861" s="34">
        <f t="shared" si="353"/>
        <v>0</v>
      </c>
      <c r="JZ861" s="34">
        <f t="shared" si="354"/>
        <v>0</v>
      </c>
      <c r="KA861" s="34">
        <f t="shared" si="355"/>
        <v>0</v>
      </c>
      <c r="KB861" s="34">
        <f t="shared" si="356"/>
        <v>0</v>
      </c>
      <c r="KC861" s="34">
        <f t="shared" si="357"/>
        <v>0</v>
      </c>
      <c r="KD861" s="34">
        <f t="shared" si="358"/>
        <v>0</v>
      </c>
      <c r="KV861" s="34">
        <f t="shared" si="359"/>
        <v>0</v>
      </c>
    </row>
    <row r="862" spans="5:308" ht="17.25" customHeight="1" x14ac:dyDescent="0.3">
      <c r="E862" s="142">
        <f t="shared" si="340"/>
        <v>0</v>
      </c>
      <c r="F862" s="142">
        <f t="shared" si="336"/>
        <v>0</v>
      </c>
      <c r="G862" s="142">
        <f t="shared" si="337"/>
        <v>0</v>
      </c>
      <c r="H862" s="142">
        <f t="shared" si="338"/>
        <v>0</v>
      </c>
      <c r="I862" s="142">
        <f t="shared" si="339"/>
        <v>0</v>
      </c>
      <c r="J862" s="34">
        <f t="shared" si="342"/>
        <v>0</v>
      </c>
      <c r="V862" s="139">
        <f t="shared" si="341"/>
        <v>0</v>
      </c>
      <c r="W862" s="139">
        <f t="shared" si="343"/>
        <v>0</v>
      </c>
      <c r="X862" s="139"/>
      <c r="Y862" s="139"/>
      <c r="Z862" s="139">
        <f t="shared" si="344"/>
        <v>0</v>
      </c>
      <c r="AA862" s="139"/>
      <c r="AB862" s="139"/>
      <c r="AC862" s="139">
        <f t="shared" si="345"/>
        <v>0</v>
      </c>
      <c r="AM862" s="189">
        <f t="shared" si="346"/>
        <v>0</v>
      </c>
      <c r="AN862" s="35"/>
      <c r="AO862" s="35"/>
      <c r="AP862" s="35">
        <f t="shared" si="347"/>
        <v>0</v>
      </c>
      <c r="AQ862" s="35"/>
      <c r="AR862" s="35"/>
      <c r="AS862" s="35">
        <f t="shared" si="348"/>
        <v>0</v>
      </c>
      <c r="AT862" s="35"/>
      <c r="AU862" s="35"/>
      <c r="AV862" s="35">
        <f t="shared" si="349"/>
        <v>0</v>
      </c>
      <c r="DE862" s="34">
        <f t="shared" si="350"/>
        <v>0</v>
      </c>
      <c r="EL862" s="34">
        <f t="shared" si="351"/>
        <v>0</v>
      </c>
      <c r="EO862" s="35"/>
      <c r="FH862" s="35">
        <v>0</v>
      </c>
      <c r="FI862" s="35">
        <v>0</v>
      </c>
      <c r="JT862" s="34">
        <f t="shared" si="352"/>
        <v>0</v>
      </c>
      <c r="JW862" s="34">
        <f t="shared" si="353"/>
        <v>0</v>
      </c>
      <c r="JZ862" s="34">
        <f t="shared" si="354"/>
        <v>0</v>
      </c>
      <c r="KA862" s="34">
        <f t="shared" si="355"/>
        <v>0</v>
      </c>
      <c r="KB862" s="34">
        <f t="shared" si="356"/>
        <v>0</v>
      </c>
      <c r="KC862" s="34">
        <f t="shared" si="357"/>
        <v>0</v>
      </c>
      <c r="KD862" s="34">
        <f t="shared" si="358"/>
        <v>0</v>
      </c>
      <c r="KV862" s="34">
        <f t="shared" si="359"/>
        <v>0</v>
      </c>
    </row>
    <row r="863" spans="5:308" ht="17.25" customHeight="1" x14ac:dyDescent="0.3">
      <c r="E863" s="142">
        <f t="shared" si="340"/>
        <v>0</v>
      </c>
      <c r="F863" s="142">
        <f t="shared" si="336"/>
        <v>0</v>
      </c>
      <c r="G863" s="142">
        <f t="shared" si="337"/>
        <v>0</v>
      </c>
      <c r="H863" s="142">
        <f t="shared" si="338"/>
        <v>0</v>
      </c>
      <c r="I863" s="142">
        <f t="shared" si="339"/>
        <v>0</v>
      </c>
      <c r="J863" s="34">
        <f t="shared" si="342"/>
        <v>0</v>
      </c>
      <c r="V863" s="139">
        <f t="shared" si="341"/>
        <v>0</v>
      </c>
      <c r="W863" s="139">
        <f t="shared" si="343"/>
        <v>0</v>
      </c>
      <c r="X863" s="139"/>
      <c r="Y863" s="139"/>
      <c r="Z863" s="139">
        <f t="shared" si="344"/>
        <v>0</v>
      </c>
      <c r="AA863" s="139"/>
      <c r="AB863" s="139"/>
      <c r="AC863" s="139">
        <f t="shared" si="345"/>
        <v>0</v>
      </c>
      <c r="AM863" s="189">
        <f t="shared" si="346"/>
        <v>0</v>
      </c>
      <c r="AN863" s="35"/>
      <c r="AO863" s="35"/>
      <c r="AP863" s="35">
        <f t="shared" si="347"/>
        <v>0</v>
      </c>
      <c r="AQ863" s="35"/>
      <c r="AR863" s="35"/>
      <c r="AS863" s="35">
        <f t="shared" si="348"/>
        <v>0</v>
      </c>
      <c r="AT863" s="35"/>
      <c r="AU863" s="35"/>
      <c r="AV863" s="35">
        <f t="shared" si="349"/>
        <v>0</v>
      </c>
      <c r="DE863" s="34">
        <f t="shared" si="350"/>
        <v>0</v>
      </c>
      <c r="EL863" s="34">
        <f t="shared" si="351"/>
        <v>0</v>
      </c>
      <c r="EO863" s="35"/>
      <c r="FH863" s="35">
        <v>0</v>
      </c>
      <c r="FI863" s="35">
        <v>0</v>
      </c>
      <c r="JT863" s="34">
        <f t="shared" si="352"/>
        <v>0</v>
      </c>
      <c r="JW863" s="34">
        <f t="shared" si="353"/>
        <v>0</v>
      </c>
      <c r="JZ863" s="34">
        <f t="shared" si="354"/>
        <v>0</v>
      </c>
      <c r="KA863" s="34">
        <f t="shared" si="355"/>
        <v>0</v>
      </c>
      <c r="KB863" s="34">
        <f t="shared" si="356"/>
        <v>0</v>
      </c>
      <c r="KC863" s="34">
        <f t="shared" si="357"/>
        <v>0</v>
      </c>
      <c r="KD863" s="34">
        <f t="shared" si="358"/>
        <v>0</v>
      </c>
      <c r="KV863" s="34">
        <f t="shared" si="359"/>
        <v>0</v>
      </c>
    </row>
    <row r="864" spans="5:308" ht="17.25" customHeight="1" x14ac:dyDescent="0.3">
      <c r="E864" s="142">
        <f t="shared" si="340"/>
        <v>0</v>
      </c>
      <c r="F864" s="142">
        <f t="shared" si="336"/>
        <v>0</v>
      </c>
      <c r="G864" s="142">
        <f t="shared" si="337"/>
        <v>0</v>
      </c>
      <c r="H864" s="142">
        <f t="shared" si="338"/>
        <v>0</v>
      </c>
      <c r="I864" s="142">
        <f t="shared" si="339"/>
        <v>0</v>
      </c>
      <c r="J864" s="34">
        <f t="shared" si="342"/>
        <v>0</v>
      </c>
      <c r="V864" s="139">
        <f t="shared" si="341"/>
        <v>0</v>
      </c>
      <c r="W864" s="139">
        <f t="shared" si="343"/>
        <v>0</v>
      </c>
      <c r="X864" s="139"/>
      <c r="Y864" s="139"/>
      <c r="Z864" s="139">
        <f t="shared" si="344"/>
        <v>0</v>
      </c>
      <c r="AA864" s="139"/>
      <c r="AB864" s="139"/>
      <c r="AC864" s="139">
        <f t="shared" si="345"/>
        <v>0</v>
      </c>
      <c r="AM864" s="189">
        <f t="shared" si="346"/>
        <v>0</v>
      </c>
      <c r="AN864" s="35"/>
      <c r="AO864" s="35"/>
      <c r="AP864" s="35">
        <f t="shared" si="347"/>
        <v>0</v>
      </c>
      <c r="AQ864" s="35"/>
      <c r="AR864" s="35"/>
      <c r="AS864" s="35">
        <f t="shared" si="348"/>
        <v>0</v>
      </c>
      <c r="AT864" s="35"/>
      <c r="AU864" s="35"/>
      <c r="AV864" s="35">
        <f t="shared" si="349"/>
        <v>0</v>
      </c>
      <c r="DE864" s="34">
        <f t="shared" si="350"/>
        <v>0</v>
      </c>
      <c r="EL864" s="34">
        <f t="shared" si="351"/>
        <v>0</v>
      </c>
      <c r="EO864" s="35"/>
      <c r="FH864" s="35">
        <v>0</v>
      </c>
      <c r="FI864" s="35">
        <v>0</v>
      </c>
      <c r="JT864" s="34">
        <f t="shared" si="352"/>
        <v>0</v>
      </c>
      <c r="JW864" s="34">
        <f t="shared" si="353"/>
        <v>0</v>
      </c>
      <c r="JZ864" s="34">
        <f t="shared" si="354"/>
        <v>0</v>
      </c>
      <c r="KA864" s="34">
        <f t="shared" si="355"/>
        <v>0</v>
      </c>
      <c r="KB864" s="34">
        <f t="shared" si="356"/>
        <v>0</v>
      </c>
      <c r="KC864" s="34">
        <f t="shared" si="357"/>
        <v>0</v>
      </c>
      <c r="KD864" s="34">
        <f t="shared" si="358"/>
        <v>0</v>
      </c>
      <c r="KV864" s="34">
        <f t="shared" si="359"/>
        <v>0</v>
      </c>
    </row>
    <row r="865" spans="5:308" ht="17.25" customHeight="1" x14ac:dyDescent="0.3">
      <c r="E865" s="142">
        <f t="shared" si="340"/>
        <v>0</v>
      </c>
      <c r="F865" s="142">
        <f t="shared" si="336"/>
        <v>0</v>
      </c>
      <c r="G865" s="142">
        <f t="shared" si="337"/>
        <v>0</v>
      </c>
      <c r="H865" s="142">
        <f t="shared" si="338"/>
        <v>0</v>
      </c>
      <c r="I865" s="142">
        <f t="shared" si="339"/>
        <v>0</v>
      </c>
      <c r="J865" s="34">
        <f t="shared" si="342"/>
        <v>0</v>
      </c>
      <c r="V865" s="139">
        <f t="shared" si="341"/>
        <v>0</v>
      </c>
      <c r="W865" s="139">
        <f t="shared" si="343"/>
        <v>0</v>
      </c>
      <c r="X865" s="139"/>
      <c r="Y865" s="139"/>
      <c r="Z865" s="139">
        <f t="shared" si="344"/>
        <v>0</v>
      </c>
      <c r="AA865" s="139"/>
      <c r="AB865" s="139"/>
      <c r="AC865" s="139">
        <f t="shared" si="345"/>
        <v>0</v>
      </c>
      <c r="AM865" s="189">
        <f t="shared" si="346"/>
        <v>0</v>
      </c>
      <c r="AN865" s="35"/>
      <c r="AO865" s="35"/>
      <c r="AP865" s="35">
        <f t="shared" si="347"/>
        <v>0</v>
      </c>
      <c r="AQ865" s="35"/>
      <c r="AR865" s="35"/>
      <c r="AS865" s="35">
        <f t="shared" si="348"/>
        <v>0</v>
      </c>
      <c r="AT865" s="35"/>
      <c r="AU865" s="35"/>
      <c r="AV865" s="35">
        <f t="shared" si="349"/>
        <v>0</v>
      </c>
      <c r="DE865" s="34">
        <f t="shared" si="350"/>
        <v>0</v>
      </c>
      <c r="EL865" s="34">
        <f t="shared" si="351"/>
        <v>0</v>
      </c>
      <c r="EO865" s="35"/>
      <c r="FH865" s="35">
        <v>0</v>
      </c>
      <c r="FI865" s="35">
        <v>0</v>
      </c>
      <c r="JT865" s="34">
        <f t="shared" si="352"/>
        <v>0</v>
      </c>
      <c r="JW865" s="34">
        <f t="shared" si="353"/>
        <v>0</v>
      </c>
      <c r="JZ865" s="34">
        <f t="shared" si="354"/>
        <v>0</v>
      </c>
      <c r="KA865" s="34">
        <f t="shared" si="355"/>
        <v>0</v>
      </c>
      <c r="KB865" s="34">
        <f t="shared" si="356"/>
        <v>0</v>
      </c>
      <c r="KC865" s="34">
        <f t="shared" si="357"/>
        <v>0</v>
      </c>
      <c r="KD865" s="34">
        <f t="shared" si="358"/>
        <v>0</v>
      </c>
      <c r="KV865" s="34">
        <f t="shared" si="359"/>
        <v>0</v>
      </c>
    </row>
    <row r="866" spans="5:308" ht="17.25" customHeight="1" x14ac:dyDescent="0.3">
      <c r="E866" s="142">
        <f t="shared" si="340"/>
        <v>0</v>
      </c>
      <c r="F866" s="142">
        <f t="shared" si="336"/>
        <v>0</v>
      </c>
      <c r="G866" s="142">
        <f t="shared" si="337"/>
        <v>0</v>
      </c>
      <c r="H866" s="142">
        <f t="shared" si="338"/>
        <v>0</v>
      </c>
      <c r="I866" s="142">
        <f t="shared" si="339"/>
        <v>0</v>
      </c>
      <c r="J866" s="34">
        <f t="shared" si="342"/>
        <v>0</v>
      </c>
      <c r="V866" s="139">
        <f t="shared" si="341"/>
        <v>0</v>
      </c>
      <c r="W866" s="139">
        <f t="shared" si="343"/>
        <v>0</v>
      </c>
      <c r="X866" s="139"/>
      <c r="Y866" s="139"/>
      <c r="Z866" s="139">
        <f t="shared" si="344"/>
        <v>0</v>
      </c>
      <c r="AA866" s="139"/>
      <c r="AB866" s="139"/>
      <c r="AC866" s="139">
        <f t="shared" si="345"/>
        <v>0</v>
      </c>
      <c r="AM866" s="189">
        <f t="shared" si="346"/>
        <v>0</v>
      </c>
      <c r="AN866" s="35"/>
      <c r="AO866" s="35"/>
      <c r="AP866" s="35">
        <f t="shared" si="347"/>
        <v>0</v>
      </c>
      <c r="AQ866" s="35"/>
      <c r="AR866" s="35"/>
      <c r="AS866" s="35">
        <f t="shared" si="348"/>
        <v>0</v>
      </c>
      <c r="AT866" s="35"/>
      <c r="AU866" s="35"/>
      <c r="AV866" s="35">
        <f t="shared" si="349"/>
        <v>0</v>
      </c>
      <c r="DE866" s="34">
        <f t="shared" si="350"/>
        <v>0</v>
      </c>
      <c r="EL866" s="34">
        <f t="shared" si="351"/>
        <v>0</v>
      </c>
      <c r="EO866" s="35"/>
      <c r="FH866" s="35">
        <v>0</v>
      </c>
      <c r="FI866" s="35">
        <v>0</v>
      </c>
      <c r="JT866" s="34">
        <f t="shared" si="352"/>
        <v>0</v>
      </c>
      <c r="JW866" s="34">
        <f t="shared" si="353"/>
        <v>0</v>
      </c>
      <c r="JZ866" s="34">
        <f t="shared" si="354"/>
        <v>0</v>
      </c>
      <c r="KA866" s="34">
        <f t="shared" si="355"/>
        <v>0</v>
      </c>
      <c r="KB866" s="34">
        <f t="shared" si="356"/>
        <v>0</v>
      </c>
      <c r="KC866" s="34">
        <f t="shared" si="357"/>
        <v>0</v>
      </c>
      <c r="KD866" s="34">
        <f t="shared" si="358"/>
        <v>0</v>
      </c>
      <c r="KV866" s="34">
        <f t="shared" si="359"/>
        <v>0</v>
      </c>
    </row>
    <row r="867" spans="5:308" ht="17.25" customHeight="1" x14ac:dyDescent="0.3">
      <c r="E867" s="142">
        <f t="shared" si="340"/>
        <v>0</v>
      </c>
      <c r="F867" s="142">
        <f t="shared" si="336"/>
        <v>0</v>
      </c>
      <c r="G867" s="142">
        <f t="shared" si="337"/>
        <v>0</v>
      </c>
      <c r="H867" s="142">
        <f t="shared" si="338"/>
        <v>0</v>
      </c>
      <c r="I867" s="142">
        <f t="shared" si="339"/>
        <v>0</v>
      </c>
      <c r="J867" s="34">
        <f t="shared" si="342"/>
        <v>0</v>
      </c>
      <c r="V867" s="139">
        <f t="shared" si="341"/>
        <v>0</v>
      </c>
      <c r="W867" s="139">
        <f t="shared" si="343"/>
        <v>0</v>
      </c>
      <c r="X867" s="139"/>
      <c r="Y867" s="139"/>
      <c r="Z867" s="139">
        <f t="shared" si="344"/>
        <v>0</v>
      </c>
      <c r="AA867" s="139"/>
      <c r="AB867" s="139"/>
      <c r="AC867" s="139">
        <f t="shared" si="345"/>
        <v>0</v>
      </c>
      <c r="AM867" s="189">
        <f t="shared" si="346"/>
        <v>0</v>
      </c>
      <c r="AN867" s="35"/>
      <c r="AO867" s="35"/>
      <c r="AP867" s="35">
        <f t="shared" si="347"/>
        <v>0</v>
      </c>
      <c r="AQ867" s="35"/>
      <c r="AR867" s="35"/>
      <c r="AS867" s="35">
        <f t="shared" si="348"/>
        <v>0</v>
      </c>
      <c r="AT867" s="35"/>
      <c r="AU867" s="35"/>
      <c r="AV867" s="35">
        <f t="shared" si="349"/>
        <v>0</v>
      </c>
      <c r="DE867" s="34">
        <f t="shared" si="350"/>
        <v>0</v>
      </c>
      <c r="EL867" s="34">
        <f t="shared" si="351"/>
        <v>0</v>
      </c>
      <c r="EO867" s="35"/>
      <c r="FH867" s="35">
        <v>0</v>
      </c>
      <c r="FI867" s="35">
        <v>0</v>
      </c>
      <c r="JT867" s="34">
        <f t="shared" si="352"/>
        <v>0</v>
      </c>
      <c r="JW867" s="34">
        <f t="shared" si="353"/>
        <v>0</v>
      </c>
      <c r="JZ867" s="34">
        <f t="shared" si="354"/>
        <v>0</v>
      </c>
      <c r="KA867" s="34">
        <f t="shared" si="355"/>
        <v>0</v>
      </c>
      <c r="KB867" s="34">
        <f t="shared" si="356"/>
        <v>0</v>
      </c>
      <c r="KC867" s="34">
        <f t="shared" si="357"/>
        <v>0</v>
      </c>
      <c r="KD867" s="34">
        <f t="shared" si="358"/>
        <v>0</v>
      </c>
      <c r="KV867" s="34">
        <f t="shared" si="359"/>
        <v>0</v>
      </c>
    </row>
    <row r="868" spans="5:308" ht="17.25" customHeight="1" x14ac:dyDescent="0.3">
      <c r="E868" s="142">
        <f t="shared" si="340"/>
        <v>0</v>
      </c>
      <c r="F868" s="142">
        <f t="shared" si="336"/>
        <v>0</v>
      </c>
      <c r="G868" s="142">
        <f t="shared" si="337"/>
        <v>0</v>
      </c>
      <c r="H868" s="142">
        <f t="shared" si="338"/>
        <v>0</v>
      </c>
      <c r="I868" s="142">
        <f t="shared" si="339"/>
        <v>0</v>
      </c>
      <c r="J868" s="34">
        <f t="shared" si="342"/>
        <v>0</v>
      </c>
      <c r="V868" s="139">
        <f t="shared" si="341"/>
        <v>0</v>
      </c>
      <c r="W868" s="139">
        <f t="shared" si="343"/>
        <v>0</v>
      </c>
      <c r="X868" s="139"/>
      <c r="Y868" s="139"/>
      <c r="Z868" s="139">
        <f t="shared" si="344"/>
        <v>0</v>
      </c>
      <c r="AA868" s="139"/>
      <c r="AB868" s="139"/>
      <c r="AC868" s="139">
        <f t="shared" si="345"/>
        <v>0</v>
      </c>
      <c r="AM868" s="189">
        <f t="shared" si="346"/>
        <v>0</v>
      </c>
      <c r="AN868" s="35"/>
      <c r="AO868" s="35"/>
      <c r="AP868" s="35">
        <f t="shared" si="347"/>
        <v>0</v>
      </c>
      <c r="AQ868" s="35"/>
      <c r="AR868" s="35"/>
      <c r="AS868" s="35">
        <f t="shared" si="348"/>
        <v>0</v>
      </c>
      <c r="AT868" s="35"/>
      <c r="AU868" s="35"/>
      <c r="AV868" s="35">
        <f t="shared" si="349"/>
        <v>0</v>
      </c>
      <c r="DE868" s="34">
        <f t="shared" si="350"/>
        <v>0</v>
      </c>
      <c r="EL868" s="34">
        <f t="shared" si="351"/>
        <v>0</v>
      </c>
      <c r="EO868" s="35"/>
      <c r="FH868" s="35">
        <v>0</v>
      </c>
      <c r="FI868" s="35">
        <v>0</v>
      </c>
      <c r="JT868" s="34">
        <f t="shared" si="352"/>
        <v>0</v>
      </c>
      <c r="JW868" s="34">
        <f t="shared" si="353"/>
        <v>0</v>
      </c>
      <c r="JZ868" s="34">
        <f t="shared" si="354"/>
        <v>0</v>
      </c>
      <c r="KA868" s="34">
        <f t="shared" si="355"/>
        <v>0</v>
      </c>
      <c r="KB868" s="34">
        <f t="shared" si="356"/>
        <v>0</v>
      </c>
      <c r="KC868" s="34">
        <f t="shared" si="357"/>
        <v>0</v>
      </c>
      <c r="KD868" s="34">
        <f t="shared" si="358"/>
        <v>0</v>
      </c>
      <c r="KV868" s="34">
        <f t="shared" si="359"/>
        <v>0</v>
      </c>
    </row>
    <row r="869" spans="5:308" ht="17.25" customHeight="1" x14ac:dyDescent="0.3">
      <c r="E869" s="142">
        <f t="shared" si="340"/>
        <v>0</v>
      </c>
      <c r="F869" s="142">
        <f t="shared" si="336"/>
        <v>0</v>
      </c>
      <c r="G869" s="142">
        <f t="shared" si="337"/>
        <v>0</v>
      </c>
      <c r="H869" s="142">
        <f t="shared" si="338"/>
        <v>0</v>
      </c>
      <c r="I869" s="142">
        <f t="shared" si="339"/>
        <v>0</v>
      </c>
      <c r="J869" s="34">
        <f t="shared" si="342"/>
        <v>0</v>
      </c>
      <c r="V869" s="139">
        <f t="shared" si="341"/>
        <v>0</v>
      </c>
      <c r="W869" s="139">
        <f t="shared" si="343"/>
        <v>0</v>
      </c>
      <c r="X869" s="139"/>
      <c r="Y869" s="139"/>
      <c r="Z869" s="139">
        <f t="shared" si="344"/>
        <v>0</v>
      </c>
      <c r="AA869" s="139"/>
      <c r="AB869" s="139"/>
      <c r="AC869" s="139">
        <f t="shared" si="345"/>
        <v>0</v>
      </c>
      <c r="AM869" s="189">
        <f t="shared" si="346"/>
        <v>0</v>
      </c>
      <c r="AN869" s="35"/>
      <c r="AO869" s="35"/>
      <c r="AP869" s="35">
        <f t="shared" si="347"/>
        <v>0</v>
      </c>
      <c r="AQ869" s="35"/>
      <c r="AR869" s="35"/>
      <c r="AS869" s="35">
        <f t="shared" si="348"/>
        <v>0</v>
      </c>
      <c r="AT869" s="35"/>
      <c r="AU869" s="35"/>
      <c r="AV869" s="35">
        <f t="shared" si="349"/>
        <v>0</v>
      </c>
      <c r="DE869" s="34">
        <f t="shared" si="350"/>
        <v>0</v>
      </c>
      <c r="EL869" s="34">
        <f t="shared" si="351"/>
        <v>0</v>
      </c>
      <c r="EO869" s="35"/>
      <c r="FH869" s="35">
        <v>0</v>
      </c>
      <c r="FI869" s="35">
        <v>0</v>
      </c>
      <c r="JT869" s="34">
        <f t="shared" si="352"/>
        <v>0</v>
      </c>
      <c r="JW869" s="34">
        <f t="shared" si="353"/>
        <v>0</v>
      </c>
      <c r="JZ869" s="34">
        <f t="shared" si="354"/>
        <v>0</v>
      </c>
      <c r="KA869" s="34">
        <f t="shared" si="355"/>
        <v>0</v>
      </c>
      <c r="KB869" s="34">
        <f t="shared" si="356"/>
        <v>0</v>
      </c>
      <c r="KC869" s="34">
        <f t="shared" si="357"/>
        <v>0</v>
      </c>
      <c r="KD869" s="34">
        <f t="shared" si="358"/>
        <v>0</v>
      </c>
      <c r="KV869" s="34">
        <f t="shared" si="359"/>
        <v>0</v>
      </c>
    </row>
    <row r="870" spans="5:308" ht="17.25" customHeight="1" x14ac:dyDescent="0.3">
      <c r="E870" s="142">
        <f t="shared" si="340"/>
        <v>0</v>
      </c>
      <c r="F870" s="142">
        <f t="shared" si="336"/>
        <v>0</v>
      </c>
      <c r="G870" s="142">
        <f t="shared" si="337"/>
        <v>0</v>
      </c>
      <c r="H870" s="142">
        <f t="shared" si="338"/>
        <v>0</v>
      </c>
      <c r="I870" s="142">
        <f t="shared" si="339"/>
        <v>0</v>
      </c>
      <c r="J870" s="34">
        <f t="shared" si="342"/>
        <v>0</v>
      </c>
      <c r="V870" s="139">
        <f t="shared" si="341"/>
        <v>0</v>
      </c>
      <c r="W870" s="139">
        <f t="shared" si="343"/>
        <v>0</v>
      </c>
      <c r="X870" s="139"/>
      <c r="Y870" s="139"/>
      <c r="Z870" s="139">
        <f t="shared" si="344"/>
        <v>0</v>
      </c>
      <c r="AA870" s="139"/>
      <c r="AB870" s="139"/>
      <c r="AC870" s="139">
        <f t="shared" si="345"/>
        <v>0</v>
      </c>
      <c r="AM870" s="189">
        <f t="shared" si="346"/>
        <v>0</v>
      </c>
      <c r="AN870" s="35"/>
      <c r="AO870" s="35"/>
      <c r="AP870" s="35">
        <f t="shared" si="347"/>
        <v>0</v>
      </c>
      <c r="AQ870" s="35"/>
      <c r="AR870" s="35"/>
      <c r="AS870" s="35">
        <f t="shared" si="348"/>
        <v>0</v>
      </c>
      <c r="AT870" s="35"/>
      <c r="AU870" s="35"/>
      <c r="AV870" s="35">
        <f t="shared" si="349"/>
        <v>0</v>
      </c>
      <c r="DE870" s="34">
        <f t="shared" si="350"/>
        <v>0</v>
      </c>
      <c r="EL870" s="34">
        <f t="shared" si="351"/>
        <v>0</v>
      </c>
      <c r="EO870" s="35"/>
      <c r="FH870" s="35">
        <v>0</v>
      </c>
      <c r="FI870" s="35">
        <v>0</v>
      </c>
      <c r="JT870" s="34">
        <f t="shared" si="352"/>
        <v>0</v>
      </c>
      <c r="JW870" s="34">
        <f t="shared" si="353"/>
        <v>0</v>
      </c>
      <c r="JZ870" s="34">
        <f t="shared" si="354"/>
        <v>0</v>
      </c>
      <c r="KA870" s="34">
        <f t="shared" si="355"/>
        <v>0</v>
      </c>
      <c r="KB870" s="34">
        <f t="shared" si="356"/>
        <v>0</v>
      </c>
      <c r="KC870" s="34">
        <f t="shared" si="357"/>
        <v>0</v>
      </c>
      <c r="KD870" s="34">
        <f t="shared" si="358"/>
        <v>0</v>
      </c>
      <c r="KV870" s="34">
        <f t="shared" si="359"/>
        <v>0</v>
      </c>
    </row>
    <row r="871" spans="5:308" ht="17.25" customHeight="1" x14ac:dyDescent="0.3">
      <c r="E871" s="142">
        <f t="shared" si="340"/>
        <v>0</v>
      </c>
      <c r="F871" s="142">
        <f t="shared" si="336"/>
        <v>0</v>
      </c>
      <c r="G871" s="142">
        <f t="shared" si="337"/>
        <v>0</v>
      </c>
      <c r="H871" s="142">
        <f t="shared" si="338"/>
        <v>0</v>
      </c>
      <c r="I871" s="142">
        <f t="shared" si="339"/>
        <v>0</v>
      </c>
      <c r="J871" s="34">
        <f t="shared" si="342"/>
        <v>0</v>
      </c>
      <c r="V871" s="139">
        <f t="shared" si="341"/>
        <v>0</v>
      </c>
      <c r="W871" s="139">
        <f t="shared" si="343"/>
        <v>0</v>
      </c>
      <c r="X871" s="139"/>
      <c r="Y871" s="139"/>
      <c r="Z871" s="139">
        <f t="shared" si="344"/>
        <v>0</v>
      </c>
      <c r="AA871" s="139"/>
      <c r="AB871" s="139"/>
      <c r="AC871" s="139">
        <f t="shared" si="345"/>
        <v>0</v>
      </c>
      <c r="AM871" s="189">
        <f t="shared" si="346"/>
        <v>0</v>
      </c>
      <c r="AN871" s="35"/>
      <c r="AO871" s="35"/>
      <c r="AP871" s="35">
        <f t="shared" si="347"/>
        <v>0</v>
      </c>
      <c r="AQ871" s="35"/>
      <c r="AR871" s="35"/>
      <c r="AS871" s="35">
        <f t="shared" si="348"/>
        <v>0</v>
      </c>
      <c r="AT871" s="35"/>
      <c r="AU871" s="35"/>
      <c r="AV871" s="35">
        <f t="shared" si="349"/>
        <v>0</v>
      </c>
      <c r="DE871" s="34">
        <f t="shared" si="350"/>
        <v>0</v>
      </c>
      <c r="EL871" s="34">
        <f t="shared" si="351"/>
        <v>0</v>
      </c>
      <c r="EO871" s="35"/>
      <c r="FH871" s="35">
        <v>0</v>
      </c>
      <c r="FI871" s="35">
        <v>0</v>
      </c>
      <c r="JT871" s="34">
        <f t="shared" si="352"/>
        <v>0</v>
      </c>
      <c r="JW871" s="34">
        <f t="shared" si="353"/>
        <v>0</v>
      </c>
      <c r="JZ871" s="34">
        <f t="shared" si="354"/>
        <v>0</v>
      </c>
      <c r="KA871" s="34">
        <f t="shared" si="355"/>
        <v>0</v>
      </c>
      <c r="KB871" s="34">
        <f t="shared" si="356"/>
        <v>0</v>
      </c>
      <c r="KC871" s="34">
        <f t="shared" si="357"/>
        <v>0</v>
      </c>
      <c r="KD871" s="34">
        <f t="shared" si="358"/>
        <v>0</v>
      </c>
      <c r="KV871" s="34">
        <f t="shared" si="359"/>
        <v>0</v>
      </c>
    </row>
    <row r="872" spans="5:308" ht="17.25" customHeight="1" x14ac:dyDescent="0.3">
      <c r="E872" s="142">
        <f t="shared" si="340"/>
        <v>0</v>
      </c>
      <c r="F872" s="142">
        <f t="shared" si="336"/>
        <v>0</v>
      </c>
      <c r="G872" s="142">
        <f t="shared" si="337"/>
        <v>0</v>
      </c>
      <c r="H872" s="142">
        <f t="shared" si="338"/>
        <v>0</v>
      </c>
      <c r="I872" s="142">
        <f t="shared" si="339"/>
        <v>0</v>
      </c>
      <c r="J872" s="34">
        <f t="shared" si="342"/>
        <v>0</v>
      </c>
      <c r="V872" s="139">
        <f t="shared" si="341"/>
        <v>0</v>
      </c>
      <c r="W872" s="139">
        <f t="shared" si="343"/>
        <v>0</v>
      </c>
      <c r="X872" s="139"/>
      <c r="Y872" s="139"/>
      <c r="Z872" s="139">
        <f t="shared" si="344"/>
        <v>0</v>
      </c>
      <c r="AA872" s="139"/>
      <c r="AB872" s="139"/>
      <c r="AC872" s="139">
        <f t="shared" si="345"/>
        <v>0</v>
      </c>
      <c r="AM872" s="189">
        <f t="shared" si="346"/>
        <v>0</v>
      </c>
      <c r="AN872" s="35"/>
      <c r="AO872" s="35"/>
      <c r="AP872" s="35">
        <f t="shared" si="347"/>
        <v>0</v>
      </c>
      <c r="AQ872" s="35"/>
      <c r="AR872" s="35"/>
      <c r="AS872" s="35">
        <f t="shared" si="348"/>
        <v>0</v>
      </c>
      <c r="AT872" s="35"/>
      <c r="AU872" s="35"/>
      <c r="AV872" s="35">
        <f t="shared" si="349"/>
        <v>0</v>
      </c>
      <c r="DE872" s="34">
        <f t="shared" si="350"/>
        <v>0</v>
      </c>
      <c r="EL872" s="34">
        <f t="shared" si="351"/>
        <v>0</v>
      </c>
      <c r="EO872" s="35"/>
      <c r="FH872" s="35">
        <v>0</v>
      </c>
      <c r="FI872" s="35">
        <v>0</v>
      </c>
      <c r="JT872" s="34">
        <f t="shared" si="352"/>
        <v>0</v>
      </c>
      <c r="JW872" s="34">
        <f t="shared" si="353"/>
        <v>0</v>
      </c>
      <c r="JZ872" s="34">
        <f t="shared" si="354"/>
        <v>0</v>
      </c>
      <c r="KA872" s="34">
        <f t="shared" si="355"/>
        <v>0</v>
      </c>
      <c r="KB872" s="34">
        <f t="shared" si="356"/>
        <v>0</v>
      </c>
      <c r="KC872" s="34">
        <f t="shared" si="357"/>
        <v>0</v>
      </c>
      <c r="KD872" s="34">
        <f t="shared" si="358"/>
        <v>0</v>
      </c>
      <c r="KV872" s="34">
        <f t="shared" si="359"/>
        <v>0</v>
      </c>
    </row>
    <row r="873" spans="5:308" ht="17.25" customHeight="1" x14ac:dyDescent="0.3">
      <c r="E873" s="142">
        <f t="shared" si="340"/>
        <v>0</v>
      </c>
      <c r="F873" s="142">
        <f t="shared" si="336"/>
        <v>0</v>
      </c>
      <c r="G873" s="142">
        <f t="shared" si="337"/>
        <v>0</v>
      </c>
      <c r="H873" s="142">
        <f t="shared" si="338"/>
        <v>0</v>
      </c>
      <c r="I873" s="142">
        <f t="shared" si="339"/>
        <v>0</v>
      </c>
      <c r="J873" s="34">
        <f t="shared" si="342"/>
        <v>0</v>
      </c>
      <c r="V873" s="139">
        <f t="shared" si="341"/>
        <v>0</v>
      </c>
      <c r="W873" s="139">
        <f t="shared" si="343"/>
        <v>0</v>
      </c>
      <c r="X873" s="139"/>
      <c r="Y873" s="139"/>
      <c r="Z873" s="139">
        <f t="shared" si="344"/>
        <v>0</v>
      </c>
      <c r="AA873" s="139"/>
      <c r="AB873" s="139"/>
      <c r="AC873" s="139">
        <f t="shared" si="345"/>
        <v>0</v>
      </c>
      <c r="AM873" s="189">
        <f t="shared" si="346"/>
        <v>0</v>
      </c>
      <c r="AN873" s="35"/>
      <c r="AO873" s="35"/>
      <c r="AP873" s="35">
        <f t="shared" si="347"/>
        <v>0</v>
      </c>
      <c r="AQ873" s="35"/>
      <c r="AR873" s="35"/>
      <c r="AS873" s="35">
        <f t="shared" si="348"/>
        <v>0</v>
      </c>
      <c r="AT873" s="35"/>
      <c r="AU873" s="35"/>
      <c r="AV873" s="35">
        <f t="shared" si="349"/>
        <v>0</v>
      </c>
      <c r="DE873" s="34">
        <f t="shared" si="350"/>
        <v>0</v>
      </c>
      <c r="EL873" s="34">
        <f t="shared" si="351"/>
        <v>0</v>
      </c>
      <c r="EO873" s="35"/>
      <c r="FH873" s="35">
        <v>0</v>
      </c>
      <c r="FI873" s="35">
        <v>0</v>
      </c>
      <c r="JT873" s="34">
        <f t="shared" si="352"/>
        <v>0</v>
      </c>
      <c r="JW873" s="34">
        <f t="shared" si="353"/>
        <v>0</v>
      </c>
      <c r="JZ873" s="34">
        <f t="shared" si="354"/>
        <v>0</v>
      </c>
      <c r="KA873" s="34">
        <f t="shared" si="355"/>
        <v>0</v>
      </c>
      <c r="KB873" s="34">
        <f t="shared" si="356"/>
        <v>0</v>
      </c>
      <c r="KC873" s="34">
        <f t="shared" si="357"/>
        <v>0</v>
      </c>
      <c r="KD873" s="34">
        <f t="shared" si="358"/>
        <v>0</v>
      </c>
      <c r="KV873" s="34">
        <f t="shared" si="359"/>
        <v>0</v>
      </c>
    </row>
    <row r="874" spans="5:308" ht="17.25" customHeight="1" x14ac:dyDescent="0.3">
      <c r="E874" s="142">
        <f t="shared" si="340"/>
        <v>0</v>
      </c>
      <c r="F874" s="142">
        <f t="shared" si="336"/>
        <v>0</v>
      </c>
      <c r="G874" s="142">
        <f t="shared" si="337"/>
        <v>0</v>
      </c>
      <c r="H874" s="142">
        <f t="shared" si="338"/>
        <v>0</v>
      </c>
      <c r="I874" s="142">
        <f t="shared" si="339"/>
        <v>0</v>
      </c>
      <c r="J874" s="34">
        <f t="shared" si="342"/>
        <v>0</v>
      </c>
      <c r="V874" s="139">
        <f t="shared" si="341"/>
        <v>0</v>
      </c>
      <c r="W874" s="139">
        <f t="shared" si="343"/>
        <v>0</v>
      </c>
      <c r="X874" s="139"/>
      <c r="Y874" s="139"/>
      <c r="Z874" s="139">
        <f t="shared" si="344"/>
        <v>0</v>
      </c>
      <c r="AA874" s="139"/>
      <c r="AB874" s="139"/>
      <c r="AC874" s="139">
        <f t="shared" si="345"/>
        <v>0</v>
      </c>
      <c r="AM874" s="189">
        <f t="shared" si="346"/>
        <v>0</v>
      </c>
      <c r="AN874" s="35"/>
      <c r="AO874" s="35"/>
      <c r="AP874" s="35">
        <f t="shared" si="347"/>
        <v>0</v>
      </c>
      <c r="AQ874" s="35"/>
      <c r="AR874" s="35"/>
      <c r="AS874" s="35">
        <f t="shared" si="348"/>
        <v>0</v>
      </c>
      <c r="AT874" s="35"/>
      <c r="AU874" s="35"/>
      <c r="AV874" s="35">
        <f t="shared" si="349"/>
        <v>0</v>
      </c>
      <c r="DE874" s="34">
        <f t="shared" si="350"/>
        <v>0</v>
      </c>
      <c r="EL874" s="34">
        <f t="shared" si="351"/>
        <v>0</v>
      </c>
      <c r="EO874" s="35"/>
      <c r="FH874" s="35">
        <v>0</v>
      </c>
      <c r="FI874" s="35">
        <v>0</v>
      </c>
      <c r="JT874" s="34">
        <f t="shared" si="352"/>
        <v>0</v>
      </c>
      <c r="JW874" s="34">
        <f t="shared" si="353"/>
        <v>0</v>
      </c>
      <c r="JZ874" s="34">
        <f t="shared" si="354"/>
        <v>0</v>
      </c>
      <c r="KA874" s="34">
        <f t="shared" si="355"/>
        <v>0</v>
      </c>
      <c r="KB874" s="34">
        <f t="shared" si="356"/>
        <v>0</v>
      </c>
      <c r="KC874" s="34">
        <f t="shared" si="357"/>
        <v>0</v>
      </c>
      <c r="KD874" s="34">
        <f t="shared" si="358"/>
        <v>0</v>
      </c>
      <c r="KV874" s="34">
        <f t="shared" si="359"/>
        <v>0</v>
      </c>
    </row>
    <row r="875" spans="5:308" ht="17.25" customHeight="1" x14ac:dyDescent="0.3">
      <c r="E875" s="142">
        <f t="shared" si="340"/>
        <v>0</v>
      </c>
      <c r="F875" s="142">
        <f t="shared" si="336"/>
        <v>0</v>
      </c>
      <c r="G875" s="142">
        <f t="shared" si="337"/>
        <v>0</v>
      </c>
      <c r="H875" s="142">
        <f t="shared" si="338"/>
        <v>0</v>
      </c>
      <c r="I875" s="142">
        <f t="shared" si="339"/>
        <v>0</v>
      </c>
      <c r="J875" s="34">
        <f t="shared" si="342"/>
        <v>0</v>
      </c>
      <c r="V875" s="139">
        <f t="shared" si="341"/>
        <v>0</v>
      </c>
      <c r="W875" s="139">
        <f t="shared" si="343"/>
        <v>0</v>
      </c>
      <c r="X875" s="139"/>
      <c r="Y875" s="139"/>
      <c r="Z875" s="139">
        <f t="shared" si="344"/>
        <v>0</v>
      </c>
      <c r="AA875" s="139"/>
      <c r="AB875" s="139"/>
      <c r="AC875" s="139">
        <f t="shared" si="345"/>
        <v>0</v>
      </c>
      <c r="AM875" s="189">
        <f t="shared" si="346"/>
        <v>0</v>
      </c>
      <c r="AN875" s="35"/>
      <c r="AO875" s="35"/>
      <c r="AP875" s="35">
        <f t="shared" si="347"/>
        <v>0</v>
      </c>
      <c r="AQ875" s="35"/>
      <c r="AR875" s="35"/>
      <c r="AS875" s="35">
        <f t="shared" si="348"/>
        <v>0</v>
      </c>
      <c r="AT875" s="35"/>
      <c r="AU875" s="35"/>
      <c r="AV875" s="35">
        <f t="shared" si="349"/>
        <v>0</v>
      </c>
      <c r="DE875" s="34">
        <f t="shared" si="350"/>
        <v>0</v>
      </c>
      <c r="EL875" s="34">
        <f t="shared" si="351"/>
        <v>0</v>
      </c>
      <c r="EO875" s="35"/>
      <c r="FH875" s="35">
        <v>0</v>
      </c>
      <c r="FI875" s="35">
        <v>0</v>
      </c>
      <c r="JT875" s="34">
        <f t="shared" si="352"/>
        <v>0</v>
      </c>
      <c r="JW875" s="34">
        <f t="shared" si="353"/>
        <v>0</v>
      </c>
      <c r="JZ875" s="34">
        <f t="shared" si="354"/>
        <v>0</v>
      </c>
      <c r="KA875" s="34">
        <f t="shared" si="355"/>
        <v>0</v>
      </c>
      <c r="KB875" s="34">
        <f t="shared" si="356"/>
        <v>0</v>
      </c>
      <c r="KC875" s="34">
        <f t="shared" si="357"/>
        <v>0</v>
      </c>
      <c r="KD875" s="34">
        <f t="shared" si="358"/>
        <v>0</v>
      </c>
      <c r="KV875" s="34">
        <f t="shared" si="359"/>
        <v>0</v>
      </c>
    </row>
    <row r="876" spans="5:308" ht="17.25" customHeight="1" x14ac:dyDescent="0.3">
      <c r="E876" s="142">
        <f t="shared" si="340"/>
        <v>0</v>
      </c>
      <c r="F876" s="142">
        <f t="shared" si="336"/>
        <v>0</v>
      </c>
      <c r="G876" s="142">
        <f t="shared" si="337"/>
        <v>0</v>
      </c>
      <c r="H876" s="142">
        <f t="shared" si="338"/>
        <v>0</v>
      </c>
      <c r="I876" s="142">
        <f t="shared" si="339"/>
        <v>0</v>
      </c>
      <c r="J876" s="34">
        <f t="shared" si="342"/>
        <v>0</v>
      </c>
      <c r="V876" s="139">
        <f t="shared" si="341"/>
        <v>0</v>
      </c>
      <c r="W876" s="139">
        <f t="shared" si="343"/>
        <v>0</v>
      </c>
      <c r="X876" s="139"/>
      <c r="Y876" s="139"/>
      <c r="Z876" s="139">
        <f t="shared" si="344"/>
        <v>0</v>
      </c>
      <c r="AA876" s="139"/>
      <c r="AB876" s="139"/>
      <c r="AC876" s="139">
        <f t="shared" si="345"/>
        <v>0</v>
      </c>
      <c r="AM876" s="189">
        <f t="shared" si="346"/>
        <v>0</v>
      </c>
      <c r="AN876" s="35"/>
      <c r="AO876" s="35"/>
      <c r="AP876" s="35">
        <f t="shared" si="347"/>
        <v>0</v>
      </c>
      <c r="AQ876" s="35"/>
      <c r="AR876" s="35"/>
      <c r="AS876" s="35">
        <f t="shared" si="348"/>
        <v>0</v>
      </c>
      <c r="AT876" s="35"/>
      <c r="AU876" s="35"/>
      <c r="AV876" s="35">
        <f t="shared" si="349"/>
        <v>0</v>
      </c>
      <c r="DE876" s="34">
        <f t="shared" si="350"/>
        <v>0</v>
      </c>
      <c r="EL876" s="34">
        <f t="shared" si="351"/>
        <v>0</v>
      </c>
      <c r="EO876" s="35"/>
      <c r="FH876" s="35">
        <v>0</v>
      </c>
      <c r="FI876" s="35">
        <v>0</v>
      </c>
      <c r="JT876" s="34">
        <f t="shared" si="352"/>
        <v>0</v>
      </c>
      <c r="JW876" s="34">
        <f t="shared" si="353"/>
        <v>0</v>
      </c>
      <c r="JZ876" s="34">
        <f t="shared" si="354"/>
        <v>0</v>
      </c>
      <c r="KA876" s="34">
        <f t="shared" si="355"/>
        <v>0</v>
      </c>
      <c r="KB876" s="34">
        <f t="shared" si="356"/>
        <v>0</v>
      </c>
      <c r="KC876" s="34">
        <f t="shared" si="357"/>
        <v>0</v>
      </c>
      <c r="KD876" s="34">
        <f t="shared" si="358"/>
        <v>0</v>
      </c>
      <c r="KV876" s="34">
        <f t="shared" si="359"/>
        <v>0</v>
      </c>
    </row>
    <row r="877" spans="5:308" ht="17.25" customHeight="1" x14ac:dyDescent="0.3">
      <c r="E877" s="142">
        <f t="shared" si="340"/>
        <v>0</v>
      </c>
      <c r="F877" s="142">
        <f t="shared" si="336"/>
        <v>0</v>
      </c>
      <c r="G877" s="142">
        <f t="shared" si="337"/>
        <v>0</v>
      </c>
      <c r="H877" s="142">
        <f t="shared" si="338"/>
        <v>0</v>
      </c>
      <c r="I877" s="142">
        <f t="shared" si="339"/>
        <v>0</v>
      </c>
      <c r="J877" s="34">
        <f t="shared" si="342"/>
        <v>0</v>
      </c>
      <c r="V877" s="139">
        <f t="shared" si="341"/>
        <v>0</v>
      </c>
      <c r="W877" s="139">
        <f t="shared" si="343"/>
        <v>0</v>
      </c>
      <c r="X877" s="139"/>
      <c r="Y877" s="139"/>
      <c r="Z877" s="139">
        <f t="shared" si="344"/>
        <v>0</v>
      </c>
      <c r="AA877" s="139"/>
      <c r="AB877" s="139"/>
      <c r="AC877" s="139">
        <f t="shared" si="345"/>
        <v>0</v>
      </c>
      <c r="AM877" s="189">
        <f t="shared" si="346"/>
        <v>0</v>
      </c>
      <c r="AN877" s="35"/>
      <c r="AO877" s="35"/>
      <c r="AP877" s="35">
        <f t="shared" si="347"/>
        <v>0</v>
      </c>
      <c r="AQ877" s="35"/>
      <c r="AR877" s="35"/>
      <c r="AS877" s="35">
        <f t="shared" si="348"/>
        <v>0</v>
      </c>
      <c r="AT877" s="35"/>
      <c r="AU877" s="35"/>
      <c r="AV877" s="35">
        <f t="shared" si="349"/>
        <v>0</v>
      </c>
      <c r="DE877" s="34">
        <f t="shared" si="350"/>
        <v>0</v>
      </c>
      <c r="EL877" s="34">
        <f t="shared" si="351"/>
        <v>0</v>
      </c>
      <c r="EO877" s="35"/>
      <c r="FH877" s="35">
        <v>0</v>
      </c>
      <c r="FI877" s="35">
        <v>0</v>
      </c>
      <c r="JT877" s="34">
        <f t="shared" si="352"/>
        <v>0</v>
      </c>
      <c r="JW877" s="34">
        <f t="shared" si="353"/>
        <v>0</v>
      </c>
      <c r="JZ877" s="34">
        <f t="shared" si="354"/>
        <v>0</v>
      </c>
      <c r="KA877" s="34">
        <f t="shared" si="355"/>
        <v>0</v>
      </c>
      <c r="KB877" s="34">
        <f t="shared" si="356"/>
        <v>0</v>
      </c>
      <c r="KC877" s="34">
        <f t="shared" si="357"/>
        <v>0</v>
      </c>
      <c r="KD877" s="34">
        <f t="shared" si="358"/>
        <v>0</v>
      </c>
      <c r="KV877" s="34">
        <f t="shared" si="359"/>
        <v>0</v>
      </c>
    </row>
    <row r="878" spans="5:308" ht="17.25" customHeight="1" x14ac:dyDescent="0.3">
      <c r="E878" s="142">
        <f t="shared" si="340"/>
        <v>0</v>
      </c>
      <c r="F878" s="142">
        <f t="shared" si="336"/>
        <v>0</v>
      </c>
      <c r="G878" s="142">
        <f t="shared" si="337"/>
        <v>0</v>
      </c>
      <c r="H878" s="142">
        <f t="shared" si="338"/>
        <v>0</v>
      </c>
      <c r="I878" s="142">
        <f t="shared" si="339"/>
        <v>0</v>
      </c>
      <c r="J878" s="34">
        <f t="shared" si="342"/>
        <v>0</v>
      </c>
      <c r="V878" s="139">
        <f t="shared" si="341"/>
        <v>0</v>
      </c>
      <c r="W878" s="139">
        <f t="shared" si="343"/>
        <v>0</v>
      </c>
      <c r="X878" s="139"/>
      <c r="Y878" s="139"/>
      <c r="Z878" s="139">
        <f t="shared" si="344"/>
        <v>0</v>
      </c>
      <c r="AA878" s="139"/>
      <c r="AB878" s="139"/>
      <c r="AC878" s="139">
        <f t="shared" si="345"/>
        <v>0</v>
      </c>
      <c r="AM878" s="189">
        <f t="shared" si="346"/>
        <v>0</v>
      </c>
      <c r="AN878" s="35"/>
      <c r="AO878" s="35"/>
      <c r="AP878" s="35">
        <f t="shared" si="347"/>
        <v>0</v>
      </c>
      <c r="AQ878" s="35"/>
      <c r="AR878" s="35"/>
      <c r="AS878" s="35">
        <f t="shared" si="348"/>
        <v>0</v>
      </c>
      <c r="AT878" s="35"/>
      <c r="AU878" s="35"/>
      <c r="AV878" s="35">
        <f t="shared" si="349"/>
        <v>0</v>
      </c>
      <c r="DE878" s="34">
        <f t="shared" si="350"/>
        <v>0</v>
      </c>
      <c r="EL878" s="34">
        <f t="shared" si="351"/>
        <v>0</v>
      </c>
      <c r="EO878" s="35"/>
      <c r="FH878" s="35">
        <v>0</v>
      </c>
      <c r="FI878" s="35">
        <v>0</v>
      </c>
      <c r="JT878" s="34">
        <f t="shared" si="352"/>
        <v>0</v>
      </c>
      <c r="JW878" s="34">
        <f t="shared" si="353"/>
        <v>0</v>
      </c>
      <c r="JZ878" s="34">
        <f t="shared" si="354"/>
        <v>0</v>
      </c>
      <c r="KA878" s="34">
        <f t="shared" si="355"/>
        <v>0</v>
      </c>
      <c r="KB878" s="34">
        <f t="shared" si="356"/>
        <v>0</v>
      </c>
      <c r="KC878" s="34">
        <f t="shared" si="357"/>
        <v>0</v>
      </c>
      <c r="KD878" s="34">
        <f t="shared" si="358"/>
        <v>0</v>
      </c>
      <c r="KV878" s="34">
        <f t="shared" si="359"/>
        <v>0</v>
      </c>
    </row>
    <row r="879" spans="5:308" ht="17.25" customHeight="1" x14ac:dyDescent="0.3">
      <c r="E879" s="142">
        <f t="shared" si="340"/>
        <v>0</v>
      </c>
      <c r="F879" s="142">
        <f t="shared" si="336"/>
        <v>0</v>
      </c>
      <c r="G879" s="142">
        <f t="shared" si="337"/>
        <v>0</v>
      </c>
      <c r="H879" s="142">
        <f t="shared" si="338"/>
        <v>0</v>
      </c>
      <c r="I879" s="142">
        <f t="shared" si="339"/>
        <v>0</v>
      </c>
      <c r="J879" s="34">
        <f t="shared" si="342"/>
        <v>0</v>
      </c>
      <c r="V879" s="139">
        <f t="shared" si="341"/>
        <v>0</v>
      </c>
      <c r="W879" s="139">
        <f t="shared" si="343"/>
        <v>0</v>
      </c>
      <c r="X879" s="139"/>
      <c r="Y879" s="139"/>
      <c r="Z879" s="139">
        <f t="shared" si="344"/>
        <v>0</v>
      </c>
      <c r="AA879" s="139"/>
      <c r="AB879" s="139"/>
      <c r="AC879" s="139">
        <f t="shared" si="345"/>
        <v>0</v>
      </c>
      <c r="AM879" s="189">
        <f t="shared" si="346"/>
        <v>0</v>
      </c>
      <c r="AN879" s="35"/>
      <c r="AO879" s="35"/>
      <c r="AP879" s="35">
        <f t="shared" si="347"/>
        <v>0</v>
      </c>
      <c r="AQ879" s="35"/>
      <c r="AR879" s="35"/>
      <c r="AS879" s="35">
        <f t="shared" si="348"/>
        <v>0</v>
      </c>
      <c r="AT879" s="35"/>
      <c r="AU879" s="35"/>
      <c r="AV879" s="35">
        <f t="shared" si="349"/>
        <v>0</v>
      </c>
      <c r="DE879" s="34">
        <f t="shared" si="350"/>
        <v>0</v>
      </c>
      <c r="EL879" s="34">
        <f t="shared" si="351"/>
        <v>0</v>
      </c>
      <c r="EO879" s="35"/>
      <c r="FH879" s="35">
        <v>0</v>
      </c>
      <c r="FI879" s="35">
        <v>0</v>
      </c>
      <c r="JT879" s="34">
        <f t="shared" si="352"/>
        <v>0</v>
      </c>
      <c r="JW879" s="34">
        <f t="shared" si="353"/>
        <v>0</v>
      </c>
      <c r="JZ879" s="34">
        <f t="shared" si="354"/>
        <v>0</v>
      </c>
      <c r="KA879" s="34">
        <f t="shared" si="355"/>
        <v>0</v>
      </c>
      <c r="KB879" s="34">
        <f t="shared" si="356"/>
        <v>0</v>
      </c>
      <c r="KC879" s="34">
        <f t="shared" si="357"/>
        <v>0</v>
      </c>
      <c r="KD879" s="34">
        <f t="shared" si="358"/>
        <v>0</v>
      </c>
      <c r="KV879" s="34">
        <f t="shared" si="359"/>
        <v>0</v>
      </c>
    </row>
    <row r="880" spans="5:308" ht="17.25" customHeight="1" x14ac:dyDescent="0.3">
      <c r="E880" s="142">
        <f t="shared" si="340"/>
        <v>0</v>
      </c>
      <c r="F880" s="142">
        <f t="shared" si="336"/>
        <v>0</v>
      </c>
      <c r="G880" s="142">
        <f t="shared" si="337"/>
        <v>0</v>
      </c>
      <c r="H880" s="142">
        <f t="shared" si="338"/>
        <v>0</v>
      </c>
      <c r="I880" s="142">
        <f t="shared" si="339"/>
        <v>0</v>
      </c>
      <c r="J880" s="34">
        <f t="shared" si="342"/>
        <v>0</v>
      </c>
      <c r="V880" s="139">
        <f t="shared" si="341"/>
        <v>0</v>
      </c>
      <c r="W880" s="139">
        <f t="shared" si="343"/>
        <v>0</v>
      </c>
      <c r="X880" s="139"/>
      <c r="Y880" s="139"/>
      <c r="Z880" s="139">
        <f t="shared" si="344"/>
        <v>0</v>
      </c>
      <c r="AA880" s="139"/>
      <c r="AB880" s="139"/>
      <c r="AC880" s="139">
        <f t="shared" si="345"/>
        <v>0</v>
      </c>
      <c r="AM880" s="189">
        <f t="shared" si="346"/>
        <v>0</v>
      </c>
      <c r="AN880" s="35"/>
      <c r="AO880" s="35"/>
      <c r="AP880" s="35">
        <f t="shared" si="347"/>
        <v>0</v>
      </c>
      <c r="AQ880" s="35"/>
      <c r="AR880" s="35"/>
      <c r="AS880" s="35">
        <f t="shared" si="348"/>
        <v>0</v>
      </c>
      <c r="AT880" s="35"/>
      <c r="AU880" s="35"/>
      <c r="AV880" s="35">
        <f t="shared" si="349"/>
        <v>0</v>
      </c>
      <c r="DE880" s="34">
        <f t="shared" si="350"/>
        <v>0</v>
      </c>
      <c r="EL880" s="34">
        <f t="shared" si="351"/>
        <v>0</v>
      </c>
      <c r="EO880" s="35"/>
      <c r="FH880" s="35">
        <v>0</v>
      </c>
      <c r="FI880" s="35">
        <v>0</v>
      </c>
      <c r="JT880" s="34">
        <f t="shared" si="352"/>
        <v>0</v>
      </c>
      <c r="JW880" s="34">
        <f t="shared" si="353"/>
        <v>0</v>
      </c>
      <c r="JZ880" s="34">
        <f t="shared" si="354"/>
        <v>0</v>
      </c>
      <c r="KA880" s="34">
        <f t="shared" si="355"/>
        <v>0</v>
      </c>
      <c r="KB880" s="34">
        <f t="shared" si="356"/>
        <v>0</v>
      </c>
      <c r="KC880" s="34">
        <f t="shared" si="357"/>
        <v>0</v>
      </c>
      <c r="KD880" s="34">
        <f t="shared" si="358"/>
        <v>0</v>
      </c>
      <c r="KV880" s="34">
        <f t="shared" si="359"/>
        <v>0</v>
      </c>
    </row>
    <row r="881" spans="5:308" ht="17.25" customHeight="1" x14ac:dyDescent="0.3">
      <c r="E881" s="142">
        <f t="shared" si="340"/>
        <v>0</v>
      </c>
      <c r="F881" s="142">
        <f t="shared" si="336"/>
        <v>0</v>
      </c>
      <c r="G881" s="142">
        <f t="shared" si="337"/>
        <v>0</v>
      </c>
      <c r="H881" s="142">
        <f t="shared" si="338"/>
        <v>0</v>
      </c>
      <c r="I881" s="142">
        <f t="shared" si="339"/>
        <v>0</v>
      </c>
      <c r="J881" s="34">
        <f t="shared" si="342"/>
        <v>0</v>
      </c>
      <c r="V881" s="139">
        <f t="shared" si="341"/>
        <v>0</v>
      </c>
      <c r="W881" s="139">
        <f t="shared" si="343"/>
        <v>0</v>
      </c>
      <c r="X881" s="139"/>
      <c r="Y881" s="139"/>
      <c r="Z881" s="139">
        <f t="shared" si="344"/>
        <v>0</v>
      </c>
      <c r="AA881" s="139"/>
      <c r="AB881" s="139"/>
      <c r="AC881" s="139">
        <f t="shared" si="345"/>
        <v>0</v>
      </c>
      <c r="AM881" s="189">
        <f t="shared" si="346"/>
        <v>0</v>
      </c>
      <c r="AN881" s="35"/>
      <c r="AO881" s="35"/>
      <c r="AP881" s="35">
        <f t="shared" si="347"/>
        <v>0</v>
      </c>
      <c r="AQ881" s="35"/>
      <c r="AR881" s="35"/>
      <c r="AS881" s="35">
        <f t="shared" si="348"/>
        <v>0</v>
      </c>
      <c r="AT881" s="35"/>
      <c r="AU881" s="35"/>
      <c r="AV881" s="35">
        <f t="shared" si="349"/>
        <v>0</v>
      </c>
      <c r="DE881" s="34">
        <f t="shared" si="350"/>
        <v>0</v>
      </c>
      <c r="EL881" s="34">
        <f t="shared" si="351"/>
        <v>0</v>
      </c>
      <c r="EO881" s="35"/>
      <c r="FH881" s="35">
        <v>0</v>
      </c>
      <c r="FI881" s="35">
        <v>0</v>
      </c>
      <c r="JT881" s="34">
        <f t="shared" si="352"/>
        <v>0</v>
      </c>
      <c r="JW881" s="34">
        <f t="shared" si="353"/>
        <v>0</v>
      </c>
      <c r="JZ881" s="34">
        <f t="shared" si="354"/>
        <v>0</v>
      </c>
      <c r="KA881" s="34">
        <f t="shared" si="355"/>
        <v>0</v>
      </c>
      <c r="KB881" s="34">
        <f t="shared" si="356"/>
        <v>0</v>
      </c>
      <c r="KC881" s="34">
        <f t="shared" si="357"/>
        <v>0</v>
      </c>
      <c r="KD881" s="34">
        <f t="shared" si="358"/>
        <v>0</v>
      </c>
      <c r="KV881" s="34">
        <f t="shared" si="359"/>
        <v>0</v>
      </c>
    </row>
    <row r="882" spans="5:308" ht="17.25" customHeight="1" x14ac:dyDescent="0.3">
      <c r="E882" s="142">
        <f t="shared" si="340"/>
        <v>0</v>
      </c>
      <c r="F882" s="142">
        <f t="shared" si="336"/>
        <v>0</v>
      </c>
      <c r="G882" s="142">
        <f t="shared" si="337"/>
        <v>0</v>
      </c>
      <c r="H882" s="142">
        <f t="shared" si="338"/>
        <v>0</v>
      </c>
      <c r="I882" s="142">
        <f t="shared" si="339"/>
        <v>0</v>
      </c>
      <c r="J882" s="34">
        <f t="shared" si="342"/>
        <v>0</v>
      </c>
      <c r="V882" s="139">
        <f t="shared" si="341"/>
        <v>0</v>
      </c>
      <c r="W882" s="139">
        <f t="shared" si="343"/>
        <v>0</v>
      </c>
      <c r="X882" s="139"/>
      <c r="Y882" s="139"/>
      <c r="Z882" s="139">
        <f t="shared" si="344"/>
        <v>0</v>
      </c>
      <c r="AA882" s="139"/>
      <c r="AB882" s="139"/>
      <c r="AC882" s="139">
        <f t="shared" si="345"/>
        <v>0</v>
      </c>
      <c r="AM882" s="189">
        <f t="shared" si="346"/>
        <v>0</v>
      </c>
      <c r="AN882" s="35"/>
      <c r="AO882" s="35"/>
      <c r="AP882" s="35">
        <f t="shared" si="347"/>
        <v>0</v>
      </c>
      <c r="AQ882" s="35"/>
      <c r="AR882" s="35"/>
      <c r="AS882" s="35">
        <f t="shared" si="348"/>
        <v>0</v>
      </c>
      <c r="AT882" s="35"/>
      <c r="AU882" s="35"/>
      <c r="AV882" s="35">
        <f t="shared" si="349"/>
        <v>0</v>
      </c>
      <c r="DE882" s="34">
        <f t="shared" si="350"/>
        <v>0</v>
      </c>
      <c r="EL882" s="34">
        <f t="shared" si="351"/>
        <v>0</v>
      </c>
      <c r="EO882" s="35"/>
      <c r="FH882" s="35">
        <v>0</v>
      </c>
      <c r="FI882" s="35">
        <v>0</v>
      </c>
      <c r="JT882" s="34">
        <f t="shared" si="352"/>
        <v>0</v>
      </c>
      <c r="JW882" s="34">
        <f t="shared" si="353"/>
        <v>0</v>
      </c>
      <c r="JZ882" s="34">
        <f t="shared" si="354"/>
        <v>0</v>
      </c>
      <c r="KA882" s="34">
        <f t="shared" si="355"/>
        <v>0</v>
      </c>
      <c r="KB882" s="34">
        <f t="shared" si="356"/>
        <v>0</v>
      </c>
      <c r="KC882" s="34">
        <f t="shared" si="357"/>
        <v>0</v>
      </c>
      <c r="KD882" s="34">
        <f t="shared" si="358"/>
        <v>0</v>
      </c>
      <c r="KV882" s="34">
        <f t="shared" si="359"/>
        <v>0</v>
      </c>
    </row>
    <row r="883" spans="5:308" ht="17.25" customHeight="1" x14ac:dyDescent="0.3">
      <c r="E883" s="142">
        <f t="shared" si="340"/>
        <v>0</v>
      </c>
      <c r="F883" s="142">
        <f t="shared" si="336"/>
        <v>0</v>
      </c>
      <c r="G883" s="142">
        <f t="shared" si="337"/>
        <v>0</v>
      </c>
      <c r="H883" s="142">
        <f t="shared" si="338"/>
        <v>0</v>
      </c>
      <c r="I883" s="142">
        <f t="shared" si="339"/>
        <v>0</v>
      </c>
      <c r="J883" s="34">
        <f t="shared" si="342"/>
        <v>0</v>
      </c>
      <c r="V883" s="139">
        <f t="shared" si="341"/>
        <v>0</v>
      </c>
      <c r="W883" s="139">
        <f t="shared" si="343"/>
        <v>0</v>
      </c>
      <c r="X883" s="139"/>
      <c r="Y883" s="139"/>
      <c r="Z883" s="139">
        <f t="shared" si="344"/>
        <v>0</v>
      </c>
      <c r="AA883" s="139"/>
      <c r="AB883" s="139"/>
      <c r="AC883" s="139">
        <f t="shared" si="345"/>
        <v>0</v>
      </c>
      <c r="AM883" s="189">
        <f t="shared" si="346"/>
        <v>0</v>
      </c>
      <c r="AN883" s="35"/>
      <c r="AO883" s="35"/>
      <c r="AP883" s="35">
        <f t="shared" si="347"/>
        <v>0</v>
      </c>
      <c r="AQ883" s="35"/>
      <c r="AR883" s="35"/>
      <c r="AS883" s="35">
        <f t="shared" si="348"/>
        <v>0</v>
      </c>
      <c r="AT883" s="35"/>
      <c r="AU883" s="35"/>
      <c r="AV883" s="35">
        <f t="shared" si="349"/>
        <v>0</v>
      </c>
      <c r="DE883" s="34">
        <f t="shared" si="350"/>
        <v>0</v>
      </c>
      <c r="EL883" s="34">
        <f t="shared" si="351"/>
        <v>0</v>
      </c>
      <c r="EO883" s="35"/>
      <c r="FH883" s="35">
        <v>0</v>
      </c>
      <c r="FI883" s="35">
        <v>0</v>
      </c>
      <c r="JT883" s="34">
        <f t="shared" si="352"/>
        <v>0</v>
      </c>
      <c r="JW883" s="34">
        <f t="shared" si="353"/>
        <v>0</v>
      </c>
      <c r="JZ883" s="34">
        <f t="shared" si="354"/>
        <v>0</v>
      </c>
      <c r="KA883" s="34">
        <f t="shared" si="355"/>
        <v>0</v>
      </c>
      <c r="KB883" s="34">
        <f t="shared" si="356"/>
        <v>0</v>
      </c>
      <c r="KC883" s="34">
        <f t="shared" si="357"/>
        <v>0</v>
      </c>
      <c r="KD883" s="34">
        <f t="shared" si="358"/>
        <v>0</v>
      </c>
      <c r="KV883" s="34">
        <f t="shared" si="359"/>
        <v>0</v>
      </c>
    </row>
    <row r="884" spans="5:308" ht="17.25" customHeight="1" x14ac:dyDescent="0.3">
      <c r="E884" s="142">
        <f t="shared" si="340"/>
        <v>0</v>
      </c>
      <c r="F884" s="142">
        <f t="shared" si="336"/>
        <v>0</v>
      </c>
      <c r="G884" s="142">
        <f t="shared" si="337"/>
        <v>0</v>
      </c>
      <c r="H884" s="142">
        <f t="shared" si="338"/>
        <v>0</v>
      </c>
      <c r="I884" s="142">
        <f t="shared" si="339"/>
        <v>0</v>
      </c>
      <c r="J884" s="34">
        <f t="shared" si="342"/>
        <v>0</v>
      </c>
      <c r="V884" s="139">
        <f t="shared" si="341"/>
        <v>0</v>
      </c>
      <c r="W884" s="139">
        <f t="shared" si="343"/>
        <v>0</v>
      </c>
      <c r="X884" s="139"/>
      <c r="Y884" s="139"/>
      <c r="Z884" s="139">
        <f t="shared" si="344"/>
        <v>0</v>
      </c>
      <c r="AA884" s="139"/>
      <c r="AB884" s="139"/>
      <c r="AC884" s="139">
        <f t="shared" si="345"/>
        <v>0</v>
      </c>
      <c r="AM884" s="189">
        <f t="shared" si="346"/>
        <v>0</v>
      </c>
      <c r="AN884" s="35"/>
      <c r="AO884" s="35"/>
      <c r="AP884" s="35">
        <f t="shared" si="347"/>
        <v>0</v>
      </c>
      <c r="AQ884" s="35"/>
      <c r="AR884" s="35"/>
      <c r="AS884" s="35">
        <f t="shared" si="348"/>
        <v>0</v>
      </c>
      <c r="AT884" s="35"/>
      <c r="AU884" s="35"/>
      <c r="AV884" s="35">
        <f t="shared" si="349"/>
        <v>0</v>
      </c>
      <c r="DE884" s="34">
        <f t="shared" si="350"/>
        <v>0</v>
      </c>
      <c r="EL884" s="34">
        <f t="shared" si="351"/>
        <v>0</v>
      </c>
      <c r="EO884" s="35"/>
      <c r="FH884" s="35">
        <v>0</v>
      </c>
      <c r="FI884" s="35">
        <v>0</v>
      </c>
      <c r="JT884" s="34">
        <f t="shared" si="352"/>
        <v>0</v>
      </c>
      <c r="JW884" s="34">
        <f t="shared" si="353"/>
        <v>0</v>
      </c>
      <c r="JZ884" s="34">
        <f t="shared" si="354"/>
        <v>0</v>
      </c>
      <c r="KA884" s="34">
        <f t="shared" si="355"/>
        <v>0</v>
      </c>
      <c r="KB884" s="34">
        <f t="shared" si="356"/>
        <v>0</v>
      </c>
      <c r="KC884" s="34">
        <f t="shared" si="357"/>
        <v>0</v>
      </c>
      <c r="KD884" s="34">
        <f t="shared" si="358"/>
        <v>0</v>
      </c>
      <c r="KV884" s="34">
        <f t="shared" si="359"/>
        <v>0</v>
      </c>
    </row>
    <row r="885" spans="5:308" ht="17.25" customHeight="1" x14ac:dyDescent="0.3">
      <c r="E885" s="142">
        <f t="shared" si="340"/>
        <v>0</v>
      </c>
      <c r="F885" s="142">
        <f t="shared" si="336"/>
        <v>0</v>
      </c>
      <c r="G885" s="142">
        <f t="shared" si="337"/>
        <v>0</v>
      </c>
      <c r="H885" s="142">
        <f t="shared" si="338"/>
        <v>0</v>
      </c>
      <c r="I885" s="142">
        <f t="shared" si="339"/>
        <v>0</v>
      </c>
      <c r="J885" s="34">
        <f t="shared" si="342"/>
        <v>0</v>
      </c>
      <c r="V885" s="139">
        <f t="shared" si="341"/>
        <v>0</v>
      </c>
      <c r="W885" s="139">
        <f t="shared" si="343"/>
        <v>0</v>
      </c>
      <c r="X885" s="139"/>
      <c r="Y885" s="139"/>
      <c r="Z885" s="139">
        <f t="shared" si="344"/>
        <v>0</v>
      </c>
      <c r="AA885" s="139"/>
      <c r="AB885" s="139"/>
      <c r="AC885" s="139">
        <f t="shared" si="345"/>
        <v>0</v>
      </c>
      <c r="AM885" s="189">
        <f t="shared" si="346"/>
        <v>0</v>
      </c>
      <c r="AN885" s="35"/>
      <c r="AO885" s="35"/>
      <c r="AP885" s="35">
        <f t="shared" si="347"/>
        <v>0</v>
      </c>
      <c r="AQ885" s="35"/>
      <c r="AR885" s="35"/>
      <c r="AS885" s="35">
        <f t="shared" si="348"/>
        <v>0</v>
      </c>
      <c r="AT885" s="35"/>
      <c r="AU885" s="35"/>
      <c r="AV885" s="35">
        <f t="shared" si="349"/>
        <v>0</v>
      </c>
      <c r="DE885" s="34">
        <f t="shared" si="350"/>
        <v>0</v>
      </c>
      <c r="EL885" s="34">
        <f t="shared" si="351"/>
        <v>0</v>
      </c>
      <c r="EO885" s="35"/>
      <c r="FH885" s="35">
        <v>0</v>
      </c>
      <c r="FI885" s="35">
        <v>0</v>
      </c>
      <c r="JT885" s="34">
        <f t="shared" si="352"/>
        <v>0</v>
      </c>
      <c r="JW885" s="34">
        <f t="shared" si="353"/>
        <v>0</v>
      </c>
      <c r="JZ885" s="34">
        <f t="shared" si="354"/>
        <v>0</v>
      </c>
      <c r="KA885" s="34">
        <f t="shared" si="355"/>
        <v>0</v>
      </c>
      <c r="KB885" s="34">
        <f t="shared" si="356"/>
        <v>0</v>
      </c>
      <c r="KC885" s="34">
        <f t="shared" si="357"/>
        <v>0</v>
      </c>
      <c r="KD885" s="34">
        <f t="shared" si="358"/>
        <v>0</v>
      </c>
      <c r="KV885" s="34">
        <f t="shared" si="359"/>
        <v>0</v>
      </c>
    </row>
    <row r="886" spans="5:308" ht="17.25" customHeight="1" x14ac:dyDescent="0.3">
      <c r="E886" s="142">
        <f t="shared" si="340"/>
        <v>0</v>
      </c>
      <c r="F886" s="142">
        <f t="shared" si="336"/>
        <v>0</v>
      </c>
      <c r="G886" s="142">
        <f t="shared" si="337"/>
        <v>0</v>
      </c>
      <c r="H886" s="142">
        <f t="shared" si="338"/>
        <v>0</v>
      </c>
      <c r="I886" s="142">
        <f t="shared" si="339"/>
        <v>0</v>
      </c>
      <c r="J886" s="34">
        <f t="shared" si="342"/>
        <v>0</v>
      </c>
      <c r="V886" s="139">
        <f t="shared" si="341"/>
        <v>0</v>
      </c>
      <c r="W886" s="139">
        <f t="shared" si="343"/>
        <v>0</v>
      </c>
      <c r="X886" s="139"/>
      <c r="Y886" s="139"/>
      <c r="Z886" s="139">
        <f t="shared" si="344"/>
        <v>0</v>
      </c>
      <c r="AA886" s="139"/>
      <c r="AB886" s="139"/>
      <c r="AC886" s="139">
        <f t="shared" si="345"/>
        <v>0</v>
      </c>
      <c r="AM886" s="189">
        <f t="shared" si="346"/>
        <v>0</v>
      </c>
      <c r="AN886" s="35"/>
      <c r="AO886" s="35"/>
      <c r="AP886" s="35">
        <f t="shared" si="347"/>
        <v>0</v>
      </c>
      <c r="AQ886" s="35"/>
      <c r="AR886" s="35"/>
      <c r="AS886" s="35">
        <f t="shared" si="348"/>
        <v>0</v>
      </c>
      <c r="AT886" s="35"/>
      <c r="AU886" s="35"/>
      <c r="AV886" s="35">
        <f t="shared" si="349"/>
        <v>0</v>
      </c>
      <c r="DE886" s="34">
        <f t="shared" si="350"/>
        <v>0</v>
      </c>
      <c r="EL886" s="34">
        <f t="shared" si="351"/>
        <v>0</v>
      </c>
      <c r="EO886" s="35"/>
      <c r="FH886" s="35">
        <v>0</v>
      </c>
      <c r="FI886" s="35">
        <v>0</v>
      </c>
      <c r="JT886" s="34">
        <f t="shared" si="352"/>
        <v>0</v>
      </c>
      <c r="JW886" s="34">
        <f t="shared" si="353"/>
        <v>0</v>
      </c>
      <c r="JZ886" s="34">
        <f t="shared" si="354"/>
        <v>0</v>
      </c>
      <c r="KA886" s="34">
        <f t="shared" si="355"/>
        <v>0</v>
      </c>
      <c r="KB886" s="34">
        <f t="shared" si="356"/>
        <v>0</v>
      </c>
      <c r="KC886" s="34">
        <f t="shared" si="357"/>
        <v>0</v>
      </c>
      <c r="KD886" s="34">
        <f t="shared" si="358"/>
        <v>0</v>
      </c>
      <c r="KV886" s="34">
        <f t="shared" si="359"/>
        <v>0</v>
      </c>
    </row>
    <row r="887" spans="5:308" ht="17.25" customHeight="1" x14ac:dyDescent="0.3">
      <c r="E887" s="142">
        <f t="shared" si="340"/>
        <v>0</v>
      </c>
      <c r="F887" s="142">
        <f t="shared" si="336"/>
        <v>0</v>
      </c>
      <c r="G887" s="142">
        <f t="shared" si="337"/>
        <v>0</v>
      </c>
      <c r="H887" s="142">
        <f t="shared" si="338"/>
        <v>0</v>
      </c>
      <c r="I887" s="142">
        <f t="shared" si="339"/>
        <v>0</v>
      </c>
      <c r="J887" s="34">
        <f t="shared" si="342"/>
        <v>0</v>
      </c>
      <c r="V887" s="139">
        <f t="shared" si="341"/>
        <v>0</v>
      </c>
      <c r="W887" s="139">
        <f t="shared" si="343"/>
        <v>0</v>
      </c>
      <c r="X887" s="139"/>
      <c r="Y887" s="139"/>
      <c r="Z887" s="139">
        <f t="shared" si="344"/>
        <v>0</v>
      </c>
      <c r="AA887" s="139"/>
      <c r="AB887" s="139"/>
      <c r="AC887" s="139">
        <f t="shared" si="345"/>
        <v>0</v>
      </c>
      <c r="AM887" s="189">
        <f t="shared" si="346"/>
        <v>0</v>
      </c>
      <c r="AN887" s="35"/>
      <c r="AO887" s="35"/>
      <c r="AP887" s="35">
        <f t="shared" si="347"/>
        <v>0</v>
      </c>
      <c r="AQ887" s="35"/>
      <c r="AR887" s="35"/>
      <c r="AS887" s="35">
        <f t="shared" si="348"/>
        <v>0</v>
      </c>
      <c r="AT887" s="35"/>
      <c r="AU887" s="35"/>
      <c r="AV887" s="35">
        <f t="shared" si="349"/>
        <v>0</v>
      </c>
      <c r="DE887" s="34">
        <f t="shared" si="350"/>
        <v>0</v>
      </c>
      <c r="EL887" s="34">
        <f t="shared" si="351"/>
        <v>0</v>
      </c>
      <c r="EO887" s="35"/>
      <c r="FH887" s="35">
        <v>0</v>
      </c>
      <c r="FI887" s="35">
        <v>0</v>
      </c>
      <c r="JT887" s="34">
        <f t="shared" si="352"/>
        <v>0</v>
      </c>
      <c r="JW887" s="34">
        <f t="shared" si="353"/>
        <v>0</v>
      </c>
      <c r="JZ887" s="34">
        <f t="shared" si="354"/>
        <v>0</v>
      </c>
      <c r="KA887" s="34">
        <f t="shared" si="355"/>
        <v>0</v>
      </c>
      <c r="KB887" s="34">
        <f t="shared" si="356"/>
        <v>0</v>
      </c>
      <c r="KC887" s="34">
        <f t="shared" si="357"/>
        <v>0</v>
      </c>
      <c r="KD887" s="34">
        <f t="shared" si="358"/>
        <v>0</v>
      </c>
      <c r="KV887" s="34">
        <f t="shared" si="359"/>
        <v>0</v>
      </c>
    </row>
    <row r="888" spans="5:308" ht="17.25" customHeight="1" x14ac:dyDescent="0.3">
      <c r="E888" s="142">
        <f t="shared" si="340"/>
        <v>0</v>
      </c>
      <c r="F888" s="142">
        <f t="shared" si="336"/>
        <v>0</v>
      </c>
      <c r="G888" s="142">
        <f t="shared" si="337"/>
        <v>0</v>
      </c>
      <c r="H888" s="142">
        <f t="shared" si="338"/>
        <v>0</v>
      </c>
      <c r="I888" s="142">
        <f t="shared" si="339"/>
        <v>0</v>
      </c>
      <c r="J888" s="34">
        <f t="shared" si="342"/>
        <v>0</v>
      </c>
      <c r="V888" s="139">
        <f t="shared" si="341"/>
        <v>0</v>
      </c>
      <c r="W888" s="139">
        <f t="shared" si="343"/>
        <v>0</v>
      </c>
      <c r="X888" s="139"/>
      <c r="Y888" s="139"/>
      <c r="Z888" s="139">
        <f t="shared" si="344"/>
        <v>0</v>
      </c>
      <c r="AA888" s="139"/>
      <c r="AB888" s="139"/>
      <c r="AC888" s="139">
        <f t="shared" si="345"/>
        <v>0</v>
      </c>
      <c r="AM888" s="189">
        <f t="shared" si="346"/>
        <v>0</v>
      </c>
      <c r="AN888" s="35"/>
      <c r="AO888" s="35"/>
      <c r="AP888" s="35">
        <f t="shared" si="347"/>
        <v>0</v>
      </c>
      <c r="AQ888" s="35"/>
      <c r="AR888" s="35"/>
      <c r="AS888" s="35">
        <f t="shared" si="348"/>
        <v>0</v>
      </c>
      <c r="AT888" s="35"/>
      <c r="AU888" s="35"/>
      <c r="AV888" s="35">
        <f t="shared" si="349"/>
        <v>0</v>
      </c>
      <c r="DE888" s="34">
        <f t="shared" si="350"/>
        <v>0</v>
      </c>
      <c r="EL888" s="34">
        <f t="shared" si="351"/>
        <v>0</v>
      </c>
      <c r="EO888" s="35"/>
      <c r="FH888" s="35">
        <v>0</v>
      </c>
      <c r="FI888" s="35">
        <v>0</v>
      </c>
      <c r="JT888" s="34">
        <f t="shared" si="352"/>
        <v>0</v>
      </c>
      <c r="JW888" s="34">
        <f t="shared" si="353"/>
        <v>0</v>
      </c>
      <c r="JZ888" s="34">
        <f t="shared" si="354"/>
        <v>0</v>
      </c>
      <c r="KA888" s="34">
        <f t="shared" si="355"/>
        <v>0</v>
      </c>
      <c r="KB888" s="34">
        <f t="shared" si="356"/>
        <v>0</v>
      </c>
      <c r="KC888" s="34">
        <f t="shared" si="357"/>
        <v>0</v>
      </c>
      <c r="KD888" s="34">
        <f t="shared" si="358"/>
        <v>0</v>
      </c>
      <c r="KV888" s="34">
        <f t="shared" si="359"/>
        <v>0</v>
      </c>
    </row>
    <row r="889" spans="5:308" ht="17.25" customHeight="1" x14ac:dyDescent="0.3">
      <c r="E889" s="142">
        <f t="shared" si="340"/>
        <v>0</v>
      </c>
      <c r="F889" s="142">
        <f t="shared" si="336"/>
        <v>0</v>
      </c>
      <c r="G889" s="142">
        <f t="shared" si="337"/>
        <v>0</v>
      </c>
      <c r="H889" s="142">
        <f t="shared" si="338"/>
        <v>0</v>
      </c>
      <c r="I889" s="142">
        <f t="shared" si="339"/>
        <v>0</v>
      </c>
      <c r="J889" s="34">
        <f t="shared" si="342"/>
        <v>0</v>
      </c>
      <c r="V889" s="139">
        <f t="shared" si="341"/>
        <v>0</v>
      </c>
      <c r="W889" s="139">
        <f t="shared" si="343"/>
        <v>0</v>
      </c>
      <c r="X889" s="139"/>
      <c r="Y889" s="139"/>
      <c r="Z889" s="139">
        <f t="shared" si="344"/>
        <v>0</v>
      </c>
      <c r="AA889" s="139"/>
      <c r="AB889" s="139"/>
      <c r="AC889" s="139">
        <f t="shared" si="345"/>
        <v>0</v>
      </c>
      <c r="AM889" s="189">
        <f t="shared" si="346"/>
        <v>0</v>
      </c>
      <c r="AN889" s="35"/>
      <c r="AO889" s="35"/>
      <c r="AP889" s="35">
        <f t="shared" si="347"/>
        <v>0</v>
      </c>
      <c r="AQ889" s="35"/>
      <c r="AR889" s="35"/>
      <c r="AS889" s="35">
        <f t="shared" si="348"/>
        <v>0</v>
      </c>
      <c r="AT889" s="35"/>
      <c r="AU889" s="35"/>
      <c r="AV889" s="35">
        <f t="shared" si="349"/>
        <v>0</v>
      </c>
      <c r="DE889" s="34">
        <f t="shared" si="350"/>
        <v>0</v>
      </c>
      <c r="EL889" s="34">
        <f t="shared" si="351"/>
        <v>0</v>
      </c>
      <c r="EO889" s="35"/>
      <c r="FH889" s="35">
        <v>0</v>
      </c>
      <c r="FI889" s="35">
        <v>0</v>
      </c>
      <c r="JT889" s="34">
        <f t="shared" si="352"/>
        <v>0</v>
      </c>
      <c r="JW889" s="34">
        <f t="shared" si="353"/>
        <v>0</v>
      </c>
      <c r="JZ889" s="34">
        <f t="shared" si="354"/>
        <v>0</v>
      </c>
      <c r="KA889" s="34">
        <f t="shared" si="355"/>
        <v>0</v>
      </c>
      <c r="KB889" s="34">
        <f t="shared" si="356"/>
        <v>0</v>
      </c>
      <c r="KC889" s="34">
        <f t="shared" si="357"/>
        <v>0</v>
      </c>
      <c r="KD889" s="34">
        <f t="shared" si="358"/>
        <v>0</v>
      </c>
      <c r="KV889" s="34">
        <f t="shared" si="359"/>
        <v>0</v>
      </c>
    </row>
    <row r="890" spans="5:308" ht="17.25" customHeight="1" x14ac:dyDescent="0.3">
      <c r="E890" s="142">
        <f t="shared" si="340"/>
        <v>0</v>
      </c>
      <c r="F890" s="142">
        <f t="shared" si="336"/>
        <v>0</v>
      </c>
      <c r="G890" s="142">
        <f t="shared" si="337"/>
        <v>0</v>
      </c>
      <c r="H890" s="142">
        <f t="shared" si="338"/>
        <v>0</v>
      </c>
      <c r="I890" s="142">
        <f t="shared" si="339"/>
        <v>0</v>
      </c>
      <c r="J890" s="34">
        <f t="shared" si="342"/>
        <v>0</v>
      </c>
      <c r="V890" s="139">
        <f t="shared" si="341"/>
        <v>0</v>
      </c>
      <c r="W890" s="139">
        <f t="shared" si="343"/>
        <v>0</v>
      </c>
      <c r="X890" s="139"/>
      <c r="Y890" s="139"/>
      <c r="Z890" s="139">
        <f t="shared" si="344"/>
        <v>0</v>
      </c>
      <c r="AA890" s="139"/>
      <c r="AB890" s="139"/>
      <c r="AC890" s="139">
        <f t="shared" si="345"/>
        <v>0</v>
      </c>
      <c r="AM890" s="189">
        <f t="shared" si="346"/>
        <v>0</v>
      </c>
      <c r="AN890" s="35"/>
      <c r="AO890" s="35"/>
      <c r="AP890" s="35">
        <f t="shared" si="347"/>
        <v>0</v>
      </c>
      <c r="AQ890" s="35"/>
      <c r="AR890" s="35"/>
      <c r="AS890" s="35">
        <f t="shared" si="348"/>
        <v>0</v>
      </c>
      <c r="AT890" s="35"/>
      <c r="AU890" s="35"/>
      <c r="AV890" s="35">
        <f t="shared" si="349"/>
        <v>0</v>
      </c>
      <c r="DE890" s="34">
        <f t="shared" si="350"/>
        <v>0</v>
      </c>
      <c r="EL890" s="34">
        <f t="shared" si="351"/>
        <v>0</v>
      </c>
      <c r="EO890" s="35"/>
      <c r="FH890" s="35">
        <v>0</v>
      </c>
      <c r="FI890" s="35">
        <v>0</v>
      </c>
      <c r="JT890" s="34">
        <f t="shared" si="352"/>
        <v>0</v>
      </c>
      <c r="JW890" s="34">
        <f t="shared" si="353"/>
        <v>0</v>
      </c>
      <c r="JZ890" s="34">
        <f t="shared" si="354"/>
        <v>0</v>
      </c>
      <c r="KA890" s="34">
        <f t="shared" si="355"/>
        <v>0</v>
      </c>
      <c r="KB890" s="34">
        <f t="shared" si="356"/>
        <v>0</v>
      </c>
      <c r="KC890" s="34">
        <f t="shared" si="357"/>
        <v>0</v>
      </c>
      <c r="KD890" s="34">
        <f t="shared" si="358"/>
        <v>0</v>
      </c>
      <c r="KV890" s="34">
        <f t="shared" si="359"/>
        <v>0</v>
      </c>
    </row>
    <row r="891" spans="5:308" ht="17.25" customHeight="1" x14ac:dyDescent="0.3">
      <c r="E891" s="142">
        <f t="shared" si="340"/>
        <v>0</v>
      </c>
      <c r="F891" s="142">
        <f t="shared" si="336"/>
        <v>0</v>
      </c>
      <c r="G891" s="142">
        <f t="shared" si="337"/>
        <v>0</v>
      </c>
      <c r="H891" s="142">
        <f t="shared" si="338"/>
        <v>0</v>
      </c>
      <c r="I891" s="142">
        <f t="shared" si="339"/>
        <v>0</v>
      </c>
      <c r="J891" s="34">
        <f t="shared" si="342"/>
        <v>0</v>
      </c>
      <c r="V891" s="139">
        <f t="shared" si="341"/>
        <v>0</v>
      </c>
      <c r="W891" s="139">
        <f t="shared" si="343"/>
        <v>0</v>
      </c>
      <c r="X891" s="139"/>
      <c r="Y891" s="139"/>
      <c r="Z891" s="139">
        <f t="shared" si="344"/>
        <v>0</v>
      </c>
      <c r="AA891" s="139"/>
      <c r="AB891" s="139"/>
      <c r="AC891" s="139">
        <f t="shared" si="345"/>
        <v>0</v>
      </c>
      <c r="AM891" s="189">
        <f t="shared" si="346"/>
        <v>0</v>
      </c>
      <c r="AN891" s="35"/>
      <c r="AO891" s="35"/>
      <c r="AP891" s="35">
        <f t="shared" si="347"/>
        <v>0</v>
      </c>
      <c r="AQ891" s="35"/>
      <c r="AR891" s="35"/>
      <c r="AS891" s="35">
        <f t="shared" si="348"/>
        <v>0</v>
      </c>
      <c r="AT891" s="35"/>
      <c r="AU891" s="35"/>
      <c r="AV891" s="35">
        <f t="shared" si="349"/>
        <v>0</v>
      </c>
      <c r="DE891" s="34">
        <f t="shared" si="350"/>
        <v>0</v>
      </c>
      <c r="EL891" s="34">
        <f t="shared" si="351"/>
        <v>0</v>
      </c>
      <c r="EO891" s="35"/>
      <c r="FH891" s="35">
        <v>0</v>
      </c>
      <c r="FI891" s="35">
        <v>0</v>
      </c>
      <c r="JT891" s="34">
        <f t="shared" si="352"/>
        <v>0</v>
      </c>
      <c r="JW891" s="34">
        <f t="shared" si="353"/>
        <v>0</v>
      </c>
      <c r="JZ891" s="34">
        <f t="shared" si="354"/>
        <v>0</v>
      </c>
      <c r="KA891" s="34">
        <f t="shared" si="355"/>
        <v>0</v>
      </c>
      <c r="KB891" s="34">
        <f t="shared" si="356"/>
        <v>0</v>
      </c>
      <c r="KC891" s="34">
        <f t="shared" si="357"/>
        <v>0</v>
      </c>
      <c r="KD891" s="34">
        <f t="shared" si="358"/>
        <v>0</v>
      </c>
      <c r="KV891" s="34">
        <f t="shared" si="359"/>
        <v>0</v>
      </c>
    </row>
    <row r="892" spans="5:308" ht="17.25" customHeight="1" x14ac:dyDescent="0.3">
      <c r="E892" s="142">
        <f t="shared" si="340"/>
        <v>0</v>
      </c>
      <c r="F892" s="142">
        <f t="shared" si="336"/>
        <v>0</v>
      </c>
      <c r="G892" s="142">
        <f t="shared" si="337"/>
        <v>0</v>
      </c>
      <c r="H892" s="142">
        <f t="shared" si="338"/>
        <v>0</v>
      </c>
      <c r="I892" s="142">
        <f t="shared" si="339"/>
        <v>0</v>
      </c>
      <c r="J892" s="34">
        <f t="shared" si="342"/>
        <v>0</v>
      </c>
      <c r="V892" s="139">
        <f t="shared" si="341"/>
        <v>0</v>
      </c>
      <c r="W892" s="139">
        <f t="shared" si="343"/>
        <v>0</v>
      </c>
      <c r="X892" s="139"/>
      <c r="Y892" s="139"/>
      <c r="Z892" s="139">
        <f t="shared" si="344"/>
        <v>0</v>
      </c>
      <c r="AA892" s="139"/>
      <c r="AB892" s="139"/>
      <c r="AC892" s="139">
        <f t="shared" si="345"/>
        <v>0</v>
      </c>
      <c r="AM892" s="189">
        <f t="shared" si="346"/>
        <v>0</v>
      </c>
      <c r="AN892" s="35"/>
      <c r="AO892" s="35"/>
      <c r="AP892" s="35">
        <f t="shared" si="347"/>
        <v>0</v>
      </c>
      <c r="AQ892" s="35"/>
      <c r="AR892" s="35"/>
      <c r="AS892" s="35">
        <f t="shared" si="348"/>
        <v>0</v>
      </c>
      <c r="AT892" s="35"/>
      <c r="AU892" s="35"/>
      <c r="AV892" s="35">
        <f t="shared" si="349"/>
        <v>0</v>
      </c>
      <c r="DE892" s="34">
        <f t="shared" si="350"/>
        <v>0</v>
      </c>
      <c r="EL892" s="34">
        <f t="shared" si="351"/>
        <v>0</v>
      </c>
      <c r="EO892" s="35"/>
      <c r="FH892" s="35">
        <v>0</v>
      </c>
      <c r="FI892" s="35">
        <v>0</v>
      </c>
      <c r="JT892" s="34">
        <f t="shared" si="352"/>
        <v>0</v>
      </c>
      <c r="JW892" s="34">
        <f t="shared" si="353"/>
        <v>0</v>
      </c>
      <c r="JZ892" s="34">
        <f t="shared" si="354"/>
        <v>0</v>
      </c>
      <c r="KA892" s="34">
        <f t="shared" si="355"/>
        <v>0</v>
      </c>
      <c r="KB892" s="34">
        <f t="shared" si="356"/>
        <v>0</v>
      </c>
      <c r="KC892" s="34">
        <f t="shared" si="357"/>
        <v>0</v>
      </c>
      <c r="KD892" s="34">
        <f t="shared" si="358"/>
        <v>0</v>
      </c>
      <c r="KV892" s="34">
        <f t="shared" si="359"/>
        <v>0</v>
      </c>
    </row>
    <row r="893" spans="5:308" ht="17.25" customHeight="1" x14ac:dyDescent="0.3">
      <c r="E893" s="142">
        <f t="shared" si="340"/>
        <v>0</v>
      </c>
      <c r="F893" s="142">
        <f t="shared" si="336"/>
        <v>0</v>
      </c>
      <c r="G893" s="142">
        <f t="shared" si="337"/>
        <v>0</v>
      </c>
      <c r="H893" s="142">
        <f t="shared" si="338"/>
        <v>0</v>
      </c>
      <c r="I893" s="142">
        <f t="shared" si="339"/>
        <v>0</v>
      </c>
      <c r="J893" s="34">
        <f t="shared" si="342"/>
        <v>0</v>
      </c>
      <c r="V893" s="139">
        <f t="shared" si="341"/>
        <v>0</v>
      </c>
      <c r="W893" s="139">
        <f t="shared" si="343"/>
        <v>0</v>
      </c>
      <c r="X893" s="139"/>
      <c r="Y893" s="139"/>
      <c r="Z893" s="139">
        <f t="shared" si="344"/>
        <v>0</v>
      </c>
      <c r="AA893" s="139"/>
      <c r="AB893" s="139"/>
      <c r="AC893" s="139">
        <f t="shared" si="345"/>
        <v>0</v>
      </c>
      <c r="AM893" s="189">
        <f t="shared" si="346"/>
        <v>0</v>
      </c>
      <c r="AN893" s="35"/>
      <c r="AO893" s="35"/>
      <c r="AP893" s="35">
        <f t="shared" si="347"/>
        <v>0</v>
      </c>
      <c r="AQ893" s="35"/>
      <c r="AR893" s="35"/>
      <c r="AS893" s="35">
        <f t="shared" si="348"/>
        <v>0</v>
      </c>
      <c r="AT893" s="35"/>
      <c r="AU893" s="35"/>
      <c r="AV893" s="35">
        <f t="shared" si="349"/>
        <v>0</v>
      </c>
      <c r="DE893" s="34">
        <f t="shared" si="350"/>
        <v>0</v>
      </c>
      <c r="EL893" s="34">
        <f t="shared" si="351"/>
        <v>0</v>
      </c>
      <c r="EO893" s="35"/>
      <c r="FH893" s="35">
        <v>0</v>
      </c>
      <c r="FI893" s="35">
        <v>0</v>
      </c>
      <c r="JT893" s="34">
        <f t="shared" si="352"/>
        <v>0</v>
      </c>
      <c r="JW893" s="34">
        <f t="shared" si="353"/>
        <v>0</v>
      </c>
      <c r="JZ893" s="34">
        <f t="shared" si="354"/>
        <v>0</v>
      </c>
      <c r="KA893" s="34">
        <f t="shared" si="355"/>
        <v>0</v>
      </c>
      <c r="KB893" s="34">
        <f t="shared" si="356"/>
        <v>0</v>
      </c>
      <c r="KC893" s="34">
        <f t="shared" si="357"/>
        <v>0</v>
      </c>
      <c r="KD893" s="34">
        <f t="shared" si="358"/>
        <v>0</v>
      </c>
      <c r="KV893" s="34">
        <f t="shared" si="359"/>
        <v>0</v>
      </c>
    </row>
    <row r="894" spans="5:308" ht="17.25" customHeight="1" x14ac:dyDescent="0.3">
      <c r="E894" s="142">
        <f t="shared" si="340"/>
        <v>0</v>
      </c>
      <c r="F894" s="142">
        <f t="shared" si="336"/>
        <v>0</v>
      </c>
      <c r="G894" s="142">
        <f t="shared" si="337"/>
        <v>0</v>
      </c>
      <c r="H894" s="142">
        <f t="shared" si="338"/>
        <v>0</v>
      </c>
      <c r="I894" s="142">
        <f t="shared" si="339"/>
        <v>0</v>
      </c>
      <c r="J894" s="34">
        <f t="shared" si="342"/>
        <v>0</v>
      </c>
      <c r="V894" s="139">
        <f t="shared" si="341"/>
        <v>0</v>
      </c>
      <c r="W894" s="139">
        <f t="shared" si="343"/>
        <v>0</v>
      </c>
      <c r="X894" s="139"/>
      <c r="Y894" s="139"/>
      <c r="Z894" s="139">
        <f t="shared" si="344"/>
        <v>0</v>
      </c>
      <c r="AA894" s="139"/>
      <c r="AB894" s="139"/>
      <c r="AC894" s="139">
        <f t="shared" si="345"/>
        <v>0</v>
      </c>
      <c r="AM894" s="189">
        <f t="shared" si="346"/>
        <v>0</v>
      </c>
      <c r="AN894" s="35"/>
      <c r="AO894" s="35"/>
      <c r="AP894" s="35">
        <f t="shared" si="347"/>
        <v>0</v>
      </c>
      <c r="AQ894" s="35"/>
      <c r="AR894" s="35"/>
      <c r="AS894" s="35">
        <f t="shared" si="348"/>
        <v>0</v>
      </c>
      <c r="AT894" s="35"/>
      <c r="AU894" s="35"/>
      <c r="AV894" s="35">
        <f t="shared" si="349"/>
        <v>0</v>
      </c>
      <c r="DE894" s="34">
        <f t="shared" si="350"/>
        <v>0</v>
      </c>
      <c r="EL894" s="34">
        <f t="shared" si="351"/>
        <v>0</v>
      </c>
      <c r="EO894" s="35"/>
      <c r="FH894" s="35">
        <v>0</v>
      </c>
      <c r="FI894" s="35">
        <v>0</v>
      </c>
      <c r="JT894" s="34">
        <f t="shared" si="352"/>
        <v>0</v>
      </c>
      <c r="JW894" s="34">
        <f t="shared" si="353"/>
        <v>0</v>
      </c>
      <c r="JZ894" s="34">
        <f t="shared" si="354"/>
        <v>0</v>
      </c>
      <c r="KA894" s="34">
        <f t="shared" si="355"/>
        <v>0</v>
      </c>
      <c r="KB894" s="34">
        <f t="shared" si="356"/>
        <v>0</v>
      </c>
      <c r="KC894" s="34">
        <f t="shared" si="357"/>
        <v>0</v>
      </c>
      <c r="KD894" s="34">
        <f t="shared" si="358"/>
        <v>0</v>
      </c>
      <c r="KV894" s="34">
        <f t="shared" si="359"/>
        <v>0</v>
      </c>
    </row>
    <row r="895" spans="5:308" ht="17.25" customHeight="1" x14ac:dyDescent="0.3">
      <c r="E895" s="142">
        <f t="shared" si="340"/>
        <v>0</v>
      </c>
      <c r="F895" s="142">
        <f t="shared" si="336"/>
        <v>0</v>
      </c>
      <c r="G895" s="142">
        <f t="shared" si="337"/>
        <v>0</v>
      </c>
      <c r="H895" s="142">
        <f t="shared" si="338"/>
        <v>0</v>
      </c>
      <c r="I895" s="142">
        <f t="shared" si="339"/>
        <v>0</v>
      </c>
      <c r="J895" s="34">
        <f t="shared" si="342"/>
        <v>0</v>
      </c>
      <c r="V895" s="139">
        <f t="shared" si="341"/>
        <v>0</v>
      </c>
      <c r="W895" s="139">
        <f t="shared" si="343"/>
        <v>0</v>
      </c>
      <c r="X895" s="139"/>
      <c r="Y895" s="139"/>
      <c r="Z895" s="139">
        <f t="shared" si="344"/>
        <v>0</v>
      </c>
      <c r="AA895" s="139"/>
      <c r="AB895" s="139"/>
      <c r="AC895" s="139">
        <f t="shared" si="345"/>
        <v>0</v>
      </c>
      <c r="AM895" s="189">
        <f t="shared" si="346"/>
        <v>0</v>
      </c>
      <c r="AN895" s="35"/>
      <c r="AO895" s="35"/>
      <c r="AP895" s="35">
        <f t="shared" si="347"/>
        <v>0</v>
      </c>
      <c r="AQ895" s="35"/>
      <c r="AR895" s="35"/>
      <c r="AS895" s="35">
        <f t="shared" si="348"/>
        <v>0</v>
      </c>
      <c r="AT895" s="35"/>
      <c r="AU895" s="35"/>
      <c r="AV895" s="35">
        <f t="shared" si="349"/>
        <v>0</v>
      </c>
      <c r="DE895" s="34">
        <f t="shared" si="350"/>
        <v>0</v>
      </c>
      <c r="EL895" s="34">
        <f t="shared" si="351"/>
        <v>0</v>
      </c>
      <c r="EO895" s="35"/>
      <c r="FH895" s="35">
        <v>0</v>
      </c>
      <c r="FI895" s="35">
        <v>0</v>
      </c>
      <c r="JT895" s="34">
        <f t="shared" si="352"/>
        <v>0</v>
      </c>
      <c r="JW895" s="34">
        <f t="shared" si="353"/>
        <v>0</v>
      </c>
      <c r="JZ895" s="34">
        <f t="shared" si="354"/>
        <v>0</v>
      </c>
      <c r="KA895" s="34">
        <f t="shared" si="355"/>
        <v>0</v>
      </c>
      <c r="KB895" s="34">
        <f t="shared" si="356"/>
        <v>0</v>
      </c>
      <c r="KC895" s="34">
        <f t="shared" si="357"/>
        <v>0</v>
      </c>
      <c r="KD895" s="34">
        <f t="shared" si="358"/>
        <v>0</v>
      </c>
      <c r="KV895" s="34">
        <f t="shared" si="359"/>
        <v>0</v>
      </c>
    </row>
    <row r="896" spans="5:308" ht="17.25" customHeight="1" x14ac:dyDescent="0.3">
      <c r="E896" s="142">
        <f t="shared" si="340"/>
        <v>0</v>
      </c>
      <c r="F896" s="142">
        <f t="shared" si="336"/>
        <v>0</v>
      </c>
      <c r="G896" s="142">
        <f t="shared" si="337"/>
        <v>0</v>
      </c>
      <c r="H896" s="142">
        <f t="shared" si="338"/>
        <v>0</v>
      </c>
      <c r="I896" s="142">
        <f t="shared" si="339"/>
        <v>0</v>
      </c>
      <c r="J896" s="34">
        <f t="shared" si="342"/>
        <v>0</v>
      </c>
      <c r="V896" s="139">
        <f t="shared" si="341"/>
        <v>0</v>
      </c>
      <c r="W896" s="139">
        <f t="shared" si="343"/>
        <v>0</v>
      </c>
      <c r="X896" s="139"/>
      <c r="Y896" s="139"/>
      <c r="Z896" s="139">
        <f t="shared" si="344"/>
        <v>0</v>
      </c>
      <c r="AA896" s="139"/>
      <c r="AB896" s="139"/>
      <c r="AC896" s="139">
        <f t="shared" si="345"/>
        <v>0</v>
      </c>
      <c r="AM896" s="189">
        <f t="shared" si="346"/>
        <v>0</v>
      </c>
      <c r="AN896" s="35"/>
      <c r="AO896" s="35"/>
      <c r="AP896" s="35">
        <f t="shared" si="347"/>
        <v>0</v>
      </c>
      <c r="AQ896" s="35"/>
      <c r="AR896" s="35"/>
      <c r="AS896" s="35">
        <f t="shared" si="348"/>
        <v>0</v>
      </c>
      <c r="AT896" s="35"/>
      <c r="AU896" s="35"/>
      <c r="AV896" s="35">
        <f t="shared" si="349"/>
        <v>0</v>
      </c>
      <c r="DE896" s="34">
        <f t="shared" si="350"/>
        <v>0</v>
      </c>
      <c r="EL896" s="34">
        <f t="shared" si="351"/>
        <v>0</v>
      </c>
      <c r="EO896" s="35"/>
      <c r="FH896" s="35">
        <v>0</v>
      </c>
      <c r="FI896" s="35">
        <v>0</v>
      </c>
      <c r="JT896" s="34">
        <f t="shared" si="352"/>
        <v>0</v>
      </c>
      <c r="JW896" s="34">
        <f t="shared" si="353"/>
        <v>0</v>
      </c>
      <c r="JZ896" s="34">
        <f t="shared" si="354"/>
        <v>0</v>
      </c>
      <c r="KA896" s="34">
        <f t="shared" si="355"/>
        <v>0</v>
      </c>
      <c r="KB896" s="34">
        <f t="shared" si="356"/>
        <v>0</v>
      </c>
      <c r="KC896" s="34">
        <f t="shared" si="357"/>
        <v>0</v>
      </c>
      <c r="KD896" s="34">
        <f t="shared" si="358"/>
        <v>0</v>
      </c>
      <c r="KV896" s="34">
        <f t="shared" si="359"/>
        <v>0</v>
      </c>
    </row>
    <row r="897" spans="5:308" ht="17.25" customHeight="1" x14ac:dyDescent="0.3">
      <c r="E897" s="142">
        <f t="shared" si="340"/>
        <v>0</v>
      </c>
      <c r="F897" s="142">
        <f t="shared" si="336"/>
        <v>0</v>
      </c>
      <c r="G897" s="142">
        <f t="shared" si="337"/>
        <v>0</v>
      </c>
      <c r="H897" s="142">
        <f t="shared" si="338"/>
        <v>0</v>
      </c>
      <c r="I897" s="142">
        <f t="shared" si="339"/>
        <v>0</v>
      </c>
      <c r="J897" s="34">
        <f t="shared" si="342"/>
        <v>0</v>
      </c>
      <c r="V897" s="139">
        <f t="shared" si="341"/>
        <v>0</v>
      </c>
      <c r="W897" s="139">
        <f t="shared" si="343"/>
        <v>0</v>
      </c>
      <c r="X897" s="139"/>
      <c r="Y897" s="139"/>
      <c r="Z897" s="139">
        <f t="shared" si="344"/>
        <v>0</v>
      </c>
      <c r="AA897" s="139"/>
      <c r="AB897" s="139"/>
      <c r="AC897" s="139">
        <f t="shared" si="345"/>
        <v>0</v>
      </c>
      <c r="AM897" s="189">
        <f t="shared" si="346"/>
        <v>0</v>
      </c>
      <c r="AN897" s="35"/>
      <c r="AO897" s="35"/>
      <c r="AP897" s="35">
        <f t="shared" si="347"/>
        <v>0</v>
      </c>
      <c r="AQ897" s="35"/>
      <c r="AR897" s="35"/>
      <c r="AS897" s="35">
        <f t="shared" si="348"/>
        <v>0</v>
      </c>
      <c r="AT897" s="35"/>
      <c r="AU897" s="35"/>
      <c r="AV897" s="35">
        <f t="shared" si="349"/>
        <v>0</v>
      </c>
      <c r="DE897" s="34">
        <f t="shared" si="350"/>
        <v>0</v>
      </c>
      <c r="EL897" s="34">
        <f t="shared" si="351"/>
        <v>0</v>
      </c>
      <c r="EO897" s="35"/>
      <c r="FH897" s="35">
        <v>0</v>
      </c>
      <c r="FI897" s="35">
        <v>0</v>
      </c>
      <c r="JT897" s="34">
        <f t="shared" si="352"/>
        <v>0</v>
      </c>
      <c r="JW897" s="34">
        <f t="shared" si="353"/>
        <v>0</v>
      </c>
      <c r="JZ897" s="34">
        <f t="shared" si="354"/>
        <v>0</v>
      </c>
      <c r="KA897" s="34">
        <f t="shared" si="355"/>
        <v>0</v>
      </c>
      <c r="KB897" s="34">
        <f t="shared" si="356"/>
        <v>0</v>
      </c>
      <c r="KC897" s="34">
        <f t="shared" si="357"/>
        <v>0</v>
      </c>
      <c r="KD897" s="34">
        <f t="shared" si="358"/>
        <v>0</v>
      </c>
      <c r="KV897" s="34">
        <f t="shared" si="359"/>
        <v>0</v>
      </c>
    </row>
    <row r="898" spans="5:308" ht="17.25" customHeight="1" x14ac:dyDescent="0.3">
      <c r="E898" s="142">
        <f t="shared" si="340"/>
        <v>0</v>
      </c>
      <c r="F898" s="142">
        <f t="shared" si="336"/>
        <v>0</v>
      </c>
      <c r="G898" s="142">
        <f t="shared" si="337"/>
        <v>0</v>
      </c>
      <c r="H898" s="142">
        <f t="shared" si="338"/>
        <v>0</v>
      </c>
      <c r="I898" s="142">
        <f t="shared" si="339"/>
        <v>0</v>
      </c>
      <c r="J898" s="34">
        <f t="shared" si="342"/>
        <v>0</v>
      </c>
      <c r="V898" s="139">
        <f t="shared" si="341"/>
        <v>0</v>
      </c>
      <c r="W898" s="139">
        <f t="shared" si="343"/>
        <v>0</v>
      </c>
      <c r="X898" s="139"/>
      <c r="Y898" s="139"/>
      <c r="Z898" s="139">
        <f t="shared" si="344"/>
        <v>0</v>
      </c>
      <c r="AA898" s="139"/>
      <c r="AB898" s="139"/>
      <c r="AC898" s="139">
        <f t="shared" si="345"/>
        <v>0</v>
      </c>
      <c r="AM898" s="189">
        <f t="shared" si="346"/>
        <v>0</v>
      </c>
      <c r="AN898" s="35"/>
      <c r="AO898" s="35"/>
      <c r="AP898" s="35">
        <f t="shared" si="347"/>
        <v>0</v>
      </c>
      <c r="AQ898" s="35"/>
      <c r="AR898" s="35"/>
      <c r="AS898" s="35">
        <f t="shared" si="348"/>
        <v>0</v>
      </c>
      <c r="AT898" s="35"/>
      <c r="AU898" s="35"/>
      <c r="AV898" s="35">
        <f t="shared" si="349"/>
        <v>0</v>
      </c>
      <c r="DE898" s="34">
        <f t="shared" si="350"/>
        <v>0</v>
      </c>
      <c r="EL898" s="34">
        <f t="shared" si="351"/>
        <v>0</v>
      </c>
      <c r="EO898" s="35"/>
      <c r="FH898" s="35">
        <v>0</v>
      </c>
      <c r="FI898" s="35">
        <v>0</v>
      </c>
      <c r="JT898" s="34">
        <f t="shared" si="352"/>
        <v>0</v>
      </c>
      <c r="JW898" s="34">
        <f t="shared" si="353"/>
        <v>0</v>
      </c>
      <c r="JZ898" s="34">
        <f t="shared" si="354"/>
        <v>0</v>
      </c>
      <c r="KA898" s="34">
        <f t="shared" si="355"/>
        <v>0</v>
      </c>
      <c r="KB898" s="34">
        <f t="shared" si="356"/>
        <v>0</v>
      </c>
      <c r="KC898" s="34">
        <f t="shared" si="357"/>
        <v>0</v>
      </c>
      <c r="KD898" s="34">
        <f t="shared" si="358"/>
        <v>0</v>
      </c>
      <c r="KV898" s="34">
        <f t="shared" si="359"/>
        <v>0</v>
      </c>
    </row>
    <row r="899" spans="5:308" ht="17.25" customHeight="1" x14ac:dyDescent="0.3">
      <c r="E899" s="142">
        <f t="shared" si="340"/>
        <v>0</v>
      </c>
      <c r="F899" s="142">
        <f t="shared" si="336"/>
        <v>0</v>
      </c>
      <c r="G899" s="142">
        <f t="shared" si="337"/>
        <v>0</v>
      </c>
      <c r="H899" s="142">
        <f t="shared" si="338"/>
        <v>0</v>
      </c>
      <c r="I899" s="142">
        <f t="shared" si="339"/>
        <v>0</v>
      </c>
      <c r="J899" s="34">
        <f t="shared" si="342"/>
        <v>0</v>
      </c>
      <c r="V899" s="139">
        <f t="shared" si="341"/>
        <v>0</v>
      </c>
      <c r="W899" s="139">
        <f t="shared" si="343"/>
        <v>0</v>
      </c>
      <c r="X899" s="139"/>
      <c r="Y899" s="139"/>
      <c r="Z899" s="139">
        <f t="shared" si="344"/>
        <v>0</v>
      </c>
      <c r="AA899" s="139"/>
      <c r="AB899" s="139"/>
      <c r="AC899" s="139">
        <f t="shared" si="345"/>
        <v>0</v>
      </c>
      <c r="AM899" s="189">
        <f t="shared" si="346"/>
        <v>0</v>
      </c>
      <c r="AN899" s="35"/>
      <c r="AO899" s="35"/>
      <c r="AP899" s="35">
        <f t="shared" si="347"/>
        <v>0</v>
      </c>
      <c r="AQ899" s="35"/>
      <c r="AR899" s="35"/>
      <c r="AS899" s="35">
        <f t="shared" si="348"/>
        <v>0</v>
      </c>
      <c r="AT899" s="35"/>
      <c r="AU899" s="35"/>
      <c r="AV899" s="35">
        <f t="shared" si="349"/>
        <v>0</v>
      </c>
      <c r="DE899" s="34">
        <f t="shared" si="350"/>
        <v>0</v>
      </c>
      <c r="EL899" s="34">
        <f t="shared" si="351"/>
        <v>0</v>
      </c>
      <c r="EO899" s="35"/>
      <c r="FH899" s="35">
        <v>0</v>
      </c>
      <c r="FI899" s="35">
        <v>0</v>
      </c>
      <c r="JT899" s="34">
        <f t="shared" si="352"/>
        <v>0</v>
      </c>
      <c r="JW899" s="34">
        <f t="shared" si="353"/>
        <v>0</v>
      </c>
      <c r="JZ899" s="34">
        <f t="shared" si="354"/>
        <v>0</v>
      </c>
      <c r="KA899" s="34">
        <f t="shared" si="355"/>
        <v>0</v>
      </c>
      <c r="KB899" s="34">
        <f t="shared" si="356"/>
        <v>0</v>
      </c>
      <c r="KC899" s="34">
        <f t="shared" si="357"/>
        <v>0</v>
      </c>
      <c r="KD899" s="34">
        <f t="shared" si="358"/>
        <v>0</v>
      </c>
      <c r="KV899" s="34">
        <f t="shared" si="359"/>
        <v>0</v>
      </c>
    </row>
    <row r="900" spans="5:308" ht="17.25" customHeight="1" x14ac:dyDescent="0.3">
      <c r="E900" s="142">
        <f t="shared" si="340"/>
        <v>0</v>
      </c>
      <c r="F900" s="142">
        <f t="shared" si="336"/>
        <v>0</v>
      </c>
      <c r="G900" s="142">
        <f t="shared" si="337"/>
        <v>0</v>
      </c>
      <c r="H900" s="142">
        <f t="shared" si="338"/>
        <v>0</v>
      </c>
      <c r="I900" s="142">
        <f t="shared" si="339"/>
        <v>0</v>
      </c>
      <c r="J900" s="34">
        <f t="shared" si="342"/>
        <v>0</v>
      </c>
      <c r="V900" s="139">
        <f t="shared" si="341"/>
        <v>0</v>
      </c>
      <c r="W900" s="139">
        <f t="shared" si="343"/>
        <v>0</v>
      </c>
      <c r="X900" s="139"/>
      <c r="Y900" s="139"/>
      <c r="Z900" s="139">
        <f t="shared" si="344"/>
        <v>0</v>
      </c>
      <c r="AA900" s="139"/>
      <c r="AB900" s="139"/>
      <c r="AC900" s="139">
        <f t="shared" si="345"/>
        <v>0</v>
      </c>
      <c r="AM900" s="189">
        <f t="shared" si="346"/>
        <v>0</v>
      </c>
      <c r="AN900" s="35"/>
      <c r="AO900" s="35"/>
      <c r="AP900" s="35">
        <f t="shared" si="347"/>
        <v>0</v>
      </c>
      <c r="AQ900" s="35"/>
      <c r="AR900" s="35"/>
      <c r="AS900" s="35">
        <f t="shared" si="348"/>
        <v>0</v>
      </c>
      <c r="AT900" s="35"/>
      <c r="AU900" s="35"/>
      <c r="AV900" s="35">
        <f t="shared" si="349"/>
        <v>0</v>
      </c>
      <c r="DE900" s="34">
        <f t="shared" si="350"/>
        <v>0</v>
      </c>
      <c r="EL900" s="34">
        <f t="shared" si="351"/>
        <v>0</v>
      </c>
      <c r="EO900" s="35"/>
      <c r="FH900" s="35">
        <v>0</v>
      </c>
      <c r="FI900" s="35">
        <v>0</v>
      </c>
      <c r="JT900" s="34">
        <f t="shared" si="352"/>
        <v>0</v>
      </c>
      <c r="JW900" s="34">
        <f t="shared" si="353"/>
        <v>0</v>
      </c>
      <c r="JZ900" s="34">
        <f t="shared" si="354"/>
        <v>0</v>
      </c>
      <c r="KA900" s="34">
        <f t="shared" si="355"/>
        <v>0</v>
      </c>
      <c r="KB900" s="34">
        <f t="shared" si="356"/>
        <v>0</v>
      </c>
      <c r="KC900" s="34">
        <f t="shared" si="357"/>
        <v>0</v>
      </c>
      <c r="KD900" s="34">
        <f t="shared" si="358"/>
        <v>0</v>
      </c>
      <c r="KV900" s="34">
        <f t="shared" si="359"/>
        <v>0</v>
      </c>
    </row>
    <row r="901" spans="5:308" ht="17.25" customHeight="1" x14ac:dyDescent="0.3">
      <c r="E901" s="142">
        <f t="shared" si="340"/>
        <v>0</v>
      </c>
      <c r="F901" s="142">
        <f t="shared" si="336"/>
        <v>0</v>
      </c>
      <c r="G901" s="142">
        <f t="shared" si="337"/>
        <v>0</v>
      </c>
      <c r="H901" s="142">
        <f t="shared" si="338"/>
        <v>0</v>
      </c>
      <c r="I901" s="142">
        <f t="shared" si="339"/>
        <v>0</v>
      </c>
      <c r="J901" s="34">
        <f t="shared" si="342"/>
        <v>0</v>
      </c>
      <c r="V901" s="139">
        <f t="shared" si="341"/>
        <v>0</v>
      </c>
      <c r="W901" s="139">
        <f t="shared" si="343"/>
        <v>0</v>
      </c>
      <c r="X901" s="139"/>
      <c r="Y901" s="139"/>
      <c r="Z901" s="139">
        <f t="shared" si="344"/>
        <v>0</v>
      </c>
      <c r="AA901" s="139"/>
      <c r="AB901" s="139"/>
      <c r="AC901" s="139">
        <f t="shared" si="345"/>
        <v>0</v>
      </c>
      <c r="AM901" s="189">
        <f t="shared" si="346"/>
        <v>0</v>
      </c>
      <c r="AN901" s="35"/>
      <c r="AO901" s="35"/>
      <c r="AP901" s="35">
        <f t="shared" si="347"/>
        <v>0</v>
      </c>
      <c r="AQ901" s="35"/>
      <c r="AR901" s="35"/>
      <c r="AS901" s="35">
        <f t="shared" si="348"/>
        <v>0</v>
      </c>
      <c r="AT901" s="35"/>
      <c r="AU901" s="35"/>
      <c r="AV901" s="35">
        <f t="shared" si="349"/>
        <v>0</v>
      </c>
      <c r="DE901" s="34">
        <f t="shared" si="350"/>
        <v>0</v>
      </c>
      <c r="EL901" s="34">
        <f t="shared" si="351"/>
        <v>0</v>
      </c>
      <c r="EO901" s="35"/>
      <c r="FH901" s="35">
        <v>0</v>
      </c>
      <c r="FI901" s="35">
        <v>0</v>
      </c>
      <c r="JT901" s="34">
        <f t="shared" si="352"/>
        <v>0</v>
      </c>
      <c r="JW901" s="34">
        <f t="shared" si="353"/>
        <v>0</v>
      </c>
      <c r="JZ901" s="34">
        <f t="shared" si="354"/>
        <v>0</v>
      </c>
      <c r="KA901" s="34">
        <f t="shared" si="355"/>
        <v>0</v>
      </c>
      <c r="KB901" s="34">
        <f t="shared" si="356"/>
        <v>0</v>
      </c>
      <c r="KC901" s="34">
        <f t="shared" si="357"/>
        <v>0</v>
      </c>
      <c r="KD901" s="34">
        <f t="shared" si="358"/>
        <v>0</v>
      </c>
      <c r="KV901" s="34">
        <f t="shared" si="359"/>
        <v>0</v>
      </c>
    </row>
    <row r="902" spans="5:308" ht="17.25" customHeight="1" x14ac:dyDescent="0.3">
      <c r="E902" s="142">
        <f t="shared" si="340"/>
        <v>0</v>
      </c>
      <c r="F902" s="142">
        <f t="shared" si="336"/>
        <v>0</v>
      </c>
      <c r="G902" s="142">
        <f t="shared" si="337"/>
        <v>0</v>
      </c>
      <c r="H902" s="142">
        <f t="shared" si="338"/>
        <v>0</v>
      </c>
      <c r="I902" s="142">
        <f t="shared" si="339"/>
        <v>0</v>
      </c>
      <c r="J902" s="34">
        <f t="shared" si="342"/>
        <v>0</v>
      </c>
      <c r="V902" s="139">
        <f t="shared" si="341"/>
        <v>0</v>
      </c>
      <c r="W902" s="139">
        <f t="shared" si="343"/>
        <v>0</v>
      </c>
      <c r="X902" s="139"/>
      <c r="Y902" s="139"/>
      <c r="Z902" s="139">
        <f t="shared" si="344"/>
        <v>0</v>
      </c>
      <c r="AA902" s="139"/>
      <c r="AB902" s="139"/>
      <c r="AC902" s="139">
        <f t="shared" si="345"/>
        <v>0</v>
      </c>
      <c r="AM902" s="189">
        <f t="shared" si="346"/>
        <v>0</v>
      </c>
      <c r="AN902" s="35"/>
      <c r="AO902" s="35"/>
      <c r="AP902" s="35">
        <f t="shared" si="347"/>
        <v>0</v>
      </c>
      <c r="AQ902" s="35"/>
      <c r="AR902" s="35"/>
      <c r="AS902" s="35">
        <f t="shared" si="348"/>
        <v>0</v>
      </c>
      <c r="AT902" s="35"/>
      <c r="AU902" s="35"/>
      <c r="AV902" s="35">
        <f t="shared" si="349"/>
        <v>0</v>
      </c>
      <c r="DE902" s="34">
        <f t="shared" si="350"/>
        <v>0</v>
      </c>
      <c r="EL902" s="34">
        <f t="shared" si="351"/>
        <v>0</v>
      </c>
      <c r="EO902" s="35"/>
      <c r="FH902" s="35">
        <v>0</v>
      </c>
      <c r="FI902" s="35">
        <v>0</v>
      </c>
      <c r="JT902" s="34">
        <f t="shared" si="352"/>
        <v>0</v>
      </c>
      <c r="JW902" s="34">
        <f t="shared" si="353"/>
        <v>0</v>
      </c>
      <c r="JZ902" s="34">
        <f t="shared" si="354"/>
        <v>0</v>
      </c>
      <c r="KA902" s="34">
        <f t="shared" si="355"/>
        <v>0</v>
      </c>
      <c r="KB902" s="34">
        <f t="shared" si="356"/>
        <v>0</v>
      </c>
      <c r="KC902" s="34">
        <f t="shared" si="357"/>
        <v>0</v>
      </c>
      <c r="KD902" s="34">
        <f t="shared" si="358"/>
        <v>0</v>
      </c>
      <c r="KV902" s="34">
        <f t="shared" si="359"/>
        <v>0</v>
      </c>
    </row>
    <row r="903" spans="5:308" ht="17.25" customHeight="1" x14ac:dyDescent="0.3">
      <c r="E903" s="142">
        <f t="shared" si="340"/>
        <v>0</v>
      </c>
      <c r="F903" s="142">
        <f t="shared" si="336"/>
        <v>0</v>
      </c>
      <c r="G903" s="142">
        <f t="shared" si="337"/>
        <v>0</v>
      </c>
      <c r="H903" s="142">
        <f t="shared" si="338"/>
        <v>0</v>
      </c>
      <c r="I903" s="142">
        <f t="shared" si="339"/>
        <v>0</v>
      </c>
      <c r="J903" s="34">
        <f t="shared" si="342"/>
        <v>0</v>
      </c>
      <c r="V903" s="139">
        <f t="shared" si="341"/>
        <v>0</v>
      </c>
      <c r="W903" s="139">
        <f t="shared" si="343"/>
        <v>0</v>
      </c>
      <c r="X903" s="139"/>
      <c r="Y903" s="139"/>
      <c r="Z903" s="139">
        <f t="shared" si="344"/>
        <v>0</v>
      </c>
      <c r="AA903" s="139"/>
      <c r="AB903" s="139"/>
      <c r="AC903" s="139">
        <f t="shared" si="345"/>
        <v>0</v>
      </c>
      <c r="AM903" s="189">
        <f t="shared" si="346"/>
        <v>0</v>
      </c>
      <c r="AN903" s="35"/>
      <c r="AO903" s="35"/>
      <c r="AP903" s="35">
        <f t="shared" si="347"/>
        <v>0</v>
      </c>
      <c r="AQ903" s="35"/>
      <c r="AR903" s="35"/>
      <c r="AS903" s="35">
        <f t="shared" si="348"/>
        <v>0</v>
      </c>
      <c r="AT903" s="35"/>
      <c r="AU903" s="35"/>
      <c r="AV903" s="35">
        <f t="shared" si="349"/>
        <v>0</v>
      </c>
      <c r="DE903" s="34">
        <f t="shared" si="350"/>
        <v>0</v>
      </c>
      <c r="EL903" s="34">
        <f t="shared" si="351"/>
        <v>0</v>
      </c>
      <c r="EO903" s="35"/>
      <c r="FH903" s="35">
        <v>0</v>
      </c>
      <c r="FI903" s="35">
        <v>0</v>
      </c>
      <c r="JT903" s="34">
        <f t="shared" si="352"/>
        <v>0</v>
      </c>
      <c r="JW903" s="34">
        <f t="shared" si="353"/>
        <v>0</v>
      </c>
      <c r="JZ903" s="34">
        <f t="shared" si="354"/>
        <v>0</v>
      </c>
      <c r="KA903" s="34">
        <f t="shared" si="355"/>
        <v>0</v>
      </c>
      <c r="KB903" s="34">
        <f t="shared" si="356"/>
        <v>0</v>
      </c>
      <c r="KC903" s="34">
        <f t="shared" si="357"/>
        <v>0</v>
      </c>
      <c r="KD903" s="34">
        <f t="shared" si="358"/>
        <v>0</v>
      </c>
      <c r="KV903" s="34">
        <f t="shared" si="359"/>
        <v>0</v>
      </c>
    </row>
    <row r="904" spans="5:308" ht="17.25" customHeight="1" x14ac:dyDescent="0.3">
      <c r="E904" s="142">
        <f t="shared" si="340"/>
        <v>0</v>
      </c>
      <c r="F904" s="142">
        <f t="shared" si="336"/>
        <v>0</v>
      </c>
      <c r="G904" s="142">
        <f t="shared" si="337"/>
        <v>0</v>
      </c>
      <c r="H904" s="142">
        <f t="shared" si="338"/>
        <v>0</v>
      </c>
      <c r="I904" s="142">
        <f t="shared" si="339"/>
        <v>0</v>
      </c>
      <c r="J904" s="34">
        <f t="shared" si="342"/>
        <v>0</v>
      </c>
      <c r="V904" s="139">
        <f t="shared" si="341"/>
        <v>0</v>
      </c>
      <c r="W904" s="139">
        <f t="shared" si="343"/>
        <v>0</v>
      </c>
      <c r="X904" s="139"/>
      <c r="Y904" s="139"/>
      <c r="Z904" s="139">
        <f t="shared" si="344"/>
        <v>0</v>
      </c>
      <c r="AA904" s="139"/>
      <c r="AB904" s="139"/>
      <c r="AC904" s="139">
        <f t="shared" si="345"/>
        <v>0</v>
      </c>
      <c r="AM904" s="189">
        <f t="shared" si="346"/>
        <v>0</v>
      </c>
      <c r="AN904" s="35"/>
      <c r="AO904" s="35"/>
      <c r="AP904" s="35">
        <f t="shared" si="347"/>
        <v>0</v>
      </c>
      <c r="AQ904" s="35"/>
      <c r="AR904" s="35"/>
      <c r="AS904" s="35">
        <f t="shared" si="348"/>
        <v>0</v>
      </c>
      <c r="AT904" s="35"/>
      <c r="AU904" s="35"/>
      <c r="AV904" s="35">
        <f t="shared" si="349"/>
        <v>0</v>
      </c>
      <c r="DE904" s="34">
        <f t="shared" si="350"/>
        <v>0</v>
      </c>
      <c r="EL904" s="34">
        <f t="shared" si="351"/>
        <v>0</v>
      </c>
      <c r="EO904" s="35"/>
      <c r="FH904" s="35">
        <v>0</v>
      </c>
      <c r="FI904" s="35">
        <v>0</v>
      </c>
      <c r="JT904" s="34">
        <f t="shared" si="352"/>
        <v>0</v>
      </c>
      <c r="JW904" s="34">
        <f t="shared" si="353"/>
        <v>0</v>
      </c>
      <c r="JZ904" s="34">
        <f t="shared" si="354"/>
        <v>0</v>
      </c>
      <c r="KA904" s="34">
        <f t="shared" si="355"/>
        <v>0</v>
      </c>
      <c r="KB904" s="34">
        <f t="shared" si="356"/>
        <v>0</v>
      </c>
      <c r="KC904" s="34">
        <f t="shared" si="357"/>
        <v>0</v>
      </c>
      <c r="KD904" s="34">
        <f t="shared" si="358"/>
        <v>0</v>
      </c>
      <c r="KV904" s="34">
        <f t="shared" si="359"/>
        <v>0</v>
      </c>
    </row>
    <row r="905" spans="5:308" ht="17.25" customHeight="1" x14ac:dyDescent="0.3">
      <c r="E905" s="142">
        <f t="shared" si="340"/>
        <v>0</v>
      </c>
      <c r="F905" s="142">
        <f t="shared" si="336"/>
        <v>0</v>
      </c>
      <c r="G905" s="142">
        <f t="shared" si="337"/>
        <v>0</v>
      </c>
      <c r="H905" s="142">
        <f t="shared" si="338"/>
        <v>0</v>
      </c>
      <c r="I905" s="142">
        <f t="shared" si="339"/>
        <v>0</v>
      </c>
      <c r="J905" s="34">
        <f t="shared" si="342"/>
        <v>0</v>
      </c>
      <c r="V905" s="139">
        <f t="shared" si="341"/>
        <v>0</v>
      </c>
      <c r="W905" s="139">
        <f t="shared" si="343"/>
        <v>0</v>
      </c>
      <c r="X905" s="139"/>
      <c r="Y905" s="139"/>
      <c r="Z905" s="139">
        <f t="shared" si="344"/>
        <v>0</v>
      </c>
      <c r="AA905" s="139"/>
      <c r="AB905" s="139"/>
      <c r="AC905" s="139">
        <f t="shared" si="345"/>
        <v>0</v>
      </c>
      <c r="AM905" s="189">
        <f t="shared" si="346"/>
        <v>0</v>
      </c>
      <c r="AN905" s="35"/>
      <c r="AO905" s="35"/>
      <c r="AP905" s="35">
        <f t="shared" si="347"/>
        <v>0</v>
      </c>
      <c r="AQ905" s="35"/>
      <c r="AR905" s="35"/>
      <c r="AS905" s="35">
        <f t="shared" si="348"/>
        <v>0</v>
      </c>
      <c r="AT905" s="35"/>
      <c r="AU905" s="35"/>
      <c r="AV905" s="35">
        <f t="shared" si="349"/>
        <v>0</v>
      </c>
      <c r="DE905" s="34">
        <f t="shared" si="350"/>
        <v>0</v>
      </c>
      <c r="EL905" s="34">
        <f t="shared" si="351"/>
        <v>0</v>
      </c>
      <c r="EO905" s="35"/>
      <c r="FH905" s="35">
        <v>0</v>
      </c>
      <c r="FI905" s="35">
        <v>0</v>
      </c>
      <c r="JT905" s="34">
        <f t="shared" si="352"/>
        <v>0</v>
      </c>
      <c r="JW905" s="34">
        <f t="shared" si="353"/>
        <v>0</v>
      </c>
      <c r="JZ905" s="34">
        <f t="shared" si="354"/>
        <v>0</v>
      </c>
      <c r="KA905" s="34">
        <f t="shared" si="355"/>
        <v>0</v>
      </c>
      <c r="KB905" s="34">
        <f t="shared" si="356"/>
        <v>0</v>
      </c>
      <c r="KC905" s="34">
        <f t="shared" si="357"/>
        <v>0</v>
      </c>
      <c r="KD905" s="34">
        <f t="shared" si="358"/>
        <v>0</v>
      </c>
      <c r="KV905" s="34">
        <f t="shared" si="359"/>
        <v>0</v>
      </c>
    </row>
    <row r="906" spans="5:308" ht="17.25" customHeight="1" x14ac:dyDescent="0.3">
      <c r="E906" s="142">
        <f t="shared" si="340"/>
        <v>0</v>
      </c>
      <c r="F906" s="142">
        <f t="shared" si="336"/>
        <v>0</v>
      </c>
      <c r="G906" s="142">
        <f t="shared" si="337"/>
        <v>0</v>
      </c>
      <c r="H906" s="142">
        <f t="shared" si="338"/>
        <v>0</v>
      </c>
      <c r="I906" s="142">
        <f t="shared" si="339"/>
        <v>0</v>
      </c>
      <c r="J906" s="34">
        <f t="shared" si="342"/>
        <v>0</v>
      </c>
      <c r="V906" s="139">
        <f t="shared" si="341"/>
        <v>0</v>
      </c>
      <c r="W906" s="139">
        <f t="shared" si="343"/>
        <v>0</v>
      </c>
      <c r="X906" s="139"/>
      <c r="Y906" s="139"/>
      <c r="Z906" s="139">
        <f t="shared" si="344"/>
        <v>0</v>
      </c>
      <c r="AA906" s="139"/>
      <c r="AB906" s="139"/>
      <c r="AC906" s="139">
        <f t="shared" si="345"/>
        <v>0</v>
      </c>
      <c r="AM906" s="189">
        <f t="shared" si="346"/>
        <v>0</v>
      </c>
      <c r="AN906" s="35"/>
      <c r="AO906" s="35"/>
      <c r="AP906" s="35">
        <f t="shared" si="347"/>
        <v>0</v>
      </c>
      <c r="AQ906" s="35"/>
      <c r="AR906" s="35"/>
      <c r="AS906" s="35">
        <f t="shared" si="348"/>
        <v>0</v>
      </c>
      <c r="AT906" s="35"/>
      <c r="AU906" s="35"/>
      <c r="AV906" s="35">
        <f t="shared" si="349"/>
        <v>0</v>
      </c>
      <c r="DE906" s="34">
        <f t="shared" si="350"/>
        <v>0</v>
      </c>
      <c r="EL906" s="34">
        <f t="shared" si="351"/>
        <v>0</v>
      </c>
      <c r="EO906" s="35"/>
      <c r="FH906" s="35">
        <v>0</v>
      </c>
      <c r="FI906" s="35">
        <v>0</v>
      </c>
      <c r="JT906" s="34">
        <f t="shared" si="352"/>
        <v>0</v>
      </c>
      <c r="JW906" s="34">
        <f t="shared" si="353"/>
        <v>0</v>
      </c>
      <c r="JZ906" s="34">
        <f t="shared" si="354"/>
        <v>0</v>
      </c>
      <c r="KA906" s="34">
        <f t="shared" si="355"/>
        <v>0</v>
      </c>
      <c r="KB906" s="34">
        <f t="shared" si="356"/>
        <v>0</v>
      </c>
      <c r="KC906" s="34">
        <f t="shared" si="357"/>
        <v>0</v>
      </c>
      <c r="KD906" s="34">
        <f t="shared" si="358"/>
        <v>0</v>
      </c>
      <c r="KV906" s="34">
        <f t="shared" si="359"/>
        <v>0</v>
      </c>
    </row>
    <row r="907" spans="5:308" ht="17.25" customHeight="1" x14ac:dyDescent="0.3">
      <c r="E907" s="142">
        <f t="shared" si="340"/>
        <v>0</v>
      </c>
      <c r="F907" s="142">
        <f t="shared" ref="F907:F970" si="360">SUM(M907,Q907,BC907,BG907,DH907,DL907,EO907,ES907,FE907,FI907,FY907,FZ907,GA907,GK907,GL907,GM907,HY907,IC907,IX907,JB907,LS907,LW907,KF907,LH907)</f>
        <v>0</v>
      </c>
      <c r="G907" s="142">
        <f t="shared" ref="G907:G970" si="361">SUM(N907,R907,BD907,BH907,DI907,DM907,EP907,ET907,FF907,FJ907,GB907,GC907,GD907,GN907,GO907,GP907,HZ907,ID907,IY907,JC907,LT907,LX907,KH907,LJ907)</f>
        <v>0</v>
      </c>
      <c r="H907" s="142">
        <f t="shared" ref="H907:H970" si="362">SUM(O907,S907,AF907,AH907,AJ907,BE907,BI907,BV907,BX907,BZ907,CM907,CO907,CQ907,CK907,GW907,GX907,GY907,HC907,HD907,DJ907,DN907,EQ907,EU907,FG907,FK907,GE907,GF907,GG907,GQ907,GR907,GS907,IA907,IE907,IZ907,JD907,JF907,JH907,JJ907,JL907,LU907,LY907,MA907,MC907,ME907,MG907,HE907,HI907,HJ907,HK907,HO907,HP907,HQ907,IG907,II907,IK907,IM907,IO907,JN907,MI907,MK907,EW907,EY907,FA907,FC907,JR907,FM907,FO907,FQ907,FS907,JP907+X907+AA907+AD907+BN907+BQ907+BT907+KJ907+KR907+KW907+KY907+LA907+LD907+LL907,CW907,DA907,KN907)</f>
        <v>0</v>
      </c>
      <c r="I907" s="142">
        <f t="shared" ref="I907:I970" si="363">SUM(P907,T907,Y907,AB907,AE907,AG907,AI907,AK907,BF907,BJ907,BO907,BR907,BU907,BW907,BY907,CA907,CL907,CN907,CP907,CR907,CX907,DB907,DK907,DO907,ER907,EV907,EX907,EZ907,FB907,FD907,FH907,FL907,FN907,FP907,FR907,FT907,GH907:GJ907,GT907:GV907,GZ907:HB907,HF907:HH907,HL907:HN907,HR907:HT907,IB907,IF907,IH907,IJ907,IL907,IN907,IP907,JA907,JE907,JG907,JI907,JK907,JM1019,JM907,JO907,JQ907,JS907,KL907,KT907,KX907,KZ907,LB907,LF907,LN907,LV907,LZ907,MB907,MD907,MF907,MH907,MJ907,ML907,KP907)</f>
        <v>0</v>
      </c>
      <c r="J907" s="34">
        <f t="shared" si="342"/>
        <v>0</v>
      </c>
      <c r="V907" s="139">
        <f t="shared" si="341"/>
        <v>0</v>
      </c>
      <c r="W907" s="139">
        <f t="shared" si="343"/>
        <v>0</v>
      </c>
      <c r="X907" s="139"/>
      <c r="Y907" s="139"/>
      <c r="Z907" s="139">
        <f t="shared" si="344"/>
        <v>0</v>
      </c>
      <c r="AA907" s="139"/>
      <c r="AB907" s="139"/>
      <c r="AC907" s="139">
        <f t="shared" si="345"/>
        <v>0</v>
      </c>
      <c r="AM907" s="189">
        <f t="shared" si="346"/>
        <v>0</v>
      </c>
      <c r="AN907" s="35"/>
      <c r="AO907" s="35"/>
      <c r="AP907" s="35">
        <f t="shared" si="347"/>
        <v>0</v>
      </c>
      <c r="AQ907" s="35"/>
      <c r="AR907" s="35"/>
      <c r="AS907" s="35">
        <f t="shared" si="348"/>
        <v>0</v>
      </c>
      <c r="AT907" s="35"/>
      <c r="AU907" s="35"/>
      <c r="AV907" s="35">
        <f t="shared" si="349"/>
        <v>0</v>
      </c>
      <c r="DE907" s="34">
        <f t="shared" si="350"/>
        <v>0</v>
      </c>
      <c r="EL907" s="34">
        <f t="shared" si="351"/>
        <v>0</v>
      </c>
      <c r="EO907" s="35"/>
      <c r="FH907" s="35">
        <v>0</v>
      </c>
      <c r="FI907" s="35">
        <v>0</v>
      </c>
      <c r="JT907" s="34">
        <f t="shared" si="352"/>
        <v>0</v>
      </c>
      <c r="JW907" s="34">
        <f t="shared" si="353"/>
        <v>0</v>
      </c>
      <c r="JZ907" s="34">
        <f t="shared" si="354"/>
        <v>0</v>
      </c>
      <c r="KA907" s="34">
        <f t="shared" si="355"/>
        <v>0</v>
      </c>
      <c r="KB907" s="34">
        <f t="shared" si="356"/>
        <v>0</v>
      </c>
      <c r="KC907" s="34">
        <f t="shared" si="357"/>
        <v>0</v>
      </c>
      <c r="KD907" s="34">
        <f t="shared" si="358"/>
        <v>0</v>
      </c>
      <c r="KV907" s="34">
        <f t="shared" si="359"/>
        <v>0</v>
      </c>
    </row>
    <row r="908" spans="5:308" ht="17.25" customHeight="1" x14ac:dyDescent="0.3">
      <c r="E908" s="142">
        <f t="shared" ref="E908:E971" si="364">SUM(F908,G908,H908,I908)</f>
        <v>0</v>
      </c>
      <c r="F908" s="142">
        <f t="shared" si="360"/>
        <v>0</v>
      </c>
      <c r="G908" s="142">
        <f t="shared" si="361"/>
        <v>0</v>
      </c>
      <c r="H908" s="142">
        <f t="shared" si="362"/>
        <v>0</v>
      </c>
      <c r="I908" s="142">
        <f t="shared" si="363"/>
        <v>0</v>
      </c>
      <c r="J908" s="34">
        <f t="shared" si="342"/>
        <v>0</v>
      </c>
      <c r="V908" s="139">
        <f t="shared" ref="V908:V971" si="365">SUM(W908,Z908,AC908)</f>
        <v>0</v>
      </c>
      <c r="W908" s="139">
        <f t="shared" si="343"/>
        <v>0</v>
      </c>
      <c r="X908" s="139"/>
      <c r="Y908" s="139"/>
      <c r="Z908" s="139">
        <f t="shared" si="344"/>
        <v>0</v>
      </c>
      <c r="AA908" s="139"/>
      <c r="AB908" s="139"/>
      <c r="AC908" s="139">
        <f t="shared" si="345"/>
        <v>0</v>
      </c>
      <c r="AM908" s="189">
        <f t="shared" si="346"/>
        <v>0</v>
      </c>
      <c r="AN908" s="35"/>
      <c r="AO908" s="35"/>
      <c r="AP908" s="35">
        <f t="shared" si="347"/>
        <v>0</v>
      </c>
      <c r="AQ908" s="35"/>
      <c r="AR908" s="35"/>
      <c r="AS908" s="35">
        <f t="shared" si="348"/>
        <v>0</v>
      </c>
      <c r="AT908" s="35"/>
      <c r="AU908" s="35"/>
      <c r="AV908" s="35">
        <f t="shared" si="349"/>
        <v>0</v>
      </c>
      <c r="DE908" s="34">
        <f t="shared" si="350"/>
        <v>0</v>
      </c>
      <c r="EL908" s="34">
        <f t="shared" si="351"/>
        <v>0</v>
      </c>
      <c r="EO908" s="35"/>
      <c r="FH908" s="35">
        <v>0</v>
      </c>
      <c r="FI908" s="35">
        <v>0</v>
      </c>
      <c r="JT908" s="34">
        <f t="shared" si="352"/>
        <v>0</v>
      </c>
      <c r="JW908" s="34">
        <f t="shared" si="353"/>
        <v>0</v>
      </c>
      <c r="JZ908" s="34">
        <f t="shared" si="354"/>
        <v>0</v>
      </c>
      <c r="KA908" s="34">
        <f t="shared" si="355"/>
        <v>0</v>
      </c>
      <c r="KB908" s="34">
        <f t="shared" si="356"/>
        <v>0</v>
      </c>
      <c r="KC908" s="34">
        <f t="shared" si="357"/>
        <v>0</v>
      </c>
      <c r="KD908" s="34">
        <f t="shared" si="358"/>
        <v>0</v>
      </c>
      <c r="KV908" s="34">
        <f t="shared" si="359"/>
        <v>0</v>
      </c>
    </row>
    <row r="909" spans="5:308" ht="17.25" customHeight="1" x14ac:dyDescent="0.3">
      <c r="E909" s="142">
        <f t="shared" si="364"/>
        <v>0</v>
      </c>
      <c r="F909" s="142">
        <f t="shared" si="360"/>
        <v>0</v>
      </c>
      <c r="G909" s="142">
        <f t="shared" si="361"/>
        <v>0</v>
      </c>
      <c r="H909" s="142">
        <f t="shared" si="362"/>
        <v>0</v>
      </c>
      <c r="I909" s="142">
        <f t="shared" si="363"/>
        <v>0</v>
      </c>
      <c r="J909" s="34">
        <f t="shared" ref="J909:J972" si="366">K909+L909</f>
        <v>0</v>
      </c>
      <c r="V909" s="139">
        <f t="shared" si="365"/>
        <v>0</v>
      </c>
      <c r="W909" s="139">
        <f t="shared" ref="W909:W972" si="367">X909+Y909</f>
        <v>0</v>
      </c>
      <c r="X909" s="139"/>
      <c r="Y909" s="139"/>
      <c r="Z909" s="139">
        <f t="shared" ref="Z909:Z972" si="368">AA909+AB909</f>
        <v>0</v>
      </c>
      <c r="AA909" s="139"/>
      <c r="AB909" s="139"/>
      <c r="AC909" s="139">
        <f t="shared" ref="AC909:AC972" si="369">AD909+AE909</f>
        <v>0</v>
      </c>
      <c r="AM909" s="189">
        <f t="shared" ref="AM909:AM972" si="370">AN909+AO909</f>
        <v>0</v>
      </c>
      <c r="AN909" s="35"/>
      <c r="AO909" s="35"/>
      <c r="AP909" s="35">
        <f t="shared" ref="AP909:AP972" si="371">AQ909+AR909</f>
        <v>0</v>
      </c>
      <c r="AQ909" s="35"/>
      <c r="AR909" s="35"/>
      <c r="AS909" s="35">
        <f t="shared" ref="AS909:AS972" si="372">AT909+AU909</f>
        <v>0</v>
      </c>
      <c r="AT909" s="35"/>
      <c r="AU909" s="35"/>
      <c r="AV909" s="35">
        <f t="shared" ref="AV909:AV972" si="373">AW909+AX909</f>
        <v>0</v>
      </c>
      <c r="DE909" s="34">
        <f t="shared" ref="DE909:DE972" si="374">DF909+DG909</f>
        <v>0</v>
      </c>
      <c r="EL909" s="34">
        <f t="shared" ref="EL909:EL972" si="375">EM909+EN909</f>
        <v>0</v>
      </c>
      <c r="EO909" s="35"/>
      <c r="FH909" s="35">
        <v>0</v>
      </c>
      <c r="FI909" s="35">
        <v>0</v>
      </c>
      <c r="JT909" s="34">
        <f t="shared" ref="JT909:JT972" si="376">JU909+JV909</f>
        <v>0</v>
      </c>
      <c r="JW909" s="34">
        <f t="shared" ref="JW909:JW972" si="377">JX909+JY909</f>
        <v>0</v>
      </c>
      <c r="JZ909" s="34">
        <f t="shared" ref="JZ909:JZ972" si="378">SUM(KA909:KD909)</f>
        <v>0</v>
      </c>
      <c r="KA909" s="34">
        <f t="shared" ref="KA909:KA972" si="379">SUM(KF909,LH909)</f>
        <v>0</v>
      </c>
      <c r="KB909" s="34">
        <f t="shared" ref="KB909:KB972" si="380">SUM(KH909,LJ909)</f>
        <v>0</v>
      </c>
      <c r="KC909" s="34">
        <f t="shared" ref="KC909:KC972" si="381">SUM(KJ909,KN909,KR909,KW909,KY909,LA909,LD909,LL909)</f>
        <v>0</v>
      </c>
      <c r="KD909" s="34">
        <f t="shared" ref="KD909:KD972" si="382">SUM(KL909,KP909,KT909,KX909,KZ909,LB909,LF909,LN909)</f>
        <v>0</v>
      </c>
      <c r="KV909" s="34">
        <f t="shared" ref="KV909:KV972" si="383">SUM(KW909:LB909)</f>
        <v>0</v>
      </c>
    </row>
    <row r="910" spans="5:308" ht="17.25" customHeight="1" x14ac:dyDescent="0.3">
      <c r="E910" s="142">
        <f t="shared" si="364"/>
        <v>0</v>
      </c>
      <c r="F910" s="142">
        <f t="shared" si="360"/>
        <v>0</v>
      </c>
      <c r="G910" s="142">
        <f t="shared" si="361"/>
        <v>0</v>
      </c>
      <c r="H910" s="142">
        <f t="shared" si="362"/>
        <v>0</v>
      </c>
      <c r="I910" s="142">
        <f t="shared" si="363"/>
        <v>0</v>
      </c>
      <c r="J910" s="34">
        <f t="shared" si="366"/>
        <v>0</v>
      </c>
      <c r="V910" s="139">
        <f t="shared" si="365"/>
        <v>0</v>
      </c>
      <c r="W910" s="139">
        <f t="shared" si="367"/>
        <v>0</v>
      </c>
      <c r="X910" s="139"/>
      <c r="Y910" s="139"/>
      <c r="Z910" s="139">
        <f t="shared" si="368"/>
        <v>0</v>
      </c>
      <c r="AA910" s="139"/>
      <c r="AB910" s="139"/>
      <c r="AC910" s="139">
        <f t="shared" si="369"/>
        <v>0</v>
      </c>
      <c r="AM910" s="189">
        <f t="shared" si="370"/>
        <v>0</v>
      </c>
      <c r="AN910" s="35"/>
      <c r="AO910" s="35"/>
      <c r="AP910" s="35">
        <f t="shared" si="371"/>
        <v>0</v>
      </c>
      <c r="AQ910" s="35"/>
      <c r="AR910" s="35"/>
      <c r="AS910" s="35">
        <f t="shared" si="372"/>
        <v>0</v>
      </c>
      <c r="AT910" s="35"/>
      <c r="AU910" s="35"/>
      <c r="AV910" s="35">
        <f t="shared" si="373"/>
        <v>0</v>
      </c>
      <c r="DE910" s="34">
        <f t="shared" si="374"/>
        <v>0</v>
      </c>
      <c r="EL910" s="34">
        <f t="shared" si="375"/>
        <v>0</v>
      </c>
      <c r="EO910" s="35"/>
      <c r="FH910" s="35">
        <v>0</v>
      </c>
      <c r="FI910" s="35">
        <v>0</v>
      </c>
      <c r="JT910" s="34">
        <f t="shared" si="376"/>
        <v>0</v>
      </c>
      <c r="JW910" s="34">
        <f t="shared" si="377"/>
        <v>0</v>
      </c>
      <c r="JZ910" s="34">
        <f t="shared" si="378"/>
        <v>0</v>
      </c>
      <c r="KA910" s="34">
        <f t="shared" si="379"/>
        <v>0</v>
      </c>
      <c r="KB910" s="34">
        <f t="shared" si="380"/>
        <v>0</v>
      </c>
      <c r="KC910" s="34">
        <f t="shared" si="381"/>
        <v>0</v>
      </c>
      <c r="KD910" s="34">
        <f t="shared" si="382"/>
        <v>0</v>
      </c>
      <c r="KV910" s="34">
        <f t="shared" si="383"/>
        <v>0</v>
      </c>
    </row>
    <row r="911" spans="5:308" ht="17.25" customHeight="1" x14ac:dyDescent="0.3">
      <c r="E911" s="142">
        <f t="shared" si="364"/>
        <v>0</v>
      </c>
      <c r="F911" s="142">
        <f t="shared" si="360"/>
        <v>0</v>
      </c>
      <c r="G911" s="142">
        <f t="shared" si="361"/>
        <v>0</v>
      </c>
      <c r="H911" s="142">
        <f t="shared" si="362"/>
        <v>0</v>
      </c>
      <c r="I911" s="142">
        <f t="shared" si="363"/>
        <v>0</v>
      </c>
      <c r="J911" s="34">
        <f t="shared" si="366"/>
        <v>0</v>
      </c>
      <c r="V911" s="139">
        <f t="shared" si="365"/>
        <v>0</v>
      </c>
      <c r="W911" s="139">
        <f t="shared" si="367"/>
        <v>0</v>
      </c>
      <c r="X911" s="139"/>
      <c r="Y911" s="139"/>
      <c r="Z911" s="139">
        <f t="shared" si="368"/>
        <v>0</v>
      </c>
      <c r="AA911" s="139"/>
      <c r="AB911" s="139"/>
      <c r="AC911" s="139">
        <f t="shared" si="369"/>
        <v>0</v>
      </c>
      <c r="AM911" s="189">
        <f t="shared" si="370"/>
        <v>0</v>
      </c>
      <c r="AN911" s="35"/>
      <c r="AO911" s="35"/>
      <c r="AP911" s="35">
        <f t="shared" si="371"/>
        <v>0</v>
      </c>
      <c r="AQ911" s="35"/>
      <c r="AR911" s="35"/>
      <c r="AS911" s="35">
        <f t="shared" si="372"/>
        <v>0</v>
      </c>
      <c r="AT911" s="35"/>
      <c r="AU911" s="35"/>
      <c r="AV911" s="35">
        <f t="shared" si="373"/>
        <v>0</v>
      </c>
      <c r="DE911" s="34">
        <f t="shared" si="374"/>
        <v>0</v>
      </c>
      <c r="EL911" s="34">
        <f t="shared" si="375"/>
        <v>0</v>
      </c>
      <c r="EO911" s="35"/>
      <c r="FH911" s="35">
        <v>0</v>
      </c>
      <c r="FI911" s="35">
        <v>0</v>
      </c>
      <c r="JT911" s="34">
        <f t="shared" si="376"/>
        <v>0</v>
      </c>
      <c r="JW911" s="34">
        <f t="shared" si="377"/>
        <v>0</v>
      </c>
      <c r="JZ911" s="34">
        <f t="shared" si="378"/>
        <v>0</v>
      </c>
      <c r="KA911" s="34">
        <f t="shared" si="379"/>
        <v>0</v>
      </c>
      <c r="KB911" s="34">
        <f t="shared" si="380"/>
        <v>0</v>
      </c>
      <c r="KC911" s="34">
        <f t="shared" si="381"/>
        <v>0</v>
      </c>
      <c r="KD911" s="34">
        <f t="shared" si="382"/>
        <v>0</v>
      </c>
      <c r="KV911" s="34">
        <f t="shared" si="383"/>
        <v>0</v>
      </c>
    </row>
    <row r="912" spans="5:308" ht="17.25" customHeight="1" x14ac:dyDescent="0.3">
      <c r="E912" s="142">
        <f t="shared" si="364"/>
        <v>0</v>
      </c>
      <c r="F912" s="142">
        <f t="shared" si="360"/>
        <v>0</v>
      </c>
      <c r="G912" s="142">
        <f t="shared" si="361"/>
        <v>0</v>
      </c>
      <c r="H912" s="142">
        <f t="shared" si="362"/>
        <v>0</v>
      </c>
      <c r="I912" s="142">
        <f t="shared" si="363"/>
        <v>0</v>
      </c>
      <c r="J912" s="34">
        <f t="shared" si="366"/>
        <v>0</v>
      </c>
      <c r="V912" s="139">
        <f t="shared" si="365"/>
        <v>0</v>
      </c>
      <c r="W912" s="139">
        <f t="shared" si="367"/>
        <v>0</v>
      </c>
      <c r="X912" s="139"/>
      <c r="Y912" s="139"/>
      <c r="Z912" s="139">
        <f t="shared" si="368"/>
        <v>0</v>
      </c>
      <c r="AA912" s="139"/>
      <c r="AB912" s="139"/>
      <c r="AC912" s="139">
        <f t="shared" si="369"/>
        <v>0</v>
      </c>
      <c r="AM912" s="189">
        <f t="shared" si="370"/>
        <v>0</v>
      </c>
      <c r="AN912" s="35"/>
      <c r="AO912" s="35"/>
      <c r="AP912" s="35">
        <f t="shared" si="371"/>
        <v>0</v>
      </c>
      <c r="AQ912" s="35"/>
      <c r="AR912" s="35"/>
      <c r="AS912" s="35">
        <f t="shared" si="372"/>
        <v>0</v>
      </c>
      <c r="AT912" s="35"/>
      <c r="AU912" s="35"/>
      <c r="AV912" s="35">
        <f t="shared" si="373"/>
        <v>0</v>
      </c>
      <c r="DE912" s="34">
        <f t="shared" si="374"/>
        <v>0</v>
      </c>
      <c r="EL912" s="34">
        <f t="shared" si="375"/>
        <v>0</v>
      </c>
      <c r="EO912" s="35"/>
      <c r="FH912" s="35">
        <v>0</v>
      </c>
      <c r="FI912" s="35">
        <v>0</v>
      </c>
      <c r="JT912" s="34">
        <f t="shared" si="376"/>
        <v>0</v>
      </c>
      <c r="JW912" s="34">
        <f t="shared" si="377"/>
        <v>0</v>
      </c>
      <c r="JZ912" s="34">
        <f t="shared" si="378"/>
        <v>0</v>
      </c>
      <c r="KA912" s="34">
        <f t="shared" si="379"/>
        <v>0</v>
      </c>
      <c r="KB912" s="34">
        <f t="shared" si="380"/>
        <v>0</v>
      </c>
      <c r="KC912" s="34">
        <f t="shared" si="381"/>
        <v>0</v>
      </c>
      <c r="KD912" s="34">
        <f t="shared" si="382"/>
        <v>0</v>
      </c>
      <c r="KV912" s="34">
        <f t="shared" si="383"/>
        <v>0</v>
      </c>
    </row>
    <row r="913" spans="5:308" ht="17.25" customHeight="1" x14ac:dyDescent="0.3">
      <c r="E913" s="142">
        <f t="shared" si="364"/>
        <v>0</v>
      </c>
      <c r="F913" s="142">
        <f t="shared" si="360"/>
        <v>0</v>
      </c>
      <c r="G913" s="142">
        <f t="shared" si="361"/>
        <v>0</v>
      </c>
      <c r="H913" s="142">
        <f t="shared" si="362"/>
        <v>0</v>
      </c>
      <c r="I913" s="142">
        <f t="shared" si="363"/>
        <v>0</v>
      </c>
      <c r="J913" s="34">
        <f t="shared" si="366"/>
        <v>0</v>
      </c>
      <c r="V913" s="139">
        <f t="shared" si="365"/>
        <v>0</v>
      </c>
      <c r="W913" s="139">
        <f t="shared" si="367"/>
        <v>0</v>
      </c>
      <c r="X913" s="139"/>
      <c r="Y913" s="139"/>
      <c r="Z913" s="139">
        <f t="shared" si="368"/>
        <v>0</v>
      </c>
      <c r="AA913" s="139"/>
      <c r="AB913" s="139"/>
      <c r="AC913" s="139">
        <f t="shared" si="369"/>
        <v>0</v>
      </c>
      <c r="AM913" s="189">
        <f t="shared" si="370"/>
        <v>0</v>
      </c>
      <c r="AN913" s="35"/>
      <c r="AO913" s="35"/>
      <c r="AP913" s="35">
        <f t="shared" si="371"/>
        <v>0</v>
      </c>
      <c r="AQ913" s="35"/>
      <c r="AR913" s="35"/>
      <c r="AS913" s="35">
        <f t="shared" si="372"/>
        <v>0</v>
      </c>
      <c r="AT913" s="35"/>
      <c r="AU913" s="35"/>
      <c r="AV913" s="35">
        <f t="shared" si="373"/>
        <v>0</v>
      </c>
      <c r="DE913" s="34">
        <f t="shared" si="374"/>
        <v>0</v>
      </c>
      <c r="EL913" s="34">
        <f t="shared" si="375"/>
        <v>0</v>
      </c>
      <c r="EO913" s="35"/>
      <c r="FH913" s="35">
        <v>0</v>
      </c>
      <c r="FI913" s="35">
        <v>0</v>
      </c>
      <c r="JT913" s="34">
        <f t="shared" si="376"/>
        <v>0</v>
      </c>
      <c r="JW913" s="34">
        <f t="shared" si="377"/>
        <v>0</v>
      </c>
      <c r="JZ913" s="34">
        <f t="shared" si="378"/>
        <v>0</v>
      </c>
      <c r="KA913" s="34">
        <f t="shared" si="379"/>
        <v>0</v>
      </c>
      <c r="KB913" s="34">
        <f t="shared" si="380"/>
        <v>0</v>
      </c>
      <c r="KC913" s="34">
        <f t="shared" si="381"/>
        <v>0</v>
      </c>
      <c r="KD913" s="34">
        <f t="shared" si="382"/>
        <v>0</v>
      </c>
      <c r="KV913" s="34">
        <f t="shared" si="383"/>
        <v>0</v>
      </c>
    </row>
    <row r="914" spans="5:308" ht="17.25" customHeight="1" x14ac:dyDescent="0.3">
      <c r="E914" s="142">
        <f t="shared" si="364"/>
        <v>0</v>
      </c>
      <c r="F914" s="142">
        <f t="shared" si="360"/>
        <v>0</v>
      </c>
      <c r="G914" s="142">
        <f t="shared" si="361"/>
        <v>0</v>
      </c>
      <c r="H914" s="142">
        <f t="shared" si="362"/>
        <v>0</v>
      </c>
      <c r="I914" s="142">
        <f t="shared" si="363"/>
        <v>0</v>
      </c>
      <c r="J914" s="34">
        <f t="shared" si="366"/>
        <v>0</v>
      </c>
      <c r="V914" s="139">
        <f t="shared" si="365"/>
        <v>0</v>
      </c>
      <c r="W914" s="139">
        <f t="shared" si="367"/>
        <v>0</v>
      </c>
      <c r="X914" s="139"/>
      <c r="Y914" s="139"/>
      <c r="Z914" s="139">
        <f t="shared" si="368"/>
        <v>0</v>
      </c>
      <c r="AA914" s="139"/>
      <c r="AB914" s="139"/>
      <c r="AC914" s="139">
        <f t="shared" si="369"/>
        <v>0</v>
      </c>
      <c r="AM914" s="189">
        <f t="shared" si="370"/>
        <v>0</v>
      </c>
      <c r="AN914" s="35"/>
      <c r="AO914" s="35"/>
      <c r="AP914" s="35">
        <f t="shared" si="371"/>
        <v>0</v>
      </c>
      <c r="AQ914" s="35"/>
      <c r="AR914" s="35"/>
      <c r="AS914" s="35">
        <f t="shared" si="372"/>
        <v>0</v>
      </c>
      <c r="AT914" s="35"/>
      <c r="AU914" s="35"/>
      <c r="AV914" s="35">
        <f t="shared" si="373"/>
        <v>0</v>
      </c>
      <c r="DE914" s="34">
        <f t="shared" si="374"/>
        <v>0</v>
      </c>
      <c r="EL914" s="34">
        <f t="shared" si="375"/>
        <v>0</v>
      </c>
      <c r="EO914" s="35"/>
      <c r="FH914" s="35">
        <v>0</v>
      </c>
      <c r="FI914" s="35">
        <v>0</v>
      </c>
      <c r="JT914" s="34">
        <f t="shared" si="376"/>
        <v>0</v>
      </c>
      <c r="JW914" s="34">
        <f t="shared" si="377"/>
        <v>0</v>
      </c>
      <c r="JZ914" s="34">
        <f t="shared" si="378"/>
        <v>0</v>
      </c>
      <c r="KA914" s="34">
        <f t="shared" si="379"/>
        <v>0</v>
      </c>
      <c r="KB914" s="34">
        <f t="shared" si="380"/>
        <v>0</v>
      </c>
      <c r="KC914" s="34">
        <f t="shared" si="381"/>
        <v>0</v>
      </c>
      <c r="KD914" s="34">
        <f t="shared" si="382"/>
        <v>0</v>
      </c>
      <c r="KV914" s="34">
        <f t="shared" si="383"/>
        <v>0</v>
      </c>
    </row>
    <row r="915" spans="5:308" ht="17.25" customHeight="1" x14ac:dyDescent="0.3">
      <c r="E915" s="142">
        <f t="shared" si="364"/>
        <v>0</v>
      </c>
      <c r="F915" s="142">
        <f t="shared" si="360"/>
        <v>0</v>
      </c>
      <c r="G915" s="142">
        <f t="shared" si="361"/>
        <v>0</v>
      </c>
      <c r="H915" s="142">
        <f t="shared" si="362"/>
        <v>0</v>
      </c>
      <c r="I915" s="142">
        <f t="shared" si="363"/>
        <v>0</v>
      </c>
      <c r="J915" s="34">
        <f t="shared" si="366"/>
        <v>0</v>
      </c>
      <c r="V915" s="139">
        <f t="shared" si="365"/>
        <v>0</v>
      </c>
      <c r="W915" s="139">
        <f t="shared" si="367"/>
        <v>0</v>
      </c>
      <c r="X915" s="139"/>
      <c r="Y915" s="139"/>
      <c r="Z915" s="139">
        <f t="shared" si="368"/>
        <v>0</v>
      </c>
      <c r="AA915" s="139"/>
      <c r="AB915" s="139"/>
      <c r="AC915" s="139">
        <f t="shared" si="369"/>
        <v>0</v>
      </c>
      <c r="AM915" s="189">
        <f t="shared" si="370"/>
        <v>0</v>
      </c>
      <c r="AN915" s="35"/>
      <c r="AO915" s="35"/>
      <c r="AP915" s="35">
        <f t="shared" si="371"/>
        <v>0</v>
      </c>
      <c r="AQ915" s="35"/>
      <c r="AR915" s="35"/>
      <c r="AS915" s="35">
        <f t="shared" si="372"/>
        <v>0</v>
      </c>
      <c r="AT915" s="35"/>
      <c r="AU915" s="35"/>
      <c r="AV915" s="35">
        <f t="shared" si="373"/>
        <v>0</v>
      </c>
      <c r="DE915" s="34">
        <f t="shared" si="374"/>
        <v>0</v>
      </c>
      <c r="EL915" s="34">
        <f t="shared" si="375"/>
        <v>0</v>
      </c>
      <c r="EO915" s="35"/>
      <c r="FH915" s="35">
        <v>0</v>
      </c>
      <c r="FI915" s="35">
        <v>0</v>
      </c>
      <c r="JT915" s="34">
        <f t="shared" si="376"/>
        <v>0</v>
      </c>
      <c r="JW915" s="34">
        <f t="shared" si="377"/>
        <v>0</v>
      </c>
      <c r="JZ915" s="34">
        <f t="shared" si="378"/>
        <v>0</v>
      </c>
      <c r="KA915" s="34">
        <f t="shared" si="379"/>
        <v>0</v>
      </c>
      <c r="KB915" s="34">
        <f t="shared" si="380"/>
        <v>0</v>
      </c>
      <c r="KC915" s="34">
        <f t="shared" si="381"/>
        <v>0</v>
      </c>
      <c r="KD915" s="34">
        <f t="shared" si="382"/>
        <v>0</v>
      </c>
      <c r="KV915" s="34">
        <f t="shared" si="383"/>
        <v>0</v>
      </c>
    </row>
    <row r="916" spans="5:308" ht="17.25" customHeight="1" x14ac:dyDescent="0.3">
      <c r="E916" s="142">
        <f t="shared" si="364"/>
        <v>0</v>
      </c>
      <c r="F916" s="142">
        <f t="shared" si="360"/>
        <v>0</v>
      </c>
      <c r="G916" s="142">
        <f t="shared" si="361"/>
        <v>0</v>
      </c>
      <c r="H916" s="142">
        <f t="shared" si="362"/>
        <v>0</v>
      </c>
      <c r="I916" s="142">
        <f t="shared" si="363"/>
        <v>0</v>
      </c>
      <c r="J916" s="34">
        <f t="shared" si="366"/>
        <v>0</v>
      </c>
      <c r="V916" s="139">
        <f t="shared" si="365"/>
        <v>0</v>
      </c>
      <c r="W916" s="139">
        <f t="shared" si="367"/>
        <v>0</v>
      </c>
      <c r="X916" s="139"/>
      <c r="Y916" s="139"/>
      <c r="Z916" s="139">
        <f t="shared" si="368"/>
        <v>0</v>
      </c>
      <c r="AA916" s="139"/>
      <c r="AB916" s="139"/>
      <c r="AC916" s="139">
        <f t="shared" si="369"/>
        <v>0</v>
      </c>
      <c r="AM916" s="189">
        <f t="shared" si="370"/>
        <v>0</v>
      </c>
      <c r="AN916" s="35"/>
      <c r="AO916" s="35"/>
      <c r="AP916" s="35">
        <f t="shared" si="371"/>
        <v>0</v>
      </c>
      <c r="AQ916" s="35"/>
      <c r="AR916" s="35"/>
      <c r="AS916" s="35">
        <f t="shared" si="372"/>
        <v>0</v>
      </c>
      <c r="AT916" s="35"/>
      <c r="AU916" s="35"/>
      <c r="AV916" s="35">
        <f t="shared" si="373"/>
        <v>0</v>
      </c>
      <c r="DE916" s="34">
        <f t="shared" si="374"/>
        <v>0</v>
      </c>
      <c r="EL916" s="34">
        <f t="shared" si="375"/>
        <v>0</v>
      </c>
      <c r="EO916" s="35"/>
      <c r="FH916" s="35">
        <v>0</v>
      </c>
      <c r="FI916" s="35">
        <v>0</v>
      </c>
      <c r="JT916" s="34">
        <f t="shared" si="376"/>
        <v>0</v>
      </c>
      <c r="JW916" s="34">
        <f t="shared" si="377"/>
        <v>0</v>
      </c>
      <c r="JZ916" s="34">
        <f t="shared" si="378"/>
        <v>0</v>
      </c>
      <c r="KA916" s="34">
        <f t="shared" si="379"/>
        <v>0</v>
      </c>
      <c r="KB916" s="34">
        <f t="shared" si="380"/>
        <v>0</v>
      </c>
      <c r="KC916" s="34">
        <f t="shared" si="381"/>
        <v>0</v>
      </c>
      <c r="KD916" s="34">
        <f t="shared" si="382"/>
        <v>0</v>
      </c>
      <c r="KV916" s="34">
        <f t="shared" si="383"/>
        <v>0</v>
      </c>
    </row>
    <row r="917" spans="5:308" ht="17.25" customHeight="1" x14ac:dyDescent="0.3">
      <c r="E917" s="142">
        <f t="shared" si="364"/>
        <v>0</v>
      </c>
      <c r="F917" s="142">
        <f t="shared" si="360"/>
        <v>0</v>
      </c>
      <c r="G917" s="142">
        <f t="shared" si="361"/>
        <v>0</v>
      </c>
      <c r="H917" s="142">
        <f t="shared" si="362"/>
        <v>0</v>
      </c>
      <c r="I917" s="142">
        <f t="shared" si="363"/>
        <v>0</v>
      </c>
      <c r="J917" s="34">
        <f t="shared" si="366"/>
        <v>0</v>
      </c>
      <c r="V917" s="139">
        <f t="shared" si="365"/>
        <v>0</v>
      </c>
      <c r="W917" s="139">
        <f t="shared" si="367"/>
        <v>0</v>
      </c>
      <c r="X917" s="139"/>
      <c r="Y917" s="139"/>
      <c r="Z917" s="139">
        <f t="shared" si="368"/>
        <v>0</v>
      </c>
      <c r="AA917" s="139"/>
      <c r="AB917" s="139"/>
      <c r="AC917" s="139">
        <f t="shared" si="369"/>
        <v>0</v>
      </c>
      <c r="AM917" s="189">
        <f t="shared" si="370"/>
        <v>0</v>
      </c>
      <c r="AN917" s="35"/>
      <c r="AO917" s="35"/>
      <c r="AP917" s="35">
        <f t="shared" si="371"/>
        <v>0</v>
      </c>
      <c r="AQ917" s="35"/>
      <c r="AR917" s="35"/>
      <c r="AS917" s="35">
        <f t="shared" si="372"/>
        <v>0</v>
      </c>
      <c r="AT917" s="35"/>
      <c r="AU917" s="35"/>
      <c r="AV917" s="35">
        <f t="shared" si="373"/>
        <v>0</v>
      </c>
      <c r="DE917" s="34">
        <f t="shared" si="374"/>
        <v>0</v>
      </c>
      <c r="EL917" s="34">
        <f t="shared" si="375"/>
        <v>0</v>
      </c>
      <c r="EO917" s="35"/>
      <c r="FH917" s="35">
        <v>0</v>
      </c>
      <c r="FI917" s="35">
        <v>0</v>
      </c>
      <c r="JT917" s="34">
        <f t="shared" si="376"/>
        <v>0</v>
      </c>
      <c r="JW917" s="34">
        <f t="shared" si="377"/>
        <v>0</v>
      </c>
      <c r="JZ917" s="34">
        <f t="shared" si="378"/>
        <v>0</v>
      </c>
      <c r="KA917" s="34">
        <f t="shared" si="379"/>
        <v>0</v>
      </c>
      <c r="KB917" s="34">
        <f t="shared" si="380"/>
        <v>0</v>
      </c>
      <c r="KC917" s="34">
        <f t="shared" si="381"/>
        <v>0</v>
      </c>
      <c r="KD917" s="34">
        <f t="shared" si="382"/>
        <v>0</v>
      </c>
      <c r="KV917" s="34">
        <f t="shared" si="383"/>
        <v>0</v>
      </c>
    </row>
    <row r="918" spans="5:308" ht="17.25" customHeight="1" x14ac:dyDescent="0.3">
      <c r="E918" s="142">
        <f t="shared" si="364"/>
        <v>0</v>
      </c>
      <c r="F918" s="142">
        <f t="shared" si="360"/>
        <v>0</v>
      </c>
      <c r="G918" s="142">
        <f t="shared" si="361"/>
        <v>0</v>
      </c>
      <c r="H918" s="142">
        <f t="shared" si="362"/>
        <v>0</v>
      </c>
      <c r="I918" s="142">
        <f t="shared" si="363"/>
        <v>0</v>
      </c>
      <c r="J918" s="34">
        <f t="shared" si="366"/>
        <v>0</v>
      </c>
      <c r="V918" s="139">
        <f t="shared" si="365"/>
        <v>0</v>
      </c>
      <c r="W918" s="139">
        <f t="shared" si="367"/>
        <v>0</v>
      </c>
      <c r="X918" s="139"/>
      <c r="Y918" s="139"/>
      <c r="Z918" s="139">
        <f t="shared" si="368"/>
        <v>0</v>
      </c>
      <c r="AA918" s="139"/>
      <c r="AB918" s="139"/>
      <c r="AC918" s="139">
        <f t="shared" si="369"/>
        <v>0</v>
      </c>
      <c r="AM918" s="189">
        <f t="shared" si="370"/>
        <v>0</v>
      </c>
      <c r="AN918" s="35"/>
      <c r="AO918" s="35"/>
      <c r="AP918" s="35">
        <f t="shared" si="371"/>
        <v>0</v>
      </c>
      <c r="AQ918" s="35"/>
      <c r="AR918" s="35"/>
      <c r="AS918" s="35">
        <f t="shared" si="372"/>
        <v>0</v>
      </c>
      <c r="AT918" s="35"/>
      <c r="AU918" s="35"/>
      <c r="AV918" s="35">
        <f t="shared" si="373"/>
        <v>0</v>
      </c>
      <c r="DE918" s="34">
        <f t="shared" si="374"/>
        <v>0</v>
      </c>
      <c r="EL918" s="34">
        <f t="shared" si="375"/>
        <v>0</v>
      </c>
      <c r="EO918" s="35"/>
      <c r="FH918" s="35">
        <v>0</v>
      </c>
      <c r="FI918" s="35">
        <v>0</v>
      </c>
      <c r="JT918" s="34">
        <f t="shared" si="376"/>
        <v>0</v>
      </c>
      <c r="JW918" s="34">
        <f t="shared" si="377"/>
        <v>0</v>
      </c>
      <c r="JZ918" s="34">
        <f t="shared" si="378"/>
        <v>0</v>
      </c>
      <c r="KA918" s="34">
        <f t="shared" si="379"/>
        <v>0</v>
      </c>
      <c r="KB918" s="34">
        <f t="shared" si="380"/>
        <v>0</v>
      </c>
      <c r="KC918" s="34">
        <f t="shared" si="381"/>
        <v>0</v>
      </c>
      <c r="KD918" s="34">
        <f t="shared" si="382"/>
        <v>0</v>
      </c>
      <c r="KV918" s="34">
        <f t="shared" si="383"/>
        <v>0</v>
      </c>
    </row>
    <row r="919" spans="5:308" ht="17.25" customHeight="1" x14ac:dyDescent="0.3">
      <c r="E919" s="142">
        <f t="shared" si="364"/>
        <v>0</v>
      </c>
      <c r="F919" s="142">
        <f t="shared" si="360"/>
        <v>0</v>
      </c>
      <c r="G919" s="142">
        <f t="shared" si="361"/>
        <v>0</v>
      </c>
      <c r="H919" s="142">
        <f t="shared" si="362"/>
        <v>0</v>
      </c>
      <c r="I919" s="142">
        <f t="shared" si="363"/>
        <v>0</v>
      </c>
      <c r="J919" s="34">
        <f t="shared" si="366"/>
        <v>0</v>
      </c>
      <c r="V919" s="139">
        <f t="shared" si="365"/>
        <v>0</v>
      </c>
      <c r="W919" s="139">
        <f t="shared" si="367"/>
        <v>0</v>
      </c>
      <c r="X919" s="139"/>
      <c r="Y919" s="139"/>
      <c r="Z919" s="139">
        <f t="shared" si="368"/>
        <v>0</v>
      </c>
      <c r="AA919" s="139"/>
      <c r="AB919" s="139"/>
      <c r="AC919" s="139">
        <f t="shared" si="369"/>
        <v>0</v>
      </c>
      <c r="AM919" s="189">
        <f t="shared" si="370"/>
        <v>0</v>
      </c>
      <c r="AN919" s="35"/>
      <c r="AO919" s="35"/>
      <c r="AP919" s="35">
        <f t="shared" si="371"/>
        <v>0</v>
      </c>
      <c r="AQ919" s="35"/>
      <c r="AR919" s="35"/>
      <c r="AS919" s="35">
        <f t="shared" si="372"/>
        <v>0</v>
      </c>
      <c r="AT919" s="35"/>
      <c r="AU919" s="35"/>
      <c r="AV919" s="35">
        <f t="shared" si="373"/>
        <v>0</v>
      </c>
      <c r="DE919" s="34">
        <f t="shared" si="374"/>
        <v>0</v>
      </c>
      <c r="EL919" s="34">
        <f t="shared" si="375"/>
        <v>0</v>
      </c>
      <c r="EO919" s="35"/>
      <c r="FH919" s="35">
        <v>0</v>
      </c>
      <c r="FI919" s="35">
        <v>0</v>
      </c>
      <c r="JT919" s="34">
        <f t="shared" si="376"/>
        <v>0</v>
      </c>
      <c r="JW919" s="34">
        <f t="shared" si="377"/>
        <v>0</v>
      </c>
      <c r="JZ919" s="34">
        <f t="shared" si="378"/>
        <v>0</v>
      </c>
      <c r="KA919" s="34">
        <f t="shared" si="379"/>
        <v>0</v>
      </c>
      <c r="KB919" s="34">
        <f t="shared" si="380"/>
        <v>0</v>
      </c>
      <c r="KC919" s="34">
        <f t="shared" si="381"/>
        <v>0</v>
      </c>
      <c r="KD919" s="34">
        <f t="shared" si="382"/>
        <v>0</v>
      </c>
      <c r="KV919" s="34">
        <f t="shared" si="383"/>
        <v>0</v>
      </c>
    </row>
    <row r="920" spans="5:308" ht="17.25" customHeight="1" x14ac:dyDescent="0.3">
      <c r="E920" s="142">
        <f t="shared" si="364"/>
        <v>0</v>
      </c>
      <c r="F920" s="142">
        <f t="shared" si="360"/>
        <v>0</v>
      </c>
      <c r="G920" s="142">
        <f t="shared" si="361"/>
        <v>0</v>
      </c>
      <c r="H920" s="142">
        <f t="shared" si="362"/>
        <v>0</v>
      </c>
      <c r="I920" s="142">
        <f t="shared" si="363"/>
        <v>0</v>
      </c>
      <c r="J920" s="34">
        <f t="shared" si="366"/>
        <v>0</v>
      </c>
      <c r="V920" s="139">
        <f t="shared" si="365"/>
        <v>0</v>
      </c>
      <c r="W920" s="139">
        <f t="shared" si="367"/>
        <v>0</v>
      </c>
      <c r="X920" s="139"/>
      <c r="Y920" s="139"/>
      <c r="Z920" s="139">
        <f t="shared" si="368"/>
        <v>0</v>
      </c>
      <c r="AA920" s="139"/>
      <c r="AB920" s="139"/>
      <c r="AC920" s="139">
        <f t="shared" si="369"/>
        <v>0</v>
      </c>
      <c r="AM920" s="189">
        <f t="shared" si="370"/>
        <v>0</v>
      </c>
      <c r="AN920" s="35"/>
      <c r="AO920" s="35"/>
      <c r="AP920" s="35">
        <f t="shared" si="371"/>
        <v>0</v>
      </c>
      <c r="AQ920" s="35"/>
      <c r="AR920" s="35"/>
      <c r="AS920" s="35">
        <f t="shared" si="372"/>
        <v>0</v>
      </c>
      <c r="AT920" s="35"/>
      <c r="AU920" s="35"/>
      <c r="AV920" s="35">
        <f t="shared" si="373"/>
        <v>0</v>
      </c>
      <c r="DE920" s="34">
        <f t="shared" si="374"/>
        <v>0</v>
      </c>
      <c r="EL920" s="34">
        <f t="shared" si="375"/>
        <v>0</v>
      </c>
      <c r="EO920" s="35"/>
      <c r="FH920" s="35">
        <v>0</v>
      </c>
      <c r="FI920" s="35">
        <v>0</v>
      </c>
      <c r="JT920" s="34">
        <f t="shared" si="376"/>
        <v>0</v>
      </c>
      <c r="JW920" s="34">
        <f t="shared" si="377"/>
        <v>0</v>
      </c>
      <c r="JZ920" s="34">
        <f t="shared" si="378"/>
        <v>0</v>
      </c>
      <c r="KA920" s="34">
        <f t="shared" si="379"/>
        <v>0</v>
      </c>
      <c r="KB920" s="34">
        <f t="shared" si="380"/>
        <v>0</v>
      </c>
      <c r="KC920" s="34">
        <f t="shared" si="381"/>
        <v>0</v>
      </c>
      <c r="KD920" s="34">
        <f t="shared" si="382"/>
        <v>0</v>
      </c>
      <c r="KV920" s="34">
        <f t="shared" si="383"/>
        <v>0</v>
      </c>
    </row>
    <row r="921" spans="5:308" ht="17.25" customHeight="1" x14ac:dyDescent="0.3">
      <c r="E921" s="142">
        <f t="shared" si="364"/>
        <v>0</v>
      </c>
      <c r="F921" s="142">
        <f t="shared" si="360"/>
        <v>0</v>
      </c>
      <c r="G921" s="142">
        <f t="shared" si="361"/>
        <v>0</v>
      </c>
      <c r="H921" s="142">
        <f t="shared" si="362"/>
        <v>0</v>
      </c>
      <c r="I921" s="142">
        <f t="shared" si="363"/>
        <v>0</v>
      </c>
      <c r="J921" s="34">
        <f t="shared" si="366"/>
        <v>0</v>
      </c>
      <c r="V921" s="139">
        <f t="shared" si="365"/>
        <v>0</v>
      </c>
      <c r="W921" s="139">
        <f t="shared" si="367"/>
        <v>0</v>
      </c>
      <c r="X921" s="139"/>
      <c r="Y921" s="139"/>
      <c r="Z921" s="139">
        <f t="shared" si="368"/>
        <v>0</v>
      </c>
      <c r="AA921" s="139"/>
      <c r="AB921" s="139"/>
      <c r="AC921" s="139">
        <f t="shared" si="369"/>
        <v>0</v>
      </c>
      <c r="AM921" s="189">
        <f t="shared" si="370"/>
        <v>0</v>
      </c>
      <c r="AN921" s="35"/>
      <c r="AO921" s="35"/>
      <c r="AP921" s="35">
        <f t="shared" si="371"/>
        <v>0</v>
      </c>
      <c r="AQ921" s="35"/>
      <c r="AR921" s="35"/>
      <c r="AS921" s="35">
        <f t="shared" si="372"/>
        <v>0</v>
      </c>
      <c r="AT921" s="35"/>
      <c r="AU921" s="35"/>
      <c r="AV921" s="35">
        <f t="shared" si="373"/>
        <v>0</v>
      </c>
      <c r="DE921" s="34">
        <f t="shared" si="374"/>
        <v>0</v>
      </c>
      <c r="EL921" s="34">
        <f t="shared" si="375"/>
        <v>0</v>
      </c>
      <c r="EO921" s="35"/>
      <c r="FH921" s="35">
        <v>0</v>
      </c>
      <c r="FI921" s="35">
        <v>0</v>
      </c>
      <c r="JT921" s="34">
        <f t="shared" si="376"/>
        <v>0</v>
      </c>
      <c r="JW921" s="34">
        <f t="shared" si="377"/>
        <v>0</v>
      </c>
      <c r="JZ921" s="34">
        <f t="shared" si="378"/>
        <v>0</v>
      </c>
      <c r="KA921" s="34">
        <f t="shared" si="379"/>
        <v>0</v>
      </c>
      <c r="KB921" s="34">
        <f t="shared" si="380"/>
        <v>0</v>
      </c>
      <c r="KC921" s="34">
        <f t="shared" si="381"/>
        <v>0</v>
      </c>
      <c r="KD921" s="34">
        <f t="shared" si="382"/>
        <v>0</v>
      </c>
      <c r="KV921" s="34">
        <f t="shared" si="383"/>
        <v>0</v>
      </c>
    </row>
    <row r="922" spans="5:308" ht="17.25" customHeight="1" x14ac:dyDescent="0.3">
      <c r="E922" s="142">
        <f t="shared" si="364"/>
        <v>0</v>
      </c>
      <c r="F922" s="142">
        <f t="shared" si="360"/>
        <v>0</v>
      </c>
      <c r="G922" s="142">
        <f t="shared" si="361"/>
        <v>0</v>
      </c>
      <c r="H922" s="142">
        <f t="shared" si="362"/>
        <v>0</v>
      </c>
      <c r="I922" s="142">
        <f t="shared" si="363"/>
        <v>0</v>
      </c>
      <c r="J922" s="34">
        <f t="shared" si="366"/>
        <v>0</v>
      </c>
      <c r="V922" s="139">
        <f t="shared" si="365"/>
        <v>0</v>
      </c>
      <c r="W922" s="139">
        <f t="shared" si="367"/>
        <v>0</v>
      </c>
      <c r="X922" s="139"/>
      <c r="Y922" s="139"/>
      <c r="Z922" s="139">
        <f t="shared" si="368"/>
        <v>0</v>
      </c>
      <c r="AA922" s="139"/>
      <c r="AB922" s="139"/>
      <c r="AC922" s="139">
        <f t="shared" si="369"/>
        <v>0</v>
      </c>
      <c r="AM922" s="189">
        <f t="shared" si="370"/>
        <v>0</v>
      </c>
      <c r="AN922" s="35"/>
      <c r="AO922" s="35"/>
      <c r="AP922" s="35">
        <f t="shared" si="371"/>
        <v>0</v>
      </c>
      <c r="AQ922" s="35"/>
      <c r="AR922" s="35"/>
      <c r="AS922" s="35">
        <f t="shared" si="372"/>
        <v>0</v>
      </c>
      <c r="AT922" s="35"/>
      <c r="AU922" s="35"/>
      <c r="AV922" s="35">
        <f t="shared" si="373"/>
        <v>0</v>
      </c>
      <c r="DE922" s="34">
        <f t="shared" si="374"/>
        <v>0</v>
      </c>
      <c r="EL922" s="34">
        <f t="shared" si="375"/>
        <v>0</v>
      </c>
      <c r="EO922" s="35"/>
      <c r="FH922" s="35">
        <v>0</v>
      </c>
      <c r="FI922" s="35">
        <v>0</v>
      </c>
      <c r="JT922" s="34">
        <f t="shared" si="376"/>
        <v>0</v>
      </c>
      <c r="JW922" s="34">
        <f t="shared" si="377"/>
        <v>0</v>
      </c>
      <c r="JZ922" s="34">
        <f t="shared" si="378"/>
        <v>0</v>
      </c>
      <c r="KA922" s="34">
        <f t="shared" si="379"/>
        <v>0</v>
      </c>
      <c r="KB922" s="34">
        <f t="shared" si="380"/>
        <v>0</v>
      </c>
      <c r="KC922" s="34">
        <f t="shared" si="381"/>
        <v>0</v>
      </c>
      <c r="KD922" s="34">
        <f t="shared" si="382"/>
        <v>0</v>
      </c>
      <c r="KV922" s="34">
        <f t="shared" si="383"/>
        <v>0</v>
      </c>
    </row>
    <row r="923" spans="5:308" ht="17.25" customHeight="1" x14ac:dyDescent="0.3">
      <c r="E923" s="142">
        <f t="shared" si="364"/>
        <v>0</v>
      </c>
      <c r="F923" s="142">
        <f t="shared" si="360"/>
        <v>0</v>
      </c>
      <c r="G923" s="142">
        <f t="shared" si="361"/>
        <v>0</v>
      </c>
      <c r="H923" s="142">
        <f t="shared" si="362"/>
        <v>0</v>
      </c>
      <c r="I923" s="142">
        <f t="shared" si="363"/>
        <v>0</v>
      </c>
      <c r="J923" s="34">
        <f t="shared" si="366"/>
        <v>0</v>
      </c>
      <c r="V923" s="139">
        <f t="shared" si="365"/>
        <v>0</v>
      </c>
      <c r="W923" s="139">
        <f t="shared" si="367"/>
        <v>0</v>
      </c>
      <c r="X923" s="139"/>
      <c r="Y923" s="139"/>
      <c r="Z923" s="139">
        <f t="shared" si="368"/>
        <v>0</v>
      </c>
      <c r="AA923" s="139"/>
      <c r="AB923" s="139"/>
      <c r="AC923" s="139">
        <f t="shared" si="369"/>
        <v>0</v>
      </c>
      <c r="AM923" s="189">
        <f t="shared" si="370"/>
        <v>0</v>
      </c>
      <c r="AN923" s="35"/>
      <c r="AO923" s="35"/>
      <c r="AP923" s="35">
        <f t="shared" si="371"/>
        <v>0</v>
      </c>
      <c r="AQ923" s="35"/>
      <c r="AR923" s="35"/>
      <c r="AS923" s="35">
        <f t="shared" si="372"/>
        <v>0</v>
      </c>
      <c r="AT923" s="35"/>
      <c r="AU923" s="35"/>
      <c r="AV923" s="35">
        <f t="shared" si="373"/>
        <v>0</v>
      </c>
      <c r="DE923" s="34">
        <f t="shared" si="374"/>
        <v>0</v>
      </c>
      <c r="EL923" s="34">
        <f t="shared" si="375"/>
        <v>0</v>
      </c>
      <c r="EO923" s="35"/>
      <c r="FH923" s="35">
        <v>0</v>
      </c>
      <c r="FI923" s="35">
        <v>0</v>
      </c>
      <c r="JT923" s="34">
        <f t="shared" si="376"/>
        <v>0</v>
      </c>
      <c r="JW923" s="34">
        <f t="shared" si="377"/>
        <v>0</v>
      </c>
      <c r="JZ923" s="34">
        <f t="shared" si="378"/>
        <v>0</v>
      </c>
      <c r="KA923" s="34">
        <f t="shared" si="379"/>
        <v>0</v>
      </c>
      <c r="KB923" s="34">
        <f t="shared" si="380"/>
        <v>0</v>
      </c>
      <c r="KC923" s="34">
        <f t="shared" si="381"/>
        <v>0</v>
      </c>
      <c r="KD923" s="34">
        <f t="shared" si="382"/>
        <v>0</v>
      </c>
      <c r="KV923" s="34">
        <f t="shared" si="383"/>
        <v>0</v>
      </c>
    </row>
    <row r="924" spans="5:308" ht="17.25" customHeight="1" x14ac:dyDescent="0.3">
      <c r="E924" s="142">
        <f t="shared" si="364"/>
        <v>0</v>
      </c>
      <c r="F924" s="142">
        <f t="shared" si="360"/>
        <v>0</v>
      </c>
      <c r="G924" s="142">
        <f t="shared" si="361"/>
        <v>0</v>
      </c>
      <c r="H924" s="142">
        <f t="shared" si="362"/>
        <v>0</v>
      </c>
      <c r="I924" s="142">
        <f t="shared" si="363"/>
        <v>0</v>
      </c>
      <c r="J924" s="34">
        <f t="shared" si="366"/>
        <v>0</v>
      </c>
      <c r="V924" s="139">
        <f t="shared" si="365"/>
        <v>0</v>
      </c>
      <c r="W924" s="139">
        <f t="shared" si="367"/>
        <v>0</v>
      </c>
      <c r="X924" s="139"/>
      <c r="Y924" s="139"/>
      <c r="Z924" s="139">
        <f t="shared" si="368"/>
        <v>0</v>
      </c>
      <c r="AA924" s="139"/>
      <c r="AB924" s="139"/>
      <c r="AC924" s="139">
        <f t="shared" si="369"/>
        <v>0</v>
      </c>
      <c r="AM924" s="189">
        <f t="shared" si="370"/>
        <v>0</v>
      </c>
      <c r="AN924" s="35"/>
      <c r="AO924" s="35"/>
      <c r="AP924" s="35">
        <f t="shared" si="371"/>
        <v>0</v>
      </c>
      <c r="AQ924" s="35"/>
      <c r="AR924" s="35"/>
      <c r="AS924" s="35">
        <f t="shared" si="372"/>
        <v>0</v>
      </c>
      <c r="AT924" s="35"/>
      <c r="AU924" s="35"/>
      <c r="AV924" s="35">
        <f t="shared" si="373"/>
        <v>0</v>
      </c>
      <c r="DE924" s="34">
        <f t="shared" si="374"/>
        <v>0</v>
      </c>
      <c r="EL924" s="34">
        <f t="shared" si="375"/>
        <v>0</v>
      </c>
      <c r="EO924" s="35"/>
      <c r="FH924" s="35">
        <v>0</v>
      </c>
      <c r="FI924" s="35">
        <v>0</v>
      </c>
      <c r="JT924" s="34">
        <f t="shared" si="376"/>
        <v>0</v>
      </c>
      <c r="JW924" s="34">
        <f t="shared" si="377"/>
        <v>0</v>
      </c>
      <c r="JZ924" s="34">
        <f t="shared" si="378"/>
        <v>0</v>
      </c>
      <c r="KA924" s="34">
        <f t="shared" si="379"/>
        <v>0</v>
      </c>
      <c r="KB924" s="34">
        <f t="shared" si="380"/>
        <v>0</v>
      </c>
      <c r="KC924" s="34">
        <f t="shared" si="381"/>
        <v>0</v>
      </c>
      <c r="KD924" s="34">
        <f t="shared" si="382"/>
        <v>0</v>
      </c>
      <c r="KV924" s="34">
        <f t="shared" si="383"/>
        <v>0</v>
      </c>
    </row>
    <row r="925" spans="5:308" ht="17.25" customHeight="1" x14ac:dyDescent="0.3">
      <c r="E925" s="142">
        <f t="shared" si="364"/>
        <v>0</v>
      </c>
      <c r="F925" s="142">
        <f t="shared" si="360"/>
        <v>0</v>
      </c>
      <c r="G925" s="142">
        <f t="shared" si="361"/>
        <v>0</v>
      </c>
      <c r="H925" s="142">
        <f t="shared" si="362"/>
        <v>0</v>
      </c>
      <c r="I925" s="142">
        <f t="shared" si="363"/>
        <v>0</v>
      </c>
      <c r="J925" s="34">
        <f t="shared" si="366"/>
        <v>0</v>
      </c>
      <c r="V925" s="139">
        <f t="shared" si="365"/>
        <v>0</v>
      </c>
      <c r="W925" s="139">
        <f t="shared" si="367"/>
        <v>0</v>
      </c>
      <c r="X925" s="139"/>
      <c r="Y925" s="139"/>
      <c r="Z925" s="139">
        <f t="shared" si="368"/>
        <v>0</v>
      </c>
      <c r="AA925" s="139"/>
      <c r="AB925" s="139"/>
      <c r="AC925" s="139">
        <f t="shared" si="369"/>
        <v>0</v>
      </c>
      <c r="AM925" s="189">
        <f t="shared" si="370"/>
        <v>0</v>
      </c>
      <c r="AN925" s="35"/>
      <c r="AO925" s="35"/>
      <c r="AP925" s="35">
        <f t="shared" si="371"/>
        <v>0</v>
      </c>
      <c r="AQ925" s="35"/>
      <c r="AR925" s="35"/>
      <c r="AS925" s="35">
        <f t="shared" si="372"/>
        <v>0</v>
      </c>
      <c r="AT925" s="35"/>
      <c r="AU925" s="35"/>
      <c r="AV925" s="35">
        <f t="shared" si="373"/>
        <v>0</v>
      </c>
      <c r="DE925" s="34">
        <f t="shared" si="374"/>
        <v>0</v>
      </c>
      <c r="EL925" s="34">
        <f t="shared" si="375"/>
        <v>0</v>
      </c>
      <c r="EO925" s="35"/>
      <c r="FH925" s="35">
        <v>0</v>
      </c>
      <c r="FI925" s="35">
        <v>0</v>
      </c>
      <c r="JT925" s="34">
        <f t="shared" si="376"/>
        <v>0</v>
      </c>
      <c r="JW925" s="34">
        <f t="shared" si="377"/>
        <v>0</v>
      </c>
      <c r="JZ925" s="34">
        <f t="shared" si="378"/>
        <v>0</v>
      </c>
      <c r="KA925" s="34">
        <f t="shared" si="379"/>
        <v>0</v>
      </c>
      <c r="KB925" s="34">
        <f t="shared" si="380"/>
        <v>0</v>
      </c>
      <c r="KC925" s="34">
        <f t="shared" si="381"/>
        <v>0</v>
      </c>
      <c r="KD925" s="34">
        <f t="shared" si="382"/>
        <v>0</v>
      </c>
      <c r="KV925" s="34">
        <f t="shared" si="383"/>
        <v>0</v>
      </c>
    </row>
    <row r="926" spans="5:308" ht="17.25" customHeight="1" x14ac:dyDescent="0.3">
      <c r="E926" s="142">
        <f t="shared" si="364"/>
        <v>0</v>
      </c>
      <c r="F926" s="142">
        <f t="shared" si="360"/>
        <v>0</v>
      </c>
      <c r="G926" s="142">
        <f t="shared" si="361"/>
        <v>0</v>
      </c>
      <c r="H926" s="142">
        <f t="shared" si="362"/>
        <v>0</v>
      </c>
      <c r="I926" s="142">
        <f t="shared" si="363"/>
        <v>0</v>
      </c>
      <c r="J926" s="34">
        <f t="shared" si="366"/>
        <v>0</v>
      </c>
      <c r="V926" s="139">
        <f t="shared" si="365"/>
        <v>0</v>
      </c>
      <c r="W926" s="139">
        <f t="shared" si="367"/>
        <v>0</v>
      </c>
      <c r="X926" s="139"/>
      <c r="Y926" s="139"/>
      <c r="Z926" s="139">
        <f t="shared" si="368"/>
        <v>0</v>
      </c>
      <c r="AA926" s="139"/>
      <c r="AB926" s="139"/>
      <c r="AC926" s="139">
        <f t="shared" si="369"/>
        <v>0</v>
      </c>
      <c r="AM926" s="189">
        <f t="shared" si="370"/>
        <v>0</v>
      </c>
      <c r="AN926" s="35"/>
      <c r="AO926" s="35"/>
      <c r="AP926" s="35">
        <f t="shared" si="371"/>
        <v>0</v>
      </c>
      <c r="AQ926" s="35"/>
      <c r="AR926" s="35"/>
      <c r="AS926" s="35">
        <f t="shared" si="372"/>
        <v>0</v>
      </c>
      <c r="AT926" s="35"/>
      <c r="AU926" s="35"/>
      <c r="AV926" s="35">
        <f t="shared" si="373"/>
        <v>0</v>
      </c>
      <c r="DE926" s="34">
        <f t="shared" si="374"/>
        <v>0</v>
      </c>
      <c r="EL926" s="34">
        <f t="shared" si="375"/>
        <v>0</v>
      </c>
      <c r="EO926" s="35"/>
      <c r="FH926" s="35">
        <v>0</v>
      </c>
      <c r="FI926" s="35">
        <v>0</v>
      </c>
      <c r="JT926" s="34">
        <f t="shared" si="376"/>
        <v>0</v>
      </c>
      <c r="JW926" s="34">
        <f t="shared" si="377"/>
        <v>0</v>
      </c>
      <c r="JZ926" s="34">
        <f t="shared" si="378"/>
        <v>0</v>
      </c>
      <c r="KA926" s="34">
        <f t="shared" si="379"/>
        <v>0</v>
      </c>
      <c r="KB926" s="34">
        <f t="shared" si="380"/>
        <v>0</v>
      </c>
      <c r="KC926" s="34">
        <f t="shared" si="381"/>
        <v>0</v>
      </c>
      <c r="KD926" s="34">
        <f t="shared" si="382"/>
        <v>0</v>
      </c>
      <c r="KV926" s="34">
        <f t="shared" si="383"/>
        <v>0</v>
      </c>
    </row>
    <row r="927" spans="5:308" ht="17.25" customHeight="1" x14ac:dyDescent="0.3">
      <c r="E927" s="142">
        <f t="shared" si="364"/>
        <v>0</v>
      </c>
      <c r="F927" s="142">
        <f t="shared" si="360"/>
        <v>0</v>
      </c>
      <c r="G927" s="142">
        <f t="shared" si="361"/>
        <v>0</v>
      </c>
      <c r="H927" s="142">
        <f t="shared" si="362"/>
        <v>0</v>
      </c>
      <c r="I927" s="142">
        <f t="shared" si="363"/>
        <v>0</v>
      </c>
      <c r="J927" s="34">
        <f t="shared" si="366"/>
        <v>0</v>
      </c>
      <c r="V927" s="139">
        <f t="shared" si="365"/>
        <v>0</v>
      </c>
      <c r="W927" s="139">
        <f t="shared" si="367"/>
        <v>0</v>
      </c>
      <c r="X927" s="139"/>
      <c r="Y927" s="139"/>
      <c r="Z927" s="139">
        <f t="shared" si="368"/>
        <v>0</v>
      </c>
      <c r="AA927" s="139"/>
      <c r="AB927" s="139"/>
      <c r="AC927" s="139">
        <f t="shared" si="369"/>
        <v>0</v>
      </c>
      <c r="AM927" s="189">
        <f t="shared" si="370"/>
        <v>0</v>
      </c>
      <c r="AN927" s="35"/>
      <c r="AO927" s="35"/>
      <c r="AP927" s="35">
        <f t="shared" si="371"/>
        <v>0</v>
      </c>
      <c r="AQ927" s="35"/>
      <c r="AR927" s="35"/>
      <c r="AS927" s="35">
        <f t="shared" si="372"/>
        <v>0</v>
      </c>
      <c r="AT927" s="35"/>
      <c r="AU927" s="35"/>
      <c r="AV927" s="35">
        <f t="shared" si="373"/>
        <v>0</v>
      </c>
      <c r="DE927" s="34">
        <f t="shared" si="374"/>
        <v>0</v>
      </c>
      <c r="EL927" s="34">
        <f t="shared" si="375"/>
        <v>0</v>
      </c>
      <c r="EO927" s="35"/>
      <c r="FH927" s="35">
        <v>0</v>
      </c>
      <c r="FI927" s="35">
        <v>0</v>
      </c>
      <c r="JT927" s="34">
        <f t="shared" si="376"/>
        <v>0</v>
      </c>
      <c r="JW927" s="34">
        <f t="shared" si="377"/>
        <v>0</v>
      </c>
      <c r="JZ927" s="34">
        <f t="shared" si="378"/>
        <v>0</v>
      </c>
      <c r="KA927" s="34">
        <f t="shared" si="379"/>
        <v>0</v>
      </c>
      <c r="KB927" s="34">
        <f t="shared" si="380"/>
        <v>0</v>
      </c>
      <c r="KC927" s="34">
        <f t="shared" si="381"/>
        <v>0</v>
      </c>
      <c r="KD927" s="34">
        <f t="shared" si="382"/>
        <v>0</v>
      </c>
      <c r="KV927" s="34">
        <f t="shared" si="383"/>
        <v>0</v>
      </c>
    </row>
    <row r="928" spans="5:308" ht="17.25" customHeight="1" x14ac:dyDescent="0.3">
      <c r="E928" s="142">
        <f t="shared" si="364"/>
        <v>0</v>
      </c>
      <c r="F928" s="142">
        <f t="shared" si="360"/>
        <v>0</v>
      </c>
      <c r="G928" s="142">
        <f t="shared" si="361"/>
        <v>0</v>
      </c>
      <c r="H928" s="142">
        <f t="shared" si="362"/>
        <v>0</v>
      </c>
      <c r="I928" s="142">
        <f t="shared" si="363"/>
        <v>0</v>
      </c>
      <c r="J928" s="34">
        <f t="shared" si="366"/>
        <v>0</v>
      </c>
      <c r="V928" s="139">
        <f t="shared" si="365"/>
        <v>0</v>
      </c>
      <c r="W928" s="139">
        <f t="shared" si="367"/>
        <v>0</v>
      </c>
      <c r="X928" s="139"/>
      <c r="Y928" s="139"/>
      <c r="Z928" s="139">
        <f t="shared" si="368"/>
        <v>0</v>
      </c>
      <c r="AA928" s="139"/>
      <c r="AB928" s="139"/>
      <c r="AC928" s="139">
        <f t="shared" si="369"/>
        <v>0</v>
      </c>
      <c r="AM928" s="189">
        <f t="shared" si="370"/>
        <v>0</v>
      </c>
      <c r="AN928" s="35"/>
      <c r="AO928" s="35"/>
      <c r="AP928" s="35">
        <f t="shared" si="371"/>
        <v>0</v>
      </c>
      <c r="AQ928" s="35"/>
      <c r="AR928" s="35"/>
      <c r="AS928" s="35">
        <f t="shared" si="372"/>
        <v>0</v>
      </c>
      <c r="AT928" s="35"/>
      <c r="AU928" s="35"/>
      <c r="AV928" s="35">
        <f t="shared" si="373"/>
        <v>0</v>
      </c>
      <c r="DE928" s="34">
        <f t="shared" si="374"/>
        <v>0</v>
      </c>
      <c r="EL928" s="34">
        <f t="shared" si="375"/>
        <v>0</v>
      </c>
      <c r="EO928" s="35"/>
      <c r="FH928" s="35">
        <v>0</v>
      </c>
      <c r="FI928" s="35">
        <v>0</v>
      </c>
      <c r="JT928" s="34">
        <f t="shared" si="376"/>
        <v>0</v>
      </c>
      <c r="JW928" s="34">
        <f t="shared" si="377"/>
        <v>0</v>
      </c>
      <c r="JZ928" s="34">
        <f t="shared" si="378"/>
        <v>0</v>
      </c>
      <c r="KA928" s="34">
        <f t="shared" si="379"/>
        <v>0</v>
      </c>
      <c r="KB928" s="34">
        <f t="shared" si="380"/>
        <v>0</v>
      </c>
      <c r="KC928" s="34">
        <f t="shared" si="381"/>
        <v>0</v>
      </c>
      <c r="KD928" s="34">
        <f t="shared" si="382"/>
        <v>0</v>
      </c>
      <c r="KV928" s="34">
        <f t="shared" si="383"/>
        <v>0</v>
      </c>
    </row>
    <row r="929" spans="5:308" ht="17.25" customHeight="1" x14ac:dyDescent="0.3">
      <c r="E929" s="142">
        <f t="shared" si="364"/>
        <v>0</v>
      </c>
      <c r="F929" s="142">
        <f t="shared" si="360"/>
        <v>0</v>
      </c>
      <c r="G929" s="142">
        <f t="shared" si="361"/>
        <v>0</v>
      </c>
      <c r="H929" s="142">
        <f t="shared" si="362"/>
        <v>0</v>
      </c>
      <c r="I929" s="142">
        <f t="shared" si="363"/>
        <v>0</v>
      </c>
      <c r="J929" s="34">
        <f t="shared" si="366"/>
        <v>0</v>
      </c>
      <c r="V929" s="139">
        <f t="shared" si="365"/>
        <v>0</v>
      </c>
      <c r="W929" s="139">
        <f t="shared" si="367"/>
        <v>0</v>
      </c>
      <c r="X929" s="139"/>
      <c r="Y929" s="139"/>
      <c r="Z929" s="139">
        <f t="shared" si="368"/>
        <v>0</v>
      </c>
      <c r="AA929" s="139"/>
      <c r="AB929" s="139"/>
      <c r="AC929" s="139">
        <f t="shared" si="369"/>
        <v>0</v>
      </c>
      <c r="AM929" s="189">
        <f t="shared" si="370"/>
        <v>0</v>
      </c>
      <c r="AN929" s="35"/>
      <c r="AO929" s="35"/>
      <c r="AP929" s="35">
        <f t="shared" si="371"/>
        <v>0</v>
      </c>
      <c r="AQ929" s="35"/>
      <c r="AR929" s="35"/>
      <c r="AS929" s="35">
        <f t="shared" si="372"/>
        <v>0</v>
      </c>
      <c r="AT929" s="35"/>
      <c r="AU929" s="35"/>
      <c r="AV929" s="35">
        <f t="shared" si="373"/>
        <v>0</v>
      </c>
      <c r="DE929" s="34">
        <f t="shared" si="374"/>
        <v>0</v>
      </c>
      <c r="EL929" s="34">
        <f t="shared" si="375"/>
        <v>0</v>
      </c>
      <c r="EO929" s="35"/>
      <c r="FH929" s="35">
        <v>0</v>
      </c>
      <c r="FI929" s="35">
        <v>0</v>
      </c>
      <c r="JT929" s="34">
        <f t="shared" si="376"/>
        <v>0</v>
      </c>
      <c r="JW929" s="34">
        <f t="shared" si="377"/>
        <v>0</v>
      </c>
      <c r="JZ929" s="34">
        <f t="shared" si="378"/>
        <v>0</v>
      </c>
      <c r="KA929" s="34">
        <f t="shared" si="379"/>
        <v>0</v>
      </c>
      <c r="KB929" s="34">
        <f t="shared" si="380"/>
        <v>0</v>
      </c>
      <c r="KC929" s="34">
        <f t="shared" si="381"/>
        <v>0</v>
      </c>
      <c r="KD929" s="34">
        <f t="shared" si="382"/>
        <v>0</v>
      </c>
      <c r="KV929" s="34">
        <f t="shared" si="383"/>
        <v>0</v>
      </c>
    </row>
    <row r="930" spans="5:308" ht="17.25" customHeight="1" x14ac:dyDescent="0.3">
      <c r="E930" s="142">
        <f t="shared" si="364"/>
        <v>0</v>
      </c>
      <c r="F930" s="142">
        <f t="shared" si="360"/>
        <v>0</v>
      </c>
      <c r="G930" s="142">
        <f t="shared" si="361"/>
        <v>0</v>
      </c>
      <c r="H930" s="142">
        <f t="shared" si="362"/>
        <v>0</v>
      </c>
      <c r="I930" s="142">
        <f t="shared" si="363"/>
        <v>0</v>
      </c>
      <c r="J930" s="34">
        <f t="shared" si="366"/>
        <v>0</v>
      </c>
      <c r="V930" s="139">
        <f t="shared" si="365"/>
        <v>0</v>
      </c>
      <c r="W930" s="139">
        <f t="shared" si="367"/>
        <v>0</v>
      </c>
      <c r="X930" s="139"/>
      <c r="Y930" s="139"/>
      <c r="Z930" s="139">
        <f t="shared" si="368"/>
        <v>0</v>
      </c>
      <c r="AA930" s="139"/>
      <c r="AB930" s="139"/>
      <c r="AC930" s="139">
        <f t="shared" si="369"/>
        <v>0</v>
      </c>
      <c r="AM930" s="189">
        <f t="shared" si="370"/>
        <v>0</v>
      </c>
      <c r="AN930" s="35"/>
      <c r="AO930" s="35"/>
      <c r="AP930" s="35">
        <f t="shared" si="371"/>
        <v>0</v>
      </c>
      <c r="AQ930" s="35"/>
      <c r="AR930" s="35"/>
      <c r="AS930" s="35">
        <f t="shared" si="372"/>
        <v>0</v>
      </c>
      <c r="AT930" s="35"/>
      <c r="AU930" s="35"/>
      <c r="AV930" s="35">
        <f t="shared" si="373"/>
        <v>0</v>
      </c>
      <c r="DE930" s="34">
        <f t="shared" si="374"/>
        <v>0</v>
      </c>
      <c r="EL930" s="34">
        <f t="shared" si="375"/>
        <v>0</v>
      </c>
      <c r="EO930" s="35"/>
      <c r="FH930" s="35">
        <v>0</v>
      </c>
      <c r="FI930" s="35">
        <v>0</v>
      </c>
      <c r="JT930" s="34">
        <f t="shared" si="376"/>
        <v>0</v>
      </c>
      <c r="JW930" s="34">
        <f t="shared" si="377"/>
        <v>0</v>
      </c>
      <c r="JZ930" s="34">
        <f t="shared" si="378"/>
        <v>0</v>
      </c>
      <c r="KA930" s="34">
        <f t="shared" si="379"/>
        <v>0</v>
      </c>
      <c r="KB930" s="34">
        <f t="shared" si="380"/>
        <v>0</v>
      </c>
      <c r="KC930" s="34">
        <f t="shared" si="381"/>
        <v>0</v>
      </c>
      <c r="KD930" s="34">
        <f t="shared" si="382"/>
        <v>0</v>
      </c>
      <c r="KV930" s="34">
        <f t="shared" si="383"/>
        <v>0</v>
      </c>
    </row>
    <row r="931" spans="5:308" ht="17.25" customHeight="1" x14ac:dyDescent="0.3">
      <c r="E931" s="142">
        <f t="shared" si="364"/>
        <v>0</v>
      </c>
      <c r="F931" s="142">
        <f t="shared" si="360"/>
        <v>0</v>
      </c>
      <c r="G931" s="142">
        <f t="shared" si="361"/>
        <v>0</v>
      </c>
      <c r="H931" s="142">
        <f t="shared" si="362"/>
        <v>0</v>
      </c>
      <c r="I931" s="142">
        <f t="shared" si="363"/>
        <v>0</v>
      </c>
      <c r="J931" s="34">
        <f t="shared" si="366"/>
        <v>0</v>
      </c>
      <c r="V931" s="139">
        <f t="shared" si="365"/>
        <v>0</v>
      </c>
      <c r="W931" s="139">
        <f t="shared" si="367"/>
        <v>0</v>
      </c>
      <c r="X931" s="139"/>
      <c r="Y931" s="139"/>
      <c r="Z931" s="139">
        <f t="shared" si="368"/>
        <v>0</v>
      </c>
      <c r="AA931" s="139"/>
      <c r="AB931" s="139"/>
      <c r="AC931" s="139">
        <f t="shared" si="369"/>
        <v>0</v>
      </c>
      <c r="AM931" s="189">
        <f t="shared" si="370"/>
        <v>0</v>
      </c>
      <c r="AN931" s="35"/>
      <c r="AO931" s="35"/>
      <c r="AP931" s="35">
        <f t="shared" si="371"/>
        <v>0</v>
      </c>
      <c r="AQ931" s="35"/>
      <c r="AR931" s="35"/>
      <c r="AS931" s="35">
        <f t="shared" si="372"/>
        <v>0</v>
      </c>
      <c r="AT931" s="35"/>
      <c r="AU931" s="35"/>
      <c r="AV931" s="35">
        <f t="shared" si="373"/>
        <v>0</v>
      </c>
      <c r="DE931" s="34">
        <f t="shared" si="374"/>
        <v>0</v>
      </c>
      <c r="EL931" s="34">
        <f t="shared" si="375"/>
        <v>0</v>
      </c>
      <c r="EO931" s="35"/>
      <c r="FH931" s="35">
        <v>0</v>
      </c>
      <c r="FI931" s="35">
        <v>0</v>
      </c>
      <c r="JT931" s="34">
        <f t="shared" si="376"/>
        <v>0</v>
      </c>
      <c r="JW931" s="34">
        <f t="shared" si="377"/>
        <v>0</v>
      </c>
      <c r="JZ931" s="34">
        <f t="shared" si="378"/>
        <v>0</v>
      </c>
      <c r="KA931" s="34">
        <f t="shared" si="379"/>
        <v>0</v>
      </c>
      <c r="KB931" s="34">
        <f t="shared" si="380"/>
        <v>0</v>
      </c>
      <c r="KC931" s="34">
        <f t="shared" si="381"/>
        <v>0</v>
      </c>
      <c r="KD931" s="34">
        <f t="shared" si="382"/>
        <v>0</v>
      </c>
      <c r="KV931" s="34">
        <f t="shared" si="383"/>
        <v>0</v>
      </c>
    </row>
    <row r="932" spans="5:308" ht="17.25" customHeight="1" x14ac:dyDescent="0.3">
      <c r="E932" s="142">
        <f t="shared" si="364"/>
        <v>0</v>
      </c>
      <c r="F932" s="142">
        <f t="shared" si="360"/>
        <v>0</v>
      </c>
      <c r="G932" s="142">
        <f t="shared" si="361"/>
        <v>0</v>
      </c>
      <c r="H932" s="142">
        <f t="shared" si="362"/>
        <v>0</v>
      </c>
      <c r="I932" s="142">
        <f t="shared" si="363"/>
        <v>0</v>
      </c>
      <c r="J932" s="34">
        <f t="shared" si="366"/>
        <v>0</v>
      </c>
      <c r="V932" s="139">
        <f t="shared" si="365"/>
        <v>0</v>
      </c>
      <c r="W932" s="139">
        <f t="shared" si="367"/>
        <v>0</v>
      </c>
      <c r="X932" s="139"/>
      <c r="Y932" s="139"/>
      <c r="Z932" s="139">
        <f t="shared" si="368"/>
        <v>0</v>
      </c>
      <c r="AA932" s="139"/>
      <c r="AB932" s="139"/>
      <c r="AC932" s="139">
        <f t="shared" si="369"/>
        <v>0</v>
      </c>
      <c r="AM932" s="189">
        <f t="shared" si="370"/>
        <v>0</v>
      </c>
      <c r="AN932" s="35"/>
      <c r="AO932" s="35"/>
      <c r="AP932" s="35">
        <f t="shared" si="371"/>
        <v>0</v>
      </c>
      <c r="AQ932" s="35"/>
      <c r="AR932" s="35"/>
      <c r="AS932" s="35">
        <f t="shared" si="372"/>
        <v>0</v>
      </c>
      <c r="AT932" s="35"/>
      <c r="AU932" s="35"/>
      <c r="AV932" s="35">
        <f t="shared" si="373"/>
        <v>0</v>
      </c>
      <c r="DE932" s="34">
        <f t="shared" si="374"/>
        <v>0</v>
      </c>
      <c r="EL932" s="34">
        <f t="shared" si="375"/>
        <v>0</v>
      </c>
      <c r="EO932" s="35"/>
      <c r="FH932" s="35">
        <v>0</v>
      </c>
      <c r="FI932" s="35">
        <v>0</v>
      </c>
      <c r="JT932" s="34">
        <f t="shared" si="376"/>
        <v>0</v>
      </c>
      <c r="JW932" s="34">
        <f t="shared" si="377"/>
        <v>0</v>
      </c>
      <c r="JZ932" s="34">
        <f t="shared" si="378"/>
        <v>0</v>
      </c>
      <c r="KA932" s="34">
        <f t="shared" si="379"/>
        <v>0</v>
      </c>
      <c r="KB932" s="34">
        <f t="shared" si="380"/>
        <v>0</v>
      </c>
      <c r="KC932" s="34">
        <f t="shared" si="381"/>
        <v>0</v>
      </c>
      <c r="KD932" s="34">
        <f t="shared" si="382"/>
        <v>0</v>
      </c>
      <c r="KV932" s="34">
        <f t="shared" si="383"/>
        <v>0</v>
      </c>
    </row>
    <row r="933" spans="5:308" ht="17.25" customHeight="1" x14ac:dyDescent="0.3">
      <c r="E933" s="142">
        <f t="shared" si="364"/>
        <v>0</v>
      </c>
      <c r="F933" s="142">
        <f t="shared" si="360"/>
        <v>0</v>
      </c>
      <c r="G933" s="142">
        <f t="shared" si="361"/>
        <v>0</v>
      </c>
      <c r="H933" s="142">
        <f t="shared" si="362"/>
        <v>0</v>
      </c>
      <c r="I933" s="142">
        <f t="shared" si="363"/>
        <v>0</v>
      </c>
      <c r="J933" s="34">
        <f t="shared" si="366"/>
        <v>0</v>
      </c>
      <c r="V933" s="139">
        <f t="shared" si="365"/>
        <v>0</v>
      </c>
      <c r="W933" s="139">
        <f t="shared" si="367"/>
        <v>0</v>
      </c>
      <c r="X933" s="139"/>
      <c r="Y933" s="139"/>
      <c r="Z933" s="139">
        <f t="shared" si="368"/>
        <v>0</v>
      </c>
      <c r="AA933" s="139"/>
      <c r="AB933" s="139"/>
      <c r="AC933" s="139">
        <f t="shared" si="369"/>
        <v>0</v>
      </c>
      <c r="AM933" s="189">
        <f t="shared" si="370"/>
        <v>0</v>
      </c>
      <c r="AN933" s="35"/>
      <c r="AO933" s="35"/>
      <c r="AP933" s="35">
        <f t="shared" si="371"/>
        <v>0</v>
      </c>
      <c r="AQ933" s="35"/>
      <c r="AR933" s="35"/>
      <c r="AS933" s="35">
        <f t="shared" si="372"/>
        <v>0</v>
      </c>
      <c r="AT933" s="35"/>
      <c r="AU933" s="35"/>
      <c r="AV933" s="35">
        <f t="shared" si="373"/>
        <v>0</v>
      </c>
      <c r="DE933" s="34">
        <f t="shared" si="374"/>
        <v>0</v>
      </c>
      <c r="EL933" s="34">
        <f t="shared" si="375"/>
        <v>0</v>
      </c>
      <c r="EO933" s="35"/>
      <c r="FH933" s="35">
        <v>0</v>
      </c>
      <c r="FI933" s="35">
        <v>0</v>
      </c>
      <c r="JT933" s="34">
        <f t="shared" si="376"/>
        <v>0</v>
      </c>
      <c r="JW933" s="34">
        <f t="shared" si="377"/>
        <v>0</v>
      </c>
      <c r="JZ933" s="34">
        <f t="shared" si="378"/>
        <v>0</v>
      </c>
      <c r="KA933" s="34">
        <f t="shared" si="379"/>
        <v>0</v>
      </c>
      <c r="KB933" s="34">
        <f t="shared" si="380"/>
        <v>0</v>
      </c>
      <c r="KC933" s="34">
        <f t="shared" si="381"/>
        <v>0</v>
      </c>
      <c r="KD933" s="34">
        <f t="shared" si="382"/>
        <v>0</v>
      </c>
      <c r="KV933" s="34">
        <f t="shared" si="383"/>
        <v>0</v>
      </c>
    </row>
    <row r="934" spans="5:308" ht="17.25" customHeight="1" x14ac:dyDescent="0.3">
      <c r="E934" s="142">
        <f t="shared" si="364"/>
        <v>0</v>
      </c>
      <c r="F934" s="142">
        <f t="shared" si="360"/>
        <v>0</v>
      </c>
      <c r="G934" s="142">
        <f t="shared" si="361"/>
        <v>0</v>
      </c>
      <c r="H934" s="142">
        <f t="shared" si="362"/>
        <v>0</v>
      </c>
      <c r="I934" s="142">
        <f t="shared" si="363"/>
        <v>0</v>
      </c>
      <c r="J934" s="34">
        <f t="shared" si="366"/>
        <v>0</v>
      </c>
      <c r="V934" s="139">
        <f t="shared" si="365"/>
        <v>0</v>
      </c>
      <c r="W934" s="139">
        <f t="shared" si="367"/>
        <v>0</v>
      </c>
      <c r="X934" s="139"/>
      <c r="Y934" s="139"/>
      <c r="Z934" s="139">
        <f t="shared" si="368"/>
        <v>0</v>
      </c>
      <c r="AA934" s="139"/>
      <c r="AB934" s="139"/>
      <c r="AC934" s="139">
        <f t="shared" si="369"/>
        <v>0</v>
      </c>
      <c r="AM934" s="189">
        <f t="shared" si="370"/>
        <v>0</v>
      </c>
      <c r="AN934" s="35"/>
      <c r="AO934" s="35"/>
      <c r="AP934" s="35">
        <f t="shared" si="371"/>
        <v>0</v>
      </c>
      <c r="AQ934" s="35"/>
      <c r="AR934" s="35"/>
      <c r="AS934" s="35">
        <f t="shared" si="372"/>
        <v>0</v>
      </c>
      <c r="AT934" s="35"/>
      <c r="AU934" s="35"/>
      <c r="AV934" s="35">
        <f t="shared" si="373"/>
        <v>0</v>
      </c>
      <c r="DE934" s="34">
        <f t="shared" si="374"/>
        <v>0</v>
      </c>
      <c r="EL934" s="34">
        <f t="shared" si="375"/>
        <v>0</v>
      </c>
      <c r="EO934" s="35"/>
      <c r="FH934" s="35">
        <v>0</v>
      </c>
      <c r="FI934" s="35">
        <v>0</v>
      </c>
      <c r="JT934" s="34">
        <f t="shared" si="376"/>
        <v>0</v>
      </c>
      <c r="JW934" s="34">
        <f t="shared" si="377"/>
        <v>0</v>
      </c>
      <c r="JZ934" s="34">
        <f t="shared" si="378"/>
        <v>0</v>
      </c>
      <c r="KA934" s="34">
        <f t="shared" si="379"/>
        <v>0</v>
      </c>
      <c r="KB934" s="34">
        <f t="shared" si="380"/>
        <v>0</v>
      </c>
      <c r="KC934" s="34">
        <f t="shared" si="381"/>
        <v>0</v>
      </c>
      <c r="KD934" s="34">
        <f t="shared" si="382"/>
        <v>0</v>
      </c>
      <c r="KV934" s="34">
        <f t="shared" si="383"/>
        <v>0</v>
      </c>
    </row>
    <row r="935" spans="5:308" ht="17.25" customHeight="1" x14ac:dyDescent="0.3">
      <c r="E935" s="142">
        <f t="shared" si="364"/>
        <v>0</v>
      </c>
      <c r="F935" s="142">
        <f t="shared" si="360"/>
        <v>0</v>
      </c>
      <c r="G935" s="142">
        <f t="shared" si="361"/>
        <v>0</v>
      </c>
      <c r="H935" s="142">
        <f t="shared" si="362"/>
        <v>0</v>
      </c>
      <c r="I935" s="142">
        <f t="shared" si="363"/>
        <v>0</v>
      </c>
      <c r="J935" s="34">
        <f t="shared" si="366"/>
        <v>0</v>
      </c>
      <c r="V935" s="139">
        <f t="shared" si="365"/>
        <v>0</v>
      </c>
      <c r="W935" s="139">
        <f t="shared" si="367"/>
        <v>0</v>
      </c>
      <c r="X935" s="139"/>
      <c r="Y935" s="139"/>
      <c r="Z935" s="139">
        <f t="shared" si="368"/>
        <v>0</v>
      </c>
      <c r="AA935" s="139"/>
      <c r="AB935" s="139"/>
      <c r="AC935" s="139">
        <f t="shared" si="369"/>
        <v>0</v>
      </c>
      <c r="AM935" s="189">
        <f t="shared" si="370"/>
        <v>0</v>
      </c>
      <c r="AN935" s="35"/>
      <c r="AO935" s="35"/>
      <c r="AP935" s="35">
        <f t="shared" si="371"/>
        <v>0</v>
      </c>
      <c r="AQ935" s="35"/>
      <c r="AR935" s="35"/>
      <c r="AS935" s="35">
        <f t="shared" si="372"/>
        <v>0</v>
      </c>
      <c r="AT935" s="35"/>
      <c r="AU935" s="35"/>
      <c r="AV935" s="35">
        <f t="shared" si="373"/>
        <v>0</v>
      </c>
      <c r="DE935" s="34">
        <f t="shared" si="374"/>
        <v>0</v>
      </c>
      <c r="EL935" s="34">
        <f t="shared" si="375"/>
        <v>0</v>
      </c>
      <c r="EO935" s="35"/>
      <c r="FH935" s="35">
        <v>0</v>
      </c>
      <c r="FI935" s="35">
        <v>0</v>
      </c>
      <c r="JT935" s="34">
        <f t="shared" si="376"/>
        <v>0</v>
      </c>
      <c r="JW935" s="34">
        <f t="shared" si="377"/>
        <v>0</v>
      </c>
      <c r="JZ935" s="34">
        <f t="shared" si="378"/>
        <v>0</v>
      </c>
      <c r="KA935" s="34">
        <f t="shared" si="379"/>
        <v>0</v>
      </c>
      <c r="KB935" s="34">
        <f t="shared" si="380"/>
        <v>0</v>
      </c>
      <c r="KC935" s="34">
        <f t="shared" si="381"/>
        <v>0</v>
      </c>
      <c r="KD935" s="34">
        <f t="shared" si="382"/>
        <v>0</v>
      </c>
      <c r="KV935" s="34">
        <f t="shared" si="383"/>
        <v>0</v>
      </c>
    </row>
    <row r="936" spans="5:308" ht="17.25" customHeight="1" x14ac:dyDescent="0.3">
      <c r="E936" s="142">
        <f t="shared" si="364"/>
        <v>0</v>
      </c>
      <c r="F936" s="142">
        <f t="shared" si="360"/>
        <v>0</v>
      </c>
      <c r="G936" s="142">
        <f t="shared" si="361"/>
        <v>0</v>
      </c>
      <c r="H936" s="142">
        <f t="shared" si="362"/>
        <v>0</v>
      </c>
      <c r="I936" s="142">
        <f t="shared" si="363"/>
        <v>0</v>
      </c>
      <c r="J936" s="34">
        <f t="shared" si="366"/>
        <v>0</v>
      </c>
      <c r="V936" s="139">
        <f t="shared" si="365"/>
        <v>0</v>
      </c>
      <c r="W936" s="139">
        <f t="shared" si="367"/>
        <v>0</v>
      </c>
      <c r="X936" s="139"/>
      <c r="Y936" s="139"/>
      <c r="Z936" s="139">
        <f t="shared" si="368"/>
        <v>0</v>
      </c>
      <c r="AA936" s="139"/>
      <c r="AB936" s="139"/>
      <c r="AC936" s="139">
        <f t="shared" si="369"/>
        <v>0</v>
      </c>
      <c r="AM936" s="189">
        <f t="shared" si="370"/>
        <v>0</v>
      </c>
      <c r="AN936" s="35"/>
      <c r="AO936" s="35"/>
      <c r="AP936" s="35">
        <f t="shared" si="371"/>
        <v>0</v>
      </c>
      <c r="AQ936" s="35"/>
      <c r="AR936" s="35"/>
      <c r="AS936" s="35">
        <f t="shared" si="372"/>
        <v>0</v>
      </c>
      <c r="AT936" s="35"/>
      <c r="AU936" s="35"/>
      <c r="AV936" s="35">
        <f t="shared" si="373"/>
        <v>0</v>
      </c>
      <c r="DE936" s="34">
        <f t="shared" si="374"/>
        <v>0</v>
      </c>
      <c r="EL936" s="34">
        <f t="shared" si="375"/>
        <v>0</v>
      </c>
      <c r="EO936" s="35"/>
      <c r="FH936" s="35">
        <v>0</v>
      </c>
      <c r="FI936" s="35">
        <v>0</v>
      </c>
      <c r="JT936" s="34">
        <f t="shared" si="376"/>
        <v>0</v>
      </c>
      <c r="JW936" s="34">
        <f t="shared" si="377"/>
        <v>0</v>
      </c>
      <c r="JZ936" s="34">
        <f t="shared" si="378"/>
        <v>0</v>
      </c>
      <c r="KA936" s="34">
        <f t="shared" si="379"/>
        <v>0</v>
      </c>
      <c r="KB936" s="34">
        <f t="shared" si="380"/>
        <v>0</v>
      </c>
      <c r="KC936" s="34">
        <f t="shared" si="381"/>
        <v>0</v>
      </c>
      <c r="KD936" s="34">
        <f t="shared" si="382"/>
        <v>0</v>
      </c>
      <c r="KV936" s="34">
        <f t="shared" si="383"/>
        <v>0</v>
      </c>
    </row>
    <row r="937" spans="5:308" ht="17.25" customHeight="1" x14ac:dyDescent="0.3">
      <c r="E937" s="142">
        <f t="shared" si="364"/>
        <v>0</v>
      </c>
      <c r="F937" s="142">
        <f t="shared" si="360"/>
        <v>0</v>
      </c>
      <c r="G937" s="142">
        <f t="shared" si="361"/>
        <v>0</v>
      </c>
      <c r="H937" s="142">
        <f t="shared" si="362"/>
        <v>0</v>
      </c>
      <c r="I937" s="142">
        <f t="shared" si="363"/>
        <v>0</v>
      </c>
      <c r="J937" s="34">
        <f t="shared" si="366"/>
        <v>0</v>
      </c>
      <c r="V937" s="139">
        <f t="shared" si="365"/>
        <v>0</v>
      </c>
      <c r="W937" s="139">
        <f t="shared" si="367"/>
        <v>0</v>
      </c>
      <c r="X937" s="139"/>
      <c r="Y937" s="139"/>
      <c r="Z937" s="139">
        <f t="shared" si="368"/>
        <v>0</v>
      </c>
      <c r="AA937" s="139"/>
      <c r="AB937" s="139"/>
      <c r="AC937" s="139">
        <f t="shared" si="369"/>
        <v>0</v>
      </c>
      <c r="AM937" s="189">
        <f t="shared" si="370"/>
        <v>0</v>
      </c>
      <c r="AN937" s="35"/>
      <c r="AO937" s="35"/>
      <c r="AP937" s="35">
        <f t="shared" si="371"/>
        <v>0</v>
      </c>
      <c r="AQ937" s="35"/>
      <c r="AR937" s="35"/>
      <c r="AS937" s="35">
        <f t="shared" si="372"/>
        <v>0</v>
      </c>
      <c r="AT937" s="35"/>
      <c r="AU937" s="35"/>
      <c r="AV937" s="35">
        <f t="shared" si="373"/>
        <v>0</v>
      </c>
      <c r="DE937" s="34">
        <f t="shared" si="374"/>
        <v>0</v>
      </c>
      <c r="EL937" s="34">
        <f t="shared" si="375"/>
        <v>0</v>
      </c>
      <c r="EO937" s="35"/>
      <c r="FH937" s="35">
        <v>0</v>
      </c>
      <c r="FI937" s="35">
        <v>0</v>
      </c>
      <c r="JT937" s="34">
        <f t="shared" si="376"/>
        <v>0</v>
      </c>
      <c r="JW937" s="34">
        <f t="shared" si="377"/>
        <v>0</v>
      </c>
      <c r="JZ937" s="34">
        <f t="shared" si="378"/>
        <v>0</v>
      </c>
      <c r="KA937" s="34">
        <f t="shared" si="379"/>
        <v>0</v>
      </c>
      <c r="KB937" s="34">
        <f t="shared" si="380"/>
        <v>0</v>
      </c>
      <c r="KC937" s="34">
        <f t="shared" si="381"/>
        <v>0</v>
      </c>
      <c r="KD937" s="34">
        <f t="shared" si="382"/>
        <v>0</v>
      </c>
      <c r="KV937" s="34">
        <f t="shared" si="383"/>
        <v>0</v>
      </c>
    </row>
    <row r="938" spans="5:308" ht="17.25" customHeight="1" x14ac:dyDescent="0.3">
      <c r="E938" s="142">
        <f t="shared" si="364"/>
        <v>0</v>
      </c>
      <c r="F938" s="142">
        <f t="shared" si="360"/>
        <v>0</v>
      </c>
      <c r="G938" s="142">
        <f t="shared" si="361"/>
        <v>0</v>
      </c>
      <c r="H938" s="142">
        <f t="shared" si="362"/>
        <v>0</v>
      </c>
      <c r="I938" s="142">
        <f t="shared" si="363"/>
        <v>0</v>
      </c>
      <c r="J938" s="34">
        <f t="shared" si="366"/>
        <v>0</v>
      </c>
      <c r="V938" s="139">
        <f t="shared" si="365"/>
        <v>0</v>
      </c>
      <c r="W938" s="139">
        <f t="shared" si="367"/>
        <v>0</v>
      </c>
      <c r="X938" s="139"/>
      <c r="Y938" s="139"/>
      <c r="Z938" s="139">
        <f t="shared" si="368"/>
        <v>0</v>
      </c>
      <c r="AA938" s="139"/>
      <c r="AB938" s="139"/>
      <c r="AC938" s="139">
        <f t="shared" si="369"/>
        <v>0</v>
      </c>
      <c r="AM938" s="189">
        <f t="shared" si="370"/>
        <v>0</v>
      </c>
      <c r="AN938" s="35"/>
      <c r="AO938" s="35"/>
      <c r="AP938" s="35">
        <f t="shared" si="371"/>
        <v>0</v>
      </c>
      <c r="AQ938" s="35"/>
      <c r="AR938" s="35"/>
      <c r="AS938" s="35">
        <f t="shared" si="372"/>
        <v>0</v>
      </c>
      <c r="AT938" s="35"/>
      <c r="AU938" s="35"/>
      <c r="AV938" s="35">
        <f t="shared" si="373"/>
        <v>0</v>
      </c>
      <c r="DE938" s="34">
        <f t="shared" si="374"/>
        <v>0</v>
      </c>
      <c r="EL938" s="34">
        <f t="shared" si="375"/>
        <v>0</v>
      </c>
      <c r="EO938" s="35"/>
      <c r="FH938" s="35">
        <v>0</v>
      </c>
      <c r="FI938" s="35">
        <v>0</v>
      </c>
      <c r="JT938" s="34">
        <f t="shared" si="376"/>
        <v>0</v>
      </c>
      <c r="JW938" s="34">
        <f t="shared" si="377"/>
        <v>0</v>
      </c>
      <c r="JZ938" s="34">
        <f t="shared" si="378"/>
        <v>0</v>
      </c>
      <c r="KA938" s="34">
        <f t="shared" si="379"/>
        <v>0</v>
      </c>
      <c r="KB938" s="34">
        <f t="shared" si="380"/>
        <v>0</v>
      </c>
      <c r="KC938" s="34">
        <f t="shared" si="381"/>
        <v>0</v>
      </c>
      <c r="KD938" s="34">
        <f t="shared" si="382"/>
        <v>0</v>
      </c>
      <c r="KV938" s="34">
        <f t="shared" si="383"/>
        <v>0</v>
      </c>
    </row>
    <row r="939" spans="5:308" ht="17.25" customHeight="1" x14ac:dyDescent="0.3">
      <c r="E939" s="142">
        <f t="shared" si="364"/>
        <v>0</v>
      </c>
      <c r="F939" s="142">
        <f t="shared" si="360"/>
        <v>0</v>
      </c>
      <c r="G939" s="142">
        <f t="shared" si="361"/>
        <v>0</v>
      </c>
      <c r="H939" s="142">
        <f t="shared" si="362"/>
        <v>0</v>
      </c>
      <c r="I939" s="142">
        <f t="shared" si="363"/>
        <v>0</v>
      </c>
      <c r="J939" s="34">
        <f t="shared" si="366"/>
        <v>0</v>
      </c>
      <c r="V939" s="139">
        <f t="shared" si="365"/>
        <v>0</v>
      </c>
      <c r="W939" s="139">
        <f t="shared" si="367"/>
        <v>0</v>
      </c>
      <c r="X939" s="139"/>
      <c r="Y939" s="139"/>
      <c r="Z939" s="139">
        <f t="shared" si="368"/>
        <v>0</v>
      </c>
      <c r="AA939" s="139"/>
      <c r="AB939" s="139"/>
      <c r="AC939" s="139">
        <f t="shared" si="369"/>
        <v>0</v>
      </c>
      <c r="AM939" s="189">
        <f t="shared" si="370"/>
        <v>0</v>
      </c>
      <c r="AN939" s="35"/>
      <c r="AO939" s="35"/>
      <c r="AP939" s="35">
        <f t="shared" si="371"/>
        <v>0</v>
      </c>
      <c r="AQ939" s="35"/>
      <c r="AR939" s="35"/>
      <c r="AS939" s="35">
        <f t="shared" si="372"/>
        <v>0</v>
      </c>
      <c r="AT939" s="35"/>
      <c r="AU939" s="35"/>
      <c r="AV939" s="35">
        <f t="shared" si="373"/>
        <v>0</v>
      </c>
      <c r="DE939" s="34">
        <f t="shared" si="374"/>
        <v>0</v>
      </c>
      <c r="EL939" s="34">
        <f t="shared" si="375"/>
        <v>0</v>
      </c>
      <c r="EO939" s="35"/>
      <c r="FH939" s="35">
        <v>0</v>
      </c>
      <c r="FI939" s="35">
        <v>0</v>
      </c>
      <c r="JT939" s="34">
        <f t="shared" si="376"/>
        <v>0</v>
      </c>
      <c r="JW939" s="34">
        <f t="shared" si="377"/>
        <v>0</v>
      </c>
      <c r="JZ939" s="34">
        <f t="shared" si="378"/>
        <v>0</v>
      </c>
      <c r="KA939" s="34">
        <f t="shared" si="379"/>
        <v>0</v>
      </c>
      <c r="KB939" s="34">
        <f t="shared" si="380"/>
        <v>0</v>
      </c>
      <c r="KC939" s="34">
        <f t="shared" si="381"/>
        <v>0</v>
      </c>
      <c r="KD939" s="34">
        <f t="shared" si="382"/>
        <v>0</v>
      </c>
      <c r="KV939" s="34">
        <f t="shared" si="383"/>
        <v>0</v>
      </c>
    </row>
    <row r="940" spans="5:308" ht="17.25" customHeight="1" x14ac:dyDescent="0.3">
      <c r="E940" s="142">
        <f t="shared" si="364"/>
        <v>0</v>
      </c>
      <c r="F940" s="142">
        <f t="shared" si="360"/>
        <v>0</v>
      </c>
      <c r="G940" s="142">
        <f t="shared" si="361"/>
        <v>0</v>
      </c>
      <c r="H940" s="142">
        <f t="shared" si="362"/>
        <v>0</v>
      </c>
      <c r="I940" s="142">
        <f t="shared" si="363"/>
        <v>0</v>
      </c>
      <c r="J940" s="34">
        <f t="shared" si="366"/>
        <v>0</v>
      </c>
      <c r="V940" s="139">
        <f t="shared" si="365"/>
        <v>0</v>
      </c>
      <c r="W940" s="139">
        <f t="shared" si="367"/>
        <v>0</v>
      </c>
      <c r="X940" s="139"/>
      <c r="Y940" s="139"/>
      <c r="Z940" s="139">
        <f t="shared" si="368"/>
        <v>0</v>
      </c>
      <c r="AA940" s="139"/>
      <c r="AB940" s="139"/>
      <c r="AC940" s="139">
        <f t="shared" si="369"/>
        <v>0</v>
      </c>
      <c r="AM940" s="189">
        <f t="shared" si="370"/>
        <v>0</v>
      </c>
      <c r="AN940" s="35"/>
      <c r="AO940" s="35"/>
      <c r="AP940" s="35">
        <f t="shared" si="371"/>
        <v>0</v>
      </c>
      <c r="AQ940" s="35"/>
      <c r="AR940" s="35"/>
      <c r="AS940" s="35">
        <f t="shared" si="372"/>
        <v>0</v>
      </c>
      <c r="AT940" s="35"/>
      <c r="AU940" s="35"/>
      <c r="AV940" s="35">
        <f t="shared" si="373"/>
        <v>0</v>
      </c>
      <c r="DE940" s="34">
        <f t="shared" si="374"/>
        <v>0</v>
      </c>
      <c r="EL940" s="34">
        <f t="shared" si="375"/>
        <v>0</v>
      </c>
      <c r="EO940" s="35"/>
      <c r="FH940" s="35">
        <v>0</v>
      </c>
      <c r="FI940" s="35">
        <v>0</v>
      </c>
      <c r="JT940" s="34">
        <f t="shared" si="376"/>
        <v>0</v>
      </c>
      <c r="JW940" s="34">
        <f t="shared" si="377"/>
        <v>0</v>
      </c>
      <c r="JZ940" s="34">
        <f t="shared" si="378"/>
        <v>0</v>
      </c>
      <c r="KA940" s="34">
        <f t="shared" si="379"/>
        <v>0</v>
      </c>
      <c r="KB940" s="34">
        <f t="shared" si="380"/>
        <v>0</v>
      </c>
      <c r="KC940" s="34">
        <f t="shared" si="381"/>
        <v>0</v>
      </c>
      <c r="KD940" s="34">
        <f t="shared" si="382"/>
        <v>0</v>
      </c>
      <c r="KV940" s="34">
        <f t="shared" si="383"/>
        <v>0</v>
      </c>
    </row>
    <row r="941" spans="5:308" ht="17.25" customHeight="1" x14ac:dyDescent="0.3">
      <c r="E941" s="142">
        <f t="shared" si="364"/>
        <v>0</v>
      </c>
      <c r="F941" s="142">
        <f t="shared" si="360"/>
        <v>0</v>
      </c>
      <c r="G941" s="142">
        <f t="shared" si="361"/>
        <v>0</v>
      </c>
      <c r="H941" s="142">
        <f t="shared" si="362"/>
        <v>0</v>
      </c>
      <c r="I941" s="142">
        <f t="shared" si="363"/>
        <v>0</v>
      </c>
      <c r="J941" s="34">
        <f t="shared" si="366"/>
        <v>0</v>
      </c>
      <c r="V941" s="139">
        <f t="shared" si="365"/>
        <v>0</v>
      </c>
      <c r="W941" s="139">
        <f t="shared" si="367"/>
        <v>0</v>
      </c>
      <c r="X941" s="139"/>
      <c r="Y941" s="139"/>
      <c r="Z941" s="139">
        <f t="shared" si="368"/>
        <v>0</v>
      </c>
      <c r="AA941" s="139"/>
      <c r="AB941" s="139"/>
      <c r="AC941" s="139">
        <f t="shared" si="369"/>
        <v>0</v>
      </c>
      <c r="AM941" s="189">
        <f t="shared" si="370"/>
        <v>0</v>
      </c>
      <c r="AN941" s="35"/>
      <c r="AO941" s="35"/>
      <c r="AP941" s="35">
        <f t="shared" si="371"/>
        <v>0</v>
      </c>
      <c r="AQ941" s="35"/>
      <c r="AR941" s="35"/>
      <c r="AS941" s="35">
        <f t="shared" si="372"/>
        <v>0</v>
      </c>
      <c r="AT941" s="35"/>
      <c r="AU941" s="35"/>
      <c r="AV941" s="35">
        <f t="shared" si="373"/>
        <v>0</v>
      </c>
      <c r="DE941" s="34">
        <f t="shared" si="374"/>
        <v>0</v>
      </c>
      <c r="EL941" s="34">
        <f t="shared" si="375"/>
        <v>0</v>
      </c>
      <c r="EO941" s="35"/>
      <c r="FH941" s="35">
        <v>0</v>
      </c>
      <c r="FI941" s="35">
        <v>0</v>
      </c>
      <c r="JT941" s="34">
        <f t="shared" si="376"/>
        <v>0</v>
      </c>
      <c r="JW941" s="34">
        <f t="shared" si="377"/>
        <v>0</v>
      </c>
      <c r="JZ941" s="34">
        <f t="shared" si="378"/>
        <v>0</v>
      </c>
      <c r="KA941" s="34">
        <f t="shared" si="379"/>
        <v>0</v>
      </c>
      <c r="KB941" s="34">
        <f t="shared" si="380"/>
        <v>0</v>
      </c>
      <c r="KC941" s="34">
        <f t="shared" si="381"/>
        <v>0</v>
      </c>
      <c r="KD941" s="34">
        <f t="shared" si="382"/>
        <v>0</v>
      </c>
      <c r="KV941" s="34">
        <f t="shared" si="383"/>
        <v>0</v>
      </c>
    </row>
    <row r="942" spans="5:308" ht="17.25" customHeight="1" x14ac:dyDescent="0.3">
      <c r="E942" s="142">
        <f t="shared" si="364"/>
        <v>0</v>
      </c>
      <c r="F942" s="142">
        <f t="shared" si="360"/>
        <v>0</v>
      </c>
      <c r="G942" s="142">
        <f t="shared" si="361"/>
        <v>0</v>
      </c>
      <c r="H942" s="142">
        <f t="shared" si="362"/>
        <v>0</v>
      </c>
      <c r="I942" s="142">
        <f t="shared" si="363"/>
        <v>0</v>
      </c>
      <c r="J942" s="34">
        <f t="shared" si="366"/>
        <v>0</v>
      </c>
      <c r="V942" s="139">
        <f t="shared" si="365"/>
        <v>0</v>
      </c>
      <c r="W942" s="139">
        <f t="shared" si="367"/>
        <v>0</v>
      </c>
      <c r="X942" s="139"/>
      <c r="Y942" s="139"/>
      <c r="Z942" s="139">
        <f t="shared" si="368"/>
        <v>0</v>
      </c>
      <c r="AA942" s="139"/>
      <c r="AB942" s="139"/>
      <c r="AC942" s="139">
        <f t="shared" si="369"/>
        <v>0</v>
      </c>
      <c r="AM942" s="189">
        <f t="shared" si="370"/>
        <v>0</v>
      </c>
      <c r="AN942" s="35"/>
      <c r="AO942" s="35"/>
      <c r="AP942" s="35">
        <f t="shared" si="371"/>
        <v>0</v>
      </c>
      <c r="AQ942" s="35"/>
      <c r="AR942" s="35"/>
      <c r="AS942" s="35">
        <f t="shared" si="372"/>
        <v>0</v>
      </c>
      <c r="AT942" s="35"/>
      <c r="AU942" s="35"/>
      <c r="AV942" s="35">
        <f t="shared" si="373"/>
        <v>0</v>
      </c>
      <c r="DE942" s="34">
        <f t="shared" si="374"/>
        <v>0</v>
      </c>
      <c r="EL942" s="34">
        <f t="shared" si="375"/>
        <v>0</v>
      </c>
      <c r="EO942" s="35"/>
      <c r="FH942" s="35">
        <v>0</v>
      </c>
      <c r="FI942" s="35">
        <v>0</v>
      </c>
      <c r="JT942" s="34">
        <f t="shared" si="376"/>
        <v>0</v>
      </c>
      <c r="JW942" s="34">
        <f t="shared" si="377"/>
        <v>0</v>
      </c>
      <c r="JZ942" s="34">
        <f t="shared" si="378"/>
        <v>0</v>
      </c>
      <c r="KA942" s="34">
        <f t="shared" si="379"/>
        <v>0</v>
      </c>
      <c r="KB942" s="34">
        <f t="shared" si="380"/>
        <v>0</v>
      </c>
      <c r="KC942" s="34">
        <f t="shared" si="381"/>
        <v>0</v>
      </c>
      <c r="KD942" s="34">
        <f t="shared" si="382"/>
        <v>0</v>
      </c>
      <c r="KV942" s="34">
        <f t="shared" si="383"/>
        <v>0</v>
      </c>
    </row>
    <row r="943" spans="5:308" ht="17.25" customHeight="1" x14ac:dyDescent="0.3">
      <c r="E943" s="142">
        <f t="shared" si="364"/>
        <v>0</v>
      </c>
      <c r="F943" s="142">
        <f t="shared" si="360"/>
        <v>0</v>
      </c>
      <c r="G943" s="142">
        <f t="shared" si="361"/>
        <v>0</v>
      </c>
      <c r="H943" s="142">
        <f t="shared" si="362"/>
        <v>0</v>
      </c>
      <c r="I943" s="142">
        <f t="shared" si="363"/>
        <v>0</v>
      </c>
      <c r="J943" s="34">
        <f t="shared" si="366"/>
        <v>0</v>
      </c>
      <c r="V943" s="139">
        <f t="shared" si="365"/>
        <v>0</v>
      </c>
      <c r="W943" s="139">
        <f t="shared" si="367"/>
        <v>0</v>
      </c>
      <c r="X943" s="139"/>
      <c r="Y943" s="139"/>
      <c r="Z943" s="139">
        <f t="shared" si="368"/>
        <v>0</v>
      </c>
      <c r="AA943" s="139"/>
      <c r="AB943" s="139"/>
      <c r="AC943" s="139">
        <f t="shared" si="369"/>
        <v>0</v>
      </c>
      <c r="AM943" s="189">
        <f t="shared" si="370"/>
        <v>0</v>
      </c>
      <c r="AN943" s="35"/>
      <c r="AO943" s="35"/>
      <c r="AP943" s="35">
        <f t="shared" si="371"/>
        <v>0</v>
      </c>
      <c r="AQ943" s="35"/>
      <c r="AR943" s="35"/>
      <c r="AS943" s="35">
        <f t="shared" si="372"/>
        <v>0</v>
      </c>
      <c r="AT943" s="35"/>
      <c r="AU943" s="35"/>
      <c r="AV943" s="35">
        <f t="shared" si="373"/>
        <v>0</v>
      </c>
      <c r="DE943" s="34">
        <f t="shared" si="374"/>
        <v>0</v>
      </c>
      <c r="EL943" s="34">
        <f t="shared" si="375"/>
        <v>0</v>
      </c>
      <c r="EO943" s="35"/>
      <c r="FH943" s="35">
        <v>0</v>
      </c>
      <c r="FI943" s="35">
        <v>0</v>
      </c>
      <c r="JT943" s="34">
        <f t="shared" si="376"/>
        <v>0</v>
      </c>
      <c r="JW943" s="34">
        <f t="shared" si="377"/>
        <v>0</v>
      </c>
      <c r="JZ943" s="34">
        <f t="shared" si="378"/>
        <v>0</v>
      </c>
      <c r="KA943" s="34">
        <f t="shared" si="379"/>
        <v>0</v>
      </c>
      <c r="KB943" s="34">
        <f t="shared" si="380"/>
        <v>0</v>
      </c>
      <c r="KC943" s="34">
        <f t="shared" si="381"/>
        <v>0</v>
      </c>
      <c r="KD943" s="34">
        <f t="shared" si="382"/>
        <v>0</v>
      </c>
      <c r="KV943" s="34">
        <f t="shared" si="383"/>
        <v>0</v>
      </c>
    </row>
    <row r="944" spans="5:308" ht="17.25" customHeight="1" x14ac:dyDescent="0.3">
      <c r="E944" s="142">
        <f t="shared" si="364"/>
        <v>0</v>
      </c>
      <c r="F944" s="142">
        <f t="shared" si="360"/>
        <v>0</v>
      </c>
      <c r="G944" s="142">
        <f t="shared" si="361"/>
        <v>0</v>
      </c>
      <c r="H944" s="142">
        <f t="shared" si="362"/>
        <v>0</v>
      </c>
      <c r="I944" s="142">
        <f t="shared" si="363"/>
        <v>0</v>
      </c>
      <c r="J944" s="34">
        <f t="shared" si="366"/>
        <v>0</v>
      </c>
      <c r="V944" s="139">
        <f t="shared" si="365"/>
        <v>0</v>
      </c>
      <c r="W944" s="139">
        <f t="shared" si="367"/>
        <v>0</v>
      </c>
      <c r="X944" s="139"/>
      <c r="Y944" s="139"/>
      <c r="Z944" s="139">
        <f t="shared" si="368"/>
        <v>0</v>
      </c>
      <c r="AA944" s="139"/>
      <c r="AB944" s="139"/>
      <c r="AC944" s="139">
        <f t="shared" si="369"/>
        <v>0</v>
      </c>
      <c r="AM944" s="189">
        <f t="shared" si="370"/>
        <v>0</v>
      </c>
      <c r="AN944" s="35"/>
      <c r="AO944" s="35"/>
      <c r="AP944" s="35">
        <f t="shared" si="371"/>
        <v>0</v>
      </c>
      <c r="AQ944" s="35"/>
      <c r="AR944" s="35"/>
      <c r="AS944" s="35">
        <f t="shared" si="372"/>
        <v>0</v>
      </c>
      <c r="AT944" s="35"/>
      <c r="AU944" s="35"/>
      <c r="AV944" s="35">
        <f t="shared" si="373"/>
        <v>0</v>
      </c>
      <c r="DE944" s="34">
        <f t="shared" si="374"/>
        <v>0</v>
      </c>
      <c r="EL944" s="34">
        <f t="shared" si="375"/>
        <v>0</v>
      </c>
      <c r="EO944" s="35"/>
      <c r="FH944" s="35">
        <v>0</v>
      </c>
      <c r="FI944" s="35">
        <v>0</v>
      </c>
      <c r="JT944" s="34">
        <f t="shared" si="376"/>
        <v>0</v>
      </c>
      <c r="JW944" s="34">
        <f t="shared" si="377"/>
        <v>0</v>
      </c>
      <c r="JZ944" s="34">
        <f t="shared" si="378"/>
        <v>0</v>
      </c>
      <c r="KA944" s="34">
        <f t="shared" si="379"/>
        <v>0</v>
      </c>
      <c r="KB944" s="34">
        <f t="shared" si="380"/>
        <v>0</v>
      </c>
      <c r="KC944" s="34">
        <f t="shared" si="381"/>
        <v>0</v>
      </c>
      <c r="KD944" s="34">
        <f t="shared" si="382"/>
        <v>0</v>
      </c>
      <c r="KV944" s="34">
        <f t="shared" si="383"/>
        <v>0</v>
      </c>
    </row>
    <row r="945" spans="5:308" ht="17.25" customHeight="1" x14ac:dyDescent="0.3">
      <c r="E945" s="142">
        <f t="shared" si="364"/>
        <v>0</v>
      </c>
      <c r="F945" s="142">
        <f t="shared" si="360"/>
        <v>0</v>
      </c>
      <c r="G945" s="142">
        <f t="shared" si="361"/>
        <v>0</v>
      </c>
      <c r="H945" s="142">
        <f t="shared" si="362"/>
        <v>0</v>
      </c>
      <c r="I945" s="142">
        <f t="shared" si="363"/>
        <v>0</v>
      </c>
      <c r="J945" s="34">
        <f t="shared" si="366"/>
        <v>0</v>
      </c>
      <c r="V945" s="139">
        <f t="shared" si="365"/>
        <v>0</v>
      </c>
      <c r="W945" s="139">
        <f t="shared" si="367"/>
        <v>0</v>
      </c>
      <c r="X945" s="139"/>
      <c r="Y945" s="139"/>
      <c r="Z945" s="139">
        <f t="shared" si="368"/>
        <v>0</v>
      </c>
      <c r="AA945" s="139"/>
      <c r="AB945" s="139"/>
      <c r="AC945" s="139">
        <f t="shared" si="369"/>
        <v>0</v>
      </c>
      <c r="AM945" s="189">
        <f t="shared" si="370"/>
        <v>0</v>
      </c>
      <c r="AN945" s="35"/>
      <c r="AO945" s="35"/>
      <c r="AP945" s="35">
        <f t="shared" si="371"/>
        <v>0</v>
      </c>
      <c r="AQ945" s="35"/>
      <c r="AR945" s="35"/>
      <c r="AS945" s="35">
        <f t="shared" si="372"/>
        <v>0</v>
      </c>
      <c r="AT945" s="35"/>
      <c r="AU945" s="35"/>
      <c r="AV945" s="35">
        <f t="shared" si="373"/>
        <v>0</v>
      </c>
      <c r="DE945" s="34">
        <f t="shared" si="374"/>
        <v>0</v>
      </c>
      <c r="EL945" s="34">
        <f t="shared" si="375"/>
        <v>0</v>
      </c>
      <c r="EO945" s="35"/>
      <c r="FH945" s="35">
        <v>0</v>
      </c>
      <c r="FI945" s="35">
        <v>0</v>
      </c>
      <c r="JT945" s="34">
        <f t="shared" si="376"/>
        <v>0</v>
      </c>
      <c r="JW945" s="34">
        <f t="shared" si="377"/>
        <v>0</v>
      </c>
      <c r="JZ945" s="34">
        <f t="shared" si="378"/>
        <v>0</v>
      </c>
      <c r="KA945" s="34">
        <f t="shared" si="379"/>
        <v>0</v>
      </c>
      <c r="KB945" s="34">
        <f t="shared" si="380"/>
        <v>0</v>
      </c>
      <c r="KC945" s="34">
        <f t="shared" si="381"/>
        <v>0</v>
      </c>
      <c r="KD945" s="34">
        <f t="shared" si="382"/>
        <v>0</v>
      </c>
      <c r="KV945" s="34">
        <f t="shared" si="383"/>
        <v>0</v>
      </c>
    </row>
    <row r="946" spans="5:308" ht="17.25" customHeight="1" x14ac:dyDescent="0.3">
      <c r="E946" s="142">
        <f t="shared" si="364"/>
        <v>0</v>
      </c>
      <c r="F946" s="142">
        <f t="shared" si="360"/>
        <v>0</v>
      </c>
      <c r="G946" s="142">
        <f t="shared" si="361"/>
        <v>0</v>
      </c>
      <c r="H946" s="142">
        <f t="shared" si="362"/>
        <v>0</v>
      </c>
      <c r="I946" s="142">
        <f t="shared" si="363"/>
        <v>0</v>
      </c>
      <c r="J946" s="34">
        <f t="shared" si="366"/>
        <v>0</v>
      </c>
      <c r="V946" s="139">
        <f t="shared" si="365"/>
        <v>0</v>
      </c>
      <c r="W946" s="139">
        <f t="shared" si="367"/>
        <v>0</v>
      </c>
      <c r="X946" s="139"/>
      <c r="Y946" s="139"/>
      <c r="Z946" s="139">
        <f t="shared" si="368"/>
        <v>0</v>
      </c>
      <c r="AA946" s="139"/>
      <c r="AB946" s="139"/>
      <c r="AC946" s="139">
        <f t="shared" si="369"/>
        <v>0</v>
      </c>
      <c r="AM946" s="189">
        <f t="shared" si="370"/>
        <v>0</v>
      </c>
      <c r="AN946" s="35"/>
      <c r="AO946" s="35"/>
      <c r="AP946" s="35">
        <f t="shared" si="371"/>
        <v>0</v>
      </c>
      <c r="AQ946" s="35"/>
      <c r="AR946" s="35"/>
      <c r="AS946" s="35">
        <f t="shared" si="372"/>
        <v>0</v>
      </c>
      <c r="AT946" s="35"/>
      <c r="AU946" s="35"/>
      <c r="AV946" s="35">
        <f t="shared" si="373"/>
        <v>0</v>
      </c>
      <c r="DE946" s="34">
        <f t="shared" si="374"/>
        <v>0</v>
      </c>
      <c r="EL946" s="34">
        <f t="shared" si="375"/>
        <v>0</v>
      </c>
      <c r="EO946" s="35"/>
      <c r="FH946" s="35">
        <v>0</v>
      </c>
      <c r="FI946" s="35">
        <v>0</v>
      </c>
      <c r="JT946" s="34">
        <f t="shared" si="376"/>
        <v>0</v>
      </c>
      <c r="JW946" s="34">
        <f t="shared" si="377"/>
        <v>0</v>
      </c>
      <c r="JZ946" s="34">
        <f t="shared" si="378"/>
        <v>0</v>
      </c>
      <c r="KA946" s="34">
        <f t="shared" si="379"/>
        <v>0</v>
      </c>
      <c r="KB946" s="34">
        <f t="shared" si="380"/>
        <v>0</v>
      </c>
      <c r="KC946" s="34">
        <f t="shared" si="381"/>
        <v>0</v>
      </c>
      <c r="KD946" s="34">
        <f t="shared" si="382"/>
        <v>0</v>
      </c>
      <c r="KV946" s="34">
        <f t="shared" si="383"/>
        <v>0</v>
      </c>
    </row>
    <row r="947" spans="5:308" ht="17.25" customHeight="1" x14ac:dyDescent="0.3">
      <c r="E947" s="142">
        <f t="shared" si="364"/>
        <v>0</v>
      </c>
      <c r="F947" s="142">
        <f t="shared" si="360"/>
        <v>0</v>
      </c>
      <c r="G947" s="142">
        <f t="shared" si="361"/>
        <v>0</v>
      </c>
      <c r="H947" s="142">
        <f t="shared" si="362"/>
        <v>0</v>
      </c>
      <c r="I947" s="142">
        <f t="shared" si="363"/>
        <v>0</v>
      </c>
      <c r="J947" s="34">
        <f t="shared" si="366"/>
        <v>0</v>
      </c>
      <c r="V947" s="139">
        <f t="shared" si="365"/>
        <v>0</v>
      </c>
      <c r="W947" s="139">
        <f t="shared" si="367"/>
        <v>0</v>
      </c>
      <c r="X947" s="139"/>
      <c r="Y947" s="139"/>
      <c r="Z947" s="139">
        <f t="shared" si="368"/>
        <v>0</v>
      </c>
      <c r="AA947" s="139"/>
      <c r="AB947" s="139"/>
      <c r="AC947" s="139">
        <f t="shared" si="369"/>
        <v>0</v>
      </c>
      <c r="AM947" s="189">
        <f t="shared" si="370"/>
        <v>0</v>
      </c>
      <c r="AN947" s="35"/>
      <c r="AO947" s="35"/>
      <c r="AP947" s="35">
        <f t="shared" si="371"/>
        <v>0</v>
      </c>
      <c r="AQ947" s="35"/>
      <c r="AR947" s="35"/>
      <c r="AS947" s="35">
        <f t="shared" si="372"/>
        <v>0</v>
      </c>
      <c r="AT947" s="35"/>
      <c r="AU947" s="35"/>
      <c r="AV947" s="35">
        <f t="shared" si="373"/>
        <v>0</v>
      </c>
      <c r="DE947" s="34">
        <f t="shared" si="374"/>
        <v>0</v>
      </c>
      <c r="EL947" s="34">
        <f t="shared" si="375"/>
        <v>0</v>
      </c>
      <c r="EO947" s="35"/>
      <c r="FH947" s="35">
        <v>0</v>
      </c>
      <c r="FI947" s="35">
        <v>0</v>
      </c>
      <c r="JT947" s="34">
        <f t="shared" si="376"/>
        <v>0</v>
      </c>
      <c r="JW947" s="34">
        <f t="shared" si="377"/>
        <v>0</v>
      </c>
      <c r="JZ947" s="34">
        <f t="shared" si="378"/>
        <v>0</v>
      </c>
      <c r="KA947" s="34">
        <f t="shared" si="379"/>
        <v>0</v>
      </c>
      <c r="KB947" s="34">
        <f t="shared" si="380"/>
        <v>0</v>
      </c>
      <c r="KC947" s="34">
        <f t="shared" si="381"/>
        <v>0</v>
      </c>
      <c r="KD947" s="34">
        <f t="shared" si="382"/>
        <v>0</v>
      </c>
      <c r="KV947" s="34">
        <f t="shared" si="383"/>
        <v>0</v>
      </c>
    </row>
    <row r="948" spans="5:308" ht="17.25" customHeight="1" x14ac:dyDescent="0.3">
      <c r="E948" s="142">
        <f t="shared" si="364"/>
        <v>0</v>
      </c>
      <c r="F948" s="142">
        <f t="shared" si="360"/>
        <v>0</v>
      </c>
      <c r="G948" s="142">
        <f t="shared" si="361"/>
        <v>0</v>
      </c>
      <c r="H948" s="142">
        <f t="shared" si="362"/>
        <v>0</v>
      </c>
      <c r="I948" s="142">
        <f t="shared" si="363"/>
        <v>0</v>
      </c>
      <c r="J948" s="34">
        <f t="shared" si="366"/>
        <v>0</v>
      </c>
      <c r="V948" s="139">
        <f t="shared" si="365"/>
        <v>0</v>
      </c>
      <c r="W948" s="139">
        <f t="shared" si="367"/>
        <v>0</v>
      </c>
      <c r="X948" s="139"/>
      <c r="Y948" s="139"/>
      <c r="Z948" s="139">
        <f t="shared" si="368"/>
        <v>0</v>
      </c>
      <c r="AA948" s="139"/>
      <c r="AB948" s="139"/>
      <c r="AC948" s="139">
        <f t="shared" si="369"/>
        <v>0</v>
      </c>
      <c r="AM948" s="189">
        <f t="shared" si="370"/>
        <v>0</v>
      </c>
      <c r="AN948" s="35"/>
      <c r="AO948" s="35"/>
      <c r="AP948" s="35">
        <f t="shared" si="371"/>
        <v>0</v>
      </c>
      <c r="AQ948" s="35"/>
      <c r="AR948" s="35"/>
      <c r="AS948" s="35">
        <f t="shared" si="372"/>
        <v>0</v>
      </c>
      <c r="AT948" s="35"/>
      <c r="AU948" s="35"/>
      <c r="AV948" s="35">
        <f t="shared" si="373"/>
        <v>0</v>
      </c>
      <c r="DE948" s="34">
        <f t="shared" si="374"/>
        <v>0</v>
      </c>
      <c r="EL948" s="34">
        <f t="shared" si="375"/>
        <v>0</v>
      </c>
      <c r="EO948" s="35"/>
      <c r="FH948" s="35">
        <v>0</v>
      </c>
      <c r="FI948" s="35">
        <v>0</v>
      </c>
      <c r="JT948" s="34">
        <f t="shared" si="376"/>
        <v>0</v>
      </c>
      <c r="JW948" s="34">
        <f t="shared" si="377"/>
        <v>0</v>
      </c>
      <c r="JZ948" s="34">
        <f t="shared" si="378"/>
        <v>0</v>
      </c>
      <c r="KA948" s="34">
        <f t="shared" si="379"/>
        <v>0</v>
      </c>
      <c r="KB948" s="34">
        <f t="shared" si="380"/>
        <v>0</v>
      </c>
      <c r="KC948" s="34">
        <f t="shared" si="381"/>
        <v>0</v>
      </c>
      <c r="KD948" s="34">
        <f t="shared" si="382"/>
        <v>0</v>
      </c>
      <c r="KV948" s="34">
        <f t="shared" si="383"/>
        <v>0</v>
      </c>
    </row>
    <row r="949" spans="5:308" ht="17.25" customHeight="1" x14ac:dyDescent="0.3">
      <c r="E949" s="142">
        <f t="shared" si="364"/>
        <v>0</v>
      </c>
      <c r="F949" s="142">
        <f t="shared" si="360"/>
        <v>0</v>
      </c>
      <c r="G949" s="142">
        <f t="shared" si="361"/>
        <v>0</v>
      </c>
      <c r="H949" s="142">
        <f t="shared" si="362"/>
        <v>0</v>
      </c>
      <c r="I949" s="142">
        <f t="shared" si="363"/>
        <v>0</v>
      </c>
      <c r="J949" s="34">
        <f t="shared" si="366"/>
        <v>0</v>
      </c>
      <c r="V949" s="139">
        <f t="shared" si="365"/>
        <v>0</v>
      </c>
      <c r="W949" s="139">
        <f t="shared" si="367"/>
        <v>0</v>
      </c>
      <c r="X949" s="139"/>
      <c r="Y949" s="139"/>
      <c r="Z949" s="139">
        <f t="shared" si="368"/>
        <v>0</v>
      </c>
      <c r="AA949" s="139"/>
      <c r="AB949" s="139"/>
      <c r="AC949" s="139">
        <f t="shared" si="369"/>
        <v>0</v>
      </c>
      <c r="AM949" s="189">
        <f t="shared" si="370"/>
        <v>0</v>
      </c>
      <c r="AN949" s="35"/>
      <c r="AO949" s="35"/>
      <c r="AP949" s="35">
        <f t="shared" si="371"/>
        <v>0</v>
      </c>
      <c r="AQ949" s="35"/>
      <c r="AR949" s="35"/>
      <c r="AS949" s="35">
        <f t="shared" si="372"/>
        <v>0</v>
      </c>
      <c r="AT949" s="35"/>
      <c r="AU949" s="35"/>
      <c r="AV949" s="35">
        <f t="shared" si="373"/>
        <v>0</v>
      </c>
      <c r="DE949" s="34">
        <f t="shared" si="374"/>
        <v>0</v>
      </c>
      <c r="EL949" s="34">
        <f t="shared" si="375"/>
        <v>0</v>
      </c>
      <c r="EO949" s="35"/>
      <c r="FH949" s="35">
        <v>0</v>
      </c>
      <c r="FI949" s="35">
        <v>0</v>
      </c>
      <c r="JT949" s="34">
        <f t="shared" si="376"/>
        <v>0</v>
      </c>
      <c r="JW949" s="34">
        <f t="shared" si="377"/>
        <v>0</v>
      </c>
      <c r="JZ949" s="34">
        <f t="shared" si="378"/>
        <v>0</v>
      </c>
      <c r="KA949" s="34">
        <f t="shared" si="379"/>
        <v>0</v>
      </c>
      <c r="KB949" s="34">
        <f t="shared" si="380"/>
        <v>0</v>
      </c>
      <c r="KC949" s="34">
        <f t="shared" si="381"/>
        <v>0</v>
      </c>
      <c r="KD949" s="34">
        <f t="shared" si="382"/>
        <v>0</v>
      </c>
      <c r="KV949" s="34">
        <f t="shared" si="383"/>
        <v>0</v>
      </c>
    </row>
    <row r="950" spans="5:308" ht="17.25" customHeight="1" x14ac:dyDescent="0.3">
      <c r="E950" s="142">
        <f t="shared" si="364"/>
        <v>0</v>
      </c>
      <c r="F950" s="142">
        <f t="shared" si="360"/>
        <v>0</v>
      </c>
      <c r="G950" s="142">
        <f t="shared" si="361"/>
        <v>0</v>
      </c>
      <c r="H950" s="142">
        <f t="shared" si="362"/>
        <v>0</v>
      </c>
      <c r="I950" s="142">
        <f t="shared" si="363"/>
        <v>0</v>
      </c>
      <c r="J950" s="34">
        <f t="shared" si="366"/>
        <v>0</v>
      </c>
      <c r="V950" s="139">
        <f t="shared" si="365"/>
        <v>0</v>
      </c>
      <c r="W950" s="139">
        <f t="shared" si="367"/>
        <v>0</v>
      </c>
      <c r="X950" s="139"/>
      <c r="Y950" s="139"/>
      <c r="Z950" s="139">
        <f t="shared" si="368"/>
        <v>0</v>
      </c>
      <c r="AA950" s="139"/>
      <c r="AB950" s="139"/>
      <c r="AC950" s="139">
        <f t="shared" si="369"/>
        <v>0</v>
      </c>
      <c r="AM950" s="189">
        <f t="shared" si="370"/>
        <v>0</v>
      </c>
      <c r="AN950" s="35"/>
      <c r="AO950" s="35"/>
      <c r="AP950" s="35">
        <f t="shared" si="371"/>
        <v>0</v>
      </c>
      <c r="AQ950" s="35"/>
      <c r="AR950" s="35"/>
      <c r="AS950" s="35">
        <f t="shared" si="372"/>
        <v>0</v>
      </c>
      <c r="AT950" s="35"/>
      <c r="AU950" s="35"/>
      <c r="AV950" s="35">
        <f t="shared" si="373"/>
        <v>0</v>
      </c>
      <c r="DE950" s="34">
        <f t="shared" si="374"/>
        <v>0</v>
      </c>
      <c r="EL950" s="34">
        <f t="shared" si="375"/>
        <v>0</v>
      </c>
      <c r="EO950" s="35"/>
      <c r="FH950" s="35">
        <v>0</v>
      </c>
      <c r="FI950" s="35">
        <v>0</v>
      </c>
      <c r="JT950" s="34">
        <f t="shared" si="376"/>
        <v>0</v>
      </c>
      <c r="JW950" s="34">
        <f t="shared" si="377"/>
        <v>0</v>
      </c>
      <c r="JZ950" s="34">
        <f t="shared" si="378"/>
        <v>0</v>
      </c>
      <c r="KA950" s="34">
        <f t="shared" si="379"/>
        <v>0</v>
      </c>
      <c r="KB950" s="34">
        <f t="shared" si="380"/>
        <v>0</v>
      </c>
      <c r="KC950" s="34">
        <f t="shared" si="381"/>
        <v>0</v>
      </c>
      <c r="KD950" s="34">
        <f t="shared" si="382"/>
        <v>0</v>
      </c>
      <c r="KV950" s="34">
        <f t="shared" si="383"/>
        <v>0</v>
      </c>
    </row>
    <row r="951" spans="5:308" ht="17.25" customHeight="1" x14ac:dyDescent="0.3">
      <c r="E951" s="142">
        <f t="shared" si="364"/>
        <v>0</v>
      </c>
      <c r="F951" s="142">
        <f t="shared" si="360"/>
        <v>0</v>
      </c>
      <c r="G951" s="142">
        <f t="shared" si="361"/>
        <v>0</v>
      </c>
      <c r="H951" s="142">
        <f t="shared" si="362"/>
        <v>0</v>
      </c>
      <c r="I951" s="142">
        <f t="shared" si="363"/>
        <v>0</v>
      </c>
      <c r="J951" s="34">
        <f t="shared" si="366"/>
        <v>0</v>
      </c>
      <c r="V951" s="139">
        <f t="shared" si="365"/>
        <v>0</v>
      </c>
      <c r="W951" s="139">
        <f t="shared" si="367"/>
        <v>0</v>
      </c>
      <c r="X951" s="139"/>
      <c r="Y951" s="139"/>
      <c r="Z951" s="139">
        <f t="shared" si="368"/>
        <v>0</v>
      </c>
      <c r="AA951" s="139"/>
      <c r="AB951" s="139"/>
      <c r="AC951" s="139">
        <f t="shared" si="369"/>
        <v>0</v>
      </c>
      <c r="AM951" s="189">
        <f t="shared" si="370"/>
        <v>0</v>
      </c>
      <c r="AN951" s="35"/>
      <c r="AO951" s="35"/>
      <c r="AP951" s="35">
        <f t="shared" si="371"/>
        <v>0</v>
      </c>
      <c r="AQ951" s="35"/>
      <c r="AR951" s="35"/>
      <c r="AS951" s="35">
        <f t="shared" si="372"/>
        <v>0</v>
      </c>
      <c r="AT951" s="35"/>
      <c r="AU951" s="35"/>
      <c r="AV951" s="35">
        <f t="shared" si="373"/>
        <v>0</v>
      </c>
      <c r="DE951" s="34">
        <f t="shared" si="374"/>
        <v>0</v>
      </c>
      <c r="EL951" s="34">
        <f t="shared" si="375"/>
        <v>0</v>
      </c>
      <c r="EO951" s="35"/>
      <c r="FH951" s="35">
        <v>0</v>
      </c>
      <c r="FI951" s="35">
        <v>0</v>
      </c>
      <c r="JT951" s="34">
        <f t="shared" si="376"/>
        <v>0</v>
      </c>
      <c r="JW951" s="34">
        <f t="shared" si="377"/>
        <v>0</v>
      </c>
      <c r="JZ951" s="34">
        <f t="shared" si="378"/>
        <v>0</v>
      </c>
      <c r="KA951" s="34">
        <f t="shared" si="379"/>
        <v>0</v>
      </c>
      <c r="KB951" s="34">
        <f t="shared" si="380"/>
        <v>0</v>
      </c>
      <c r="KC951" s="34">
        <f t="shared" si="381"/>
        <v>0</v>
      </c>
      <c r="KD951" s="34">
        <f t="shared" si="382"/>
        <v>0</v>
      </c>
      <c r="KV951" s="34">
        <f t="shared" si="383"/>
        <v>0</v>
      </c>
    </row>
    <row r="952" spans="5:308" ht="17.25" customHeight="1" x14ac:dyDescent="0.3">
      <c r="E952" s="142">
        <f t="shared" si="364"/>
        <v>0</v>
      </c>
      <c r="F952" s="142">
        <f t="shared" si="360"/>
        <v>0</v>
      </c>
      <c r="G952" s="142">
        <f t="shared" si="361"/>
        <v>0</v>
      </c>
      <c r="H952" s="142">
        <f t="shared" si="362"/>
        <v>0</v>
      </c>
      <c r="I952" s="142">
        <f t="shared" si="363"/>
        <v>0</v>
      </c>
      <c r="J952" s="34">
        <f t="shared" si="366"/>
        <v>0</v>
      </c>
      <c r="V952" s="139">
        <f t="shared" si="365"/>
        <v>0</v>
      </c>
      <c r="W952" s="139">
        <f t="shared" si="367"/>
        <v>0</v>
      </c>
      <c r="X952" s="139"/>
      <c r="Y952" s="139"/>
      <c r="Z952" s="139">
        <f t="shared" si="368"/>
        <v>0</v>
      </c>
      <c r="AA952" s="139"/>
      <c r="AB952" s="139"/>
      <c r="AC952" s="139">
        <f t="shared" si="369"/>
        <v>0</v>
      </c>
      <c r="AM952" s="189">
        <f t="shared" si="370"/>
        <v>0</v>
      </c>
      <c r="AN952" s="35"/>
      <c r="AO952" s="35"/>
      <c r="AP952" s="35">
        <f t="shared" si="371"/>
        <v>0</v>
      </c>
      <c r="AQ952" s="35"/>
      <c r="AR952" s="35"/>
      <c r="AS952" s="35">
        <f t="shared" si="372"/>
        <v>0</v>
      </c>
      <c r="AT952" s="35"/>
      <c r="AU952" s="35"/>
      <c r="AV952" s="35">
        <f t="shared" si="373"/>
        <v>0</v>
      </c>
      <c r="DE952" s="34">
        <f t="shared" si="374"/>
        <v>0</v>
      </c>
      <c r="EL952" s="34">
        <f t="shared" si="375"/>
        <v>0</v>
      </c>
      <c r="EO952" s="35"/>
      <c r="FH952" s="35">
        <v>0</v>
      </c>
      <c r="FI952" s="35">
        <v>0</v>
      </c>
      <c r="JT952" s="34">
        <f t="shared" si="376"/>
        <v>0</v>
      </c>
      <c r="JW952" s="34">
        <f t="shared" si="377"/>
        <v>0</v>
      </c>
      <c r="JZ952" s="34">
        <f t="shared" si="378"/>
        <v>0</v>
      </c>
      <c r="KA952" s="34">
        <f t="shared" si="379"/>
        <v>0</v>
      </c>
      <c r="KB952" s="34">
        <f t="shared" si="380"/>
        <v>0</v>
      </c>
      <c r="KC952" s="34">
        <f t="shared" si="381"/>
        <v>0</v>
      </c>
      <c r="KD952" s="34">
        <f t="shared" si="382"/>
        <v>0</v>
      </c>
      <c r="KV952" s="34">
        <f t="shared" si="383"/>
        <v>0</v>
      </c>
    </row>
    <row r="953" spans="5:308" ht="17.25" customHeight="1" x14ac:dyDescent="0.3">
      <c r="E953" s="142">
        <f t="shared" si="364"/>
        <v>0</v>
      </c>
      <c r="F953" s="142">
        <f t="shared" si="360"/>
        <v>0</v>
      </c>
      <c r="G953" s="142">
        <f t="shared" si="361"/>
        <v>0</v>
      </c>
      <c r="H953" s="142">
        <f t="shared" si="362"/>
        <v>0</v>
      </c>
      <c r="I953" s="142">
        <f t="shared" si="363"/>
        <v>0</v>
      </c>
      <c r="J953" s="34">
        <f t="shared" si="366"/>
        <v>0</v>
      </c>
      <c r="V953" s="139">
        <f t="shared" si="365"/>
        <v>0</v>
      </c>
      <c r="W953" s="139">
        <f t="shared" si="367"/>
        <v>0</v>
      </c>
      <c r="X953" s="139"/>
      <c r="Y953" s="139"/>
      <c r="Z953" s="139">
        <f t="shared" si="368"/>
        <v>0</v>
      </c>
      <c r="AA953" s="139"/>
      <c r="AB953" s="139"/>
      <c r="AC953" s="139">
        <f t="shared" si="369"/>
        <v>0</v>
      </c>
      <c r="AM953" s="189">
        <f t="shared" si="370"/>
        <v>0</v>
      </c>
      <c r="AN953" s="35"/>
      <c r="AO953" s="35"/>
      <c r="AP953" s="35">
        <f t="shared" si="371"/>
        <v>0</v>
      </c>
      <c r="AQ953" s="35"/>
      <c r="AR953" s="35"/>
      <c r="AS953" s="35">
        <f t="shared" si="372"/>
        <v>0</v>
      </c>
      <c r="AT953" s="35"/>
      <c r="AU953" s="35"/>
      <c r="AV953" s="35">
        <f t="shared" si="373"/>
        <v>0</v>
      </c>
      <c r="DE953" s="34">
        <f t="shared" si="374"/>
        <v>0</v>
      </c>
      <c r="EL953" s="34">
        <f t="shared" si="375"/>
        <v>0</v>
      </c>
      <c r="EO953" s="35"/>
      <c r="FH953" s="35">
        <v>0</v>
      </c>
      <c r="FI953" s="35">
        <v>0</v>
      </c>
      <c r="JT953" s="34">
        <f t="shared" si="376"/>
        <v>0</v>
      </c>
      <c r="JW953" s="34">
        <f t="shared" si="377"/>
        <v>0</v>
      </c>
      <c r="JZ953" s="34">
        <f t="shared" si="378"/>
        <v>0</v>
      </c>
      <c r="KA953" s="34">
        <f t="shared" si="379"/>
        <v>0</v>
      </c>
      <c r="KB953" s="34">
        <f t="shared" si="380"/>
        <v>0</v>
      </c>
      <c r="KC953" s="34">
        <f t="shared" si="381"/>
        <v>0</v>
      </c>
      <c r="KD953" s="34">
        <f t="shared" si="382"/>
        <v>0</v>
      </c>
      <c r="KV953" s="34">
        <f t="shared" si="383"/>
        <v>0</v>
      </c>
    </row>
    <row r="954" spans="5:308" ht="17.25" customHeight="1" x14ac:dyDescent="0.3">
      <c r="E954" s="142">
        <f t="shared" si="364"/>
        <v>0</v>
      </c>
      <c r="F954" s="142">
        <f t="shared" si="360"/>
        <v>0</v>
      </c>
      <c r="G954" s="142">
        <f t="shared" si="361"/>
        <v>0</v>
      </c>
      <c r="H954" s="142">
        <f t="shared" si="362"/>
        <v>0</v>
      </c>
      <c r="I954" s="142">
        <f t="shared" si="363"/>
        <v>0</v>
      </c>
      <c r="J954" s="34">
        <f t="shared" si="366"/>
        <v>0</v>
      </c>
      <c r="V954" s="139">
        <f t="shared" si="365"/>
        <v>0</v>
      </c>
      <c r="W954" s="139">
        <f t="shared" si="367"/>
        <v>0</v>
      </c>
      <c r="X954" s="139"/>
      <c r="Y954" s="139"/>
      <c r="Z954" s="139">
        <f t="shared" si="368"/>
        <v>0</v>
      </c>
      <c r="AA954" s="139"/>
      <c r="AB954" s="139"/>
      <c r="AC954" s="139">
        <f t="shared" si="369"/>
        <v>0</v>
      </c>
      <c r="AM954" s="189">
        <f t="shared" si="370"/>
        <v>0</v>
      </c>
      <c r="AN954" s="35"/>
      <c r="AO954" s="35"/>
      <c r="AP954" s="35">
        <f t="shared" si="371"/>
        <v>0</v>
      </c>
      <c r="AQ954" s="35"/>
      <c r="AR954" s="35"/>
      <c r="AS954" s="35">
        <f t="shared" si="372"/>
        <v>0</v>
      </c>
      <c r="AT954" s="35"/>
      <c r="AU954" s="35"/>
      <c r="AV954" s="35">
        <f t="shared" si="373"/>
        <v>0</v>
      </c>
      <c r="DE954" s="34">
        <f t="shared" si="374"/>
        <v>0</v>
      </c>
      <c r="EL954" s="34">
        <f t="shared" si="375"/>
        <v>0</v>
      </c>
      <c r="EO954" s="35"/>
      <c r="FH954" s="35">
        <v>0</v>
      </c>
      <c r="FI954" s="35">
        <v>0</v>
      </c>
      <c r="JT954" s="34">
        <f t="shared" si="376"/>
        <v>0</v>
      </c>
      <c r="JW954" s="34">
        <f t="shared" si="377"/>
        <v>0</v>
      </c>
      <c r="JZ954" s="34">
        <f t="shared" si="378"/>
        <v>0</v>
      </c>
      <c r="KA954" s="34">
        <f t="shared" si="379"/>
        <v>0</v>
      </c>
      <c r="KB954" s="34">
        <f t="shared" si="380"/>
        <v>0</v>
      </c>
      <c r="KC954" s="34">
        <f t="shared" si="381"/>
        <v>0</v>
      </c>
      <c r="KD954" s="34">
        <f t="shared" si="382"/>
        <v>0</v>
      </c>
      <c r="KV954" s="34">
        <f t="shared" si="383"/>
        <v>0</v>
      </c>
    </row>
    <row r="955" spans="5:308" ht="17.25" customHeight="1" x14ac:dyDescent="0.3">
      <c r="E955" s="142">
        <f t="shared" si="364"/>
        <v>0</v>
      </c>
      <c r="F955" s="142">
        <f t="shared" si="360"/>
        <v>0</v>
      </c>
      <c r="G955" s="142">
        <f t="shared" si="361"/>
        <v>0</v>
      </c>
      <c r="H955" s="142">
        <f t="shared" si="362"/>
        <v>0</v>
      </c>
      <c r="I955" s="142">
        <f t="shared" si="363"/>
        <v>0</v>
      </c>
      <c r="J955" s="34">
        <f t="shared" si="366"/>
        <v>0</v>
      </c>
      <c r="V955" s="139">
        <f t="shared" si="365"/>
        <v>0</v>
      </c>
      <c r="W955" s="139">
        <f t="shared" si="367"/>
        <v>0</v>
      </c>
      <c r="X955" s="139"/>
      <c r="Y955" s="139"/>
      <c r="Z955" s="139">
        <f t="shared" si="368"/>
        <v>0</v>
      </c>
      <c r="AA955" s="139"/>
      <c r="AB955" s="139"/>
      <c r="AC955" s="139">
        <f t="shared" si="369"/>
        <v>0</v>
      </c>
      <c r="AM955" s="189">
        <f t="shared" si="370"/>
        <v>0</v>
      </c>
      <c r="AN955" s="35"/>
      <c r="AO955" s="35"/>
      <c r="AP955" s="35">
        <f t="shared" si="371"/>
        <v>0</v>
      </c>
      <c r="AQ955" s="35"/>
      <c r="AR955" s="35"/>
      <c r="AS955" s="35">
        <f t="shared" si="372"/>
        <v>0</v>
      </c>
      <c r="AT955" s="35"/>
      <c r="AU955" s="35"/>
      <c r="AV955" s="35">
        <f t="shared" si="373"/>
        <v>0</v>
      </c>
      <c r="DE955" s="34">
        <f t="shared" si="374"/>
        <v>0</v>
      </c>
      <c r="EL955" s="34">
        <f t="shared" si="375"/>
        <v>0</v>
      </c>
      <c r="EO955" s="35"/>
      <c r="FH955" s="35">
        <v>0</v>
      </c>
      <c r="FI955" s="35">
        <v>0</v>
      </c>
      <c r="JT955" s="34">
        <f t="shared" si="376"/>
        <v>0</v>
      </c>
      <c r="JW955" s="34">
        <f t="shared" si="377"/>
        <v>0</v>
      </c>
      <c r="JZ955" s="34">
        <f t="shared" si="378"/>
        <v>0</v>
      </c>
      <c r="KA955" s="34">
        <f t="shared" si="379"/>
        <v>0</v>
      </c>
      <c r="KB955" s="34">
        <f t="shared" si="380"/>
        <v>0</v>
      </c>
      <c r="KC955" s="34">
        <f t="shared" si="381"/>
        <v>0</v>
      </c>
      <c r="KD955" s="34">
        <f t="shared" si="382"/>
        <v>0</v>
      </c>
      <c r="KV955" s="34">
        <f t="shared" si="383"/>
        <v>0</v>
      </c>
    </row>
    <row r="956" spans="5:308" ht="17.25" customHeight="1" x14ac:dyDescent="0.3">
      <c r="E956" s="142">
        <f t="shared" si="364"/>
        <v>0</v>
      </c>
      <c r="F956" s="142">
        <f t="shared" si="360"/>
        <v>0</v>
      </c>
      <c r="G956" s="142">
        <f t="shared" si="361"/>
        <v>0</v>
      </c>
      <c r="H956" s="142">
        <f t="shared" si="362"/>
        <v>0</v>
      </c>
      <c r="I956" s="142">
        <f t="shared" si="363"/>
        <v>0</v>
      </c>
      <c r="J956" s="34">
        <f t="shared" si="366"/>
        <v>0</v>
      </c>
      <c r="V956" s="139">
        <f t="shared" si="365"/>
        <v>0</v>
      </c>
      <c r="W956" s="139">
        <f t="shared" si="367"/>
        <v>0</v>
      </c>
      <c r="X956" s="139"/>
      <c r="Y956" s="139"/>
      <c r="Z956" s="139">
        <f t="shared" si="368"/>
        <v>0</v>
      </c>
      <c r="AA956" s="139"/>
      <c r="AB956" s="139"/>
      <c r="AC956" s="139">
        <f t="shared" si="369"/>
        <v>0</v>
      </c>
      <c r="AM956" s="189">
        <f t="shared" si="370"/>
        <v>0</v>
      </c>
      <c r="AN956" s="35"/>
      <c r="AO956" s="35"/>
      <c r="AP956" s="35">
        <f t="shared" si="371"/>
        <v>0</v>
      </c>
      <c r="AQ956" s="35"/>
      <c r="AR956" s="35"/>
      <c r="AS956" s="35">
        <f t="shared" si="372"/>
        <v>0</v>
      </c>
      <c r="AT956" s="35"/>
      <c r="AU956" s="35"/>
      <c r="AV956" s="35">
        <f t="shared" si="373"/>
        <v>0</v>
      </c>
      <c r="DE956" s="34">
        <f t="shared" si="374"/>
        <v>0</v>
      </c>
      <c r="EL956" s="34">
        <f t="shared" si="375"/>
        <v>0</v>
      </c>
      <c r="EO956" s="35"/>
      <c r="FH956" s="35">
        <v>0</v>
      </c>
      <c r="FI956" s="35">
        <v>0</v>
      </c>
      <c r="JT956" s="34">
        <f t="shared" si="376"/>
        <v>0</v>
      </c>
      <c r="JW956" s="34">
        <f t="shared" si="377"/>
        <v>0</v>
      </c>
      <c r="JZ956" s="34">
        <f t="shared" si="378"/>
        <v>0</v>
      </c>
      <c r="KA956" s="34">
        <f t="shared" si="379"/>
        <v>0</v>
      </c>
      <c r="KB956" s="34">
        <f t="shared" si="380"/>
        <v>0</v>
      </c>
      <c r="KC956" s="34">
        <f t="shared" si="381"/>
        <v>0</v>
      </c>
      <c r="KD956" s="34">
        <f t="shared" si="382"/>
        <v>0</v>
      </c>
      <c r="KV956" s="34">
        <f t="shared" si="383"/>
        <v>0</v>
      </c>
    </row>
    <row r="957" spans="5:308" ht="17.25" customHeight="1" x14ac:dyDescent="0.3">
      <c r="E957" s="142">
        <f t="shared" si="364"/>
        <v>0</v>
      </c>
      <c r="F957" s="142">
        <f t="shared" si="360"/>
        <v>0</v>
      </c>
      <c r="G957" s="142">
        <f t="shared" si="361"/>
        <v>0</v>
      </c>
      <c r="H957" s="142">
        <f t="shared" si="362"/>
        <v>0</v>
      </c>
      <c r="I957" s="142">
        <f t="shared" si="363"/>
        <v>0</v>
      </c>
      <c r="J957" s="34">
        <f t="shared" si="366"/>
        <v>0</v>
      </c>
      <c r="V957" s="139">
        <f t="shared" si="365"/>
        <v>0</v>
      </c>
      <c r="W957" s="139">
        <f t="shared" si="367"/>
        <v>0</v>
      </c>
      <c r="X957" s="139"/>
      <c r="Y957" s="139"/>
      <c r="Z957" s="139">
        <f t="shared" si="368"/>
        <v>0</v>
      </c>
      <c r="AA957" s="139"/>
      <c r="AB957" s="139"/>
      <c r="AC957" s="139">
        <f t="shared" si="369"/>
        <v>0</v>
      </c>
      <c r="AM957" s="189">
        <f t="shared" si="370"/>
        <v>0</v>
      </c>
      <c r="AN957" s="35"/>
      <c r="AO957" s="35"/>
      <c r="AP957" s="35">
        <f t="shared" si="371"/>
        <v>0</v>
      </c>
      <c r="AQ957" s="35"/>
      <c r="AR957" s="35"/>
      <c r="AS957" s="35">
        <f t="shared" si="372"/>
        <v>0</v>
      </c>
      <c r="AT957" s="35"/>
      <c r="AU957" s="35"/>
      <c r="AV957" s="35">
        <f t="shared" si="373"/>
        <v>0</v>
      </c>
      <c r="DE957" s="34">
        <f t="shared" si="374"/>
        <v>0</v>
      </c>
      <c r="EL957" s="34">
        <f t="shared" si="375"/>
        <v>0</v>
      </c>
      <c r="EO957" s="35"/>
      <c r="FH957" s="35">
        <v>0</v>
      </c>
      <c r="FI957" s="35">
        <v>0</v>
      </c>
      <c r="JT957" s="34">
        <f t="shared" si="376"/>
        <v>0</v>
      </c>
      <c r="JW957" s="34">
        <f t="shared" si="377"/>
        <v>0</v>
      </c>
      <c r="JZ957" s="34">
        <f t="shared" si="378"/>
        <v>0</v>
      </c>
      <c r="KA957" s="34">
        <f t="shared" si="379"/>
        <v>0</v>
      </c>
      <c r="KB957" s="34">
        <f t="shared" si="380"/>
        <v>0</v>
      </c>
      <c r="KC957" s="34">
        <f t="shared" si="381"/>
        <v>0</v>
      </c>
      <c r="KD957" s="34">
        <f t="shared" si="382"/>
        <v>0</v>
      </c>
      <c r="KV957" s="34">
        <f t="shared" si="383"/>
        <v>0</v>
      </c>
    </row>
    <row r="958" spans="5:308" ht="17.25" customHeight="1" x14ac:dyDescent="0.3">
      <c r="E958" s="142">
        <f t="shared" si="364"/>
        <v>0</v>
      </c>
      <c r="F958" s="142">
        <f t="shared" si="360"/>
        <v>0</v>
      </c>
      <c r="G958" s="142">
        <f t="shared" si="361"/>
        <v>0</v>
      </c>
      <c r="H958" s="142">
        <f t="shared" si="362"/>
        <v>0</v>
      </c>
      <c r="I958" s="142">
        <f t="shared" si="363"/>
        <v>0</v>
      </c>
      <c r="J958" s="34">
        <f t="shared" si="366"/>
        <v>0</v>
      </c>
      <c r="V958" s="139">
        <f t="shared" si="365"/>
        <v>0</v>
      </c>
      <c r="W958" s="139">
        <f t="shared" si="367"/>
        <v>0</v>
      </c>
      <c r="X958" s="139"/>
      <c r="Y958" s="139"/>
      <c r="Z958" s="139">
        <f t="shared" si="368"/>
        <v>0</v>
      </c>
      <c r="AA958" s="139"/>
      <c r="AB958" s="139"/>
      <c r="AC958" s="139">
        <f t="shared" si="369"/>
        <v>0</v>
      </c>
      <c r="AM958" s="189">
        <f t="shared" si="370"/>
        <v>0</v>
      </c>
      <c r="AN958" s="35"/>
      <c r="AO958" s="35"/>
      <c r="AP958" s="35">
        <f t="shared" si="371"/>
        <v>0</v>
      </c>
      <c r="AQ958" s="35"/>
      <c r="AR958" s="35"/>
      <c r="AS958" s="35">
        <f t="shared" si="372"/>
        <v>0</v>
      </c>
      <c r="AT958" s="35"/>
      <c r="AU958" s="35"/>
      <c r="AV958" s="35">
        <f t="shared" si="373"/>
        <v>0</v>
      </c>
      <c r="DE958" s="34">
        <f t="shared" si="374"/>
        <v>0</v>
      </c>
      <c r="EL958" s="34">
        <f t="shared" si="375"/>
        <v>0</v>
      </c>
      <c r="EO958" s="35"/>
      <c r="FH958" s="35">
        <v>0</v>
      </c>
      <c r="FI958" s="35">
        <v>0</v>
      </c>
      <c r="JT958" s="34">
        <f t="shared" si="376"/>
        <v>0</v>
      </c>
      <c r="JW958" s="34">
        <f t="shared" si="377"/>
        <v>0</v>
      </c>
      <c r="JZ958" s="34">
        <f t="shared" si="378"/>
        <v>0</v>
      </c>
      <c r="KA958" s="34">
        <f t="shared" si="379"/>
        <v>0</v>
      </c>
      <c r="KB958" s="34">
        <f t="shared" si="380"/>
        <v>0</v>
      </c>
      <c r="KC958" s="34">
        <f t="shared" si="381"/>
        <v>0</v>
      </c>
      <c r="KD958" s="34">
        <f t="shared" si="382"/>
        <v>0</v>
      </c>
      <c r="KV958" s="34">
        <f t="shared" si="383"/>
        <v>0</v>
      </c>
    </row>
    <row r="959" spans="5:308" ht="17.25" customHeight="1" x14ac:dyDescent="0.3">
      <c r="E959" s="142">
        <f t="shared" si="364"/>
        <v>0</v>
      </c>
      <c r="F959" s="142">
        <f t="shared" si="360"/>
        <v>0</v>
      </c>
      <c r="G959" s="142">
        <f t="shared" si="361"/>
        <v>0</v>
      </c>
      <c r="H959" s="142">
        <f t="shared" si="362"/>
        <v>0</v>
      </c>
      <c r="I959" s="142">
        <f t="shared" si="363"/>
        <v>0</v>
      </c>
      <c r="J959" s="34">
        <f t="shared" si="366"/>
        <v>0</v>
      </c>
      <c r="V959" s="139">
        <f t="shared" si="365"/>
        <v>0</v>
      </c>
      <c r="W959" s="139">
        <f t="shared" si="367"/>
        <v>0</v>
      </c>
      <c r="X959" s="139"/>
      <c r="Y959" s="139"/>
      <c r="Z959" s="139">
        <f t="shared" si="368"/>
        <v>0</v>
      </c>
      <c r="AA959" s="139"/>
      <c r="AB959" s="139"/>
      <c r="AC959" s="139">
        <f t="shared" si="369"/>
        <v>0</v>
      </c>
      <c r="AM959" s="189">
        <f t="shared" si="370"/>
        <v>0</v>
      </c>
      <c r="AN959" s="35"/>
      <c r="AO959" s="35"/>
      <c r="AP959" s="35">
        <f t="shared" si="371"/>
        <v>0</v>
      </c>
      <c r="AQ959" s="35"/>
      <c r="AR959" s="35"/>
      <c r="AS959" s="35">
        <f t="shared" si="372"/>
        <v>0</v>
      </c>
      <c r="AT959" s="35"/>
      <c r="AU959" s="35"/>
      <c r="AV959" s="35">
        <f t="shared" si="373"/>
        <v>0</v>
      </c>
      <c r="DE959" s="34">
        <f t="shared" si="374"/>
        <v>0</v>
      </c>
      <c r="EL959" s="34">
        <f t="shared" si="375"/>
        <v>0</v>
      </c>
      <c r="EO959" s="35"/>
      <c r="FH959" s="35">
        <v>0</v>
      </c>
      <c r="FI959" s="35">
        <v>0</v>
      </c>
      <c r="JT959" s="34">
        <f t="shared" si="376"/>
        <v>0</v>
      </c>
      <c r="JW959" s="34">
        <f t="shared" si="377"/>
        <v>0</v>
      </c>
      <c r="JZ959" s="34">
        <f t="shared" si="378"/>
        <v>0</v>
      </c>
      <c r="KA959" s="34">
        <f t="shared" si="379"/>
        <v>0</v>
      </c>
      <c r="KB959" s="34">
        <f t="shared" si="380"/>
        <v>0</v>
      </c>
      <c r="KC959" s="34">
        <f t="shared" si="381"/>
        <v>0</v>
      </c>
      <c r="KD959" s="34">
        <f t="shared" si="382"/>
        <v>0</v>
      </c>
      <c r="KV959" s="34">
        <f t="shared" si="383"/>
        <v>0</v>
      </c>
    </row>
    <row r="960" spans="5:308" ht="17.25" customHeight="1" x14ac:dyDescent="0.3">
      <c r="E960" s="142">
        <f t="shared" si="364"/>
        <v>0</v>
      </c>
      <c r="F960" s="142">
        <f t="shared" si="360"/>
        <v>0</v>
      </c>
      <c r="G960" s="142">
        <f t="shared" si="361"/>
        <v>0</v>
      </c>
      <c r="H960" s="142">
        <f t="shared" si="362"/>
        <v>0</v>
      </c>
      <c r="I960" s="142">
        <f t="shared" si="363"/>
        <v>0</v>
      </c>
      <c r="J960" s="34">
        <f t="shared" si="366"/>
        <v>0</v>
      </c>
      <c r="V960" s="139">
        <f t="shared" si="365"/>
        <v>0</v>
      </c>
      <c r="W960" s="139">
        <f t="shared" si="367"/>
        <v>0</v>
      </c>
      <c r="X960" s="139"/>
      <c r="Y960" s="139"/>
      <c r="Z960" s="139">
        <f t="shared" si="368"/>
        <v>0</v>
      </c>
      <c r="AA960" s="139"/>
      <c r="AB960" s="139"/>
      <c r="AC960" s="139">
        <f t="shared" si="369"/>
        <v>0</v>
      </c>
      <c r="AM960" s="189">
        <f t="shared" si="370"/>
        <v>0</v>
      </c>
      <c r="AN960" s="35"/>
      <c r="AO960" s="35"/>
      <c r="AP960" s="35">
        <f t="shared" si="371"/>
        <v>0</v>
      </c>
      <c r="AQ960" s="35"/>
      <c r="AR960" s="35"/>
      <c r="AS960" s="35">
        <f t="shared" si="372"/>
        <v>0</v>
      </c>
      <c r="AT960" s="35"/>
      <c r="AU960" s="35"/>
      <c r="AV960" s="35">
        <f t="shared" si="373"/>
        <v>0</v>
      </c>
      <c r="DE960" s="34">
        <f t="shared" si="374"/>
        <v>0</v>
      </c>
      <c r="EL960" s="34">
        <f t="shared" si="375"/>
        <v>0</v>
      </c>
      <c r="EO960" s="35"/>
      <c r="FH960" s="35">
        <v>0</v>
      </c>
      <c r="FI960" s="35">
        <v>0</v>
      </c>
      <c r="JT960" s="34">
        <f t="shared" si="376"/>
        <v>0</v>
      </c>
      <c r="JW960" s="34">
        <f t="shared" si="377"/>
        <v>0</v>
      </c>
      <c r="JZ960" s="34">
        <f t="shared" si="378"/>
        <v>0</v>
      </c>
      <c r="KA960" s="34">
        <f t="shared" si="379"/>
        <v>0</v>
      </c>
      <c r="KB960" s="34">
        <f t="shared" si="380"/>
        <v>0</v>
      </c>
      <c r="KC960" s="34">
        <f t="shared" si="381"/>
        <v>0</v>
      </c>
      <c r="KD960" s="34">
        <f t="shared" si="382"/>
        <v>0</v>
      </c>
      <c r="KV960" s="34">
        <f t="shared" si="383"/>
        <v>0</v>
      </c>
    </row>
    <row r="961" spans="5:308" ht="17.25" customHeight="1" x14ac:dyDescent="0.3">
      <c r="E961" s="142">
        <f t="shared" si="364"/>
        <v>0</v>
      </c>
      <c r="F961" s="142">
        <f t="shared" si="360"/>
        <v>0</v>
      </c>
      <c r="G961" s="142">
        <f t="shared" si="361"/>
        <v>0</v>
      </c>
      <c r="H961" s="142">
        <f t="shared" si="362"/>
        <v>0</v>
      </c>
      <c r="I961" s="142">
        <f t="shared" si="363"/>
        <v>0</v>
      </c>
      <c r="J961" s="34">
        <f t="shared" si="366"/>
        <v>0</v>
      </c>
      <c r="V961" s="139">
        <f t="shared" si="365"/>
        <v>0</v>
      </c>
      <c r="W961" s="139">
        <f t="shared" si="367"/>
        <v>0</v>
      </c>
      <c r="X961" s="139"/>
      <c r="Y961" s="139"/>
      <c r="Z961" s="139">
        <f t="shared" si="368"/>
        <v>0</v>
      </c>
      <c r="AA961" s="139"/>
      <c r="AB961" s="139"/>
      <c r="AC961" s="139">
        <f t="shared" si="369"/>
        <v>0</v>
      </c>
      <c r="AM961" s="189">
        <f t="shared" si="370"/>
        <v>0</v>
      </c>
      <c r="AN961" s="35"/>
      <c r="AO961" s="35"/>
      <c r="AP961" s="35">
        <f t="shared" si="371"/>
        <v>0</v>
      </c>
      <c r="AQ961" s="35"/>
      <c r="AR961" s="35"/>
      <c r="AS961" s="35">
        <f t="shared" si="372"/>
        <v>0</v>
      </c>
      <c r="AT961" s="35"/>
      <c r="AU961" s="35"/>
      <c r="AV961" s="35">
        <f t="shared" si="373"/>
        <v>0</v>
      </c>
      <c r="DE961" s="34">
        <f t="shared" si="374"/>
        <v>0</v>
      </c>
      <c r="EL961" s="34">
        <f t="shared" si="375"/>
        <v>0</v>
      </c>
      <c r="EO961" s="35"/>
      <c r="FH961" s="35">
        <v>0</v>
      </c>
      <c r="FI961" s="35">
        <v>0</v>
      </c>
      <c r="JT961" s="34">
        <f t="shared" si="376"/>
        <v>0</v>
      </c>
      <c r="JW961" s="34">
        <f t="shared" si="377"/>
        <v>0</v>
      </c>
      <c r="JZ961" s="34">
        <f t="shared" si="378"/>
        <v>0</v>
      </c>
      <c r="KA961" s="34">
        <f t="shared" si="379"/>
        <v>0</v>
      </c>
      <c r="KB961" s="34">
        <f t="shared" si="380"/>
        <v>0</v>
      </c>
      <c r="KC961" s="34">
        <f t="shared" si="381"/>
        <v>0</v>
      </c>
      <c r="KD961" s="34">
        <f t="shared" si="382"/>
        <v>0</v>
      </c>
      <c r="KV961" s="34">
        <f t="shared" si="383"/>
        <v>0</v>
      </c>
    </row>
    <row r="962" spans="5:308" ht="17.25" customHeight="1" x14ac:dyDescent="0.3">
      <c r="E962" s="142">
        <f t="shared" si="364"/>
        <v>0</v>
      </c>
      <c r="F962" s="142">
        <f t="shared" si="360"/>
        <v>0</v>
      </c>
      <c r="G962" s="142">
        <f t="shared" si="361"/>
        <v>0</v>
      </c>
      <c r="H962" s="142">
        <f t="shared" si="362"/>
        <v>0</v>
      </c>
      <c r="I962" s="142">
        <f t="shared" si="363"/>
        <v>0</v>
      </c>
      <c r="J962" s="34">
        <f t="shared" si="366"/>
        <v>0</v>
      </c>
      <c r="V962" s="139">
        <f t="shared" si="365"/>
        <v>0</v>
      </c>
      <c r="W962" s="139">
        <f t="shared" si="367"/>
        <v>0</v>
      </c>
      <c r="X962" s="139"/>
      <c r="Y962" s="139"/>
      <c r="Z962" s="139">
        <f t="shared" si="368"/>
        <v>0</v>
      </c>
      <c r="AA962" s="139"/>
      <c r="AB962" s="139"/>
      <c r="AC962" s="139">
        <f t="shared" si="369"/>
        <v>0</v>
      </c>
      <c r="AM962" s="189">
        <f t="shared" si="370"/>
        <v>0</v>
      </c>
      <c r="AN962" s="35"/>
      <c r="AO962" s="35"/>
      <c r="AP962" s="35">
        <f t="shared" si="371"/>
        <v>0</v>
      </c>
      <c r="AQ962" s="35"/>
      <c r="AR962" s="35"/>
      <c r="AS962" s="35">
        <f t="shared" si="372"/>
        <v>0</v>
      </c>
      <c r="AT962" s="35"/>
      <c r="AU962" s="35"/>
      <c r="AV962" s="35">
        <f t="shared" si="373"/>
        <v>0</v>
      </c>
      <c r="DE962" s="34">
        <f t="shared" si="374"/>
        <v>0</v>
      </c>
      <c r="EL962" s="34">
        <f t="shared" si="375"/>
        <v>0</v>
      </c>
      <c r="EO962" s="35"/>
      <c r="FH962" s="35">
        <v>0</v>
      </c>
      <c r="FI962" s="35">
        <v>0</v>
      </c>
      <c r="JT962" s="34">
        <f t="shared" si="376"/>
        <v>0</v>
      </c>
      <c r="JW962" s="34">
        <f t="shared" si="377"/>
        <v>0</v>
      </c>
      <c r="JZ962" s="34">
        <f t="shared" si="378"/>
        <v>0</v>
      </c>
      <c r="KA962" s="34">
        <f t="shared" si="379"/>
        <v>0</v>
      </c>
      <c r="KB962" s="34">
        <f t="shared" si="380"/>
        <v>0</v>
      </c>
      <c r="KC962" s="34">
        <f t="shared" si="381"/>
        <v>0</v>
      </c>
      <c r="KD962" s="34">
        <f t="shared" si="382"/>
        <v>0</v>
      </c>
      <c r="KV962" s="34">
        <f t="shared" si="383"/>
        <v>0</v>
      </c>
    </row>
    <row r="963" spans="5:308" ht="17.25" customHeight="1" x14ac:dyDescent="0.3">
      <c r="E963" s="142">
        <f t="shared" si="364"/>
        <v>0</v>
      </c>
      <c r="F963" s="142">
        <f t="shared" si="360"/>
        <v>0</v>
      </c>
      <c r="G963" s="142">
        <f t="shared" si="361"/>
        <v>0</v>
      </c>
      <c r="H963" s="142">
        <f t="shared" si="362"/>
        <v>0</v>
      </c>
      <c r="I963" s="142">
        <f t="shared" si="363"/>
        <v>0</v>
      </c>
      <c r="J963" s="34">
        <f t="shared" si="366"/>
        <v>0</v>
      </c>
      <c r="V963" s="139">
        <f t="shared" si="365"/>
        <v>0</v>
      </c>
      <c r="W963" s="139">
        <f t="shared" si="367"/>
        <v>0</v>
      </c>
      <c r="X963" s="139"/>
      <c r="Y963" s="139"/>
      <c r="Z963" s="139">
        <f t="shared" si="368"/>
        <v>0</v>
      </c>
      <c r="AA963" s="139"/>
      <c r="AB963" s="139"/>
      <c r="AC963" s="139">
        <f t="shared" si="369"/>
        <v>0</v>
      </c>
      <c r="AM963" s="189">
        <f t="shared" si="370"/>
        <v>0</v>
      </c>
      <c r="AN963" s="35"/>
      <c r="AO963" s="35"/>
      <c r="AP963" s="35">
        <f t="shared" si="371"/>
        <v>0</v>
      </c>
      <c r="AQ963" s="35"/>
      <c r="AR963" s="35"/>
      <c r="AS963" s="35">
        <f t="shared" si="372"/>
        <v>0</v>
      </c>
      <c r="AT963" s="35"/>
      <c r="AU963" s="35"/>
      <c r="AV963" s="35">
        <f t="shared" si="373"/>
        <v>0</v>
      </c>
      <c r="DE963" s="34">
        <f t="shared" si="374"/>
        <v>0</v>
      </c>
      <c r="EL963" s="34">
        <f t="shared" si="375"/>
        <v>0</v>
      </c>
      <c r="EO963" s="35"/>
      <c r="FH963" s="35">
        <v>0</v>
      </c>
      <c r="FI963" s="35">
        <v>0</v>
      </c>
      <c r="JT963" s="34">
        <f t="shared" si="376"/>
        <v>0</v>
      </c>
      <c r="JW963" s="34">
        <f t="shared" si="377"/>
        <v>0</v>
      </c>
      <c r="JZ963" s="34">
        <f t="shared" si="378"/>
        <v>0</v>
      </c>
      <c r="KA963" s="34">
        <f t="shared" si="379"/>
        <v>0</v>
      </c>
      <c r="KB963" s="34">
        <f t="shared" si="380"/>
        <v>0</v>
      </c>
      <c r="KC963" s="34">
        <f t="shared" si="381"/>
        <v>0</v>
      </c>
      <c r="KD963" s="34">
        <f t="shared" si="382"/>
        <v>0</v>
      </c>
      <c r="KV963" s="34">
        <f t="shared" si="383"/>
        <v>0</v>
      </c>
    </row>
    <row r="964" spans="5:308" ht="17.25" customHeight="1" x14ac:dyDescent="0.3">
      <c r="E964" s="142">
        <f t="shared" si="364"/>
        <v>0</v>
      </c>
      <c r="F964" s="142">
        <f t="shared" si="360"/>
        <v>0</v>
      </c>
      <c r="G964" s="142">
        <f t="shared" si="361"/>
        <v>0</v>
      </c>
      <c r="H964" s="142">
        <f t="shared" si="362"/>
        <v>0</v>
      </c>
      <c r="I964" s="142">
        <f t="shared" si="363"/>
        <v>0</v>
      </c>
      <c r="J964" s="34">
        <f t="shared" si="366"/>
        <v>0</v>
      </c>
      <c r="V964" s="139">
        <f t="shared" si="365"/>
        <v>0</v>
      </c>
      <c r="W964" s="139">
        <f t="shared" si="367"/>
        <v>0</v>
      </c>
      <c r="X964" s="139"/>
      <c r="Y964" s="139"/>
      <c r="Z964" s="139">
        <f t="shared" si="368"/>
        <v>0</v>
      </c>
      <c r="AA964" s="139"/>
      <c r="AB964" s="139"/>
      <c r="AC964" s="139">
        <f t="shared" si="369"/>
        <v>0</v>
      </c>
      <c r="AM964" s="189">
        <f t="shared" si="370"/>
        <v>0</v>
      </c>
      <c r="AN964" s="35"/>
      <c r="AO964" s="35"/>
      <c r="AP964" s="35">
        <f t="shared" si="371"/>
        <v>0</v>
      </c>
      <c r="AQ964" s="35"/>
      <c r="AR964" s="35"/>
      <c r="AS964" s="35">
        <f t="shared" si="372"/>
        <v>0</v>
      </c>
      <c r="AT964" s="35"/>
      <c r="AU964" s="35"/>
      <c r="AV964" s="35">
        <f t="shared" si="373"/>
        <v>0</v>
      </c>
      <c r="DE964" s="34">
        <f t="shared" si="374"/>
        <v>0</v>
      </c>
      <c r="EL964" s="34">
        <f t="shared" si="375"/>
        <v>0</v>
      </c>
      <c r="EO964" s="35"/>
      <c r="FH964" s="35">
        <v>0</v>
      </c>
      <c r="FI964" s="35">
        <v>0</v>
      </c>
      <c r="JT964" s="34">
        <f t="shared" si="376"/>
        <v>0</v>
      </c>
      <c r="JW964" s="34">
        <f t="shared" si="377"/>
        <v>0</v>
      </c>
      <c r="JZ964" s="34">
        <f t="shared" si="378"/>
        <v>0</v>
      </c>
      <c r="KA964" s="34">
        <f t="shared" si="379"/>
        <v>0</v>
      </c>
      <c r="KB964" s="34">
        <f t="shared" si="380"/>
        <v>0</v>
      </c>
      <c r="KC964" s="34">
        <f t="shared" si="381"/>
        <v>0</v>
      </c>
      <c r="KD964" s="34">
        <f t="shared" si="382"/>
        <v>0</v>
      </c>
      <c r="KV964" s="34">
        <f t="shared" si="383"/>
        <v>0</v>
      </c>
    </row>
    <row r="965" spans="5:308" ht="17.25" customHeight="1" x14ac:dyDescent="0.3">
      <c r="E965" s="142">
        <f t="shared" si="364"/>
        <v>0</v>
      </c>
      <c r="F965" s="142">
        <f t="shared" si="360"/>
        <v>0</v>
      </c>
      <c r="G965" s="142">
        <f t="shared" si="361"/>
        <v>0</v>
      </c>
      <c r="H965" s="142">
        <f t="shared" si="362"/>
        <v>0</v>
      </c>
      <c r="I965" s="142">
        <f t="shared" si="363"/>
        <v>0</v>
      </c>
      <c r="J965" s="34">
        <f t="shared" si="366"/>
        <v>0</v>
      </c>
      <c r="V965" s="139">
        <f t="shared" si="365"/>
        <v>0</v>
      </c>
      <c r="W965" s="139">
        <f t="shared" si="367"/>
        <v>0</v>
      </c>
      <c r="X965" s="139"/>
      <c r="Y965" s="139"/>
      <c r="Z965" s="139">
        <f t="shared" si="368"/>
        <v>0</v>
      </c>
      <c r="AA965" s="139"/>
      <c r="AB965" s="139"/>
      <c r="AC965" s="139">
        <f t="shared" si="369"/>
        <v>0</v>
      </c>
      <c r="AM965" s="189">
        <f t="shared" si="370"/>
        <v>0</v>
      </c>
      <c r="AN965" s="35"/>
      <c r="AO965" s="35"/>
      <c r="AP965" s="35">
        <f t="shared" si="371"/>
        <v>0</v>
      </c>
      <c r="AQ965" s="35"/>
      <c r="AR965" s="35"/>
      <c r="AS965" s="35">
        <f t="shared" si="372"/>
        <v>0</v>
      </c>
      <c r="AT965" s="35"/>
      <c r="AU965" s="35"/>
      <c r="AV965" s="35">
        <f t="shared" si="373"/>
        <v>0</v>
      </c>
      <c r="DE965" s="34">
        <f t="shared" si="374"/>
        <v>0</v>
      </c>
      <c r="EL965" s="34">
        <f t="shared" si="375"/>
        <v>0</v>
      </c>
      <c r="EO965" s="35"/>
      <c r="FH965" s="35">
        <v>0</v>
      </c>
      <c r="FI965" s="35">
        <v>0</v>
      </c>
      <c r="JT965" s="34">
        <f t="shared" si="376"/>
        <v>0</v>
      </c>
      <c r="JW965" s="34">
        <f t="shared" si="377"/>
        <v>0</v>
      </c>
      <c r="JZ965" s="34">
        <f t="shared" si="378"/>
        <v>0</v>
      </c>
      <c r="KA965" s="34">
        <f t="shared" si="379"/>
        <v>0</v>
      </c>
      <c r="KB965" s="34">
        <f t="shared" si="380"/>
        <v>0</v>
      </c>
      <c r="KC965" s="34">
        <f t="shared" si="381"/>
        <v>0</v>
      </c>
      <c r="KD965" s="34">
        <f t="shared" si="382"/>
        <v>0</v>
      </c>
      <c r="KV965" s="34">
        <f t="shared" si="383"/>
        <v>0</v>
      </c>
    </row>
    <row r="966" spans="5:308" ht="17.25" customHeight="1" x14ac:dyDescent="0.3">
      <c r="E966" s="142">
        <f t="shared" si="364"/>
        <v>0</v>
      </c>
      <c r="F966" s="142">
        <f t="shared" si="360"/>
        <v>0</v>
      </c>
      <c r="G966" s="142">
        <f t="shared" si="361"/>
        <v>0</v>
      </c>
      <c r="H966" s="142">
        <f t="shared" si="362"/>
        <v>0</v>
      </c>
      <c r="I966" s="142">
        <f t="shared" si="363"/>
        <v>0</v>
      </c>
      <c r="J966" s="34">
        <f t="shared" si="366"/>
        <v>0</v>
      </c>
      <c r="V966" s="139">
        <f t="shared" si="365"/>
        <v>0</v>
      </c>
      <c r="W966" s="139">
        <f t="shared" si="367"/>
        <v>0</v>
      </c>
      <c r="X966" s="139"/>
      <c r="Y966" s="139"/>
      <c r="Z966" s="139">
        <f t="shared" si="368"/>
        <v>0</v>
      </c>
      <c r="AA966" s="139"/>
      <c r="AB966" s="139"/>
      <c r="AC966" s="139">
        <f t="shared" si="369"/>
        <v>0</v>
      </c>
      <c r="AM966" s="189">
        <f t="shared" si="370"/>
        <v>0</v>
      </c>
      <c r="AN966" s="35"/>
      <c r="AO966" s="35"/>
      <c r="AP966" s="35">
        <f t="shared" si="371"/>
        <v>0</v>
      </c>
      <c r="AQ966" s="35"/>
      <c r="AR966" s="35"/>
      <c r="AS966" s="35">
        <f t="shared" si="372"/>
        <v>0</v>
      </c>
      <c r="AT966" s="35"/>
      <c r="AU966" s="35"/>
      <c r="AV966" s="35">
        <f t="shared" si="373"/>
        <v>0</v>
      </c>
      <c r="DE966" s="34">
        <f t="shared" si="374"/>
        <v>0</v>
      </c>
      <c r="EL966" s="34">
        <f t="shared" si="375"/>
        <v>0</v>
      </c>
      <c r="EO966" s="35"/>
      <c r="FH966" s="35">
        <v>0</v>
      </c>
      <c r="FI966" s="35">
        <v>0</v>
      </c>
      <c r="JT966" s="34">
        <f t="shared" si="376"/>
        <v>0</v>
      </c>
      <c r="JW966" s="34">
        <f t="shared" si="377"/>
        <v>0</v>
      </c>
      <c r="JZ966" s="34">
        <f t="shared" si="378"/>
        <v>0</v>
      </c>
      <c r="KA966" s="34">
        <f t="shared" si="379"/>
        <v>0</v>
      </c>
      <c r="KB966" s="34">
        <f t="shared" si="380"/>
        <v>0</v>
      </c>
      <c r="KC966" s="34">
        <f t="shared" si="381"/>
        <v>0</v>
      </c>
      <c r="KD966" s="34">
        <f t="shared" si="382"/>
        <v>0</v>
      </c>
      <c r="KV966" s="34">
        <f t="shared" si="383"/>
        <v>0</v>
      </c>
    </row>
    <row r="967" spans="5:308" ht="17.25" customHeight="1" x14ac:dyDescent="0.3">
      <c r="E967" s="142">
        <f t="shared" si="364"/>
        <v>0</v>
      </c>
      <c r="F967" s="142">
        <f t="shared" si="360"/>
        <v>0</v>
      </c>
      <c r="G967" s="142">
        <f t="shared" si="361"/>
        <v>0</v>
      </c>
      <c r="H967" s="142">
        <f t="shared" si="362"/>
        <v>0</v>
      </c>
      <c r="I967" s="142">
        <f t="shared" si="363"/>
        <v>0</v>
      </c>
      <c r="J967" s="34">
        <f t="shared" si="366"/>
        <v>0</v>
      </c>
      <c r="V967" s="139">
        <f t="shared" si="365"/>
        <v>0</v>
      </c>
      <c r="W967" s="139">
        <f t="shared" si="367"/>
        <v>0</v>
      </c>
      <c r="X967" s="139"/>
      <c r="Y967" s="139"/>
      <c r="Z967" s="139">
        <f t="shared" si="368"/>
        <v>0</v>
      </c>
      <c r="AA967" s="139"/>
      <c r="AB967" s="139"/>
      <c r="AC967" s="139">
        <f t="shared" si="369"/>
        <v>0</v>
      </c>
      <c r="AM967" s="189">
        <f t="shared" si="370"/>
        <v>0</v>
      </c>
      <c r="AN967" s="35"/>
      <c r="AO967" s="35"/>
      <c r="AP967" s="35">
        <f t="shared" si="371"/>
        <v>0</v>
      </c>
      <c r="AQ967" s="35"/>
      <c r="AR967" s="35"/>
      <c r="AS967" s="35">
        <f t="shared" si="372"/>
        <v>0</v>
      </c>
      <c r="AT967" s="35"/>
      <c r="AU967" s="35"/>
      <c r="AV967" s="35">
        <f t="shared" si="373"/>
        <v>0</v>
      </c>
      <c r="DE967" s="34">
        <f t="shared" si="374"/>
        <v>0</v>
      </c>
      <c r="EL967" s="34">
        <f t="shared" si="375"/>
        <v>0</v>
      </c>
      <c r="EO967" s="35"/>
      <c r="FH967" s="35">
        <v>0</v>
      </c>
      <c r="FI967" s="35">
        <v>0</v>
      </c>
      <c r="JT967" s="34">
        <f t="shared" si="376"/>
        <v>0</v>
      </c>
      <c r="JW967" s="34">
        <f t="shared" si="377"/>
        <v>0</v>
      </c>
      <c r="JZ967" s="34">
        <f t="shared" si="378"/>
        <v>0</v>
      </c>
      <c r="KA967" s="34">
        <f t="shared" si="379"/>
        <v>0</v>
      </c>
      <c r="KB967" s="34">
        <f t="shared" si="380"/>
        <v>0</v>
      </c>
      <c r="KC967" s="34">
        <f t="shared" si="381"/>
        <v>0</v>
      </c>
      <c r="KD967" s="34">
        <f t="shared" si="382"/>
        <v>0</v>
      </c>
      <c r="KV967" s="34">
        <f t="shared" si="383"/>
        <v>0</v>
      </c>
    </row>
    <row r="968" spans="5:308" ht="17.25" customHeight="1" x14ac:dyDescent="0.3">
      <c r="E968" s="142">
        <f t="shared" si="364"/>
        <v>0</v>
      </c>
      <c r="F968" s="142">
        <f t="shared" si="360"/>
        <v>0</v>
      </c>
      <c r="G968" s="142">
        <f t="shared" si="361"/>
        <v>0</v>
      </c>
      <c r="H968" s="142">
        <f t="shared" si="362"/>
        <v>0</v>
      </c>
      <c r="I968" s="142">
        <f t="shared" si="363"/>
        <v>0</v>
      </c>
      <c r="J968" s="34">
        <f t="shared" si="366"/>
        <v>0</v>
      </c>
      <c r="V968" s="139">
        <f t="shared" si="365"/>
        <v>0</v>
      </c>
      <c r="W968" s="139">
        <f t="shared" si="367"/>
        <v>0</v>
      </c>
      <c r="X968" s="139"/>
      <c r="Y968" s="139"/>
      <c r="Z968" s="139">
        <f t="shared" si="368"/>
        <v>0</v>
      </c>
      <c r="AA968" s="139"/>
      <c r="AB968" s="139"/>
      <c r="AC968" s="139">
        <f t="shared" si="369"/>
        <v>0</v>
      </c>
      <c r="AM968" s="189">
        <f t="shared" si="370"/>
        <v>0</v>
      </c>
      <c r="AN968" s="35"/>
      <c r="AO968" s="35"/>
      <c r="AP968" s="35">
        <f t="shared" si="371"/>
        <v>0</v>
      </c>
      <c r="AQ968" s="35"/>
      <c r="AR968" s="35"/>
      <c r="AS968" s="35">
        <f t="shared" si="372"/>
        <v>0</v>
      </c>
      <c r="AT968" s="35"/>
      <c r="AU968" s="35"/>
      <c r="AV968" s="35">
        <f t="shared" si="373"/>
        <v>0</v>
      </c>
      <c r="DE968" s="34">
        <f t="shared" si="374"/>
        <v>0</v>
      </c>
      <c r="EL968" s="34">
        <f t="shared" si="375"/>
        <v>0</v>
      </c>
      <c r="EO968" s="35"/>
      <c r="FH968" s="35">
        <v>0</v>
      </c>
      <c r="FI968" s="35">
        <v>0</v>
      </c>
      <c r="JT968" s="34">
        <f t="shared" si="376"/>
        <v>0</v>
      </c>
      <c r="JW968" s="34">
        <f t="shared" si="377"/>
        <v>0</v>
      </c>
      <c r="JZ968" s="34">
        <f t="shared" si="378"/>
        <v>0</v>
      </c>
      <c r="KA968" s="34">
        <f t="shared" si="379"/>
        <v>0</v>
      </c>
      <c r="KB968" s="34">
        <f t="shared" si="380"/>
        <v>0</v>
      </c>
      <c r="KC968" s="34">
        <f t="shared" si="381"/>
        <v>0</v>
      </c>
      <c r="KD968" s="34">
        <f t="shared" si="382"/>
        <v>0</v>
      </c>
      <c r="KV968" s="34">
        <f t="shared" si="383"/>
        <v>0</v>
      </c>
    </row>
    <row r="969" spans="5:308" ht="17.25" customHeight="1" x14ac:dyDescent="0.3">
      <c r="E969" s="142">
        <f t="shared" si="364"/>
        <v>0</v>
      </c>
      <c r="F969" s="142">
        <f t="shared" si="360"/>
        <v>0</v>
      </c>
      <c r="G969" s="142">
        <f t="shared" si="361"/>
        <v>0</v>
      </c>
      <c r="H969" s="142">
        <f t="shared" si="362"/>
        <v>0</v>
      </c>
      <c r="I969" s="142">
        <f t="shared" si="363"/>
        <v>0</v>
      </c>
      <c r="J969" s="34">
        <f t="shared" si="366"/>
        <v>0</v>
      </c>
      <c r="V969" s="139">
        <f t="shared" si="365"/>
        <v>0</v>
      </c>
      <c r="W969" s="139">
        <f t="shared" si="367"/>
        <v>0</v>
      </c>
      <c r="X969" s="139"/>
      <c r="Y969" s="139"/>
      <c r="Z969" s="139">
        <f t="shared" si="368"/>
        <v>0</v>
      </c>
      <c r="AA969" s="139"/>
      <c r="AB969" s="139"/>
      <c r="AC969" s="139">
        <f t="shared" si="369"/>
        <v>0</v>
      </c>
      <c r="AM969" s="189">
        <f t="shared" si="370"/>
        <v>0</v>
      </c>
      <c r="AN969" s="35"/>
      <c r="AO969" s="35"/>
      <c r="AP969" s="35">
        <f t="shared" si="371"/>
        <v>0</v>
      </c>
      <c r="AQ969" s="35"/>
      <c r="AR969" s="35"/>
      <c r="AS969" s="35">
        <f t="shared" si="372"/>
        <v>0</v>
      </c>
      <c r="AT969" s="35"/>
      <c r="AU969" s="35"/>
      <c r="AV969" s="35">
        <f t="shared" si="373"/>
        <v>0</v>
      </c>
      <c r="DE969" s="34">
        <f t="shared" si="374"/>
        <v>0</v>
      </c>
      <c r="EL969" s="34">
        <f t="shared" si="375"/>
        <v>0</v>
      </c>
      <c r="EO969" s="35"/>
      <c r="FH969" s="35">
        <v>0</v>
      </c>
      <c r="FI969" s="35">
        <v>0</v>
      </c>
      <c r="JT969" s="34">
        <f t="shared" si="376"/>
        <v>0</v>
      </c>
      <c r="JW969" s="34">
        <f t="shared" si="377"/>
        <v>0</v>
      </c>
      <c r="JZ969" s="34">
        <f t="shared" si="378"/>
        <v>0</v>
      </c>
      <c r="KA969" s="34">
        <f t="shared" si="379"/>
        <v>0</v>
      </c>
      <c r="KB969" s="34">
        <f t="shared" si="380"/>
        <v>0</v>
      </c>
      <c r="KC969" s="34">
        <f t="shared" si="381"/>
        <v>0</v>
      </c>
      <c r="KD969" s="34">
        <f t="shared" si="382"/>
        <v>0</v>
      </c>
      <c r="KV969" s="34">
        <f t="shared" si="383"/>
        <v>0</v>
      </c>
    </row>
    <row r="970" spans="5:308" ht="17.25" customHeight="1" x14ac:dyDescent="0.3">
      <c r="E970" s="142">
        <f t="shared" si="364"/>
        <v>0</v>
      </c>
      <c r="F970" s="142">
        <f t="shared" si="360"/>
        <v>0</v>
      </c>
      <c r="G970" s="142">
        <f t="shared" si="361"/>
        <v>0</v>
      </c>
      <c r="H970" s="142">
        <f t="shared" si="362"/>
        <v>0</v>
      </c>
      <c r="I970" s="142">
        <f t="shared" si="363"/>
        <v>0</v>
      </c>
      <c r="J970" s="34">
        <f t="shared" si="366"/>
        <v>0</v>
      </c>
      <c r="V970" s="139">
        <f t="shared" si="365"/>
        <v>0</v>
      </c>
      <c r="W970" s="139">
        <f t="shared" si="367"/>
        <v>0</v>
      </c>
      <c r="X970" s="139"/>
      <c r="Y970" s="139"/>
      <c r="Z970" s="139">
        <f t="shared" si="368"/>
        <v>0</v>
      </c>
      <c r="AA970" s="139"/>
      <c r="AB970" s="139"/>
      <c r="AC970" s="139">
        <f t="shared" si="369"/>
        <v>0</v>
      </c>
      <c r="AM970" s="189">
        <f t="shared" si="370"/>
        <v>0</v>
      </c>
      <c r="AN970" s="35"/>
      <c r="AO970" s="35"/>
      <c r="AP970" s="35">
        <f t="shared" si="371"/>
        <v>0</v>
      </c>
      <c r="AQ970" s="35"/>
      <c r="AR970" s="35"/>
      <c r="AS970" s="35">
        <f t="shared" si="372"/>
        <v>0</v>
      </c>
      <c r="AT970" s="35"/>
      <c r="AU970" s="35"/>
      <c r="AV970" s="35">
        <f t="shared" si="373"/>
        <v>0</v>
      </c>
      <c r="DE970" s="34">
        <f t="shared" si="374"/>
        <v>0</v>
      </c>
      <c r="EL970" s="34">
        <f t="shared" si="375"/>
        <v>0</v>
      </c>
      <c r="EO970" s="35"/>
      <c r="FH970" s="35">
        <v>0</v>
      </c>
      <c r="FI970" s="35">
        <v>0</v>
      </c>
      <c r="JT970" s="34">
        <f t="shared" si="376"/>
        <v>0</v>
      </c>
      <c r="JW970" s="34">
        <f t="shared" si="377"/>
        <v>0</v>
      </c>
      <c r="JZ970" s="34">
        <f t="shared" si="378"/>
        <v>0</v>
      </c>
      <c r="KA970" s="34">
        <f t="shared" si="379"/>
        <v>0</v>
      </c>
      <c r="KB970" s="34">
        <f t="shared" si="380"/>
        <v>0</v>
      </c>
      <c r="KC970" s="34">
        <f t="shared" si="381"/>
        <v>0</v>
      </c>
      <c r="KD970" s="34">
        <f t="shared" si="382"/>
        <v>0</v>
      </c>
      <c r="KV970" s="34">
        <f t="shared" si="383"/>
        <v>0</v>
      </c>
    </row>
    <row r="971" spans="5:308" ht="17.25" customHeight="1" x14ac:dyDescent="0.3">
      <c r="E971" s="142">
        <f t="shared" si="364"/>
        <v>0</v>
      </c>
      <c r="F971" s="142">
        <f t="shared" ref="F971:F1034" si="384">SUM(M971,Q971,BC971,BG971,DH971,DL971,EO971,ES971,FE971,FI971,FY971,FZ971,GA971,GK971,GL971,GM971,HY971,IC971,IX971,JB971,LS971,LW971,KF971,LH971)</f>
        <v>0</v>
      </c>
      <c r="G971" s="142">
        <f t="shared" ref="G971:G1034" si="385">SUM(N971,R971,BD971,BH971,DI971,DM971,EP971,ET971,FF971,FJ971,GB971,GC971,GD971,GN971,GO971,GP971,HZ971,ID971,IY971,JC971,LT971,LX971,KH971,LJ971)</f>
        <v>0</v>
      </c>
      <c r="H971" s="142">
        <f t="shared" ref="H971:H1034" si="386">SUM(O971,S971,AF971,AH971,AJ971,BE971,BI971,BV971,BX971,BZ971,CM971,CO971,CQ971,CK971,GW971,GX971,GY971,HC971,HD971,DJ971,DN971,EQ971,EU971,FG971,FK971,GE971,GF971,GG971,GQ971,GR971,GS971,IA971,IE971,IZ971,JD971,JF971,JH971,JJ971,JL971,LU971,LY971,MA971,MC971,ME971,MG971,HE971,HI971,HJ971,HK971,HO971,HP971,HQ971,IG971,II971,IK971,IM971,IO971,JN971,MI971,MK971,EW971,EY971,FA971,FC971,JR971,FM971,FO971,FQ971,FS971,JP971+X971+AA971+AD971+BN971+BQ971+BT971+KJ971+KR971+KW971+KY971+LA971+LD971+LL971,CW971,DA971,KN971)</f>
        <v>0</v>
      </c>
      <c r="I971" s="142">
        <f t="shared" ref="I971:I1034" si="387">SUM(P971,T971,Y971,AB971,AE971,AG971,AI971,AK971,BF971,BJ971,BO971,BR971,BU971,BW971,BY971,CA971,CL971,CN971,CP971,CR971,CX971,DB971,DK971,DO971,ER971,EV971,EX971,EZ971,FB971,FD971,FH971,FL971,FN971,FP971,FR971,FT971,GH971:GJ971,GT971:GV971,GZ971:HB971,HF971:HH971,HL971:HN971,HR971:HT971,IB971,IF971,IH971,IJ971,IL971,IN971,IP971,JA971,JE971,JG971,JI971,JK971,JM1083,JM971,JO971,JQ971,JS971,KL971,KT971,KX971,KZ971,LB971,LF971,LN971,LV971,LZ971,MB971,MD971,MF971,MH971,MJ971,ML971,KP971)</f>
        <v>0</v>
      </c>
      <c r="J971" s="34">
        <f t="shared" si="366"/>
        <v>0</v>
      </c>
      <c r="V971" s="139">
        <f t="shared" si="365"/>
        <v>0</v>
      </c>
      <c r="W971" s="139">
        <f t="shared" si="367"/>
        <v>0</v>
      </c>
      <c r="X971" s="139"/>
      <c r="Y971" s="139"/>
      <c r="Z971" s="139">
        <f t="shared" si="368"/>
        <v>0</v>
      </c>
      <c r="AA971" s="139"/>
      <c r="AB971" s="139"/>
      <c r="AC971" s="139">
        <f t="shared" si="369"/>
        <v>0</v>
      </c>
      <c r="AM971" s="189">
        <f t="shared" si="370"/>
        <v>0</v>
      </c>
      <c r="AN971" s="35"/>
      <c r="AO971" s="35"/>
      <c r="AP971" s="35">
        <f t="shared" si="371"/>
        <v>0</v>
      </c>
      <c r="AQ971" s="35"/>
      <c r="AR971" s="35"/>
      <c r="AS971" s="35">
        <f t="shared" si="372"/>
        <v>0</v>
      </c>
      <c r="AT971" s="35"/>
      <c r="AU971" s="35"/>
      <c r="AV971" s="35">
        <f t="shared" si="373"/>
        <v>0</v>
      </c>
      <c r="DE971" s="34">
        <f t="shared" si="374"/>
        <v>0</v>
      </c>
      <c r="EL971" s="34">
        <f t="shared" si="375"/>
        <v>0</v>
      </c>
      <c r="EO971" s="35"/>
      <c r="FH971" s="35">
        <v>0</v>
      </c>
      <c r="FI971" s="35">
        <v>0</v>
      </c>
      <c r="JT971" s="34">
        <f t="shared" si="376"/>
        <v>0</v>
      </c>
      <c r="JW971" s="34">
        <f t="shared" si="377"/>
        <v>0</v>
      </c>
      <c r="JZ971" s="34">
        <f t="shared" si="378"/>
        <v>0</v>
      </c>
      <c r="KA971" s="34">
        <f t="shared" si="379"/>
        <v>0</v>
      </c>
      <c r="KB971" s="34">
        <f t="shared" si="380"/>
        <v>0</v>
      </c>
      <c r="KC971" s="34">
        <f t="shared" si="381"/>
        <v>0</v>
      </c>
      <c r="KD971" s="34">
        <f t="shared" si="382"/>
        <v>0</v>
      </c>
      <c r="KV971" s="34">
        <f t="shared" si="383"/>
        <v>0</v>
      </c>
    </row>
    <row r="972" spans="5:308" ht="17.25" customHeight="1" x14ac:dyDescent="0.3">
      <c r="E972" s="142">
        <f t="shared" ref="E972:E1035" si="388">SUM(F972,G972,H972,I972)</f>
        <v>0</v>
      </c>
      <c r="F972" s="142">
        <f t="shared" si="384"/>
        <v>0</v>
      </c>
      <c r="G972" s="142">
        <f t="shared" si="385"/>
        <v>0</v>
      </c>
      <c r="H972" s="142">
        <f t="shared" si="386"/>
        <v>0</v>
      </c>
      <c r="I972" s="142">
        <f t="shared" si="387"/>
        <v>0</v>
      </c>
      <c r="J972" s="34">
        <f t="shared" si="366"/>
        <v>0</v>
      </c>
      <c r="V972" s="139">
        <f t="shared" ref="V972:V1035" si="389">SUM(W972,Z972,AC972)</f>
        <v>0</v>
      </c>
      <c r="W972" s="139">
        <f t="shared" si="367"/>
        <v>0</v>
      </c>
      <c r="X972" s="139"/>
      <c r="Y972" s="139"/>
      <c r="Z972" s="139">
        <f t="shared" si="368"/>
        <v>0</v>
      </c>
      <c r="AA972" s="139"/>
      <c r="AB972" s="139"/>
      <c r="AC972" s="139">
        <f t="shared" si="369"/>
        <v>0</v>
      </c>
      <c r="AM972" s="189">
        <f t="shared" si="370"/>
        <v>0</v>
      </c>
      <c r="AN972" s="35"/>
      <c r="AO972" s="35"/>
      <c r="AP972" s="35">
        <f t="shared" si="371"/>
        <v>0</v>
      </c>
      <c r="AQ972" s="35"/>
      <c r="AR972" s="35"/>
      <c r="AS972" s="35">
        <f t="shared" si="372"/>
        <v>0</v>
      </c>
      <c r="AT972" s="35"/>
      <c r="AU972" s="35"/>
      <c r="AV972" s="35">
        <f t="shared" si="373"/>
        <v>0</v>
      </c>
      <c r="DE972" s="34">
        <f t="shared" si="374"/>
        <v>0</v>
      </c>
      <c r="EL972" s="34">
        <f t="shared" si="375"/>
        <v>0</v>
      </c>
      <c r="EO972" s="35"/>
      <c r="FH972" s="35">
        <v>0</v>
      </c>
      <c r="FI972" s="35">
        <v>0</v>
      </c>
      <c r="JT972" s="34">
        <f t="shared" si="376"/>
        <v>0</v>
      </c>
      <c r="JW972" s="34">
        <f t="shared" si="377"/>
        <v>0</v>
      </c>
      <c r="JZ972" s="34">
        <f t="shared" si="378"/>
        <v>0</v>
      </c>
      <c r="KA972" s="34">
        <f t="shared" si="379"/>
        <v>0</v>
      </c>
      <c r="KB972" s="34">
        <f t="shared" si="380"/>
        <v>0</v>
      </c>
      <c r="KC972" s="34">
        <f t="shared" si="381"/>
        <v>0</v>
      </c>
      <c r="KD972" s="34">
        <f t="shared" si="382"/>
        <v>0</v>
      </c>
      <c r="KV972" s="34">
        <f t="shared" si="383"/>
        <v>0</v>
      </c>
    </row>
    <row r="973" spans="5:308" ht="17.25" customHeight="1" x14ac:dyDescent="0.3">
      <c r="E973" s="142">
        <f t="shared" si="388"/>
        <v>0</v>
      </c>
      <c r="F973" s="142">
        <f t="shared" si="384"/>
        <v>0</v>
      </c>
      <c r="G973" s="142">
        <f t="shared" si="385"/>
        <v>0</v>
      </c>
      <c r="H973" s="142">
        <f t="shared" si="386"/>
        <v>0</v>
      </c>
      <c r="I973" s="142">
        <f t="shared" si="387"/>
        <v>0</v>
      </c>
      <c r="J973" s="34">
        <f t="shared" ref="J973:J1036" si="390">K973+L973</f>
        <v>0</v>
      </c>
      <c r="V973" s="139">
        <f t="shared" si="389"/>
        <v>0</v>
      </c>
      <c r="W973" s="139">
        <f t="shared" ref="W973:W1036" si="391">X973+Y973</f>
        <v>0</v>
      </c>
      <c r="X973" s="139"/>
      <c r="Y973" s="139"/>
      <c r="Z973" s="139">
        <f t="shared" ref="Z973:Z1036" si="392">AA973+AB973</f>
        <v>0</v>
      </c>
      <c r="AA973" s="139"/>
      <c r="AB973" s="139"/>
      <c r="AC973" s="139">
        <f t="shared" ref="AC973:AC1036" si="393">AD973+AE973</f>
        <v>0</v>
      </c>
      <c r="AM973" s="189">
        <f t="shared" ref="AM973:AM1036" si="394">AN973+AO973</f>
        <v>0</v>
      </c>
      <c r="AN973" s="35"/>
      <c r="AO973" s="35"/>
      <c r="AP973" s="35">
        <f t="shared" ref="AP973:AP1036" si="395">AQ973+AR973</f>
        <v>0</v>
      </c>
      <c r="AQ973" s="35"/>
      <c r="AR973" s="35"/>
      <c r="AS973" s="35">
        <f t="shared" ref="AS973:AS1036" si="396">AT973+AU973</f>
        <v>0</v>
      </c>
      <c r="AT973" s="35"/>
      <c r="AU973" s="35"/>
      <c r="AV973" s="35">
        <f t="shared" ref="AV973:AV1036" si="397">AW973+AX973</f>
        <v>0</v>
      </c>
      <c r="DE973" s="34">
        <f t="shared" ref="DE973:DE1036" si="398">DF973+DG973</f>
        <v>0</v>
      </c>
      <c r="EL973" s="34">
        <f t="shared" ref="EL973:EL1036" si="399">EM973+EN973</f>
        <v>0</v>
      </c>
      <c r="EO973" s="35"/>
      <c r="FH973" s="35">
        <v>0</v>
      </c>
      <c r="FI973" s="35">
        <v>0</v>
      </c>
      <c r="JT973" s="34">
        <f t="shared" ref="JT973:JT1036" si="400">JU973+JV973</f>
        <v>0</v>
      </c>
      <c r="JW973" s="34">
        <f t="shared" ref="JW973:JW1036" si="401">JX973+JY973</f>
        <v>0</v>
      </c>
      <c r="JZ973" s="34">
        <f t="shared" ref="JZ973:JZ1036" si="402">SUM(KA973:KD973)</f>
        <v>0</v>
      </c>
      <c r="KA973" s="34">
        <f t="shared" ref="KA973:KA1036" si="403">SUM(KF973,LH973)</f>
        <v>0</v>
      </c>
      <c r="KB973" s="34">
        <f t="shared" ref="KB973:KB1036" si="404">SUM(KH973,LJ973)</f>
        <v>0</v>
      </c>
      <c r="KC973" s="34">
        <f t="shared" ref="KC973:KC1036" si="405">SUM(KJ973,KN973,KR973,KW973,KY973,LA973,LD973,LL973)</f>
        <v>0</v>
      </c>
      <c r="KD973" s="34">
        <f t="shared" ref="KD973:KD1036" si="406">SUM(KL973,KP973,KT973,KX973,KZ973,LB973,LF973,LN973)</f>
        <v>0</v>
      </c>
      <c r="KV973" s="34">
        <f t="shared" ref="KV973:KV1036" si="407">SUM(KW973:LB973)</f>
        <v>0</v>
      </c>
    </row>
    <row r="974" spans="5:308" ht="17.25" customHeight="1" x14ac:dyDescent="0.3">
      <c r="E974" s="142">
        <f t="shared" si="388"/>
        <v>0</v>
      </c>
      <c r="F974" s="142">
        <f t="shared" si="384"/>
        <v>0</v>
      </c>
      <c r="G974" s="142">
        <f t="shared" si="385"/>
        <v>0</v>
      </c>
      <c r="H974" s="142">
        <f t="shared" si="386"/>
        <v>0</v>
      </c>
      <c r="I974" s="142">
        <f t="shared" si="387"/>
        <v>0</v>
      </c>
      <c r="J974" s="34">
        <f t="shared" si="390"/>
        <v>0</v>
      </c>
      <c r="V974" s="139">
        <f t="shared" si="389"/>
        <v>0</v>
      </c>
      <c r="W974" s="139">
        <f t="shared" si="391"/>
        <v>0</v>
      </c>
      <c r="X974" s="139"/>
      <c r="Y974" s="139"/>
      <c r="Z974" s="139">
        <f t="shared" si="392"/>
        <v>0</v>
      </c>
      <c r="AA974" s="139"/>
      <c r="AB974" s="139"/>
      <c r="AC974" s="139">
        <f t="shared" si="393"/>
        <v>0</v>
      </c>
      <c r="AM974" s="189">
        <f t="shared" si="394"/>
        <v>0</v>
      </c>
      <c r="AN974" s="35"/>
      <c r="AO974" s="35"/>
      <c r="AP974" s="35">
        <f t="shared" si="395"/>
        <v>0</v>
      </c>
      <c r="AQ974" s="35"/>
      <c r="AR974" s="35"/>
      <c r="AS974" s="35">
        <f t="shared" si="396"/>
        <v>0</v>
      </c>
      <c r="AT974" s="35"/>
      <c r="AU974" s="35"/>
      <c r="AV974" s="35">
        <f t="shared" si="397"/>
        <v>0</v>
      </c>
      <c r="DE974" s="34">
        <f t="shared" si="398"/>
        <v>0</v>
      </c>
      <c r="EL974" s="34">
        <f t="shared" si="399"/>
        <v>0</v>
      </c>
      <c r="EO974" s="35"/>
      <c r="FH974" s="35">
        <v>0</v>
      </c>
      <c r="FI974" s="35">
        <v>0</v>
      </c>
      <c r="JT974" s="34">
        <f t="shared" si="400"/>
        <v>0</v>
      </c>
      <c r="JW974" s="34">
        <f t="shared" si="401"/>
        <v>0</v>
      </c>
      <c r="JZ974" s="34">
        <f t="shared" si="402"/>
        <v>0</v>
      </c>
      <c r="KA974" s="34">
        <f t="shared" si="403"/>
        <v>0</v>
      </c>
      <c r="KB974" s="34">
        <f t="shared" si="404"/>
        <v>0</v>
      </c>
      <c r="KC974" s="34">
        <f t="shared" si="405"/>
        <v>0</v>
      </c>
      <c r="KD974" s="34">
        <f t="shared" si="406"/>
        <v>0</v>
      </c>
      <c r="KV974" s="34">
        <f t="shared" si="407"/>
        <v>0</v>
      </c>
    </row>
    <row r="975" spans="5:308" ht="17.25" customHeight="1" x14ac:dyDescent="0.3">
      <c r="E975" s="142">
        <f t="shared" si="388"/>
        <v>0</v>
      </c>
      <c r="F975" s="142">
        <f t="shared" si="384"/>
        <v>0</v>
      </c>
      <c r="G975" s="142">
        <f t="shared" si="385"/>
        <v>0</v>
      </c>
      <c r="H975" s="142">
        <f t="shared" si="386"/>
        <v>0</v>
      </c>
      <c r="I975" s="142">
        <f t="shared" si="387"/>
        <v>0</v>
      </c>
      <c r="J975" s="34">
        <f t="shared" si="390"/>
        <v>0</v>
      </c>
      <c r="V975" s="139">
        <f t="shared" si="389"/>
        <v>0</v>
      </c>
      <c r="W975" s="139">
        <f t="shared" si="391"/>
        <v>0</v>
      </c>
      <c r="X975" s="139"/>
      <c r="Y975" s="139"/>
      <c r="Z975" s="139">
        <f t="shared" si="392"/>
        <v>0</v>
      </c>
      <c r="AA975" s="139"/>
      <c r="AB975" s="139"/>
      <c r="AC975" s="139">
        <f t="shared" si="393"/>
        <v>0</v>
      </c>
      <c r="AM975" s="189">
        <f t="shared" si="394"/>
        <v>0</v>
      </c>
      <c r="AN975" s="35"/>
      <c r="AO975" s="35"/>
      <c r="AP975" s="35">
        <f t="shared" si="395"/>
        <v>0</v>
      </c>
      <c r="AQ975" s="35"/>
      <c r="AR975" s="35"/>
      <c r="AS975" s="35">
        <f t="shared" si="396"/>
        <v>0</v>
      </c>
      <c r="AT975" s="35"/>
      <c r="AU975" s="35"/>
      <c r="AV975" s="35">
        <f t="shared" si="397"/>
        <v>0</v>
      </c>
      <c r="DE975" s="34">
        <f t="shared" si="398"/>
        <v>0</v>
      </c>
      <c r="EL975" s="34">
        <f t="shared" si="399"/>
        <v>0</v>
      </c>
      <c r="EO975" s="35"/>
      <c r="FH975" s="35">
        <v>0</v>
      </c>
      <c r="FI975" s="35">
        <v>0</v>
      </c>
      <c r="JT975" s="34">
        <f t="shared" si="400"/>
        <v>0</v>
      </c>
      <c r="JW975" s="34">
        <f t="shared" si="401"/>
        <v>0</v>
      </c>
      <c r="JZ975" s="34">
        <f t="shared" si="402"/>
        <v>0</v>
      </c>
      <c r="KA975" s="34">
        <f t="shared" si="403"/>
        <v>0</v>
      </c>
      <c r="KB975" s="34">
        <f t="shared" si="404"/>
        <v>0</v>
      </c>
      <c r="KC975" s="34">
        <f t="shared" si="405"/>
        <v>0</v>
      </c>
      <c r="KD975" s="34">
        <f t="shared" si="406"/>
        <v>0</v>
      </c>
      <c r="KV975" s="34">
        <f t="shared" si="407"/>
        <v>0</v>
      </c>
    </row>
    <row r="976" spans="5:308" ht="17.25" customHeight="1" x14ac:dyDescent="0.3">
      <c r="E976" s="142">
        <f t="shared" si="388"/>
        <v>0</v>
      </c>
      <c r="F976" s="142">
        <f t="shared" si="384"/>
        <v>0</v>
      </c>
      <c r="G976" s="142">
        <f t="shared" si="385"/>
        <v>0</v>
      </c>
      <c r="H976" s="142">
        <f t="shared" si="386"/>
        <v>0</v>
      </c>
      <c r="I976" s="142">
        <f t="shared" si="387"/>
        <v>0</v>
      </c>
      <c r="J976" s="34">
        <f t="shared" si="390"/>
        <v>0</v>
      </c>
      <c r="V976" s="139">
        <f t="shared" si="389"/>
        <v>0</v>
      </c>
      <c r="W976" s="139">
        <f t="shared" si="391"/>
        <v>0</v>
      </c>
      <c r="X976" s="139"/>
      <c r="Y976" s="139"/>
      <c r="Z976" s="139">
        <f t="shared" si="392"/>
        <v>0</v>
      </c>
      <c r="AA976" s="139"/>
      <c r="AB976" s="139"/>
      <c r="AC976" s="139">
        <f t="shared" si="393"/>
        <v>0</v>
      </c>
      <c r="AM976" s="189">
        <f t="shared" si="394"/>
        <v>0</v>
      </c>
      <c r="AN976" s="35"/>
      <c r="AO976" s="35"/>
      <c r="AP976" s="35">
        <f t="shared" si="395"/>
        <v>0</v>
      </c>
      <c r="AQ976" s="35"/>
      <c r="AR976" s="35"/>
      <c r="AS976" s="35">
        <f t="shared" si="396"/>
        <v>0</v>
      </c>
      <c r="AT976" s="35"/>
      <c r="AU976" s="35"/>
      <c r="AV976" s="35">
        <f t="shared" si="397"/>
        <v>0</v>
      </c>
      <c r="DE976" s="34">
        <f t="shared" si="398"/>
        <v>0</v>
      </c>
      <c r="EL976" s="34">
        <f t="shared" si="399"/>
        <v>0</v>
      </c>
      <c r="EO976" s="35"/>
      <c r="FH976" s="35">
        <v>0</v>
      </c>
      <c r="FI976" s="35">
        <v>0</v>
      </c>
      <c r="JT976" s="34">
        <f t="shared" si="400"/>
        <v>0</v>
      </c>
      <c r="JW976" s="34">
        <f t="shared" si="401"/>
        <v>0</v>
      </c>
      <c r="JZ976" s="34">
        <f t="shared" si="402"/>
        <v>0</v>
      </c>
      <c r="KA976" s="34">
        <f t="shared" si="403"/>
        <v>0</v>
      </c>
      <c r="KB976" s="34">
        <f t="shared" si="404"/>
        <v>0</v>
      </c>
      <c r="KC976" s="34">
        <f t="shared" si="405"/>
        <v>0</v>
      </c>
      <c r="KD976" s="34">
        <f t="shared" si="406"/>
        <v>0</v>
      </c>
      <c r="KV976" s="34">
        <f t="shared" si="407"/>
        <v>0</v>
      </c>
    </row>
    <row r="977" spans="5:308" ht="17.25" customHeight="1" x14ac:dyDescent="0.3">
      <c r="E977" s="142">
        <f t="shared" si="388"/>
        <v>0</v>
      </c>
      <c r="F977" s="142">
        <f t="shared" si="384"/>
        <v>0</v>
      </c>
      <c r="G977" s="142">
        <f t="shared" si="385"/>
        <v>0</v>
      </c>
      <c r="H977" s="142">
        <f t="shared" si="386"/>
        <v>0</v>
      </c>
      <c r="I977" s="142">
        <f t="shared" si="387"/>
        <v>0</v>
      </c>
      <c r="J977" s="34">
        <f t="shared" si="390"/>
        <v>0</v>
      </c>
      <c r="V977" s="139">
        <f t="shared" si="389"/>
        <v>0</v>
      </c>
      <c r="W977" s="139">
        <f t="shared" si="391"/>
        <v>0</v>
      </c>
      <c r="X977" s="139"/>
      <c r="Y977" s="139"/>
      <c r="Z977" s="139">
        <f t="shared" si="392"/>
        <v>0</v>
      </c>
      <c r="AA977" s="139"/>
      <c r="AB977" s="139"/>
      <c r="AC977" s="139">
        <f t="shared" si="393"/>
        <v>0</v>
      </c>
      <c r="AM977" s="189">
        <f t="shared" si="394"/>
        <v>0</v>
      </c>
      <c r="AN977" s="35"/>
      <c r="AO977" s="35"/>
      <c r="AP977" s="35">
        <f t="shared" si="395"/>
        <v>0</v>
      </c>
      <c r="AQ977" s="35"/>
      <c r="AR977" s="35"/>
      <c r="AS977" s="35">
        <f t="shared" si="396"/>
        <v>0</v>
      </c>
      <c r="AT977" s="35"/>
      <c r="AU977" s="35"/>
      <c r="AV977" s="35">
        <f t="shared" si="397"/>
        <v>0</v>
      </c>
      <c r="DE977" s="34">
        <f t="shared" si="398"/>
        <v>0</v>
      </c>
      <c r="EL977" s="34">
        <f t="shared" si="399"/>
        <v>0</v>
      </c>
      <c r="EO977" s="35"/>
      <c r="FH977" s="35">
        <v>0</v>
      </c>
      <c r="FI977" s="35">
        <v>0</v>
      </c>
      <c r="JT977" s="34">
        <f t="shared" si="400"/>
        <v>0</v>
      </c>
      <c r="JW977" s="34">
        <f t="shared" si="401"/>
        <v>0</v>
      </c>
      <c r="JZ977" s="34">
        <f t="shared" si="402"/>
        <v>0</v>
      </c>
      <c r="KA977" s="34">
        <f t="shared" si="403"/>
        <v>0</v>
      </c>
      <c r="KB977" s="34">
        <f t="shared" si="404"/>
        <v>0</v>
      </c>
      <c r="KC977" s="34">
        <f t="shared" si="405"/>
        <v>0</v>
      </c>
      <c r="KD977" s="34">
        <f t="shared" si="406"/>
        <v>0</v>
      </c>
      <c r="KV977" s="34">
        <f t="shared" si="407"/>
        <v>0</v>
      </c>
    </row>
    <row r="978" spans="5:308" ht="17.25" customHeight="1" x14ac:dyDescent="0.3">
      <c r="E978" s="142">
        <f t="shared" si="388"/>
        <v>0</v>
      </c>
      <c r="F978" s="142">
        <f t="shared" si="384"/>
        <v>0</v>
      </c>
      <c r="G978" s="142">
        <f t="shared" si="385"/>
        <v>0</v>
      </c>
      <c r="H978" s="142">
        <f t="shared" si="386"/>
        <v>0</v>
      </c>
      <c r="I978" s="142">
        <f t="shared" si="387"/>
        <v>0</v>
      </c>
      <c r="J978" s="34">
        <f t="shared" si="390"/>
        <v>0</v>
      </c>
      <c r="V978" s="139">
        <f t="shared" si="389"/>
        <v>0</v>
      </c>
      <c r="W978" s="139">
        <f t="shared" si="391"/>
        <v>0</v>
      </c>
      <c r="X978" s="139"/>
      <c r="Y978" s="139"/>
      <c r="Z978" s="139">
        <f t="shared" si="392"/>
        <v>0</v>
      </c>
      <c r="AA978" s="139"/>
      <c r="AB978" s="139"/>
      <c r="AC978" s="139">
        <f t="shared" si="393"/>
        <v>0</v>
      </c>
      <c r="AM978" s="189">
        <f t="shared" si="394"/>
        <v>0</v>
      </c>
      <c r="AN978" s="35"/>
      <c r="AO978" s="35"/>
      <c r="AP978" s="35">
        <f t="shared" si="395"/>
        <v>0</v>
      </c>
      <c r="AQ978" s="35"/>
      <c r="AR978" s="35"/>
      <c r="AS978" s="35">
        <f t="shared" si="396"/>
        <v>0</v>
      </c>
      <c r="AT978" s="35"/>
      <c r="AU978" s="35"/>
      <c r="AV978" s="35">
        <f t="shared" si="397"/>
        <v>0</v>
      </c>
      <c r="DE978" s="34">
        <f t="shared" si="398"/>
        <v>0</v>
      </c>
      <c r="EL978" s="34">
        <f t="shared" si="399"/>
        <v>0</v>
      </c>
      <c r="EO978" s="35"/>
      <c r="FH978" s="35">
        <v>0</v>
      </c>
      <c r="FI978" s="35">
        <v>0</v>
      </c>
      <c r="JT978" s="34">
        <f t="shared" si="400"/>
        <v>0</v>
      </c>
      <c r="JW978" s="34">
        <f t="shared" si="401"/>
        <v>0</v>
      </c>
      <c r="JZ978" s="34">
        <f t="shared" si="402"/>
        <v>0</v>
      </c>
      <c r="KA978" s="34">
        <f t="shared" si="403"/>
        <v>0</v>
      </c>
      <c r="KB978" s="34">
        <f t="shared" si="404"/>
        <v>0</v>
      </c>
      <c r="KC978" s="34">
        <f t="shared" si="405"/>
        <v>0</v>
      </c>
      <c r="KD978" s="34">
        <f t="shared" si="406"/>
        <v>0</v>
      </c>
      <c r="KV978" s="34">
        <f t="shared" si="407"/>
        <v>0</v>
      </c>
    </row>
    <row r="979" spans="5:308" ht="17.25" customHeight="1" x14ac:dyDescent="0.3">
      <c r="E979" s="142">
        <f t="shared" si="388"/>
        <v>0</v>
      </c>
      <c r="F979" s="142">
        <f t="shared" si="384"/>
        <v>0</v>
      </c>
      <c r="G979" s="142">
        <f t="shared" si="385"/>
        <v>0</v>
      </c>
      <c r="H979" s="142">
        <f t="shared" si="386"/>
        <v>0</v>
      </c>
      <c r="I979" s="142">
        <f t="shared" si="387"/>
        <v>0</v>
      </c>
      <c r="J979" s="34">
        <f t="shared" si="390"/>
        <v>0</v>
      </c>
      <c r="V979" s="139">
        <f t="shared" si="389"/>
        <v>0</v>
      </c>
      <c r="W979" s="139">
        <f t="shared" si="391"/>
        <v>0</v>
      </c>
      <c r="X979" s="139"/>
      <c r="Y979" s="139"/>
      <c r="Z979" s="139">
        <f t="shared" si="392"/>
        <v>0</v>
      </c>
      <c r="AA979" s="139"/>
      <c r="AB979" s="139"/>
      <c r="AC979" s="139">
        <f t="shared" si="393"/>
        <v>0</v>
      </c>
      <c r="AM979" s="189">
        <f t="shared" si="394"/>
        <v>0</v>
      </c>
      <c r="AN979" s="35"/>
      <c r="AO979" s="35"/>
      <c r="AP979" s="35">
        <f t="shared" si="395"/>
        <v>0</v>
      </c>
      <c r="AQ979" s="35"/>
      <c r="AR979" s="35"/>
      <c r="AS979" s="35">
        <f t="shared" si="396"/>
        <v>0</v>
      </c>
      <c r="AT979" s="35"/>
      <c r="AU979" s="35"/>
      <c r="AV979" s="35">
        <f t="shared" si="397"/>
        <v>0</v>
      </c>
      <c r="DE979" s="34">
        <f t="shared" si="398"/>
        <v>0</v>
      </c>
      <c r="EL979" s="34">
        <f t="shared" si="399"/>
        <v>0</v>
      </c>
      <c r="EO979" s="35"/>
      <c r="FH979" s="35">
        <v>0</v>
      </c>
      <c r="FI979" s="35">
        <v>0</v>
      </c>
      <c r="JT979" s="34">
        <f t="shared" si="400"/>
        <v>0</v>
      </c>
      <c r="JW979" s="34">
        <f t="shared" si="401"/>
        <v>0</v>
      </c>
      <c r="JZ979" s="34">
        <f t="shared" si="402"/>
        <v>0</v>
      </c>
      <c r="KA979" s="34">
        <f t="shared" si="403"/>
        <v>0</v>
      </c>
      <c r="KB979" s="34">
        <f t="shared" si="404"/>
        <v>0</v>
      </c>
      <c r="KC979" s="34">
        <f t="shared" si="405"/>
        <v>0</v>
      </c>
      <c r="KD979" s="34">
        <f t="shared" si="406"/>
        <v>0</v>
      </c>
      <c r="KV979" s="34">
        <f t="shared" si="407"/>
        <v>0</v>
      </c>
    </row>
    <row r="980" spans="5:308" ht="17.25" customHeight="1" x14ac:dyDescent="0.3">
      <c r="E980" s="142">
        <f t="shared" si="388"/>
        <v>0</v>
      </c>
      <c r="F980" s="142">
        <f t="shared" si="384"/>
        <v>0</v>
      </c>
      <c r="G980" s="142">
        <f t="shared" si="385"/>
        <v>0</v>
      </c>
      <c r="H980" s="142">
        <f t="shared" si="386"/>
        <v>0</v>
      </c>
      <c r="I980" s="142">
        <f t="shared" si="387"/>
        <v>0</v>
      </c>
      <c r="J980" s="34">
        <f t="shared" si="390"/>
        <v>0</v>
      </c>
      <c r="V980" s="139">
        <f t="shared" si="389"/>
        <v>0</v>
      </c>
      <c r="W980" s="139">
        <f t="shared" si="391"/>
        <v>0</v>
      </c>
      <c r="X980" s="139"/>
      <c r="Y980" s="139"/>
      <c r="Z980" s="139">
        <f t="shared" si="392"/>
        <v>0</v>
      </c>
      <c r="AA980" s="139"/>
      <c r="AB980" s="139"/>
      <c r="AC980" s="139">
        <f t="shared" si="393"/>
        <v>0</v>
      </c>
      <c r="AM980" s="189">
        <f t="shared" si="394"/>
        <v>0</v>
      </c>
      <c r="AN980" s="35"/>
      <c r="AO980" s="35"/>
      <c r="AP980" s="35">
        <f t="shared" si="395"/>
        <v>0</v>
      </c>
      <c r="AQ980" s="35"/>
      <c r="AR980" s="35"/>
      <c r="AS980" s="35">
        <f t="shared" si="396"/>
        <v>0</v>
      </c>
      <c r="AT980" s="35"/>
      <c r="AU980" s="35"/>
      <c r="AV980" s="35">
        <f t="shared" si="397"/>
        <v>0</v>
      </c>
      <c r="DE980" s="34">
        <f t="shared" si="398"/>
        <v>0</v>
      </c>
      <c r="EL980" s="34">
        <f t="shared" si="399"/>
        <v>0</v>
      </c>
      <c r="EO980" s="35"/>
      <c r="FH980" s="35">
        <v>0</v>
      </c>
      <c r="FI980" s="35">
        <v>0</v>
      </c>
      <c r="JT980" s="34">
        <f t="shared" si="400"/>
        <v>0</v>
      </c>
      <c r="JW980" s="34">
        <f t="shared" si="401"/>
        <v>0</v>
      </c>
      <c r="JZ980" s="34">
        <f t="shared" si="402"/>
        <v>0</v>
      </c>
      <c r="KA980" s="34">
        <f t="shared" si="403"/>
        <v>0</v>
      </c>
      <c r="KB980" s="34">
        <f t="shared" si="404"/>
        <v>0</v>
      </c>
      <c r="KC980" s="34">
        <f t="shared" si="405"/>
        <v>0</v>
      </c>
      <c r="KD980" s="34">
        <f t="shared" si="406"/>
        <v>0</v>
      </c>
      <c r="KV980" s="34">
        <f t="shared" si="407"/>
        <v>0</v>
      </c>
    </row>
    <row r="981" spans="5:308" ht="17.25" customHeight="1" x14ac:dyDescent="0.3">
      <c r="E981" s="142">
        <f t="shared" si="388"/>
        <v>0</v>
      </c>
      <c r="F981" s="142">
        <f t="shared" si="384"/>
        <v>0</v>
      </c>
      <c r="G981" s="142">
        <f t="shared" si="385"/>
        <v>0</v>
      </c>
      <c r="H981" s="142">
        <f t="shared" si="386"/>
        <v>0</v>
      </c>
      <c r="I981" s="142">
        <f t="shared" si="387"/>
        <v>0</v>
      </c>
      <c r="J981" s="34">
        <f t="shared" si="390"/>
        <v>0</v>
      </c>
      <c r="V981" s="139">
        <f t="shared" si="389"/>
        <v>0</v>
      </c>
      <c r="W981" s="139">
        <f t="shared" si="391"/>
        <v>0</v>
      </c>
      <c r="X981" s="139"/>
      <c r="Y981" s="139"/>
      <c r="Z981" s="139">
        <f t="shared" si="392"/>
        <v>0</v>
      </c>
      <c r="AA981" s="139"/>
      <c r="AB981" s="139"/>
      <c r="AC981" s="139">
        <f t="shared" si="393"/>
        <v>0</v>
      </c>
      <c r="AM981" s="189">
        <f t="shared" si="394"/>
        <v>0</v>
      </c>
      <c r="AN981" s="35"/>
      <c r="AO981" s="35"/>
      <c r="AP981" s="35">
        <f t="shared" si="395"/>
        <v>0</v>
      </c>
      <c r="AQ981" s="35"/>
      <c r="AR981" s="35"/>
      <c r="AS981" s="35">
        <f t="shared" si="396"/>
        <v>0</v>
      </c>
      <c r="AT981" s="35"/>
      <c r="AU981" s="35"/>
      <c r="AV981" s="35">
        <f t="shared" si="397"/>
        <v>0</v>
      </c>
      <c r="DE981" s="34">
        <f t="shared" si="398"/>
        <v>0</v>
      </c>
      <c r="EL981" s="34">
        <f t="shared" si="399"/>
        <v>0</v>
      </c>
      <c r="EO981" s="35"/>
      <c r="FH981" s="35">
        <v>0</v>
      </c>
      <c r="FI981" s="35">
        <v>0</v>
      </c>
      <c r="JT981" s="34">
        <f t="shared" si="400"/>
        <v>0</v>
      </c>
      <c r="JW981" s="34">
        <f t="shared" si="401"/>
        <v>0</v>
      </c>
      <c r="JZ981" s="34">
        <f t="shared" si="402"/>
        <v>0</v>
      </c>
      <c r="KA981" s="34">
        <f t="shared" si="403"/>
        <v>0</v>
      </c>
      <c r="KB981" s="34">
        <f t="shared" si="404"/>
        <v>0</v>
      </c>
      <c r="KC981" s="34">
        <f t="shared" si="405"/>
        <v>0</v>
      </c>
      <c r="KD981" s="34">
        <f t="shared" si="406"/>
        <v>0</v>
      </c>
      <c r="KV981" s="34">
        <f t="shared" si="407"/>
        <v>0</v>
      </c>
    </row>
    <row r="982" spans="5:308" ht="17.25" customHeight="1" x14ac:dyDescent="0.3">
      <c r="E982" s="142">
        <f t="shared" si="388"/>
        <v>0</v>
      </c>
      <c r="F982" s="142">
        <f t="shared" si="384"/>
        <v>0</v>
      </c>
      <c r="G982" s="142">
        <f t="shared" si="385"/>
        <v>0</v>
      </c>
      <c r="H982" s="142">
        <f t="shared" si="386"/>
        <v>0</v>
      </c>
      <c r="I982" s="142">
        <f t="shared" si="387"/>
        <v>0</v>
      </c>
      <c r="J982" s="34">
        <f t="shared" si="390"/>
        <v>0</v>
      </c>
      <c r="V982" s="139">
        <f t="shared" si="389"/>
        <v>0</v>
      </c>
      <c r="W982" s="139">
        <f t="shared" si="391"/>
        <v>0</v>
      </c>
      <c r="X982" s="139"/>
      <c r="Y982" s="139"/>
      <c r="Z982" s="139">
        <f t="shared" si="392"/>
        <v>0</v>
      </c>
      <c r="AA982" s="139"/>
      <c r="AB982" s="139"/>
      <c r="AC982" s="139">
        <f t="shared" si="393"/>
        <v>0</v>
      </c>
      <c r="AM982" s="189">
        <f t="shared" si="394"/>
        <v>0</v>
      </c>
      <c r="AN982" s="35"/>
      <c r="AO982" s="35"/>
      <c r="AP982" s="35">
        <f t="shared" si="395"/>
        <v>0</v>
      </c>
      <c r="AQ982" s="35"/>
      <c r="AR982" s="35"/>
      <c r="AS982" s="35">
        <f t="shared" si="396"/>
        <v>0</v>
      </c>
      <c r="AT982" s="35"/>
      <c r="AU982" s="35"/>
      <c r="AV982" s="35">
        <f t="shared" si="397"/>
        <v>0</v>
      </c>
      <c r="DE982" s="34">
        <f t="shared" si="398"/>
        <v>0</v>
      </c>
      <c r="EL982" s="34">
        <f t="shared" si="399"/>
        <v>0</v>
      </c>
      <c r="EO982" s="35"/>
      <c r="FH982" s="35">
        <v>0</v>
      </c>
      <c r="FI982" s="35">
        <v>0</v>
      </c>
      <c r="JT982" s="34">
        <f t="shared" si="400"/>
        <v>0</v>
      </c>
      <c r="JW982" s="34">
        <f t="shared" si="401"/>
        <v>0</v>
      </c>
      <c r="JZ982" s="34">
        <f t="shared" si="402"/>
        <v>0</v>
      </c>
      <c r="KA982" s="34">
        <f t="shared" si="403"/>
        <v>0</v>
      </c>
      <c r="KB982" s="34">
        <f t="shared" si="404"/>
        <v>0</v>
      </c>
      <c r="KC982" s="34">
        <f t="shared" si="405"/>
        <v>0</v>
      </c>
      <c r="KD982" s="34">
        <f t="shared" si="406"/>
        <v>0</v>
      </c>
      <c r="KV982" s="34">
        <f t="shared" si="407"/>
        <v>0</v>
      </c>
    </row>
    <row r="983" spans="5:308" ht="17.25" customHeight="1" x14ac:dyDescent="0.3">
      <c r="E983" s="142">
        <f t="shared" si="388"/>
        <v>0</v>
      </c>
      <c r="F983" s="142">
        <f t="shared" si="384"/>
        <v>0</v>
      </c>
      <c r="G983" s="142">
        <f t="shared" si="385"/>
        <v>0</v>
      </c>
      <c r="H983" s="142">
        <f t="shared" si="386"/>
        <v>0</v>
      </c>
      <c r="I983" s="142">
        <f t="shared" si="387"/>
        <v>0</v>
      </c>
      <c r="J983" s="34">
        <f t="shared" si="390"/>
        <v>0</v>
      </c>
      <c r="V983" s="139">
        <f t="shared" si="389"/>
        <v>0</v>
      </c>
      <c r="W983" s="139">
        <f t="shared" si="391"/>
        <v>0</v>
      </c>
      <c r="X983" s="139"/>
      <c r="Y983" s="139"/>
      <c r="Z983" s="139">
        <f t="shared" si="392"/>
        <v>0</v>
      </c>
      <c r="AA983" s="139"/>
      <c r="AB983" s="139"/>
      <c r="AC983" s="139">
        <f t="shared" si="393"/>
        <v>0</v>
      </c>
      <c r="AM983" s="189">
        <f t="shared" si="394"/>
        <v>0</v>
      </c>
      <c r="AN983" s="35"/>
      <c r="AO983" s="35"/>
      <c r="AP983" s="35">
        <f t="shared" si="395"/>
        <v>0</v>
      </c>
      <c r="AQ983" s="35"/>
      <c r="AR983" s="35"/>
      <c r="AS983" s="35">
        <f t="shared" si="396"/>
        <v>0</v>
      </c>
      <c r="AT983" s="35"/>
      <c r="AU983" s="35"/>
      <c r="AV983" s="35">
        <f t="shared" si="397"/>
        <v>0</v>
      </c>
      <c r="DE983" s="34">
        <f t="shared" si="398"/>
        <v>0</v>
      </c>
      <c r="EL983" s="34">
        <f t="shared" si="399"/>
        <v>0</v>
      </c>
      <c r="EO983" s="35"/>
      <c r="FH983" s="35">
        <v>0</v>
      </c>
      <c r="FI983" s="35">
        <v>0</v>
      </c>
      <c r="JT983" s="34">
        <f t="shared" si="400"/>
        <v>0</v>
      </c>
      <c r="JW983" s="34">
        <f t="shared" si="401"/>
        <v>0</v>
      </c>
      <c r="JZ983" s="34">
        <f t="shared" si="402"/>
        <v>0</v>
      </c>
      <c r="KA983" s="34">
        <f t="shared" si="403"/>
        <v>0</v>
      </c>
      <c r="KB983" s="34">
        <f t="shared" si="404"/>
        <v>0</v>
      </c>
      <c r="KC983" s="34">
        <f t="shared" si="405"/>
        <v>0</v>
      </c>
      <c r="KD983" s="34">
        <f t="shared" si="406"/>
        <v>0</v>
      </c>
      <c r="KV983" s="34">
        <f t="shared" si="407"/>
        <v>0</v>
      </c>
    </row>
    <row r="984" spans="5:308" ht="17.25" customHeight="1" x14ac:dyDescent="0.3">
      <c r="E984" s="142">
        <f t="shared" si="388"/>
        <v>0</v>
      </c>
      <c r="F984" s="142">
        <f t="shared" si="384"/>
        <v>0</v>
      </c>
      <c r="G984" s="142">
        <f t="shared" si="385"/>
        <v>0</v>
      </c>
      <c r="H984" s="142">
        <f t="shared" si="386"/>
        <v>0</v>
      </c>
      <c r="I984" s="142">
        <f t="shared" si="387"/>
        <v>0</v>
      </c>
      <c r="J984" s="34">
        <f t="shared" si="390"/>
        <v>0</v>
      </c>
      <c r="V984" s="139">
        <f t="shared" si="389"/>
        <v>0</v>
      </c>
      <c r="W984" s="139">
        <f t="shared" si="391"/>
        <v>0</v>
      </c>
      <c r="X984" s="139"/>
      <c r="Y984" s="139"/>
      <c r="Z984" s="139">
        <f t="shared" si="392"/>
        <v>0</v>
      </c>
      <c r="AA984" s="139"/>
      <c r="AB984" s="139"/>
      <c r="AC984" s="139">
        <f t="shared" si="393"/>
        <v>0</v>
      </c>
      <c r="AM984" s="189">
        <f t="shared" si="394"/>
        <v>0</v>
      </c>
      <c r="AN984" s="35"/>
      <c r="AO984" s="35"/>
      <c r="AP984" s="35">
        <f t="shared" si="395"/>
        <v>0</v>
      </c>
      <c r="AQ984" s="35"/>
      <c r="AR984" s="35"/>
      <c r="AS984" s="35">
        <f t="shared" si="396"/>
        <v>0</v>
      </c>
      <c r="AT984" s="35"/>
      <c r="AU984" s="35"/>
      <c r="AV984" s="35">
        <f t="shared" si="397"/>
        <v>0</v>
      </c>
      <c r="DE984" s="34">
        <f t="shared" si="398"/>
        <v>0</v>
      </c>
      <c r="EL984" s="34">
        <f t="shared" si="399"/>
        <v>0</v>
      </c>
      <c r="EO984" s="35"/>
      <c r="FH984" s="35">
        <v>0</v>
      </c>
      <c r="FI984" s="35">
        <v>0</v>
      </c>
      <c r="JT984" s="34">
        <f t="shared" si="400"/>
        <v>0</v>
      </c>
      <c r="JW984" s="34">
        <f t="shared" si="401"/>
        <v>0</v>
      </c>
      <c r="JZ984" s="34">
        <f t="shared" si="402"/>
        <v>0</v>
      </c>
      <c r="KA984" s="34">
        <f t="shared" si="403"/>
        <v>0</v>
      </c>
      <c r="KB984" s="34">
        <f t="shared" si="404"/>
        <v>0</v>
      </c>
      <c r="KC984" s="34">
        <f t="shared" si="405"/>
        <v>0</v>
      </c>
      <c r="KD984" s="34">
        <f t="shared" si="406"/>
        <v>0</v>
      </c>
      <c r="KV984" s="34">
        <f t="shared" si="407"/>
        <v>0</v>
      </c>
    </row>
    <row r="985" spans="5:308" ht="17.25" customHeight="1" x14ac:dyDescent="0.3">
      <c r="E985" s="142">
        <f t="shared" si="388"/>
        <v>0</v>
      </c>
      <c r="F985" s="142">
        <f t="shared" si="384"/>
        <v>0</v>
      </c>
      <c r="G985" s="142">
        <f t="shared" si="385"/>
        <v>0</v>
      </c>
      <c r="H985" s="142">
        <f t="shared" si="386"/>
        <v>0</v>
      </c>
      <c r="I985" s="142">
        <f t="shared" si="387"/>
        <v>0</v>
      </c>
      <c r="J985" s="34">
        <f t="shared" si="390"/>
        <v>0</v>
      </c>
      <c r="V985" s="139">
        <f t="shared" si="389"/>
        <v>0</v>
      </c>
      <c r="W985" s="139">
        <f t="shared" si="391"/>
        <v>0</v>
      </c>
      <c r="X985" s="139"/>
      <c r="Y985" s="139"/>
      <c r="Z985" s="139">
        <f t="shared" si="392"/>
        <v>0</v>
      </c>
      <c r="AA985" s="139"/>
      <c r="AB985" s="139"/>
      <c r="AC985" s="139">
        <f t="shared" si="393"/>
        <v>0</v>
      </c>
      <c r="AM985" s="189">
        <f t="shared" si="394"/>
        <v>0</v>
      </c>
      <c r="AN985" s="35"/>
      <c r="AO985" s="35"/>
      <c r="AP985" s="35">
        <f t="shared" si="395"/>
        <v>0</v>
      </c>
      <c r="AQ985" s="35"/>
      <c r="AR985" s="35"/>
      <c r="AS985" s="35">
        <f t="shared" si="396"/>
        <v>0</v>
      </c>
      <c r="AT985" s="35"/>
      <c r="AU985" s="35"/>
      <c r="AV985" s="35">
        <f t="shared" si="397"/>
        <v>0</v>
      </c>
      <c r="DE985" s="34">
        <f t="shared" si="398"/>
        <v>0</v>
      </c>
      <c r="EL985" s="34">
        <f t="shared" si="399"/>
        <v>0</v>
      </c>
      <c r="EO985" s="35"/>
      <c r="FH985" s="35">
        <v>0</v>
      </c>
      <c r="FI985" s="35">
        <v>0</v>
      </c>
      <c r="JT985" s="34">
        <f t="shared" si="400"/>
        <v>0</v>
      </c>
      <c r="JW985" s="34">
        <f t="shared" si="401"/>
        <v>0</v>
      </c>
      <c r="JZ985" s="34">
        <f t="shared" si="402"/>
        <v>0</v>
      </c>
      <c r="KA985" s="34">
        <f t="shared" si="403"/>
        <v>0</v>
      </c>
      <c r="KB985" s="34">
        <f t="shared" si="404"/>
        <v>0</v>
      </c>
      <c r="KC985" s="34">
        <f t="shared" si="405"/>
        <v>0</v>
      </c>
      <c r="KD985" s="34">
        <f t="shared" si="406"/>
        <v>0</v>
      </c>
      <c r="KV985" s="34">
        <f t="shared" si="407"/>
        <v>0</v>
      </c>
    </row>
    <row r="986" spans="5:308" ht="17.25" customHeight="1" x14ac:dyDescent="0.3">
      <c r="E986" s="142">
        <f t="shared" si="388"/>
        <v>0</v>
      </c>
      <c r="F986" s="142">
        <f t="shared" si="384"/>
        <v>0</v>
      </c>
      <c r="G986" s="142">
        <f t="shared" si="385"/>
        <v>0</v>
      </c>
      <c r="H986" s="142">
        <f t="shared" si="386"/>
        <v>0</v>
      </c>
      <c r="I986" s="142">
        <f t="shared" si="387"/>
        <v>0</v>
      </c>
      <c r="J986" s="34">
        <f t="shared" si="390"/>
        <v>0</v>
      </c>
      <c r="V986" s="139">
        <f t="shared" si="389"/>
        <v>0</v>
      </c>
      <c r="W986" s="139">
        <f t="shared" si="391"/>
        <v>0</v>
      </c>
      <c r="X986" s="139"/>
      <c r="Y986" s="139"/>
      <c r="Z986" s="139">
        <f t="shared" si="392"/>
        <v>0</v>
      </c>
      <c r="AA986" s="139"/>
      <c r="AB986" s="139"/>
      <c r="AC986" s="139">
        <f t="shared" si="393"/>
        <v>0</v>
      </c>
      <c r="AM986" s="189">
        <f t="shared" si="394"/>
        <v>0</v>
      </c>
      <c r="AN986" s="35"/>
      <c r="AO986" s="35"/>
      <c r="AP986" s="35">
        <f t="shared" si="395"/>
        <v>0</v>
      </c>
      <c r="AQ986" s="35"/>
      <c r="AR986" s="35"/>
      <c r="AS986" s="35">
        <f t="shared" si="396"/>
        <v>0</v>
      </c>
      <c r="AT986" s="35"/>
      <c r="AU986" s="35"/>
      <c r="AV986" s="35">
        <f t="shared" si="397"/>
        <v>0</v>
      </c>
      <c r="DE986" s="34">
        <f t="shared" si="398"/>
        <v>0</v>
      </c>
      <c r="EL986" s="34">
        <f t="shared" si="399"/>
        <v>0</v>
      </c>
      <c r="EO986" s="35"/>
      <c r="FH986" s="35">
        <v>0</v>
      </c>
      <c r="FI986" s="35">
        <v>0</v>
      </c>
      <c r="JT986" s="34">
        <f t="shared" si="400"/>
        <v>0</v>
      </c>
      <c r="JW986" s="34">
        <f t="shared" si="401"/>
        <v>0</v>
      </c>
      <c r="JZ986" s="34">
        <f t="shared" si="402"/>
        <v>0</v>
      </c>
      <c r="KA986" s="34">
        <f t="shared" si="403"/>
        <v>0</v>
      </c>
      <c r="KB986" s="34">
        <f t="shared" si="404"/>
        <v>0</v>
      </c>
      <c r="KC986" s="34">
        <f t="shared" si="405"/>
        <v>0</v>
      </c>
      <c r="KD986" s="34">
        <f t="shared" si="406"/>
        <v>0</v>
      </c>
      <c r="KV986" s="34">
        <f t="shared" si="407"/>
        <v>0</v>
      </c>
    </row>
    <row r="987" spans="5:308" ht="17.25" customHeight="1" x14ac:dyDescent="0.3">
      <c r="E987" s="142">
        <f t="shared" si="388"/>
        <v>0</v>
      </c>
      <c r="F987" s="142">
        <f t="shared" si="384"/>
        <v>0</v>
      </c>
      <c r="G987" s="142">
        <f t="shared" si="385"/>
        <v>0</v>
      </c>
      <c r="H987" s="142">
        <f t="shared" si="386"/>
        <v>0</v>
      </c>
      <c r="I987" s="142">
        <f t="shared" si="387"/>
        <v>0</v>
      </c>
      <c r="J987" s="34">
        <f t="shared" si="390"/>
        <v>0</v>
      </c>
      <c r="V987" s="139">
        <f t="shared" si="389"/>
        <v>0</v>
      </c>
      <c r="W987" s="139">
        <f t="shared" si="391"/>
        <v>0</v>
      </c>
      <c r="X987" s="139"/>
      <c r="Y987" s="139"/>
      <c r="Z987" s="139">
        <f t="shared" si="392"/>
        <v>0</v>
      </c>
      <c r="AA987" s="139"/>
      <c r="AB987" s="139"/>
      <c r="AC987" s="139">
        <f t="shared" si="393"/>
        <v>0</v>
      </c>
      <c r="AM987" s="189">
        <f t="shared" si="394"/>
        <v>0</v>
      </c>
      <c r="AN987" s="35"/>
      <c r="AO987" s="35"/>
      <c r="AP987" s="35">
        <f t="shared" si="395"/>
        <v>0</v>
      </c>
      <c r="AQ987" s="35"/>
      <c r="AR987" s="35"/>
      <c r="AS987" s="35">
        <f t="shared" si="396"/>
        <v>0</v>
      </c>
      <c r="AT987" s="35"/>
      <c r="AU987" s="35"/>
      <c r="AV987" s="35">
        <f t="shared" si="397"/>
        <v>0</v>
      </c>
      <c r="DE987" s="34">
        <f t="shared" si="398"/>
        <v>0</v>
      </c>
      <c r="EL987" s="34">
        <f t="shared" si="399"/>
        <v>0</v>
      </c>
      <c r="EO987" s="35"/>
      <c r="FH987" s="35">
        <v>0</v>
      </c>
      <c r="FI987" s="35">
        <v>0</v>
      </c>
      <c r="JT987" s="34">
        <f t="shared" si="400"/>
        <v>0</v>
      </c>
      <c r="JW987" s="34">
        <f t="shared" si="401"/>
        <v>0</v>
      </c>
      <c r="JZ987" s="34">
        <f t="shared" si="402"/>
        <v>0</v>
      </c>
      <c r="KA987" s="34">
        <f t="shared" si="403"/>
        <v>0</v>
      </c>
      <c r="KB987" s="34">
        <f t="shared" si="404"/>
        <v>0</v>
      </c>
      <c r="KC987" s="34">
        <f t="shared" si="405"/>
        <v>0</v>
      </c>
      <c r="KD987" s="34">
        <f t="shared" si="406"/>
        <v>0</v>
      </c>
      <c r="KV987" s="34">
        <f t="shared" si="407"/>
        <v>0</v>
      </c>
    </row>
    <row r="988" spans="5:308" ht="17.25" customHeight="1" x14ac:dyDescent="0.3">
      <c r="E988" s="142">
        <f t="shared" si="388"/>
        <v>0</v>
      </c>
      <c r="F988" s="142">
        <f t="shared" si="384"/>
        <v>0</v>
      </c>
      <c r="G988" s="142">
        <f t="shared" si="385"/>
        <v>0</v>
      </c>
      <c r="H988" s="142">
        <f t="shared" si="386"/>
        <v>0</v>
      </c>
      <c r="I988" s="142">
        <f t="shared" si="387"/>
        <v>0</v>
      </c>
      <c r="J988" s="34">
        <f t="shared" si="390"/>
        <v>0</v>
      </c>
      <c r="V988" s="139">
        <f t="shared" si="389"/>
        <v>0</v>
      </c>
      <c r="W988" s="139">
        <f t="shared" si="391"/>
        <v>0</v>
      </c>
      <c r="X988" s="139"/>
      <c r="Y988" s="139"/>
      <c r="Z988" s="139">
        <f t="shared" si="392"/>
        <v>0</v>
      </c>
      <c r="AA988" s="139"/>
      <c r="AB988" s="139"/>
      <c r="AC988" s="139">
        <f t="shared" si="393"/>
        <v>0</v>
      </c>
      <c r="AM988" s="189">
        <f t="shared" si="394"/>
        <v>0</v>
      </c>
      <c r="AN988" s="35"/>
      <c r="AO988" s="35"/>
      <c r="AP988" s="35">
        <f t="shared" si="395"/>
        <v>0</v>
      </c>
      <c r="AQ988" s="35"/>
      <c r="AR988" s="35"/>
      <c r="AS988" s="35">
        <f t="shared" si="396"/>
        <v>0</v>
      </c>
      <c r="AT988" s="35"/>
      <c r="AU988" s="35"/>
      <c r="AV988" s="35">
        <f t="shared" si="397"/>
        <v>0</v>
      </c>
      <c r="DE988" s="34">
        <f t="shared" si="398"/>
        <v>0</v>
      </c>
      <c r="EL988" s="34">
        <f t="shared" si="399"/>
        <v>0</v>
      </c>
      <c r="EO988" s="35"/>
      <c r="FH988" s="35">
        <v>0</v>
      </c>
      <c r="FI988" s="35">
        <v>0</v>
      </c>
      <c r="JT988" s="34">
        <f t="shared" si="400"/>
        <v>0</v>
      </c>
      <c r="JW988" s="34">
        <f t="shared" si="401"/>
        <v>0</v>
      </c>
      <c r="JZ988" s="34">
        <f t="shared" si="402"/>
        <v>0</v>
      </c>
      <c r="KA988" s="34">
        <f t="shared" si="403"/>
        <v>0</v>
      </c>
      <c r="KB988" s="34">
        <f t="shared" si="404"/>
        <v>0</v>
      </c>
      <c r="KC988" s="34">
        <f t="shared" si="405"/>
        <v>0</v>
      </c>
      <c r="KD988" s="34">
        <f t="shared" si="406"/>
        <v>0</v>
      </c>
      <c r="KV988" s="34">
        <f t="shared" si="407"/>
        <v>0</v>
      </c>
    </row>
    <row r="989" spans="5:308" ht="17.25" customHeight="1" x14ac:dyDescent="0.3">
      <c r="E989" s="142">
        <f t="shared" si="388"/>
        <v>0</v>
      </c>
      <c r="F989" s="142">
        <f t="shared" si="384"/>
        <v>0</v>
      </c>
      <c r="G989" s="142">
        <f t="shared" si="385"/>
        <v>0</v>
      </c>
      <c r="H989" s="142">
        <f t="shared" si="386"/>
        <v>0</v>
      </c>
      <c r="I989" s="142">
        <f t="shared" si="387"/>
        <v>0</v>
      </c>
      <c r="J989" s="34">
        <f t="shared" si="390"/>
        <v>0</v>
      </c>
      <c r="V989" s="139">
        <f t="shared" si="389"/>
        <v>0</v>
      </c>
      <c r="W989" s="139">
        <f t="shared" si="391"/>
        <v>0</v>
      </c>
      <c r="X989" s="139"/>
      <c r="Y989" s="139"/>
      <c r="Z989" s="139">
        <f t="shared" si="392"/>
        <v>0</v>
      </c>
      <c r="AA989" s="139"/>
      <c r="AB989" s="139"/>
      <c r="AC989" s="139">
        <f t="shared" si="393"/>
        <v>0</v>
      </c>
      <c r="AM989" s="189">
        <f t="shared" si="394"/>
        <v>0</v>
      </c>
      <c r="AN989" s="35"/>
      <c r="AO989" s="35"/>
      <c r="AP989" s="35">
        <f t="shared" si="395"/>
        <v>0</v>
      </c>
      <c r="AQ989" s="35"/>
      <c r="AR989" s="35"/>
      <c r="AS989" s="35">
        <f t="shared" si="396"/>
        <v>0</v>
      </c>
      <c r="AT989" s="35"/>
      <c r="AU989" s="35"/>
      <c r="AV989" s="35">
        <f t="shared" si="397"/>
        <v>0</v>
      </c>
      <c r="DE989" s="34">
        <f t="shared" si="398"/>
        <v>0</v>
      </c>
      <c r="EL989" s="34">
        <f t="shared" si="399"/>
        <v>0</v>
      </c>
      <c r="EO989" s="35"/>
      <c r="FH989" s="35">
        <v>0</v>
      </c>
      <c r="FI989" s="35">
        <v>0</v>
      </c>
      <c r="JT989" s="34">
        <f t="shared" si="400"/>
        <v>0</v>
      </c>
      <c r="JW989" s="34">
        <f t="shared" si="401"/>
        <v>0</v>
      </c>
      <c r="JZ989" s="34">
        <f t="shared" si="402"/>
        <v>0</v>
      </c>
      <c r="KA989" s="34">
        <f t="shared" si="403"/>
        <v>0</v>
      </c>
      <c r="KB989" s="34">
        <f t="shared" si="404"/>
        <v>0</v>
      </c>
      <c r="KC989" s="34">
        <f t="shared" si="405"/>
        <v>0</v>
      </c>
      <c r="KD989" s="34">
        <f t="shared" si="406"/>
        <v>0</v>
      </c>
      <c r="KV989" s="34">
        <f t="shared" si="407"/>
        <v>0</v>
      </c>
    </row>
    <row r="990" spans="5:308" ht="17.25" customHeight="1" x14ac:dyDescent="0.3">
      <c r="E990" s="142">
        <f t="shared" si="388"/>
        <v>0</v>
      </c>
      <c r="F990" s="142">
        <f t="shared" si="384"/>
        <v>0</v>
      </c>
      <c r="G990" s="142">
        <f t="shared" si="385"/>
        <v>0</v>
      </c>
      <c r="H990" s="142">
        <f t="shared" si="386"/>
        <v>0</v>
      </c>
      <c r="I990" s="142">
        <f t="shared" si="387"/>
        <v>0</v>
      </c>
      <c r="J990" s="34">
        <f t="shared" si="390"/>
        <v>0</v>
      </c>
      <c r="V990" s="139">
        <f t="shared" si="389"/>
        <v>0</v>
      </c>
      <c r="W990" s="139">
        <f t="shared" si="391"/>
        <v>0</v>
      </c>
      <c r="X990" s="139"/>
      <c r="Y990" s="139"/>
      <c r="Z990" s="139">
        <f t="shared" si="392"/>
        <v>0</v>
      </c>
      <c r="AA990" s="139"/>
      <c r="AB990" s="139"/>
      <c r="AC990" s="139">
        <f t="shared" si="393"/>
        <v>0</v>
      </c>
      <c r="AM990" s="189">
        <f t="shared" si="394"/>
        <v>0</v>
      </c>
      <c r="AN990" s="35"/>
      <c r="AO990" s="35"/>
      <c r="AP990" s="35">
        <f t="shared" si="395"/>
        <v>0</v>
      </c>
      <c r="AQ990" s="35"/>
      <c r="AR990" s="35"/>
      <c r="AS990" s="35">
        <f t="shared" si="396"/>
        <v>0</v>
      </c>
      <c r="AT990" s="35"/>
      <c r="AU990" s="35"/>
      <c r="AV990" s="35">
        <f t="shared" si="397"/>
        <v>0</v>
      </c>
      <c r="DE990" s="34">
        <f t="shared" si="398"/>
        <v>0</v>
      </c>
      <c r="EL990" s="34">
        <f t="shared" si="399"/>
        <v>0</v>
      </c>
      <c r="EO990" s="35"/>
      <c r="FH990" s="35">
        <v>0</v>
      </c>
      <c r="FI990" s="35">
        <v>0</v>
      </c>
      <c r="JT990" s="34">
        <f t="shared" si="400"/>
        <v>0</v>
      </c>
      <c r="JW990" s="34">
        <f t="shared" si="401"/>
        <v>0</v>
      </c>
      <c r="JZ990" s="34">
        <f t="shared" si="402"/>
        <v>0</v>
      </c>
      <c r="KA990" s="34">
        <f t="shared" si="403"/>
        <v>0</v>
      </c>
      <c r="KB990" s="34">
        <f t="shared" si="404"/>
        <v>0</v>
      </c>
      <c r="KC990" s="34">
        <f t="shared" si="405"/>
        <v>0</v>
      </c>
      <c r="KD990" s="34">
        <f t="shared" si="406"/>
        <v>0</v>
      </c>
      <c r="KV990" s="34">
        <f t="shared" si="407"/>
        <v>0</v>
      </c>
    </row>
    <row r="991" spans="5:308" ht="17.25" customHeight="1" x14ac:dyDescent="0.3">
      <c r="E991" s="142">
        <f t="shared" si="388"/>
        <v>0</v>
      </c>
      <c r="F991" s="142">
        <f t="shared" si="384"/>
        <v>0</v>
      </c>
      <c r="G991" s="142">
        <f t="shared" si="385"/>
        <v>0</v>
      </c>
      <c r="H991" s="142">
        <f t="shared" si="386"/>
        <v>0</v>
      </c>
      <c r="I991" s="142">
        <f t="shared" si="387"/>
        <v>0</v>
      </c>
      <c r="J991" s="34">
        <f t="shared" si="390"/>
        <v>0</v>
      </c>
      <c r="V991" s="139">
        <f t="shared" si="389"/>
        <v>0</v>
      </c>
      <c r="W991" s="139">
        <f t="shared" si="391"/>
        <v>0</v>
      </c>
      <c r="X991" s="139"/>
      <c r="Y991" s="139"/>
      <c r="Z991" s="139">
        <f t="shared" si="392"/>
        <v>0</v>
      </c>
      <c r="AA991" s="139"/>
      <c r="AB991" s="139"/>
      <c r="AC991" s="139">
        <f t="shared" si="393"/>
        <v>0</v>
      </c>
      <c r="AM991" s="189">
        <f t="shared" si="394"/>
        <v>0</v>
      </c>
      <c r="AN991" s="35"/>
      <c r="AO991" s="35"/>
      <c r="AP991" s="35">
        <f t="shared" si="395"/>
        <v>0</v>
      </c>
      <c r="AQ991" s="35"/>
      <c r="AR991" s="35"/>
      <c r="AS991" s="35">
        <f t="shared" si="396"/>
        <v>0</v>
      </c>
      <c r="AT991" s="35"/>
      <c r="AU991" s="35"/>
      <c r="AV991" s="35">
        <f t="shared" si="397"/>
        <v>0</v>
      </c>
      <c r="DE991" s="34">
        <f t="shared" si="398"/>
        <v>0</v>
      </c>
      <c r="EL991" s="34">
        <f t="shared" si="399"/>
        <v>0</v>
      </c>
      <c r="EO991" s="35"/>
      <c r="FH991" s="35">
        <v>0</v>
      </c>
      <c r="FI991" s="35">
        <v>0</v>
      </c>
      <c r="JT991" s="34">
        <f t="shared" si="400"/>
        <v>0</v>
      </c>
      <c r="JW991" s="34">
        <f t="shared" si="401"/>
        <v>0</v>
      </c>
      <c r="JZ991" s="34">
        <f t="shared" si="402"/>
        <v>0</v>
      </c>
      <c r="KA991" s="34">
        <f t="shared" si="403"/>
        <v>0</v>
      </c>
      <c r="KB991" s="34">
        <f t="shared" si="404"/>
        <v>0</v>
      </c>
      <c r="KC991" s="34">
        <f t="shared" si="405"/>
        <v>0</v>
      </c>
      <c r="KD991" s="34">
        <f t="shared" si="406"/>
        <v>0</v>
      </c>
      <c r="KV991" s="34">
        <f t="shared" si="407"/>
        <v>0</v>
      </c>
    </row>
    <row r="992" spans="5:308" ht="17.25" customHeight="1" x14ac:dyDescent="0.3">
      <c r="E992" s="142">
        <f t="shared" si="388"/>
        <v>0</v>
      </c>
      <c r="F992" s="142">
        <f t="shared" si="384"/>
        <v>0</v>
      </c>
      <c r="G992" s="142">
        <f t="shared" si="385"/>
        <v>0</v>
      </c>
      <c r="H992" s="142">
        <f t="shared" si="386"/>
        <v>0</v>
      </c>
      <c r="I992" s="142">
        <f t="shared" si="387"/>
        <v>0</v>
      </c>
      <c r="J992" s="34">
        <f t="shared" si="390"/>
        <v>0</v>
      </c>
      <c r="V992" s="139">
        <f t="shared" si="389"/>
        <v>0</v>
      </c>
      <c r="W992" s="139">
        <f t="shared" si="391"/>
        <v>0</v>
      </c>
      <c r="X992" s="139"/>
      <c r="Y992" s="139"/>
      <c r="Z992" s="139">
        <f t="shared" si="392"/>
        <v>0</v>
      </c>
      <c r="AA992" s="139"/>
      <c r="AB992" s="139"/>
      <c r="AC992" s="139">
        <f t="shared" si="393"/>
        <v>0</v>
      </c>
      <c r="AM992" s="189">
        <f t="shared" si="394"/>
        <v>0</v>
      </c>
      <c r="AN992" s="35"/>
      <c r="AO992" s="35"/>
      <c r="AP992" s="35">
        <f t="shared" si="395"/>
        <v>0</v>
      </c>
      <c r="AQ992" s="35"/>
      <c r="AR992" s="35"/>
      <c r="AS992" s="35">
        <f t="shared" si="396"/>
        <v>0</v>
      </c>
      <c r="AT992" s="35"/>
      <c r="AU992" s="35"/>
      <c r="AV992" s="35">
        <f t="shared" si="397"/>
        <v>0</v>
      </c>
      <c r="DE992" s="34">
        <f t="shared" si="398"/>
        <v>0</v>
      </c>
      <c r="EL992" s="34">
        <f t="shared" si="399"/>
        <v>0</v>
      </c>
      <c r="EO992" s="35"/>
      <c r="FH992" s="35">
        <v>0</v>
      </c>
      <c r="FI992" s="35">
        <v>0</v>
      </c>
      <c r="JT992" s="34">
        <f t="shared" si="400"/>
        <v>0</v>
      </c>
      <c r="JW992" s="34">
        <f t="shared" si="401"/>
        <v>0</v>
      </c>
      <c r="JZ992" s="34">
        <f t="shared" si="402"/>
        <v>0</v>
      </c>
      <c r="KA992" s="34">
        <f t="shared" si="403"/>
        <v>0</v>
      </c>
      <c r="KB992" s="34">
        <f t="shared" si="404"/>
        <v>0</v>
      </c>
      <c r="KC992" s="34">
        <f t="shared" si="405"/>
        <v>0</v>
      </c>
      <c r="KD992" s="34">
        <f t="shared" si="406"/>
        <v>0</v>
      </c>
      <c r="KV992" s="34">
        <f t="shared" si="407"/>
        <v>0</v>
      </c>
    </row>
    <row r="993" spans="5:308" ht="17.25" customHeight="1" x14ac:dyDescent="0.3">
      <c r="E993" s="142">
        <f t="shared" si="388"/>
        <v>0</v>
      </c>
      <c r="F993" s="142">
        <f t="shared" si="384"/>
        <v>0</v>
      </c>
      <c r="G993" s="142">
        <f t="shared" si="385"/>
        <v>0</v>
      </c>
      <c r="H993" s="142">
        <f t="shared" si="386"/>
        <v>0</v>
      </c>
      <c r="I993" s="142">
        <f t="shared" si="387"/>
        <v>0</v>
      </c>
      <c r="J993" s="34">
        <f t="shared" si="390"/>
        <v>0</v>
      </c>
      <c r="V993" s="139">
        <f t="shared" si="389"/>
        <v>0</v>
      </c>
      <c r="W993" s="139">
        <f t="shared" si="391"/>
        <v>0</v>
      </c>
      <c r="X993" s="139"/>
      <c r="Y993" s="139"/>
      <c r="Z993" s="139">
        <f t="shared" si="392"/>
        <v>0</v>
      </c>
      <c r="AA993" s="139"/>
      <c r="AB993" s="139"/>
      <c r="AC993" s="139">
        <f t="shared" si="393"/>
        <v>0</v>
      </c>
      <c r="AM993" s="189">
        <f t="shared" si="394"/>
        <v>0</v>
      </c>
      <c r="AN993" s="35"/>
      <c r="AO993" s="35"/>
      <c r="AP993" s="35">
        <f t="shared" si="395"/>
        <v>0</v>
      </c>
      <c r="AQ993" s="35"/>
      <c r="AR993" s="35"/>
      <c r="AS993" s="35">
        <f t="shared" si="396"/>
        <v>0</v>
      </c>
      <c r="AT993" s="35"/>
      <c r="AU993" s="35"/>
      <c r="AV993" s="35">
        <f t="shared" si="397"/>
        <v>0</v>
      </c>
      <c r="DE993" s="34">
        <f t="shared" si="398"/>
        <v>0</v>
      </c>
      <c r="EL993" s="34">
        <f t="shared" si="399"/>
        <v>0</v>
      </c>
      <c r="EO993" s="35"/>
      <c r="FH993" s="35">
        <v>0</v>
      </c>
      <c r="FI993" s="35">
        <v>0</v>
      </c>
      <c r="JT993" s="34">
        <f t="shared" si="400"/>
        <v>0</v>
      </c>
      <c r="JW993" s="34">
        <f t="shared" si="401"/>
        <v>0</v>
      </c>
      <c r="JZ993" s="34">
        <f t="shared" si="402"/>
        <v>0</v>
      </c>
      <c r="KA993" s="34">
        <f t="shared" si="403"/>
        <v>0</v>
      </c>
      <c r="KB993" s="34">
        <f t="shared" si="404"/>
        <v>0</v>
      </c>
      <c r="KC993" s="34">
        <f t="shared" si="405"/>
        <v>0</v>
      </c>
      <c r="KD993" s="34">
        <f t="shared" si="406"/>
        <v>0</v>
      </c>
      <c r="KV993" s="34">
        <f t="shared" si="407"/>
        <v>0</v>
      </c>
    </row>
    <row r="994" spans="5:308" ht="17.25" customHeight="1" x14ac:dyDescent="0.3">
      <c r="E994" s="142">
        <f t="shared" si="388"/>
        <v>0</v>
      </c>
      <c r="F994" s="142">
        <f t="shared" si="384"/>
        <v>0</v>
      </c>
      <c r="G994" s="142">
        <f t="shared" si="385"/>
        <v>0</v>
      </c>
      <c r="H994" s="142">
        <f t="shared" si="386"/>
        <v>0</v>
      </c>
      <c r="I994" s="142">
        <f t="shared" si="387"/>
        <v>0</v>
      </c>
      <c r="J994" s="34">
        <f t="shared" si="390"/>
        <v>0</v>
      </c>
      <c r="V994" s="139">
        <f t="shared" si="389"/>
        <v>0</v>
      </c>
      <c r="W994" s="139">
        <f t="shared" si="391"/>
        <v>0</v>
      </c>
      <c r="X994" s="139"/>
      <c r="Y994" s="139"/>
      <c r="Z994" s="139">
        <f t="shared" si="392"/>
        <v>0</v>
      </c>
      <c r="AA994" s="139"/>
      <c r="AB994" s="139"/>
      <c r="AC994" s="139">
        <f t="shared" si="393"/>
        <v>0</v>
      </c>
      <c r="AM994" s="189">
        <f t="shared" si="394"/>
        <v>0</v>
      </c>
      <c r="AN994" s="35"/>
      <c r="AO994" s="35"/>
      <c r="AP994" s="35">
        <f t="shared" si="395"/>
        <v>0</v>
      </c>
      <c r="AQ994" s="35"/>
      <c r="AR994" s="35"/>
      <c r="AS994" s="35">
        <f t="shared" si="396"/>
        <v>0</v>
      </c>
      <c r="AT994" s="35"/>
      <c r="AU994" s="35"/>
      <c r="AV994" s="35">
        <f t="shared" si="397"/>
        <v>0</v>
      </c>
      <c r="DE994" s="34">
        <f t="shared" si="398"/>
        <v>0</v>
      </c>
      <c r="EL994" s="34">
        <f t="shared" si="399"/>
        <v>0</v>
      </c>
      <c r="EO994" s="35"/>
      <c r="FH994" s="35">
        <v>0</v>
      </c>
      <c r="FI994" s="35">
        <v>0</v>
      </c>
      <c r="JT994" s="34">
        <f t="shared" si="400"/>
        <v>0</v>
      </c>
      <c r="JW994" s="34">
        <f t="shared" si="401"/>
        <v>0</v>
      </c>
      <c r="JZ994" s="34">
        <f t="shared" si="402"/>
        <v>0</v>
      </c>
      <c r="KA994" s="34">
        <f t="shared" si="403"/>
        <v>0</v>
      </c>
      <c r="KB994" s="34">
        <f t="shared" si="404"/>
        <v>0</v>
      </c>
      <c r="KC994" s="34">
        <f t="shared" si="405"/>
        <v>0</v>
      </c>
      <c r="KD994" s="34">
        <f t="shared" si="406"/>
        <v>0</v>
      </c>
      <c r="KV994" s="34">
        <f t="shared" si="407"/>
        <v>0</v>
      </c>
    </row>
    <row r="995" spans="5:308" ht="17.25" customHeight="1" x14ac:dyDescent="0.3">
      <c r="E995" s="142">
        <f t="shared" si="388"/>
        <v>0</v>
      </c>
      <c r="F995" s="142">
        <f t="shared" si="384"/>
        <v>0</v>
      </c>
      <c r="G995" s="142">
        <f t="shared" si="385"/>
        <v>0</v>
      </c>
      <c r="H995" s="142">
        <f t="shared" si="386"/>
        <v>0</v>
      </c>
      <c r="I995" s="142">
        <f t="shared" si="387"/>
        <v>0</v>
      </c>
      <c r="J995" s="34">
        <f t="shared" si="390"/>
        <v>0</v>
      </c>
      <c r="V995" s="139">
        <f t="shared" si="389"/>
        <v>0</v>
      </c>
      <c r="W995" s="139">
        <f t="shared" si="391"/>
        <v>0</v>
      </c>
      <c r="X995" s="139"/>
      <c r="Y995" s="139"/>
      <c r="Z995" s="139">
        <f t="shared" si="392"/>
        <v>0</v>
      </c>
      <c r="AA995" s="139"/>
      <c r="AB995" s="139"/>
      <c r="AC995" s="139">
        <f t="shared" si="393"/>
        <v>0</v>
      </c>
      <c r="AM995" s="189">
        <f t="shared" si="394"/>
        <v>0</v>
      </c>
      <c r="AN995" s="35"/>
      <c r="AO995" s="35"/>
      <c r="AP995" s="35">
        <f t="shared" si="395"/>
        <v>0</v>
      </c>
      <c r="AQ995" s="35"/>
      <c r="AR995" s="35"/>
      <c r="AS995" s="35">
        <f t="shared" si="396"/>
        <v>0</v>
      </c>
      <c r="AT995" s="35"/>
      <c r="AU995" s="35"/>
      <c r="AV995" s="35">
        <f t="shared" si="397"/>
        <v>0</v>
      </c>
      <c r="DE995" s="34">
        <f t="shared" si="398"/>
        <v>0</v>
      </c>
      <c r="EL995" s="34">
        <f t="shared" si="399"/>
        <v>0</v>
      </c>
      <c r="EO995" s="35"/>
      <c r="FH995" s="35">
        <v>0</v>
      </c>
      <c r="FI995" s="35">
        <v>0</v>
      </c>
      <c r="JT995" s="34">
        <f t="shared" si="400"/>
        <v>0</v>
      </c>
      <c r="JW995" s="34">
        <f t="shared" si="401"/>
        <v>0</v>
      </c>
      <c r="JZ995" s="34">
        <f t="shared" si="402"/>
        <v>0</v>
      </c>
      <c r="KA995" s="34">
        <f t="shared" si="403"/>
        <v>0</v>
      </c>
      <c r="KB995" s="34">
        <f t="shared" si="404"/>
        <v>0</v>
      </c>
      <c r="KC995" s="34">
        <f t="shared" si="405"/>
        <v>0</v>
      </c>
      <c r="KD995" s="34">
        <f t="shared" si="406"/>
        <v>0</v>
      </c>
      <c r="KV995" s="34">
        <f t="shared" si="407"/>
        <v>0</v>
      </c>
    </row>
    <row r="996" spans="5:308" ht="17.25" customHeight="1" x14ac:dyDescent="0.3">
      <c r="E996" s="142">
        <f t="shared" si="388"/>
        <v>0</v>
      </c>
      <c r="F996" s="142">
        <f t="shared" si="384"/>
        <v>0</v>
      </c>
      <c r="G996" s="142">
        <f t="shared" si="385"/>
        <v>0</v>
      </c>
      <c r="H996" s="142">
        <f t="shared" si="386"/>
        <v>0</v>
      </c>
      <c r="I996" s="142">
        <f t="shared" si="387"/>
        <v>0</v>
      </c>
      <c r="J996" s="34">
        <f t="shared" si="390"/>
        <v>0</v>
      </c>
      <c r="V996" s="139">
        <f t="shared" si="389"/>
        <v>0</v>
      </c>
      <c r="W996" s="139">
        <f t="shared" si="391"/>
        <v>0</v>
      </c>
      <c r="X996" s="139"/>
      <c r="Y996" s="139"/>
      <c r="Z996" s="139">
        <f t="shared" si="392"/>
        <v>0</v>
      </c>
      <c r="AA996" s="139"/>
      <c r="AB996" s="139"/>
      <c r="AC996" s="139">
        <f t="shared" si="393"/>
        <v>0</v>
      </c>
      <c r="AM996" s="189">
        <f t="shared" si="394"/>
        <v>0</v>
      </c>
      <c r="AN996" s="35"/>
      <c r="AO996" s="35"/>
      <c r="AP996" s="35">
        <f t="shared" si="395"/>
        <v>0</v>
      </c>
      <c r="AQ996" s="35"/>
      <c r="AR996" s="35"/>
      <c r="AS996" s="35">
        <f t="shared" si="396"/>
        <v>0</v>
      </c>
      <c r="AT996" s="35"/>
      <c r="AU996" s="35"/>
      <c r="AV996" s="35">
        <f t="shared" si="397"/>
        <v>0</v>
      </c>
      <c r="DE996" s="34">
        <f t="shared" si="398"/>
        <v>0</v>
      </c>
      <c r="EL996" s="34">
        <f t="shared" si="399"/>
        <v>0</v>
      </c>
      <c r="EO996" s="35"/>
      <c r="FH996" s="35">
        <v>0</v>
      </c>
      <c r="FI996" s="35">
        <v>0</v>
      </c>
      <c r="JT996" s="34">
        <f t="shared" si="400"/>
        <v>0</v>
      </c>
      <c r="JW996" s="34">
        <f t="shared" si="401"/>
        <v>0</v>
      </c>
      <c r="JZ996" s="34">
        <f t="shared" si="402"/>
        <v>0</v>
      </c>
      <c r="KA996" s="34">
        <f t="shared" si="403"/>
        <v>0</v>
      </c>
      <c r="KB996" s="34">
        <f t="shared" si="404"/>
        <v>0</v>
      </c>
      <c r="KC996" s="34">
        <f t="shared" si="405"/>
        <v>0</v>
      </c>
      <c r="KD996" s="34">
        <f t="shared" si="406"/>
        <v>0</v>
      </c>
      <c r="KV996" s="34">
        <f t="shared" si="407"/>
        <v>0</v>
      </c>
    </row>
    <row r="997" spans="5:308" ht="17.25" customHeight="1" x14ac:dyDescent="0.3">
      <c r="E997" s="142">
        <f t="shared" si="388"/>
        <v>0</v>
      </c>
      <c r="F997" s="142">
        <f t="shared" si="384"/>
        <v>0</v>
      </c>
      <c r="G997" s="142">
        <f t="shared" si="385"/>
        <v>0</v>
      </c>
      <c r="H997" s="142">
        <f t="shared" si="386"/>
        <v>0</v>
      </c>
      <c r="I997" s="142">
        <f t="shared" si="387"/>
        <v>0</v>
      </c>
      <c r="J997" s="34">
        <f t="shared" si="390"/>
        <v>0</v>
      </c>
      <c r="V997" s="139">
        <f t="shared" si="389"/>
        <v>0</v>
      </c>
      <c r="W997" s="139">
        <f t="shared" si="391"/>
        <v>0</v>
      </c>
      <c r="X997" s="139"/>
      <c r="Y997" s="139"/>
      <c r="Z997" s="139">
        <f t="shared" si="392"/>
        <v>0</v>
      </c>
      <c r="AA997" s="139"/>
      <c r="AB997" s="139"/>
      <c r="AC997" s="139">
        <f t="shared" si="393"/>
        <v>0</v>
      </c>
      <c r="AM997" s="189">
        <f t="shared" si="394"/>
        <v>0</v>
      </c>
      <c r="AN997" s="35"/>
      <c r="AO997" s="35"/>
      <c r="AP997" s="35">
        <f t="shared" si="395"/>
        <v>0</v>
      </c>
      <c r="AQ997" s="35"/>
      <c r="AR997" s="35"/>
      <c r="AS997" s="35">
        <f t="shared" si="396"/>
        <v>0</v>
      </c>
      <c r="AT997" s="35"/>
      <c r="AU997" s="35"/>
      <c r="AV997" s="35">
        <f t="shared" si="397"/>
        <v>0</v>
      </c>
      <c r="DE997" s="34">
        <f t="shared" si="398"/>
        <v>0</v>
      </c>
      <c r="EL997" s="34">
        <f t="shared" si="399"/>
        <v>0</v>
      </c>
      <c r="EO997" s="35"/>
      <c r="FH997" s="35">
        <v>0</v>
      </c>
      <c r="FI997" s="35">
        <v>0</v>
      </c>
      <c r="JT997" s="34">
        <f t="shared" si="400"/>
        <v>0</v>
      </c>
      <c r="JW997" s="34">
        <f t="shared" si="401"/>
        <v>0</v>
      </c>
      <c r="JZ997" s="34">
        <f t="shared" si="402"/>
        <v>0</v>
      </c>
      <c r="KA997" s="34">
        <f t="shared" si="403"/>
        <v>0</v>
      </c>
      <c r="KB997" s="34">
        <f t="shared" si="404"/>
        <v>0</v>
      </c>
      <c r="KC997" s="34">
        <f t="shared" si="405"/>
        <v>0</v>
      </c>
      <c r="KD997" s="34">
        <f t="shared" si="406"/>
        <v>0</v>
      </c>
      <c r="KV997" s="34">
        <f t="shared" si="407"/>
        <v>0</v>
      </c>
    </row>
    <row r="998" spans="5:308" ht="17.25" customHeight="1" x14ac:dyDescent="0.3">
      <c r="E998" s="142">
        <f t="shared" si="388"/>
        <v>0</v>
      </c>
      <c r="F998" s="142">
        <f t="shared" si="384"/>
        <v>0</v>
      </c>
      <c r="G998" s="142">
        <f t="shared" si="385"/>
        <v>0</v>
      </c>
      <c r="H998" s="142">
        <f t="shared" si="386"/>
        <v>0</v>
      </c>
      <c r="I998" s="142">
        <f t="shared" si="387"/>
        <v>0</v>
      </c>
      <c r="J998" s="34">
        <f t="shared" si="390"/>
        <v>0</v>
      </c>
      <c r="V998" s="139">
        <f t="shared" si="389"/>
        <v>0</v>
      </c>
      <c r="W998" s="139">
        <f t="shared" si="391"/>
        <v>0</v>
      </c>
      <c r="X998" s="139"/>
      <c r="Y998" s="139"/>
      <c r="Z998" s="139">
        <f t="shared" si="392"/>
        <v>0</v>
      </c>
      <c r="AA998" s="139"/>
      <c r="AB998" s="139"/>
      <c r="AC998" s="139">
        <f t="shared" si="393"/>
        <v>0</v>
      </c>
      <c r="AM998" s="189">
        <f t="shared" si="394"/>
        <v>0</v>
      </c>
      <c r="AN998" s="35"/>
      <c r="AO998" s="35"/>
      <c r="AP998" s="35">
        <f t="shared" si="395"/>
        <v>0</v>
      </c>
      <c r="AQ998" s="35"/>
      <c r="AR998" s="35"/>
      <c r="AS998" s="35">
        <f t="shared" si="396"/>
        <v>0</v>
      </c>
      <c r="AT998" s="35"/>
      <c r="AU998" s="35"/>
      <c r="AV998" s="35">
        <f t="shared" si="397"/>
        <v>0</v>
      </c>
      <c r="DE998" s="34">
        <f t="shared" si="398"/>
        <v>0</v>
      </c>
      <c r="EL998" s="34">
        <f t="shared" si="399"/>
        <v>0</v>
      </c>
      <c r="EO998" s="35"/>
      <c r="FH998" s="35">
        <v>0</v>
      </c>
      <c r="FI998" s="35">
        <v>0</v>
      </c>
      <c r="JT998" s="34">
        <f t="shared" si="400"/>
        <v>0</v>
      </c>
      <c r="JW998" s="34">
        <f t="shared" si="401"/>
        <v>0</v>
      </c>
      <c r="JZ998" s="34">
        <f t="shared" si="402"/>
        <v>0</v>
      </c>
      <c r="KA998" s="34">
        <f t="shared" si="403"/>
        <v>0</v>
      </c>
      <c r="KB998" s="34">
        <f t="shared" si="404"/>
        <v>0</v>
      </c>
      <c r="KC998" s="34">
        <f t="shared" si="405"/>
        <v>0</v>
      </c>
      <c r="KD998" s="34">
        <f t="shared" si="406"/>
        <v>0</v>
      </c>
      <c r="KV998" s="34">
        <f t="shared" si="407"/>
        <v>0</v>
      </c>
    </row>
    <row r="999" spans="5:308" ht="17.25" customHeight="1" x14ac:dyDescent="0.3">
      <c r="E999" s="142">
        <f t="shared" si="388"/>
        <v>0</v>
      </c>
      <c r="F999" s="142">
        <f t="shared" si="384"/>
        <v>0</v>
      </c>
      <c r="G999" s="142">
        <f t="shared" si="385"/>
        <v>0</v>
      </c>
      <c r="H999" s="142">
        <f t="shared" si="386"/>
        <v>0</v>
      </c>
      <c r="I999" s="142">
        <f t="shared" si="387"/>
        <v>0</v>
      </c>
      <c r="J999" s="34">
        <f t="shared" si="390"/>
        <v>0</v>
      </c>
      <c r="V999" s="139">
        <f t="shared" si="389"/>
        <v>0</v>
      </c>
      <c r="W999" s="139">
        <f t="shared" si="391"/>
        <v>0</v>
      </c>
      <c r="X999" s="139"/>
      <c r="Y999" s="139"/>
      <c r="Z999" s="139">
        <f t="shared" si="392"/>
        <v>0</v>
      </c>
      <c r="AA999" s="139"/>
      <c r="AB999" s="139"/>
      <c r="AC999" s="139">
        <f t="shared" si="393"/>
        <v>0</v>
      </c>
      <c r="AM999" s="189">
        <f t="shared" si="394"/>
        <v>0</v>
      </c>
      <c r="AN999" s="35"/>
      <c r="AO999" s="35"/>
      <c r="AP999" s="35">
        <f t="shared" si="395"/>
        <v>0</v>
      </c>
      <c r="AQ999" s="35"/>
      <c r="AR999" s="35"/>
      <c r="AS999" s="35">
        <f t="shared" si="396"/>
        <v>0</v>
      </c>
      <c r="AT999" s="35"/>
      <c r="AU999" s="35"/>
      <c r="AV999" s="35">
        <f t="shared" si="397"/>
        <v>0</v>
      </c>
      <c r="DE999" s="34">
        <f t="shared" si="398"/>
        <v>0</v>
      </c>
      <c r="EL999" s="34">
        <f t="shared" si="399"/>
        <v>0</v>
      </c>
      <c r="EO999" s="35"/>
      <c r="FH999" s="35">
        <v>0</v>
      </c>
      <c r="FI999" s="35">
        <v>0</v>
      </c>
      <c r="JT999" s="34">
        <f t="shared" si="400"/>
        <v>0</v>
      </c>
      <c r="JW999" s="34">
        <f t="shared" si="401"/>
        <v>0</v>
      </c>
      <c r="JZ999" s="34">
        <f t="shared" si="402"/>
        <v>0</v>
      </c>
      <c r="KA999" s="34">
        <f t="shared" si="403"/>
        <v>0</v>
      </c>
      <c r="KB999" s="34">
        <f t="shared" si="404"/>
        <v>0</v>
      </c>
      <c r="KC999" s="34">
        <f t="shared" si="405"/>
        <v>0</v>
      </c>
      <c r="KD999" s="34">
        <f t="shared" si="406"/>
        <v>0</v>
      </c>
      <c r="KV999" s="34">
        <f t="shared" si="407"/>
        <v>0</v>
      </c>
    </row>
    <row r="1000" spans="5:308" ht="17.25" customHeight="1" x14ac:dyDescent="0.3">
      <c r="E1000" s="142">
        <f t="shared" si="388"/>
        <v>0</v>
      </c>
      <c r="F1000" s="142">
        <f t="shared" si="384"/>
        <v>0</v>
      </c>
      <c r="G1000" s="142">
        <f t="shared" si="385"/>
        <v>0</v>
      </c>
      <c r="H1000" s="142">
        <f t="shared" si="386"/>
        <v>0</v>
      </c>
      <c r="I1000" s="142">
        <f t="shared" si="387"/>
        <v>0</v>
      </c>
      <c r="J1000" s="34">
        <f t="shared" si="390"/>
        <v>0</v>
      </c>
      <c r="V1000" s="139">
        <f t="shared" si="389"/>
        <v>0</v>
      </c>
      <c r="W1000" s="139">
        <f t="shared" si="391"/>
        <v>0</v>
      </c>
      <c r="X1000" s="139"/>
      <c r="Y1000" s="139"/>
      <c r="Z1000" s="139">
        <f t="shared" si="392"/>
        <v>0</v>
      </c>
      <c r="AA1000" s="139"/>
      <c r="AB1000" s="139"/>
      <c r="AC1000" s="139">
        <f t="shared" si="393"/>
        <v>0</v>
      </c>
      <c r="AM1000" s="189">
        <f t="shared" si="394"/>
        <v>0</v>
      </c>
      <c r="AN1000" s="35"/>
      <c r="AO1000" s="35"/>
      <c r="AP1000" s="35">
        <f t="shared" si="395"/>
        <v>0</v>
      </c>
      <c r="AQ1000" s="35"/>
      <c r="AR1000" s="35"/>
      <c r="AS1000" s="35">
        <f t="shared" si="396"/>
        <v>0</v>
      </c>
      <c r="AT1000" s="35"/>
      <c r="AU1000" s="35"/>
      <c r="AV1000" s="35">
        <f t="shared" si="397"/>
        <v>0</v>
      </c>
      <c r="DE1000" s="34">
        <f t="shared" si="398"/>
        <v>0</v>
      </c>
      <c r="EL1000" s="34">
        <f t="shared" si="399"/>
        <v>0</v>
      </c>
      <c r="EO1000" s="35"/>
      <c r="FH1000" s="35">
        <v>0</v>
      </c>
      <c r="FI1000" s="35">
        <v>0</v>
      </c>
      <c r="JT1000" s="34">
        <f t="shared" si="400"/>
        <v>0</v>
      </c>
      <c r="JW1000" s="34">
        <f t="shared" si="401"/>
        <v>0</v>
      </c>
      <c r="JZ1000" s="34">
        <f t="shared" si="402"/>
        <v>0</v>
      </c>
      <c r="KA1000" s="34">
        <f t="shared" si="403"/>
        <v>0</v>
      </c>
      <c r="KB1000" s="34">
        <f t="shared" si="404"/>
        <v>0</v>
      </c>
      <c r="KC1000" s="34">
        <f t="shared" si="405"/>
        <v>0</v>
      </c>
      <c r="KD1000" s="34">
        <f t="shared" si="406"/>
        <v>0</v>
      </c>
      <c r="KV1000" s="34">
        <f t="shared" si="407"/>
        <v>0</v>
      </c>
    </row>
    <row r="1001" spans="5:308" ht="17.25" customHeight="1" x14ac:dyDescent="0.3">
      <c r="E1001" s="142">
        <f t="shared" si="388"/>
        <v>0</v>
      </c>
      <c r="F1001" s="142">
        <f t="shared" si="384"/>
        <v>0</v>
      </c>
      <c r="G1001" s="142">
        <f t="shared" si="385"/>
        <v>0</v>
      </c>
      <c r="H1001" s="142">
        <f t="shared" si="386"/>
        <v>0</v>
      </c>
      <c r="I1001" s="142">
        <f t="shared" si="387"/>
        <v>0</v>
      </c>
      <c r="J1001" s="34">
        <f t="shared" si="390"/>
        <v>0</v>
      </c>
      <c r="V1001" s="139">
        <f t="shared" si="389"/>
        <v>0</v>
      </c>
      <c r="W1001" s="139">
        <f t="shared" si="391"/>
        <v>0</v>
      </c>
      <c r="X1001" s="139"/>
      <c r="Y1001" s="139"/>
      <c r="Z1001" s="139">
        <f t="shared" si="392"/>
        <v>0</v>
      </c>
      <c r="AA1001" s="139"/>
      <c r="AB1001" s="139"/>
      <c r="AC1001" s="139">
        <f t="shared" si="393"/>
        <v>0</v>
      </c>
      <c r="AM1001" s="189">
        <f t="shared" si="394"/>
        <v>0</v>
      </c>
      <c r="AN1001" s="35"/>
      <c r="AO1001" s="35"/>
      <c r="AP1001" s="35">
        <f t="shared" si="395"/>
        <v>0</v>
      </c>
      <c r="AQ1001" s="35"/>
      <c r="AR1001" s="35"/>
      <c r="AS1001" s="35">
        <f t="shared" si="396"/>
        <v>0</v>
      </c>
      <c r="AT1001" s="35"/>
      <c r="AU1001" s="35"/>
      <c r="AV1001" s="35">
        <f t="shared" si="397"/>
        <v>0</v>
      </c>
      <c r="DE1001" s="34">
        <f t="shared" si="398"/>
        <v>0</v>
      </c>
      <c r="EL1001" s="34">
        <f t="shared" si="399"/>
        <v>0</v>
      </c>
      <c r="EO1001" s="35"/>
      <c r="FH1001" s="35">
        <v>0</v>
      </c>
      <c r="FI1001" s="35">
        <v>0</v>
      </c>
      <c r="JT1001" s="34">
        <f t="shared" si="400"/>
        <v>0</v>
      </c>
      <c r="JW1001" s="34">
        <f t="shared" si="401"/>
        <v>0</v>
      </c>
      <c r="JZ1001" s="34">
        <f t="shared" si="402"/>
        <v>0</v>
      </c>
      <c r="KA1001" s="34">
        <f t="shared" si="403"/>
        <v>0</v>
      </c>
      <c r="KB1001" s="34">
        <f t="shared" si="404"/>
        <v>0</v>
      </c>
      <c r="KC1001" s="34">
        <f t="shared" si="405"/>
        <v>0</v>
      </c>
      <c r="KD1001" s="34">
        <f t="shared" si="406"/>
        <v>0</v>
      </c>
      <c r="KV1001" s="34">
        <f t="shared" si="407"/>
        <v>0</v>
      </c>
    </row>
    <row r="1002" spans="5:308" ht="17.25" customHeight="1" x14ac:dyDescent="0.3">
      <c r="E1002" s="142">
        <f t="shared" si="388"/>
        <v>0</v>
      </c>
      <c r="F1002" s="142">
        <f t="shared" si="384"/>
        <v>0</v>
      </c>
      <c r="G1002" s="142">
        <f t="shared" si="385"/>
        <v>0</v>
      </c>
      <c r="H1002" s="142">
        <f t="shared" si="386"/>
        <v>0</v>
      </c>
      <c r="I1002" s="142">
        <f t="shared" si="387"/>
        <v>0</v>
      </c>
      <c r="J1002" s="34">
        <f t="shared" si="390"/>
        <v>0</v>
      </c>
      <c r="V1002" s="139">
        <f t="shared" si="389"/>
        <v>0</v>
      </c>
      <c r="W1002" s="139">
        <f t="shared" si="391"/>
        <v>0</v>
      </c>
      <c r="X1002" s="139"/>
      <c r="Y1002" s="139"/>
      <c r="Z1002" s="139">
        <f t="shared" si="392"/>
        <v>0</v>
      </c>
      <c r="AA1002" s="139"/>
      <c r="AB1002" s="139"/>
      <c r="AC1002" s="139">
        <f t="shared" si="393"/>
        <v>0</v>
      </c>
      <c r="AM1002" s="189">
        <f t="shared" si="394"/>
        <v>0</v>
      </c>
      <c r="AN1002" s="35"/>
      <c r="AO1002" s="35"/>
      <c r="AP1002" s="35">
        <f t="shared" si="395"/>
        <v>0</v>
      </c>
      <c r="AQ1002" s="35"/>
      <c r="AR1002" s="35"/>
      <c r="AS1002" s="35">
        <f t="shared" si="396"/>
        <v>0</v>
      </c>
      <c r="AT1002" s="35"/>
      <c r="AU1002" s="35"/>
      <c r="AV1002" s="35">
        <f t="shared" si="397"/>
        <v>0</v>
      </c>
      <c r="DE1002" s="34">
        <f t="shared" si="398"/>
        <v>0</v>
      </c>
      <c r="EL1002" s="34">
        <f t="shared" si="399"/>
        <v>0</v>
      </c>
      <c r="EO1002" s="35"/>
      <c r="FH1002" s="35">
        <v>0</v>
      </c>
      <c r="FI1002" s="35">
        <v>0</v>
      </c>
      <c r="JT1002" s="34">
        <f t="shared" si="400"/>
        <v>0</v>
      </c>
      <c r="JW1002" s="34">
        <f t="shared" si="401"/>
        <v>0</v>
      </c>
      <c r="JZ1002" s="34">
        <f t="shared" si="402"/>
        <v>0</v>
      </c>
      <c r="KA1002" s="34">
        <f t="shared" si="403"/>
        <v>0</v>
      </c>
      <c r="KB1002" s="34">
        <f t="shared" si="404"/>
        <v>0</v>
      </c>
      <c r="KC1002" s="34">
        <f t="shared" si="405"/>
        <v>0</v>
      </c>
      <c r="KD1002" s="34">
        <f t="shared" si="406"/>
        <v>0</v>
      </c>
      <c r="KV1002" s="34">
        <f t="shared" si="407"/>
        <v>0</v>
      </c>
    </row>
    <row r="1003" spans="5:308" ht="17.25" customHeight="1" x14ac:dyDescent="0.3">
      <c r="E1003" s="142">
        <f t="shared" si="388"/>
        <v>0</v>
      </c>
      <c r="F1003" s="142">
        <f t="shared" si="384"/>
        <v>0</v>
      </c>
      <c r="G1003" s="142">
        <f t="shared" si="385"/>
        <v>0</v>
      </c>
      <c r="H1003" s="142">
        <f t="shared" si="386"/>
        <v>0</v>
      </c>
      <c r="I1003" s="142">
        <f t="shared" si="387"/>
        <v>0</v>
      </c>
      <c r="J1003" s="34">
        <f t="shared" si="390"/>
        <v>0</v>
      </c>
      <c r="V1003" s="139">
        <f t="shared" si="389"/>
        <v>0</v>
      </c>
      <c r="W1003" s="139">
        <f t="shared" si="391"/>
        <v>0</v>
      </c>
      <c r="X1003" s="139"/>
      <c r="Y1003" s="139"/>
      <c r="Z1003" s="139">
        <f t="shared" si="392"/>
        <v>0</v>
      </c>
      <c r="AA1003" s="139"/>
      <c r="AB1003" s="139"/>
      <c r="AC1003" s="139">
        <f t="shared" si="393"/>
        <v>0</v>
      </c>
      <c r="AM1003" s="189">
        <f t="shared" si="394"/>
        <v>0</v>
      </c>
      <c r="AN1003" s="35"/>
      <c r="AO1003" s="35"/>
      <c r="AP1003" s="35">
        <f t="shared" si="395"/>
        <v>0</v>
      </c>
      <c r="AQ1003" s="35"/>
      <c r="AR1003" s="35"/>
      <c r="AS1003" s="35">
        <f t="shared" si="396"/>
        <v>0</v>
      </c>
      <c r="AT1003" s="35"/>
      <c r="AU1003" s="35"/>
      <c r="AV1003" s="35">
        <f t="shared" si="397"/>
        <v>0</v>
      </c>
      <c r="DE1003" s="34">
        <f t="shared" si="398"/>
        <v>0</v>
      </c>
      <c r="EL1003" s="34">
        <f t="shared" si="399"/>
        <v>0</v>
      </c>
      <c r="EO1003" s="35"/>
      <c r="FH1003" s="35">
        <v>0</v>
      </c>
      <c r="FI1003" s="35">
        <v>0</v>
      </c>
      <c r="JT1003" s="34">
        <f t="shared" si="400"/>
        <v>0</v>
      </c>
      <c r="JW1003" s="34">
        <f t="shared" si="401"/>
        <v>0</v>
      </c>
      <c r="JZ1003" s="34">
        <f t="shared" si="402"/>
        <v>0</v>
      </c>
      <c r="KA1003" s="34">
        <f t="shared" si="403"/>
        <v>0</v>
      </c>
      <c r="KB1003" s="34">
        <f t="shared" si="404"/>
        <v>0</v>
      </c>
      <c r="KC1003" s="34">
        <f t="shared" si="405"/>
        <v>0</v>
      </c>
      <c r="KD1003" s="34">
        <f t="shared" si="406"/>
        <v>0</v>
      </c>
      <c r="KV1003" s="34">
        <f t="shared" si="407"/>
        <v>0</v>
      </c>
    </row>
    <row r="1004" spans="5:308" ht="17.25" customHeight="1" x14ac:dyDescent="0.3">
      <c r="E1004" s="142">
        <f t="shared" si="388"/>
        <v>0</v>
      </c>
      <c r="F1004" s="142">
        <f t="shared" si="384"/>
        <v>0</v>
      </c>
      <c r="G1004" s="142">
        <f t="shared" si="385"/>
        <v>0</v>
      </c>
      <c r="H1004" s="142">
        <f t="shared" si="386"/>
        <v>0</v>
      </c>
      <c r="I1004" s="142">
        <f t="shared" si="387"/>
        <v>0</v>
      </c>
      <c r="J1004" s="34">
        <f t="shared" si="390"/>
        <v>0</v>
      </c>
      <c r="V1004" s="139">
        <f t="shared" si="389"/>
        <v>0</v>
      </c>
      <c r="W1004" s="139">
        <f t="shared" si="391"/>
        <v>0</v>
      </c>
      <c r="X1004" s="139"/>
      <c r="Y1004" s="139"/>
      <c r="Z1004" s="139">
        <f t="shared" si="392"/>
        <v>0</v>
      </c>
      <c r="AA1004" s="139"/>
      <c r="AB1004" s="139"/>
      <c r="AC1004" s="139">
        <f t="shared" si="393"/>
        <v>0</v>
      </c>
      <c r="AM1004" s="189">
        <f t="shared" si="394"/>
        <v>0</v>
      </c>
      <c r="AN1004" s="35"/>
      <c r="AO1004" s="35"/>
      <c r="AP1004" s="35">
        <f t="shared" si="395"/>
        <v>0</v>
      </c>
      <c r="AQ1004" s="35"/>
      <c r="AR1004" s="35"/>
      <c r="AS1004" s="35">
        <f t="shared" si="396"/>
        <v>0</v>
      </c>
      <c r="AT1004" s="35"/>
      <c r="AU1004" s="35"/>
      <c r="AV1004" s="35">
        <f t="shared" si="397"/>
        <v>0</v>
      </c>
      <c r="DE1004" s="34">
        <f t="shared" si="398"/>
        <v>0</v>
      </c>
      <c r="EL1004" s="34">
        <f t="shared" si="399"/>
        <v>0</v>
      </c>
      <c r="EO1004" s="35"/>
      <c r="FH1004" s="35">
        <v>0</v>
      </c>
      <c r="FI1004" s="35">
        <v>0</v>
      </c>
      <c r="JT1004" s="34">
        <f t="shared" si="400"/>
        <v>0</v>
      </c>
      <c r="JW1004" s="34">
        <f t="shared" si="401"/>
        <v>0</v>
      </c>
      <c r="JZ1004" s="34">
        <f t="shared" si="402"/>
        <v>0</v>
      </c>
      <c r="KA1004" s="34">
        <f t="shared" si="403"/>
        <v>0</v>
      </c>
      <c r="KB1004" s="34">
        <f t="shared" si="404"/>
        <v>0</v>
      </c>
      <c r="KC1004" s="34">
        <f t="shared" si="405"/>
        <v>0</v>
      </c>
      <c r="KD1004" s="34">
        <f t="shared" si="406"/>
        <v>0</v>
      </c>
      <c r="KV1004" s="34">
        <f t="shared" si="407"/>
        <v>0</v>
      </c>
    </row>
    <row r="1005" spans="5:308" ht="17.25" customHeight="1" x14ac:dyDescent="0.3">
      <c r="E1005" s="142">
        <f t="shared" si="388"/>
        <v>0</v>
      </c>
      <c r="F1005" s="142">
        <f t="shared" si="384"/>
        <v>0</v>
      </c>
      <c r="G1005" s="142">
        <f t="shared" si="385"/>
        <v>0</v>
      </c>
      <c r="H1005" s="142">
        <f t="shared" si="386"/>
        <v>0</v>
      </c>
      <c r="I1005" s="142">
        <f t="shared" si="387"/>
        <v>0</v>
      </c>
      <c r="J1005" s="34">
        <f t="shared" si="390"/>
        <v>0</v>
      </c>
      <c r="V1005" s="139">
        <f t="shared" si="389"/>
        <v>0</v>
      </c>
      <c r="W1005" s="139">
        <f t="shared" si="391"/>
        <v>0</v>
      </c>
      <c r="X1005" s="139"/>
      <c r="Y1005" s="139"/>
      <c r="Z1005" s="139">
        <f t="shared" si="392"/>
        <v>0</v>
      </c>
      <c r="AA1005" s="139"/>
      <c r="AB1005" s="139"/>
      <c r="AC1005" s="139">
        <f t="shared" si="393"/>
        <v>0</v>
      </c>
      <c r="AM1005" s="189">
        <f t="shared" si="394"/>
        <v>0</v>
      </c>
      <c r="AN1005" s="35"/>
      <c r="AO1005" s="35"/>
      <c r="AP1005" s="35">
        <f t="shared" si="395"/>
        <v>0</v>
      </c>
      <c r="AQ1005" s="35"/>
      <c r="AR1005" s="35"/>
      <c r="AS1005" s="35">
        <f t="shared" si="396"/>
        <v>0</v>
      </c>
      <c r="AT1005" s="35"/>
      <c r="AU1005" s="35"/>
      <c r="AV1005" s="35">
        <f t="shared" si="397"/>
        <v>0</v>
      </c>
      <c r="DE1005" s="34">
        <f t="shared" si="398"/>
        <v>0</v>
      </c>
      <c r="EL1005" s="34">
        <f t="shared" si="399"/>
        <v>0</v>
      </c>
      <c r="EO1005" s="35"/>
      <c r="FH1005" s="35">
        <v>0</v>
      </c>
      <c r="FI1005" s="35">
        <v>0</v>
      </c>
      <c r="JT1005" s="34">
        <f t="shared" si="400"/>
        <v>0</v>
      </c>
      <c r="JW1005" s="34">
        <f t="shared" si="401"/>
        <v>0</v>
      </c>
      <c r="JZ1005" s="34">
        <f t="shared" si="402"/>
        <v>0</v>
      </c>
      <c r="KA1005" s="34">
        <f t="shared" si="403"/>
        <v>0</v>
      </c>
      <c r="KB1005" s="34">
        <f t="shared" si="404"/>
        <v>0</v>
      </c>
      <c r="KC1005" s="34">
        <f t="shared" si="405"/>
        <v>0</v>
      </c>
      <c r="KD1005" s="34">
        <f t="shared" si="406"/>
        <v>0</v>
      </c>
      <c r="KV1005" s="34">
        <f t="shared" si="407"/>
        <v>0</v>
      </c>
    </row>
    <row r="1006" spans="5:308" ht="17.25" customHeight="1" x14ac:dyDescent="0.3">
      <c r="E1006" s="142">
        <f t="shared" si="388"/>
        <v>0</v>
      </c>
      <c r="F1006" s="142">
        <f t="shared" si="384"/>
        <v>0</v>
      </c>
      <c r="G1006" s="142">
        <f t="shared" si="385"/>
        <v>0</v>
      </c>
      <c r="H1006" s="142">
        <f t="shared" si="386"/>
        <v>0</v>
      </c>
      <c r="I1006" s="142">
        <f t="shared" si="387"/>
        <v>0</v>
      </c>
      <c r="J1006" s="34">
        <f t="shared" si="390"/>
        <v>0</v>
      </c>
      <c r="V1006" s="139">
        <f t="shared" si="389"/>
        <v>0</v>
      </c>
      <c r="W1006" s="139">
        <f t="shared" si="391"/>
        <v>0</v>
      </c>
      <c r="X1006" s="139"/>
      <c r="Y1006" s="139"/>
      <c r="Z1006" s="139">
        <f t="shared" si="392"/>
        <v>0</v>
      </c>
      <c r="AA1006" s="139"/>
      <c r="AB1006" s="139"/>
      <c r="AC1006" s="139">
        <f t="shared" si="393"/>
        <v>0</v>
      </c>
      <c r="AM1006" s="189">
        <f t="shared" si="394"/>
        <v>0</v>
      </c>
      <c r="AN1006" s="35"/>
      <c r="AO1006" s="35"/>
      <c r="AP1006" s="35">
        <f t="shared" si="395"/>
        <v>0</v>
      </c>
      <c r="AQ1006" s="35"/>
      <c r="AR1006" s="35"/>
      <c r="AS1006" s="35">
        <f t="shared" si="396"/>
        <v>0</v>
      </c>
      <c r="AT1006" s="35"/>
      <c r="AU1006" s="35"/>
      <c r="AV1006" s="35">
        <f t="shared" si="397"/>
        <v>0</v>
      </c>
      <c r="DE1006" s="34">
        <f t="shared" si="398"/>
        <v>0</v>
      </c>
      <c r="EL1006" s="34">
        <f t="shared" si="399"/>
        <v>0</v>
      </c>
      <c r="EO1006" s="35"/>
      <c r="FH1006" s="35">
        <v>0</v>
      </c>
      <c r="FI1006" s="35">
        <v>0</v>
      </c>
      <c r="JT1006" s="34">
        <f t="shared" si="400"/>
        <v>0</v>
      </c>
      <c r="JW1006" s="34">
        <f t="shared" si="401"/>
        <v>0</v>
      </c>
      <c r="JZ1006" s="34">
        <f t="shared" si="402"/>
        <v>0</v>
      </c>
      <c r="KA1006" s="34">
        <f t="shared" si="403"/>
        <v>0</v>
      </c>
      <c r="KB1006" s="34">
        <f t="shared" si="404"/>
        <v>0</v>
      </c>
      <c r="KC1006" s="34">
        <f t="shared" si="405"/>
        <v>0</v>
      </c>
      <c r="KD1006" s="34">
        <f t="shared" si="406"/>
        <v>0</v>
      </c>
      <c r="KV1006" s="34">
        <f t="shared" si="407"/>
        <v>0</v>
      </c>
    </row>
    <row r="1007" spans="5:308" ht="17.25" customHeight="1" x14ac:dyDescent="0.3">
      <c r="E1007" s="142">
        <f t="shared" si="388"/>
        <v>0</v>
      </c>
      <c r="F1007" s="142">
        <f t="shared" si="384"/>
        <v>0</v>
      </c>
      <c r="G1007" s="142">
        <f t="shared" si="385"/>
        <v>0</v>
      </c>
      <c r="H1007" s="142">
        <f t="shared" si="386"/>
        <v>0</v>
      </c>
      <c r="I1007" s="142">
        <f t="shared" si="387"/>
        <v>0</v>
      </c>
      <c r="J1007" s="34">
        <f t="shared" si="390"/>
        <v>0</v>
      </c>
      <c r="V1007" s="139">
        <f t="shared" si="389"/>
        <v>0</v>
      </c>
      <c r="W1007" s="139">
        <f t="shared" si="391"/>
        <v>0</v>
      </c>
      <c r="X1007" s="139"/>
      <c r="Y1007" s="139"/>
      <c r="Z1007" s="139">
        <f t="shared" si="392"/>
        <v>0</v>
      </c>
      <c r="AA1007" s="139"/>
      <c r="AB1007" s="139"/>
      <c r="AC1007" s="139">
        <f t="shared" si="393"/>
        <v>0</v>
      </c>
      <c r="AM1007" s="189">
        <f t="shared" si="394"/>
        <v>0</v>
      </c>
      <c r="AN1007" s="35"/>
      <c r="AO1007" s="35"/>
      <c r="AP1007" s="35">
        <f t="shared" si="395"/>
        <v>0</v>
      </c>
      <c r="AQ1007" s="35"/>
      <c r="AR1007" s="35"/>
      <c r="AS1007" s="35">
        <f t="shared" si="396"/>
        <v>0</v>
      </c>
      <c r="AT1007" s="35"/>
      <c r="AU1007" s="35"/>
      <c r="AV1007" s="35">
        <f t="shared" si="397"/>
        <v>0</v>
      </c>
      <c r="DE1007" s="34">
        <f t="shared" si="398"/>
        <v>0</v>
      </c>
      <c r="EL1007" s="34">
        <f t="shared" si="399"/>
        <v>0</v>
      </c>
      <c r="EO1007" s="35"/>
      <c r="FH1007" s="35">
        <v>0</v>
      </c>
      <c r="FI1007" s="35">
        <v>0</v>
      </c>
      <c r="JT1007" s="34">
        <f t="shared" si="400"/>
        <v>0</v>
      </c>
      <c r="JW1007" s="34">
        <f t="shared" si="401"/>
        <v>0</v>
      </c>
      <c r="JZ1007" s="34">
        <f t="shared" si="402"/>
        <v>0</v>
      </c>
      <c r="KA1007" s="34">
        <f t="shared" si="403"/>
        <v>0</v>
      </c>
      <c r="KB1007" s="34">
        <f t="shared" si="404"/>
        <v>0</v>
      </c>
      <c r="KC1007" s="34">
        <f t="shared" si="405"/>
        <v>0</v>
      </c>
      <c r="KD1007" s="34">
        <f t="shared" si="406"/>
        <v>0</v>
      </c>
      <c r="KV1007" s="34">
        <f t="shared" si="407"/>
        <v>0</v>
      </c>
    </row>
    <row r="1008" spans="5:308" ht="17.25" customHeight="1" x14ac:dyDescent="0.3">
      <c r="E1008" s="142">
        <f t="shared" si="388"/>
        <v>0</v>
      </c>
      <c r="F1008" s="142">
        <f t="shared" si="384"/>
        <v>0</v>
      </c>
      <c r="G1008" s="142">
        <f t="shared" si="385"/>
        <v>0</v>
      </c>
      <c r="H1008" s="142">
        <f t="shared" si="386"/>
        <v>0</v>
      </c>
      <c r="I1008" s="142">
        <f t="shared" si="387"/>
        <v>0</v>
      </c>
      <c r="J1008" s="34">
        <f t="shared" si="390"/>
        <v>0</v>
      </c>
      <c r="V1008" s="139">
        <f t="shared" si="389"/>
        <v>0</v>
      </c>
      <c r="W1008" s="139">
        <f t="shared" si="391"/>
        <v>0</v>
      </c>
      <c r="X1008" s="139"/>
      <c r="Y1008" s="139"/>
      <c r="Z1008" s="139">
        <f t="shared" si="392"/>
        <v>0</v>
      </c>
      <c r="AA1008" s="139"/>
      <c r="AB1008" s="139"/>
      <c r="AC1008" s="139">
        <f t="shared" si="393"/>
        <v>0</v>
      </c>
      <c r="AM1008" s="189">
        <f t="shared" si="394"/>
        <v>0</v>
      </c>
      <c r="AN1008" s="35"/>
      <c r="AO1008" s="35"/>
      <c r="AP1008" s="35">
        <f t="shared" si="395"/>
        <v>0</v>
      </c>
      <c r="AQ1008" s="35"/>
      <c r="AR1008" s="35"/>
      <c r="AS1008" s="35">
        <f t="shared" si="396"/>
        <v>0</v>
      </c>
      <c r="AT1008" s="35"/>
      <c r="AU1008" s="35"/>
      <c r="AV1008" s="35">
        <f t="shared" si="397"/>
        <v>0</v>
      </c>
      <c r="DE1008" s="34">
        <f t="shared" si="398"/>
        <v>0</v>
      </c>
      <c r="EL1008" s="34">
        <f t="shared" si="399"/>
        <v>0</v>
      </c>
      <c r="EO1008" s="35"/>
      <c r="FH1008" s="35">
        <v>0</v>
      </c>
      <c r="FI1008" s="35">
        <v>0</v>
      </c>
      <c r="JT1008" s="34">
        <f t="shared" si="400"/>
        <v>0</v>
      </c>
      <c r="JW1008" s="34">
        <f t="shared" si="401"/>
        <v>0</v>
      </c>
      <c r="JZ1008" s="34">
        <f t="shared" si="402"/>
        <v>0</v>
      </c>
      <c r="KA1008" s="34">
        <f t="shared" si="403"/>
        <v>0</v>
      </c>
      <c r="KB1008" s="34">
        <f t="shared" si="404"/>
        <v>0</v>
      </c>
      <c r="KC1008" s="34">
        <f t="shared" si="405"/>
        <v>0</v>
      </c>
      <c r="KD1008" s="34">
        <f t="shared" si="406"/>
        <v>0</v>
      </c>
      <c r="KV1008" s="34">
        <f t="shared" si="407"/>
        <v>0</v>
      </c>
    </row>
    <row r="1009" spans="5:308" ht="17.25" customHeight="1" x14ac:dyDescent="0.3">
      <c r="E1009" s="142">
        <f t="shared" si="388"/>
        <v>0</v>
      </c>
      <c r="F1009" s="142">
        <f t="shared" si="384"/>
        <v>0</v>
      </c>
      <c r="G1009" s="142">
        <f t="shared" si="385"/>
        <v>0</v>
      </c>
      <c r="H1009" s="142">
        <f t="shared" si="386"/>
        <v>0</v>
      </c>
      <c r="I1009" s="142">
        <f t="shared" si="387"/>
        <v>0</v>
      </c>
      <c r="J1009" s="34">
        <f t="shared" si="390"/>
        <v>0</v>
      </c>
      <c r="V1009" s="139">
        <f t="shared" si="389"/>
        <v>0</v>
      </c>
      <c r="W1009" s="139">
        <f t="shared" si="391"/>
        <v>0</v>
      </c>
      <c r="X1009" s="139"/>
      <c r="Y1009" s="139"/>
      <c r="Z1009" s="139">
        <f t="shared" si="392"/>
        <v>0</v>
      </c>
      <c r="AA1009" s="139"/>
      <c r="AB1009" s="139"/>
      <c r="AC1009" s="139">
        <f t="shared" si="393"/>
        <v>0</v>
      </c>
      <c r="AM1009" s="189">
        <f t="shared" si="394"/>
        <v>0</v>
      </c>
      <c r="AN1009" s="35"/>
      <c r="AO1009" s="35"/>
      <c r="AP1009" s="35">
        <f t="shared" si="395"/>
        <v>0</v>
      </c>
      <c r="AQ1009" s="35"/>
      <c r="AR1009" s="35"/>
      <c r="AS1009" s="35">
        <f t="shared" si="396"/>
        <v>0</v>
      </c>
      <c r="AT1009" s="35"/>
      <c r="AU1009" s="35"/>
      <c r="AV1009" s="35">
        <f t="shared" si="397"/>
        <v>0</v>
      </c>
      <c r="DE1009" s="34">
        <f t="shared" si="398"/>
        <v>0</v>
      </c>
      <c r="EL1009" s="34">
        <f t="shared" si="399"/>
        <v>0</v>
      </c>
      <c r="EO1009" s="35"/>
      <c r="FH1009" s="35">
        <v>0</v>
      </c>
      <c r="FI1009" s="35">
        <v>0</v>
      </c>
      <c r="JT1009" s="34">
        <f t="shared" si="400"/>
        <v>0</v>
      </c>
      <c r="JW1009" s="34">
        <f t="shared" si="401"/>
        <v>0</v>
      </c>
      <c r="JZ1009" s="34">
        <f t="shared" si="402"/>
        <v>0</v>
      </c>
      <c r="KA1009" s="34">
        <f t="shared" si="403"/>
        <v>0</v>
      </c>
      <c r="KB1009" s="34">
        <f t="shared" si="404"/>
        <v>0</v>
      </c>
      <c r="KC1009" s="34">
        <f t="shared" si="405"/>
        <v>0</v>
      </c>
      <c r="KD1009" s="34">
        <f t="shared" si="406"/>
        <v>0</v>
      </c>
      <c r="KV1009" s="34">
        <f t="shared" si="407"/>
        <v>0</v>
      </c>
    </row>
    <row r="1010" spans="5:308" ht="17.25" customHeight="1" x14ac:dyDescent="0.3">
      <c r="E1010" s="142">
        <f t="shared" si="388"/>
        <v>0</v>
      </c>
      <c r="F1010" s="142">
        <f t="shared" si="384"/>
        <v>0</v>
      </c>
      <c r="G1010" s="142">
        <f t="shared" si="385"/>
        <v>0</v>
      </c>
      <c r="H1010" s="142">
        <f t="shared" si="386"/>
        <v>0</v>
      </c>
      <c r="I1010" s="142">
        <f t="shared" si="387"/>
        <v>0</v>
      </c>
      <c r="J1010" s="34">
        <f t="shared" si="390"/>
        <v>0</v>
      </c>
      <c r="V1010" s="139">
        <f t="shared" si="389"/>
        <v>0</v>
      </c>
      <c r="W1010" s="139">
        <f t="shared" si="391"/>
        <v>0</v>
      </c>
      <c r="X1010" s="139"/>
      <c r="Y1010" s="139"/>
      <c r="Z1010" s="139">
        <f t="shared" si="392"/>
        <v>0</v>
      </c>
      <c r="AA1010" s="139"/>
      <c r="AB1010" s="139"/>
      <c r="AC1010" s="139">
        <f t="shared" si="393"/>
        <v>0</v>
      </c>
      <c r="AM1010" s="189">
        <f t="shared" si="394"/>
        <v>0</v>
      </c>
      <c r="AN1010" s="35"/>
      <c r="AO1010" s="35"/>
      <c r="AP1010" s="35">
        <f t="shared" si="395"/>
        <v>0</v>
      </c>
      <c r="AQ1010" s="35"/>
      <c r="AR1010" s="35"/>
      <c r="AS1010" s="35">
        <f t="shared" si="396"/>
        <v>0</v>
      </c>
      <c r="AT1010" s="35"/>
      <c r="AU1010" s="35"/>
      <c r="AV1010" s="35">
        <f t="shared" si="397"/>
        <v>0</v>
      </c>
      <c r="DE1010" s="34">
        <f t="shared" si="398"/>
        <v>0</v>
      </c>
      <c r="EL1010" s="34">
        <f t="shared" si="399"/>
        <v>0</v>
      </c>
      <c r="EO1010" s="35"/>
      <c r="FH1010" s="35">
        <v>0</v>
      </c>
      <c r="FI1010" s="35">
        <v>0</v>
      </c>
      <c r="JT1010" s="34">
        <f t="shared" si="400"/>
        <v>0</v>
      </c>
      <c r="JW1010" s="34">
        <f t="shared" si="401"/>
        <v>0</v>
      </c>
      <c r="JZ1010" s="34">
        <f t="shared" si="402"/>
        <v>0</v>
      </c>
      <c r="KA1010" s="34">
        <f t="shared" si="403"/>
        <v>0</v>
      </c>
      <c r="KB1010" s="34">
        <f t="shared" si="404"/>
        <v>0</v>
      </c>
      <c r="KC1010" s="34">
        <f t="shared" si="405"/>
        <v>0</v>
      </c>
      <c r="KD1010" s="34">
        <f t="shared" si="406"/>
        <v>0</v>
      </c>
      <c r="KV1010" s="34">
        <f t="shared" si="407"/>
        <v>0</v>
      </c>
    </row>
    <row r="1011" spans="5:308" ht="17.25" customHeight="1" x14ac:dyDescent="0.3">
      <c r="E1011" s="142">
        <f t="shared" si="388"/>
        <v>0</v>
      </c>
      <c r="F1011" s="142">
        <f t="shared" si="384"/>
        <v>0</v>
      </c>
      <c r="G1011" s="142">
        <f t="shared" si="385"/>
        <v>0</v>
      </c>
      <c r="H1011" s="142">
        <f t="shared" si="386"/>
        <v>0</v>
      </c>
      <c r="I1011" s="142">
        <f t="shared" si="387"/>
        <v>0</v>
      </c>
      <c r="J1011" s="34">
        <f t="shared" si="390"/>
        <v>0</v>
      </c>
      <c r="V1011" s="139">
        <f t="shared" si="389"/>
        <v>0</v>
      </c>
      <c r="W1011" s="139">
        <f t="shared" si="391"/>
        <v>0</v>
      </c>
      <c r="X1011" s="139"/>
      <c r="Y1011" s="139"/>
      <c r="Z1011" s="139">
        <f t="shared" si="392"/>
        <v>0</v>
      </c>
      <c r="AA1011" s="139"/>
      <c r="AB1011" s="139"/>
      <c r="AC1011" s="139">
        <f t="shared" si="393"/>
        <v>0</v>
      </c>
      <c r="AM1011" s="189">
        <f t="shared" si="394"/>
        <v>0</v>
      </c>
      <c r="AN1011" s="35"/>
      <c r="AO1011" s="35"/>
      <c r="AP1011" s="35">
        <f t="shared" si="395"/>
        <v>0</v>
      </c>
      <c r="AQ1011" s="35"/>
      <c r="AR1011" s="35"/>
      <c r="AS1011" s="35">
        <f t="shared" si="396"/>
        <v>0</v>
      </c>
      <c r="AT1011" s="35"/>
      <c r="AU1011" s="35"/>
      <c r="AV1011" s="35">
        <f t="shared" si="397"/>
        <v>0</v>
      </c>
      <c r="DE1011" s="34">
        <f t="shared" si="398"/>
        <v>0</v>
      </c>
      <c r="EL1011" s="34">
        <f t="shared" si="399"/>
        <v>0</v>
      </c>
      <c r="EO1011" s="35"/>
      <c r="FH1011" s="35">
        <v>0</v>
      </c>
      <c r="FI1011" s="35">
        <v>0</v>
      </c>
      <c r="JT1011" s="34">
        <f t="shared" si="400"/>
        <v>0</v>
      </c>
      <c r="JW1011" s="34">
        <f t="shared" si="401"/>
        <v>0</v>
      </c>
      <c r="JZ1011" s="34">
        <f t="shared" si="402"/>
        <v>0</v>
      </c>
      <c r="KA1011" s="34">
        <f t="shared" si="403"/>
        <v>0</v>
      </c>
      <c r="KB1011" s="34">
        <f t="shared" si="404"/>
        <v>0</v>
      </c>
      <c r="KC1011" s="34">
        <f t="shared" si="405"/>
        <v>0</v>
      </c>
      <c r="KD1011" s="34">
        <f t="shared" si="406"/>
        <v>0</v>
      </c>
      <c r="KV1011" s="34">
        <f t="shared" si="407"/>
        <v>0</v>
      </c>
    </row>
    <row r="1012" spans="5:308" ht="17.25" customHeight="1" x14ac:dyDescent="0.3">
      <c r="E1012" s="142">
        <f t="shared" si="388"/>
        <v>0</v>
      </c>
      <c r="F1012" s="142">
        <f t="shared" si="384"/>
        <v>0</v>
      </c>
      <c r="G1012" s="142">
        <f t="shared" si="385"/>
        <v>0</v>
      </c>
      <c r="H1012" s="142">
        <f t="shared" si="386"/>
        <v>0</v>
      </c>
      <c r="I1012" s="142">
        <f t="shared" si="387"/>
        <v>0</v>
      </c>
      <c r="J1012" s="34">
        <f t="shared" si="390"/>
        <v>0</v>
      </c>
      <c r="V1012" s="139">
        <f t="shared" si="389"/>
        <v>0</v>
      </c>
      <c r="W1012" s="139">
        <f t="shared" si="391"/>
        <v>0</v>
      </c>
      <c r="X1012" s="139"/>
      <c r="Y1012" s="139"/>
      <c r="Z1012" s="139">
        <f t="shared" si="392"/>
        <v>0</v>
      </c>
      <c r="AA1012" s="139"/>
      <c r="AB1012" s="139"/>
      <c r="AC1012" s="139">
        <f t="shared" si="393"/>
        <v>0</v>
      </c>
      <c r="AM1012" s="189">
        <f t="shared" si="394"/>
        <v>0</v>
      </c>
      <c r="AN1012" s="35"/>
      <c r="AO1012" s="35"/>
      <c r="AP1012" s="35">
        <f t="shared" si="395"/>
        <v>0</v>
      </c>
      <c r="AQ1012" s="35"/>
      <c r="AR1012" s="35"/>
      <c r="AS1012" s="35">
        <f t="shared" si="396"/>
        <v>0</v>
      </c>
      <c r="AT1012" s="35"/>
      <c r="AU1012" s="35"/>
      <c r="AV1012" s="35">
        <f t="shared" si="397"/>
        <v>0</v>
      </c>
      <c r="DE1012" s="34">
        <f t="shared" si="398"/>
        <v>0</v>
      </c>
      <c r="EL1012" s="34">
        <f t="shared" si="399"/>
        <v>0</v>
      </c>
      <c r="EO1012" s="35"/>
      <c r="FH1012" s="35">
        <v>0</v>
      </c>
      <c r="FI1012" s="35">
        <v>0</v>
      </c>
      <c r="JT1012" s="34">
        <f t="shared" si="400"/>
        <v>0</v>
      </c>
      <c r="JW1012" s="34">
        <f t="shared" si="401"/>
        <v>0</v>
      </c>
      <c r="JZ1012" s="34">
        <f t="shared" si="402"/>
        <v>0</v>
      </c>
      <c r="KA1012" s="34">
        <f t="shared" si="403"/>
        <v>0</v>
      </c>
      <c r="KB1012" s="34">
        <f t="shared" si="404"/>
        <v>0</v>
      </c>
      <c r="KC1012" s="34">
        <f t="shared" si="405"/>
        <v>0</v>
      </c>
      <c r="KD1012" s="34">
        <f t="shared" si="406"/>
        <v>0</v>
      </c>
      <c r="KV1012" s="34">
        <f t="shared" si="407"/>
        <v>0</v>
      </c>
    </row>
    <row r="1013" spans="5:308" ht="17.25" customHeight="1" x14ac:dyDescent="0.3">
      <c r="E1013" s="142">
        <f t="shared" si="388"/>
        <v>0</v>
      </c>
      <c r="F1013" s="142">
        <f t="shared" si="384"/>
        <v>0</v>
      </c>
      <c r="G1013" s="142">
        <f t="shared" si="385"/>
        <v>0</v>
      </c>
      <c r="H1013" s="142">
        <f t="shared" si="386"/>
        <v>0</v>
      </c>
      <c r="I1013" s="142">
        <f t="shared" si="387"/>
        <v>0</v>
      </c>
      <c r="J1013" s="34">
        <f t="shared" si="390"/>
        <v>0</v>
      </c>
      <c r="V1013" s="139">
        <f t="shared" si="389"/>
        <v>0</v>
      </c>
      <c r="W1013" s="139">
        <f t="shared" si="391"/>
        <v>0</v>
      </c>
      <c r="X1013" s="139"/>
      <c r="Y1013" s="139"/>
      <c r="Z1013" s="139">
        <f t="shared" si="392"/>
        <v>0</v>
      </c>
      <c r="AA1013" s="139"/>
      <c r="AB1013" s="139"/>
      <c r="AC1013" s="139">
        <f t="shared" si="393"/>
        <v>0</v>
      </c>
      <c r="AM1013" s="189">
        <f t="shared" si="394"/>
        <v>0</v>
      </c>
      <c r="AN1013" s="35"/>
      <c r="AO1013" s="35"/>
      <c r="AP1013" s="35">
        <f t="shared" si="395"/>
        <v>0</v>
      </c>
      <c r="AQ1013" s="35"/>
      <c r="AR1013" s="35"/>
      <c r="AS1013" s="35">
        <f t="shared" si="396"/>
        <v>0</v>
      </c>
      <c r="AT1013" s="35"/>
      <c r="AU1013" s="35"/>
      <c r="AV1013" s="35">
        <f t="shared" si="397"/>
        <v>0</v>
      </c>
      <c r="DE1013" s="34">
        <f t="shared" si="398"/>
        <v>0</v>
      </c>
      <c r="EL1013" s="34">
        <f t="shared" si="399"/>
        <v>0</v>
      </c>
      <c r="EO1013" s="35"/>
      <c r="FH1013" s="35">
        <v>0</v>
      </c>
      <c r="FI1013" s="35">
        <v>0</v>
      </c>
      <c r="JT1013" s="34">
        <f t="shared" si="400"/>
        <v>0</v>
      </c>
      <c r="JW1013" s="34">
        <f t="shared" si="401"/>
        <v>0</v>
      </c>
      <c r="JZ1013" s="34">
        <f t="shared" si="402"/>
        <v>0</v>
      </c>
      <c r="KA1013" s="34">
        <f t="shared" si="403"/>
        <v>0</v>
      </c>
      <c r="KB1013" s="34">
        <f t="shared" si="404"/>
        <v>0</v>
      </c>
      <c r="KC1013" s="34">
        <f t="shared" si="405"/>
        <v>0</v>
      </c>
      <c r="KD1013" s="34">
        <f t="shared" si="406"/>
        <v>0</v>
      </c>
      <c r="KV1013" s="34">
        <f t="shared" si="407"/>
        <v>0</v>
      </c>
    </row>
    <row r="1014" spans="5:308" ht="17.25" customHeight="1" x14ac:dyDescent="0.3">
      <c r="E1014" s="142">
        <f t="shared" si="388"/>
        <v>0</v>
      </c>
      <c r="F1014" s="142">
        <f t="shared" si="384"/>
        <v>0</v>
      </c>
      <c r="G1014" s="142">
        <f t="shared" si="385"/>
        <v>0</v>
      </c>
      <c r="H1014" s="142">
        <f t="shared" si="386"/>
        <v>0</v>
      </c>
      <c r="I1014" s="142">
        <f t="shared" si="387"/>
        <v>0</v>
      </c>
      <c r="J1014" s="34">
        <f t="shared" si="390"/>
        <v>0</v>
      </c>
      <c r="V1014" s="139">
        <f t="shared" si="389"/>
        <v>0</v>
      </c>
      <c r="W1014" s="139">
        <f t="shared" si="391"/>
        <v>0</v>
      </c>
      <c r="X1014" s="139"/>
      <c r="Y1014" s="139"/>
      <c r="Z1014" s="139">
        <f t="shared" si="392"/>
        <v>0</v>
      </c>
      <c r="AA1014" s="139"/>
      <c r="AB1014" s="139"/>
      <c r="AC1014" s="139">
        <f t="shared" si="393"/>
        <v>0</v>
      </c>
      <c r="AM1014" s="189">
        <f t="shared" si="394"/>
        <v>0</v>
      </c>
      <c r="AN1014" s="35"/>
      <c r="AO1014" s="35"/>
      <c r="AP1014" s="35">
        <f t="shared" si="395"/>
        <v>0</v>
      </c>
      <c r="AQ1014" s="35"/>
      <c r="AR1014" s="35"/>
      <c r="AS1014" s="35">
        <f t="shared" si="396"/>
        <v>0</v>
      </c>
      <c r="AT1014" s="35"/>
      <c r="AU1014" s="35"/>
      <c r="AV1014" s="35">
        <f t="shared" si="397"/>
        <v>0</v>
      </c>
      <c r="DE1014" s="34">
        <f t="shared" si="398"/>
        <v>0</v>
      </c>
      <c r="EL1014" s="34">
        <f t="shared" si="399"/>
        <v>0</v>
      </c>
      <c r="EO1014" s="35"/>
      <c r="FH1014" s="35">
        <v>0</v>
      </c>
      <c r="FI1014" s="35">
        <v>0</v>
      </c>
      <c r="JT1014" s="34">
        <f t="shared" si="400"/>
        <v>0</v>
      </c>
      <c r="JW1014" s="34">
        <f t="shared" si="401"/>
        <v>0</v>
      </c>
      <c r="JZ1014" s="34">
        <f t="shared" si="402"/>
        <v>0</v>
      </c>
      <c r="KA1014" s="34">
        <f t="shared" si="403"/>
        <v>0</v>
      </c>
      <c r="KB1014" s="34">
        <f t="shared" si="404"/>
        <v>0</v>
      </c>
      <c r="KC1014" s="34">
        <f t="shared" si="405"/>
        <v>0</v>
      </c>
      <c r="KD1014" s="34">
        <f t="shared" si="406"/>
        <v>0</v>
      </c>
      <c r="KV1014" s="34">
        <f t="shared" si="407"/>
        <v>0</v>
      </c>
    </row>
    <row r="1015" spans="5:308" ht="17.25" customHeight="1" x14ac:dyDescent="0.3">
      <c r="E1015" s="142">
        <f t="shared" si="388"/>
        <v>0</v>
      </c>
      <c r="F1015" s="142">
        <f t="shared" si="384"/>
        <v>0</v>
      </c>
      <c r="G1015" s="142">
        <f t="shared" si="385"/>
        <v>0</v>
      </c>
      <c r="H1015" s="142">
        <f t="shared" si="386"/>
        <v>0</v>
      </c>
      <c r="I1015" s="142">
        <f t="shared" si="387"/>
        <v>0</v>
      </c>
      <c r="J1015" s="34">
        <f t="shared" si="390"/>
        <v>0</v>
      </c>
      <c r="V1015" s="139">
        <f t="shared" si="389"/>
        <v>0</v>
      </c>
      <c r="W1015" s="139">
        <f t="shared" si="391"/>
        <v>0</v>
      </c>
      <c r="X1015" s="139"/>
      <c r="Y1015" s="139"/>
      <c r="Z1015" s="139">
        <f t="shared" si="392"/>
        <v>0</v>
      </c>
      <c r="AA1015" s="139"/>
      <c r="AB1015" s="139"/>
      <c r="AC1015" s="139">
        <f t="shared" si="393"/>
        <v>0</v>
      </c>
      <c r="AM1015" s="189">
        <f t="shared" si="394"/>
        <v>0</v>
      </c>
      <c r="AN1015" s="35"/>
      <c r="AO1015" s="35"/>
      <c r="AP1015" s="35">
        <f t="shared" si="395"/>
        <v>0</v>
      </c>
      <c r="AQ1015" s="35"/>
      <c r="AR1015" s="35"/>
      <c r="AS1015" s="35">
        <f t="shared" si="396"/>
        <v>0</v>
      </c>
      <c r="AT1015" s="35"/>
      <c r="AU1015" s="35"/>
      <c r="AV1015" s="35">
        <f t="shared" si="397"/>
        <v>0</v>
      </c>
      <c r="DE1015" s="34">
        <f t="shared" si="398"/>
        <v>0</v>
      </c>
      <c r="EL1015" s="34">
        <f t="shared" si="399"/>
        <v>0</v>
      </c>
      <c r="EO1015" s="35"/>
      <c r="FH1015" s="35">
        <v>0</v>
      </c>
      <c r="FI1015" s="35">
        <v>0</v>
      </c>
      <c r="JT1015" s="34">
        <f t="shared" si="400"/>
        <v>0</v>
      </c>
      <c r="JW1015" s="34">
        <f t="shared" si="401"/>
        <v>0</v>
      </c>
      <c r="JZ1015" s="34">
        <f t="shared" si="402"/>
        <v>0</v>
      </c>
      <c r="KA1015" s="34">
        <f t="shared" si="403"/>
        <v>0</v>
      </c>
      <c r="KB1015" s="34">
        <f t="shared" si="404"/>
        <v>0</v>
      </c>
      <c r="KC1015" s="34">
        <f t="shared" si="405"/>
        <v>0</v>
      </c>
      <c r="KD1015" s="34">
        <f t="shared" si="406"/>
        <v>0</v>
      </c>
      <c r="KV1015" s="34">
        <f t="shared" si="407"/>
        <v>0</v>
      </c>
    </row>
    <row r="1016" spans="5:308" ht="17.25" customHeight="1" x14ac:dyDescent="0.3">
      <c r="E1016" s="142">
        <f t="shared" si="388"/>
        <v>0</v>
      </c>
      <c r="F1016" s="142">
        <f t="shared" si="384"/>
        <v>0</v>
      </c>
      <c r="G1016" s="142">
        <f t="shared" si="385"/>
        <v>0</v>
      </c>
      <c r="H1016" s="142">
        <f t="shared" si="386"/>
        <v>0</v>
      </c>
      <c r="I1016" s="142">
        <f t="shared" si="387"/>
        <v>0</v>
      </c>
      <c r="J1016" s="34">
        <f t="shared" si="390"/>
        <v>0</v>
      </c>
      <c r="V1016" s="139">
        <f t="shared" si="389"/>
        <v>0</v>
      </c>
      <c r="W1016" s="139">
        <f t="shared" si="391"/>
        <v>0</v>
      </c>
      <c r="X1016" s="139"/>
      <c r="Y1016" s="139"/>
      <c r="Z1016" s="139">
        <f t="shared" si="392"/>
        <v>0</v>
      </c>
      <c r="AA1016" s="139"/>
      <c r="AB1016" s="139"/>
      <c r="AC1016" s="139">
        <f t="shared" si="393"/>
        <v>0</v>
      </c>
      <c r="AM1016" s="189">
        <f t="shared" si="394"/>
        <v>0</v>
      </c>
      <c r="AN1016" s="35"/>
      <c r="AO1016" s="35"/>
      <c r="AP1016" s="35">
        <f t="shared" si="395"/>
        <v>0</v>
      </c>
      <c r="AQ1016" s="35"/>
      <c r="AR1016" s="35"/>
      <c r="AS1016" s="35">
        <f t="shared" si="396"/>
        <v>0</v>
      </c>
      <c r="AT1016" s="35"/>
      <c r="AU1016" s="35"/>
      <c r="AV1016" s="35">
        <f t="shared" si="397"/>
        <v>0</v>
      </c>
      <c r="DE1016" s="34">
        <f t="shared" si="398"/>
        <v>0</v>
      </c>
      <c r="EL1016" s="34">
        <f t="shared" si="399"/>
        <v>0</v>
      </c>
      <c r="EO1016" s="35"/>
      <c r="FH1016" s="35">
        <v>0</v>
      </c>
      <c r="FI1016" s="35">
        <v>0</v>
      </c>
      <c r="JT1016" s="34">
        <f t="shared" si="400"/>
        <v>0</v>
      </c>
      <c r="JW1016" s="34">
        <f t="shared" si="401"/>
        <v>0</v>
      </c>
      <c r="JZ1016" s="34">
        <f t="shared" si="402"/>
        <v>0</v>
      </c>
      <c r="KA1016" s="34">
        <f t="shared" si="403"/>
        <v>0</v>
      </c>
      <c r="KB1016" s="34">
        <f t="shared" si="404"/>
        <v>0</v>
      </c>
      <c r="KC1016" s="34">
        <f t="shared" si="405"/>
        <v>0</v>
      </c>
      <c r="KD1016" s="34">
        <f t="shared" si="406"/>
        <v>0</v>
      </c>
      <c r="KV1016" s="34">
        <f t="shared" si="407"/>
        <v>0</v>
      </c>
    </row>
    <row r="1017" spans="5:308" ht="17.25" customHeight="1" x14ac:dyDescent="0.3">
      <c r="E1017" s="142">
        <f t="shared" si="388"/>
        <v>0</v>
      </c>
      <c r="F1017" s="142">
        <f t="shared" si="384"/>
        <v>0</v>
      </c>
      <c r="G1017" s="142">
        <f t="shared" si="385"/>
        <v>0</v>
      </c>
      <c r="H1017" s="142">
        <f t="shared" si="386"/>
        <v>0</v>
      </c>
      <c r="I1017" s="142">
        <f t="shared" si="387"/>
        <v>0</v>
      </c>
      <c r="J1017" s="34">
        <f t="shared" si="390"/>
        <v>0</v>
      </c>
      <c r="V1017" s="139">
        <f t="shared" si="389"/>
        <v>0</v>
      </c>
      <c r="W1017" s="139">
        <f t="shared" si="391"/>
        <v>0</v>
      </c>
      <c r="X1017" s="139"/>
      <c r="Y1017" s="139"/>
      <c r="Z1017" s="139">
        <f t="shared" si="392"/>
        <v>0</v>
      </c>
      <c r="AA1017" s="139"/>
      <c r="AB1017" s="139"/>
      <c r="AC1017" s="139">
        <f t="shared" si="393"/>
        <v>0</v>
      </c>
      <c r="AM1017" s="189">
        <f t="shared" si="394"/>
        <v>0</v>
      </c>
      <c r="AN1017" s="35"/>
      <c r="AO1017" s="35"/>
      <c r="AP1017" s="35">
        <f t="shared" si="395"/>
        <v>0</v>
      </c>
      <c r="AQ1017" s="35"/>
      <c r="AR1017" s="35"/>
      <c r="AS1017" s="35">
        <f t="shared" si="396"/>
        <v>0</v>
      </c>
      <c r="AT1017" s="35"/>
      <c r="AU1017" s="35"/>
      <c r="AV1017" s="35">
        <f t="shared" si="397"/>
        <v>0</v>
      </c>
      <c r="DE1017" s="34">
        <f t="shared" si="398"/>
        <v>0</v>
      </c>
      <c r="EL1017" s="34">
        <f t="shared" si="399"/>
        <v>0</v>
      </c>
      <c r="EO1017" s="35"/>
      <c r="FH1017" s="35">
        <v>0</v>
      </c>
      <c r="FI1017" s="35">
        <v>0</v>
      </c>
      <c r="JT1017" s="34">
        <f t="shared" si="400"/>
        <v>0</v>
      </c>
      <c r="JW1017" s="34">
        <f t="shared" si="401"/>
        <v>0</v>
      </c>
      <c r="JZ1017" s="34">
        <f t="shared" si="402"/>
        <v>0</v>
      </c>
      <c r="KA1017" s="34">
        <f t="shared" si="403"/>
        <v>0</v>
      </c>
      <c r="KB1017" s="34">
        <f t="shared" si="404"/>
        <v>0</v>
      </c>
      <c r="KC1017" s="34">
        <f t="shared" si="405"/>
        <v>0</v>
      </c>
      <c r="KD1017" s="34">
        <f t="shared" si="406"/>
        <v>0</v>
      </c>
      <c r="KV1017" s="34">
        <f t="shared" si="407"/>
        <v>0</v>
      </c>
    </row>
    <row r="1018" spans="5:308" ht="17.25" customHeight="1" x14ac:dyDescent="0.3">
      <c r="E1018" s="142">
        <f t="shared" si="388"/>
        <v>0</v>
      </c>
      <c r="F1018" s="142">
        <f t="shared" si="384"/>
        <v>0</v>
      </c>
      <c r="G1018" s="142">
        <f t="shared" si="385"/>
        <v>0</v>
      </c>
      <c r="H1018" s="142">
        <f t="shared" si="386"/>
        <v>0</v>
      </c>
      <c r="I1018" s="142">
        <f t="shared" si="387"/>
        <v>0</v>
      </c>
      <c r="J1018" s="34">
        <f t="shared" si="390"/>
        <v>0</v>
      </c>
      <c r="V1018" s="139">
        <f t="shared" si="389"/>
        <v>0</v>
      </c>
      <c r="W1018" s="139">
        <f t="shared" si="391"/>
        <v>0</v>
      </c>
      <c r="X1018" s="139"/>
      <c r="Y1018" s="139"/>
      <c r="Z1018" s="139">
        <f t="shared" si="392"/>
        <v>0</v>
      </c>
      <c r="AA1018" s="139"/>
      <c r="AB1018" s="139"/>
      <c r="AC1018" s="139">
        <f t="shared" si="393"/>
        <v>0</v>
      </c>
      <c r="AM1018" s="189">
        <f t="shared" si="394"/>
        <v>0</v>
      </c>
      <c r="AN1018" s="35"/>
      <c r="AO1018" s="35"/>
      <c r="AP1018" s="35">
        <f t="shared" si="395"/>
        <v>0</v>
      </c>
      <c r="AQ1018" s="35"/>
      <c r="AR1018" s="35"/>
      <c r="AS1018" s="35">
        <f t="shared" si="396"/>
        <v>0</v>
      </c>
      <c r="AT1018" s="35"/>
      <c r="AU1018" s="35"/>
      <c r="AV1018" s="35">
        <f t="shared" si="397"/>
        <v>0</v>
      </c>
      <c r="DE1018" s="34">
        <f t="shared" si="398"/>
        <v>0</v>
      </c>
      <c r="EL1018" s="34">
        <f t="shared" si="399"/>
        <v>0</v>
      </c>
      <c r="EO1018" s="35"/>
      <c r="FH1018" s="35">
        <v>0</v>
      </c>
      <c r="FI1018" s="35">
        <v>0</v>
      </c>
      <c r="JT1018" s="34">
        <f t="shared" si="400"/>
        <v>0</v>
      </c>
      <c r="JW1018" s="34">
        <f t="shared" si="401"/>
        <v>0</v>
      </c>
      <c r="JZ1018" s="34">
        <f t="shared" si="402"/>
        <v>0</v>
      </c>
      <c r="KA1018" s="34">
        <f t="shared" si="403"/>
        <v>0</v>
      </c>
      <c r="KB1018" s="34">
        <f t="shared" si="404"/>
        <v>0</v>
      </c>
      <c r="KC1018" s="34">
        <f t="shared" si="405"/>
        <v>0</v>
      </c>
      <c r="KD1018" s="34">
        <f t="shared" si="406"/>
        <v>0</v>
      </c>
      <c r="KV1018" s="34">
        <f t="shared" si="407"/>
        <v>0</v>
      </c>
    </row>
    <row r="1019" spans="5:308" ht="17.25" customHeight="1" x14ac:dyDescent="0.3">
      <c r="E1019" s="142">
        <f t="shared" si="388"/>
        <v>0</v>
      </c>
      <c r="F1019" s="142">
        <f t="shared" si="384"/>
        <v>0</v>
      </c>
      <c r="G1019" s="142">
        <f t="shared" si="385"/>
        <v>0</v>
      </c>
      <c r="H1019" s="142">
        <f t="shared" si="386"/>
        <v>0</v>
      </c>
      <c r="I1019" s="142">
        <f t="shared" si="387"/>
        <v>0</v>
      </c>
      <c r="J1019" s="34">
        <f t="shared" si="390"/>
        <v>0</v>
      </c>
      <c r="V1019" s="139">
        <f t="shared" si="389"/>
        <v>0</v>
      </c>
      <c r="W1019" s="139">
        <f t="shared" si="391"/>
        <v>0</v>
      </c>
      <c r="X1019" s="139"/>
      <c r="Y1019" s="139"/>
      <c r="Z1019" s="139">
        <f t="shared" si="392"/>
        <v>0</v>
      </c>
      <c r="AA1019" s="139"/>
      <c r="AB1019" s="139"/>
      <c r="AC1019" s="139">
        <f t="shared" si="393"/>
        <v>0</v>
      </c>
      <c r="AM1019" s="189">
        <f t="shared" si="394"/>
        <v>0</v>
      </c>
      <c r="AN1019" s="35"/>
      <c r="AO1019" s="35"/>
      <c r="AP1019" s="35">
        <f t="shared" si="395"/>
        <v>0</v>
      </c>
      <c r="AQ1019" s="35"/>
      <c r="AR1019" s="35"/>
      <c r="AS1019" s="35">
        <f t="shared" si="396"/>
        <v>0</v>
      </c>
      <c r="AT1019" s="35"/>
      <c r="AU1019" s="35"/>
      <c r="AV1019" s="35">
        <f t="shared" si="397"/>
        <v>0</v>
      </c>
      <c r="DE1019" s="34">
        <f t="shared" si="398"/>
        <v>0</v>
      </c>
      <c r="EL1019" s="34">
        <f t="shared" si="399"/>
        <v>0</v>
      </c>
      <c r="EO1019" s="35"/>
      <c r="FH1019" s="35">
        <v>0</v>
      </c>
      <c r="FI1019" s="35">
        <v>0</v>
      </c>
      <c r="JT1019" s="34">
        <f t="shared" si="400"/>
        <v>0</v>
      </c>
      <c r="JW1019" s="34">
        <f t="shared" si="401"/>
        <v>0</v>
      </c>
      <c r="JZ1019" s="34">
        <f t="shared" si="402"/>
        <v>0</v>
      </c>
      <c r="KA1019" s="34">
        <f t="shared" si="403"/>
        <v>0</v>
      </c>
      <c r="KB1019" s="34">
        <f t="shared" si="404"/>
        <v>0</v>
      </c>
      <c r="KC1019" s="34">
        <f t="shared" si="405"/>
        <v>0</v>
      </c>
      <c r="KD1019" s="34">
        <f t="shared" si="406"/>
        <v>0</v>
      </c>
      <c r="KV1019" s="34">
        <f t="shared" si="407"/>
        <v>0</v>
      </c>
    </row>
    <row r="1020" spans="5:308" ht="17.25" customHeight="1" x14ac:dyDescent="0.3">
      <c r="E1020" s="142">
        <f t="shared" si="388"/>
        <v>0</v>
      </c>
      <c r="F1020" s="142">
        <f t="shared" si="384"/>
        <v>0</v>
      </c>
      <c r="G1020" s="142">
        <f t="shared" si="385"/>
        <v>0</v>
      </c>
      <c r="H1020" s="142">
        <f t="shared" si="386"/>
        <v>0</v>
      </c>
      <c r="I1020" s="142">
        <f t="shared" si="387"/>
        <v>0</v>
      </c>
      <c r="J1020" s="34">
        <f t="shared" si="390"/>
        <v>0</v>
      </c>
      <c r="V1020" s="139">
        <f t="shared" si="389"/>
        <v>0</v>
      </c>
      <c r="W1020" s="139">
        <f t="shared" si="391"/>
        <v>0</v>
      </c>
      <c r="X1020" s="139"/>
      <c r="Y1020" s="139"/>
      <c r="Z1020" s="139">
        <f t="shared" si="392"/>
        <v>0</v>
      </c>
      <c r="AA1020" s="139"/>
      <c r="AB1020" s="139"/>
      <c r="AC1020" s="139">
        <f t="shared" si="393"/>
        <v>0</v>
      </c>
      <c r="AM1020" s="189">
        <f t="shared" si="394"/>
        <v>0</v>
      </c>
      <c r="AN1020" s="35"/>
      <c r="AO1020" s="35"/>
      <c r="AP1020" s="35">
        <f t="shared" si="395"/>
        <v>0</v>
      </c>
      <c r="AQ1020" s="35"/>
      <c r="AR1020" s="35"/>
      <c r="AS1020" s="35">
        <f t="shared" si="396"/>
        <v>0</v>
      </c>
      <c r="AT1020" s="35"/>
      <c r="AU1020" s="35"/>
      <c r="AV1020" s="35">
        <f t="shared" si="397"/>
        <v>0</v>
      </c>
      <c r="DE1020" s="34">
        <f t="shared" si="398"/>
        <v>0</v>
      </c>
      <c r="EL1020" s="34">
        <f t="shared" si="399"/>
        <v>0</v>
      </c>
      <c r="EO1020" s="35"/>
      <c r="FH1020" s="35">
        <v>0</v>
      </c>
      <c r="FI1020" s="35">
        <v>0</v>
      </c>
      <c r="JT1020" s="34">
        <f t="shared" si="400"/>
        <v>0</v>
      </c>
      <c r="JW1020" s="34">
        <f t="shared" si="401"/>
        <v>0</v>
      </c>
      <c r="JZ1020" s="34">
        <f t="shared" si="402"/>
        <v>0</v>
      </c>
      <c r="KA1020" s="34">
        <f t="shared" si="403"/>
        <v>0</v>
      </c>
      <c r="KB1020" s="34">
        <f t="shared" si="404"/>
        <v>0</v>
      </c>
      <c r="KC1020" s="34">
        <f t="shared" si="405"/>
        <v>0</v>
      </c>
      <c r="KD1020" s="34">
        <f t="shared" si="406"/>
        <v>0</v>
      </c>
      <c r="KV1020" s="34">
        <f t="shared" si="407"/>
        <v>0</v>
      </c>
    </row>
    <row r="1021" spans="5:308" ht="17.25" customHeight="1" x14ac:dyDescent="0.3">
      <c r="E1021" s="142">
        <f t="shared" si="388"/>
        <v>0</v>
      </c>
      <c r="F1021" s="142">
        <f t="shared" si="384"/>
        <v>0</v>
      </c>
      <c r="G1021" s="142">
        <f t="shared" si="385"/>
        <v>0</v>
      </c>
      <c r="H1021" s="142">
        <f t="shared" si="386"/>
        <v>0</v>
      </c>
      <c r="I1021" s="142">
        <f t="shared" si="387"/>
        <v>0</v>
      </c>
      <c r="J1021" s="34">
        <f t="shared" si="390"/>
        <v>0</v>
      </c>
      <c r="V1021" s="139">
        <f t="shared" si="389"/>
        <v>0</v>
      </c>
      <c r="W1021" s="139">
        <f t="shared" si="391"/>
        <v>0</v>
      </c>
      <c r="X1021" s="139"/>
      <c r="Y1021" s="139"/>
      <c r="Z1021" s="139">
        <f t="shared" si="392"/>
        <v>0</v>
      </c>
      <c r="AA1021" s="139"/>
      <c r="AB1021" s="139"/>
      <c r="AC1021" s="139">
        <f t="shared" si="393"/>
        <v>0</v>
      </c>
      <c r="AM1021" s="189">
        <f t="shared" si="394"/>
        <v>0</v>
      </c>
      <c r="AN1021" s="35"/>
      <c r="AO1021" s="35"/>
      <c r="AP1021" s="35">
        <f t="shared" si="395"/>
        <v>0</v>
      </c>
      <c r="AQ1021" s="35"/>
      <c r="AR1021" s="35"/>
      <c r="AS1021" s="35">
        <f t="shared" si="396"/>
        <v>0</v>
      </c>
      <c r="AT1021" s="35"/>
      <c r="AU1021" s="35"/>
      <c r="AV1021" s="35">
        <f t="shared" si="397"/>
        <v>0</v>
      </c>
      <c r="DE1021" s="34">
        <f t="shared" si="398"/>
        <v>0</v>
      </c>
      <c r="EL1021" s="34">
        <f t="shared" si="399"/>
        <v>0</v>
      </c>
      <c r="EO1021" s="35"/>
      <c r="FH1021" s="35">
        <v>0</v>
      </c>
      <c r="FI1021" s="35">
        <v>0</v>
      </c>
      <c r="JT1021" s="34">
        <f t="shared" si="400"/>
        <v>0</v>
      </c>
      <c r="JW1021" s="34">
        <f t="shared" si="401"/>
        <v>0</v>
      </c>
      <c r="JZ1021" s="34">
        <f t="shared" si="402"/>
        <v>0</v>
      </c>
      <c r="KA1021" s="34">
        <f t="shared" si="403"/>
        <v>0</v>
      </c>
      <c r="KB1021" s="34">
        <f t="shared" si="404"/>
        <v>0</v>
      </c>
      <c r="KC1021" s="34">
        <f t="shared" si="405"/>
        <v>0</v>
      </c>
      <c r="KD1021" s="34">
        <f t="shared" si="406"/>
        <v>0</v>
      </c>
      <c r="KV1021" s="34">
        <f t="shared" si="407"/>
        <v>0</v>
      </c>
    </row>
    <row r="1022" spans="5:308" ht="17.25" customHeight="1" x14ac:dyDescent="0.3">
      <c r="E1022" s="142">
        <f t="shared" si="388"/>
        <v>0</v>
      </c>
      <c r="F1022" s="142">
        <f t="shared" si="384"/>
        <v>0</v>
      </c>
      <c r="G1022" s="142">
        <f t="shared" si="385"/>
        <v>0</v>
      </c>
      <c r="H1022" s="142">
        <f t="shared" si="386"/>
        <v>0</v>
      </c>
      <c r="I1022" s="142">
        <f t="shared" si="387"/>
        <v>0</v>
      </c>
      <c r="J1022" s="34">
        <f t="shared" si="390"/>
        <v>0</v>
      </c>
      <c r="V1022" s="139">
        <f t="shared" si="389"/>
        <v>0</v>
      </c>
      <c r="W1022" s="139">
        <f t="shared" si="391"/>
        <v>0</v>
      </c>
      <c r="X1022" s="139"/>
      <c r="Y1022" s="139"/>
      <c r="Z1022" s="139">
        <f t="shared" si="392"/>
        <v>0</v>
      </c>
      <c r="AA1022" s="139"/>
      <c r="AB1022" s="139"/>
      <c r="AC1022" s="139">
        <f t="shared" si="393"/>
        <v>0</v>
      </c>
      <c r="AM1022" s="189">
        <f t="shared" si="394"/>
        <v>0</v>
      </c>
      <c r="AN1022" s="35"/>
      <c r="AO1022" s="35"/>
      <c r="AP1022" s="35">
        <f t="shared" si="395"/>
        <v>0</v>
      </c>
      <c r="AQ1022" s="35"/>
      <c r="AR1022" s="35"/>
      <c r="AS1022" s="35">
        <f t="shared" si="396"/>
        <v>0</v>
      </c>
      <c r="AT1022" s="35"/>
      <c r="AU1022" s="35"/>
      <c r="AV1022" s="35">
        <f t="shared" si="397"/>
        <v>0</v>
      </c>
      <c r="DE1022" s="34">
        <f t="shared" si="398"/>
        <v>0</v>
      </c>
      <c r="EL1022" s="34">
        <f t="shared" si="399"/>
        <v>0</v>
      </c>
      <c r="EO1022" s="35"/>
      <c r="FH1022" s="35">
        <v>0</v>
      </c>
      <c r="FI1022" s="35">
        <v>0</v>
      </c>
      <c r="JT1022" s="34">
        <f t="shared" si="400"/>
        <v>0</v>
      </c>
      <c r="JW1022" s="34">
        <f t="shared" si="401"/>
        <v>0</v>
      </c>
      <c r="JZ1022" s="34">
        <f t="shared" si="402"/>
        <v>0</v>
      </c>
      <c r="KA1022" s="34">
        <f t="shared" si="403"/>
        <v>0</v>
      </c>
      <c r="KB1022" s="34">
        <f t="shared" si="404"/>
        <v>0</v>
      </c>
      <c r="KC1022" s="34">
        <f t="shared" si="405"/>
        <v>0</v>
      </c>
      <c r="KD1022" s="34">
        <f t="shared" si="406"/>
        <v>0</v>
      </c>
      <c r="KV1022" s="34">
        <f t="shared" si="407"/>
        <v>0</v>
      </c>
    </row>
    <row r="1023" spans="5:308" ht="17.25" customHeight="1" x14ac:dyDescent="0.3">
      <c r="E1023" s="142">
        <f t="shared" si="388"/>
        <v>0</v>
      </c>
      <c r="F1023" s="142">
        <f t="shared" si="384"/>
        <v>0</v>
      </c>
      <c r="G1023" s="142">
        <f t="shared" si="385"/>
        <v>0</v>
      </c>
      <c r="H1023" s="142">
        <f t="shared" si="386"/>
        <v>0</v>
      </c>
      <c r="I1023" s="142">
        <f t="shared" si="387"/>
        <v>0</v>
      </c>
      <c r="J1023" s="34">
        <f t="shared" si="390"/>
        <v>0</v>
      </c>
      <c r="V1023" s="139">
        <f t="shared" si="389"/>
        <v>0</v>
      </c>
      <c r="W1023" s="139">
        <f t="shared" si="391"/>
        <v>0</v>
      </c>
      <c r="X1023" s="139"/>
      <c r="Y1023" s="139"/>
      <c r="Z1023" s="139">
        <f t="shared" si="392"/>
        <v>0</v>
      </c>
      <c r="AA1023" s="139"/>
      <c r="AB1023" s="139"/>
      <c r="AC1023" s="139">
        <f t="shared" si="393"/>
        <v>0</v>
      </c>
      <c r="AM1023" s="189">
        <f t="shared" si="394"/>
        <v>0</v>
      </c>
      <c r="AN1023" s="35"/>
      <c r="AO1023" s="35"/>
      <c r="AP1023" s="35">
        <f t="shared" si="395"/>
        <v>0</v>
      </c>
      <c r="AQ1023" s="35"/>
      <c r="AR1023" s="35"/>
      <c r="AS1023" s="35">
        <f t="shared" si="396"/>
        <v>0</v>
      </c>
      <c r="AT1023" s="35"/>
      <c r="AU1023" s="35"/>
      <c r="AV1023" s="35">
        <f t="shared" si="397"/>
        <v>0</v>
      </c>
      <c r="DE1023" s="34">
        <f t="shared" si="398"/>
        <v>0</v>
      </c>
      <c r="EL1023" s="34">
        <f t="shared" si="399"/>
        <v>0</v>
      </c>
      <c r="EO1023" s="35"/>
      <c r="FH1023" s="35">
        <v>0</v>
      </c>
      <c r="FI1023" s="35">
        <v>0</v>
      </c>
      <c r="JT1023" s="34">
        <f t="shared" si="400"/>
        <v>0</v>
      </c>
      <c r="JW1023" s="34">
        <f t="shared" si="401"/>
        <v>0</v>
      </c>
      <c r="JZ1023" s="34">
        <f t="shared" si="402"/>
        <v>0</v>
      </c>
      <c r="KA1023" s="34">
        <f t="shared" si="403"/>
        <v>0</v>
      </c>
      <c r="KB1023" s="34">
        <f t="shared" si="404"/>
        <v>0</v>
      </c>
      <c r="KC1023" s="34">
        <f t="shared" si="405"/>
        <v>0</v>
      </c>
      <c r="KD1023" s="34">
        <f t="shared" si="406"/>
        <v>0</v>
      </c>
      <c r="KV1023" s="34">
        <f t="shared" si="407"/>
        <v>0</v>
      </c>
    </row>
    <row r="1024" spans="5:308" ht="17.25" customHeight="1" x14ac:dyDescent="0.3">
      <c r="E1024" s="142">
        <f t="shared" si="388"/>
        <v>0</v>
      </c>
      <c r="F1024" s="142">
        <f t="shared" si="384"/>
        <v>0</v>
      </c>
      <c r="G1024" s="142">
        <f t="shared" si="385"/>
        <v>0</v>
      </c>
      <c r="H1024" s="142">
        <f t="shared" si="386"/>
        <v>0</v>
      </c>
      <c r="I1024" s="142">
        <f t="shared" si="387"/>
        <v>0</v>
      </c>
      <c r="J1024" s="34">
        <f t="shared" si="390"/>
        <v>0</v>
      </c>
      <c r="V1024" s="139">
        <f t="shared" si="389"/>
        <v>0</v>
      </c>
      <c r="W1024" s="139">
        <f t="shared" si="391"/>
        <v>0</v>
      </c>
      <c r="X1024" s="139"/>
      <c r="Y1024" s="139"/>
      <c r="Z1024" s="139">
        <f t="shared" si="392"/>
        <v>0</v>
      </c>
      <c r="AA1024" s="139"/>
      <c r="AB1024" s="139"/>
      <c r="AC1024" s="139">
        <f t="shared" si="393"/>
        <v>0</v>
      </c>
      <c r="AM1024" s="189">
        <f t="shared" si="394"/>
        <v>0</v>
      </c>
      <c r="AN1024" s="35"/>
      <c r="AO1024" s="35"/>
      <c r="AP1024" s="35">
        <f t="shared" si="395"/>
        <v>0</v>
      </c>
      <c r="AQ1024" s="35"/>
      <c r="AR1024" s="35"/>
      <c r="AS1024" s="35">
        <f t="shared" si="396"/>
        <v>0</v>
      </c>
      <c r="AT1024" s="35"/>
      <c r="AU1024" s="35"/>
      <c r="AV1024" s="35">
        <f t="shared" si="397"/>
        <v>0</v>
      </c>
      <c r="DE1024" s="34">
        <f t="shared" si="398"/>
        <v>0</v>
      </c>
      <c r="EL1024" s="34">
        <f t="shared" si="399"/>
        <v>0</v>
      </c>
      <c r="EO1024" s="35"/>
      <c r="FH1024" s="35">
        <v>0</v>
      </c>
      <c r="FI1024" s="35">
        <v>0</v>
      </c>
      <c r="JT1024" s="34">
        <f t="shared" si="400"/>
        <v>0</v>
      </c>
      <c r="JW1024" s="34">
        <f t="shared" si="401"/>
        <v>0</v>
      </c>
      <c r="JZ1024" s="34">
        <f t="shared" si="402"/>
        <v>0</v>
      </c>
      <c r="KA1024" s="34">
        <f t="shared" si="403"/>
        <v>0</v>
      </c>
      <c r="KB1024" s="34">
        <f t="shared" si="404"/>
        <v>0</v>
      </c>
      <c r="KC1024" s="34">
        <f t="shared" si="405"/>
        <v>0</v>
      </c>
      <c r="KD1024" s="34">
        <f t="shared" si="406"/>
        <v>0</v>
      </c>
      <c r="KV1024" s="34">
        <f t="shared" si="407"/>
        <v>0</v>
      </c>
    </row>
    <row r="1025" spans="5:308" ht="17.25" customHeight="1" x14ac:dyDescent="0.3">
      <c r="E1025" s="142">
        <f t="shared" si="388"/>
        <v>0</v>
      </c>
      <c r="F1025" s="142">
        <f t="shared" si="384"/>
        <v>0</v>
      </c>
      <c r="G1025" s="142">
        <f t="shared" si="385"/>
        <v>0</v>
      </c>
      <c r="H1025" s="142">
        <f t="shared" si="386"/>
        <v>0</v>
      </c>
      <c r="I1025" s="142">
        <f t="shared" si="387"/>
        <v>0</v>
      </c>
      <c r="J1025" s="34">
        <f t="shared" si="390"/>
        <v>0</v>
      </c>
      <c r="V1025" s="139">
        <f t="shared" si="389"/>
        <v>0</v>
      </c>
      <c r="W1025" s="139">
        <f t="shared" si="391"/>
        <v>0</v>
      </c>
      <c r="X1025" s="139"/>
      <c r="Y1025" s="139"/>
      <c r="Z1025" s="139">
        <f t="shared" si="392"/>
        <v>0</v>
      </c>
      <c r="AA1025" s="139"/>
      <c r="AB1025" s="139"/>
      <c r="AC1025" s="139">
        <f t="shared" si="393"/>
        <v>0</v>
      </c>
      <c r="AM1025" s="189">
        <f t="shared" si="394"/>
        <v>0</v>
      </c>
      <c r="AN1025" s="35"/>
      <c r="AO1025" s="35"/>
      <c r="AP1025" s="35">
        <f t="shared" si="395"/>
        <v>0</v>
      </c>
      <c r="AQ1025" s="35"/>
      <c r="AR1025" s="35"/>
      <c r="AS1025" s="35">
        <f t="shared" si="396"/>
        <v>0</v>
      </c>
      <c r="AT1025" s="35"/>
      <c r="AU1025" s="35"/>
      <c r="AV1025" s="35">
        <f t="shared" si="397"/>
        <v>0</v>
      </c>
      <c r="DE1025" s="34">
        <f t="shared" si="398"/>
        <v>0</v>
      </c>
      <c r="EL1025" s="34">
        <f t="shared" si="399"/>
        <v>0</v>
      </c>
      <c r="EO1025" s="35"/>
      <c r="FH1025" s="35">
        <v>0</v>
      </c>
      <c r="FI1025" s="35">
        <v>0</v>
      </c>
      <c r="JT1025" s="34">
        <f t="shared" si="400"/>
        <v>0</v>
      </c>
      <c r="JW1025" s="34">
        <f t="shared" si="401"/>
        <v>0</v>
      </c>
      <c r="JZ1025" s="34">
        <f t="shared" si="402"/>
        <v>0</v>
      </c>
      <c r="KA1025" s="34">
        <f t="shared" si="403"/>
        <v>0</v>
      </c>
      <c r="KB1025" s="34">
        <f t="shared" si="404"/>
        <v>0</v>
      </c>
      <c r="KC1025" s="34">
        <f t="shared" si="405"/>
        <v>0</v>
      </c>
      <c r="KD1025" s="34">
        <f t="shared" si="406"/>
        <v>0</v>
      </c>
      <c r="KV1025" s="34">
        <f t="shared" si="407"/>
        <v>0</v>
      </c>
    </row>
    <row r="1026" spans="5:308" ht="17.25" customHeight="1" x14ac:dyDescent="0.3">
      <c r="E1026" s="142">
        <f t="shared" si="388"/>
        <v>0</v>
      </c>
      <c r="F1026" s="142">
        <f t="shared" si="384"/>
        <v>0</v>
      </c>
      <c r="G1026" s="142">
        <f t="shared" si="385"/>
        <v>0</v>
      </c>
      <c r="H1026" s="142">
        <f t="shared" si="386"/>
        <v>0</v>
      </c>
      <c r="I1026" s="142">
        <f t="shared" si="387"/>
        <v>0</v>
      </c>
      <c r="J1026" s="34">
        <f t="shared" si="390"/>
        <v>0</v>
      </c>
      <c r="V1026" s="139">
        <f t="shared" si="389"/>
        <v>0</v>
      </c>
      <c r="W1026" s="139">
        <f t="shared" si="391"/>
        <v>0</v>
      </c>
      <c r="X1026" s="139"/>
      <c r="Y1026" s="139"/>
      <c r="Z1026" s="139">
        <f t="shared" si="392"/>
        <v>0</v>
      </c>
      <c r="AA1026" s="139"/>
      <c r="AB1026" s="139"/>
      <c r="AC1026" s="139">
        <f t="shared" si="393"/>
        <v>0</v>
      </c>
      <c r="AM1026" s="189">
        <f t="shared" si="394"/>
        <v>0</v>
      </c>
      <c r="AN1026" s="35"/>
      <c r="AO1026" s="35"/>
      <c r="AP1026" s="35">
        <f t="shared" si="395"/>
        <v>0</v>
      </c>
      <c r="AQ1026" s="35"/>
      <c r="AR1026" s="35"/>
      <c r="AS1026" s="35">
        <f t="shared" si="396"/>
        <v>0</v>
      </c>
      <c r="AT1026" s="35"/>
      <c r="AU1026" s="35"/>
      <c r="AV1026" s="35">
        <f t="shared" si="397"/>
        <v>0</v>
      </c>
      <c r="DE1026" s="34">
        <f t="shared" si="398"/>
        <v>0</v>
      </c>
      <c r="EL1026" s="34">
        <f t="shared" si="399"/>
        <v>0</v>
      </c>
      <c r="EO1026" s="35"/>
      <c r="FH1026" s="35">
        <v>0</v>
      </c>
      <c r="FI1026" s="35">
        <v>0</v>
      </c>
      <c r="JT1026" s="34">
        <f t="shared" si="400"/>
        <v>0</v>
      </c>
      <c r="JW1026" s="34">
        <f t="shared" si="401"/>
        <v>0</v>
      </c>
      <c r="JZ1026" s="34">
        <f t="shared" si="402"/>
        <v>0</v>
      </c>
      <c r="KA1026" s="34">
        <f t="shared" si="403"/>
        <v>0</v>
      </c>
      <c r="KB1026" s="34">
        <f t="shared" si="404"/>
        <v>0</v>
      </c>
      <c r="KC1026" s="34">
        <f t="shared" si="405"/>
        <v>0</v>
      </c>
      <c r="KD1026" s="34">
        <f t="shared" si="406"/>
        <v>0</v>
      </c>
      <c r="KV1026" s="34">
        <f t="shared" si="407"/>
        <v>0</v>
      </c>
    </row>
    <row r="1027" spans="5:308" ht="17.25" customHeight="1" x14ac:dyDescent="0.3">
      <c r="E1027" s="142">
        <f t="shared" si="388"/>
        <v>0</v>
      </c>
      <c r="F1027" s="142">
        <f t="shared" si="384"/>
        <v>0</v>
      </c>
      <c r="G1027" s="142">
        <f t="shared" si="385"/>
        <v>0</v>
      </c>
      <c r="H1027" s="142">
        <f t="shared" si="386"/>
        <v>0</v>
      </c>
      <c r="I1027" s="142">
        <f t="shared" si="387"/>
        <v>0</v>
      </c>
      <c r="J1027" s="34">
        <f t="shared" si="390"/>
        <v>0</v>
      </c>
      <c r="V1027" s="139">
        <f t="shared" si="389"/>
        <v>0</v>
      </c>
      <c r="W1027" s="139">
        <f t="shared" si="391"/>
        <v>0</v>
      </c>
      <c r="X1027" s="139"/>
      <c r="Y1027" s="139"/>
      <c r="Z1027" s="139">
        <f t="shared" si="392"/>
        <v>0</v>
      </c>
      <c r="AA1027" s="139"/>
      <c r="AB1027" s="139"/>
      <c r="AC1027" s="139">
        <f t="shared" si="393"/>
        <v>0</v>
      </c>
      <c r="AM1027" s="189">
        <f t="shared" si="394"/>
        <v>0</v>
      </c>
      <c r="AN1027" s="35"/>
      <c r="AO1027" s="35"/>
      <c r="AP1027" s="35">
        <f t="shared" si="395"/>
        <v>0</v>
      </c>
      <c r="AQ1027" s="35"/>
      <c r="AR1027" s="35"/>
      <c r="AS1027" s="35">
        <f t="shared" si="396"/>
        <v>0</v>
      </c>
      <c r="AT1027" s="35"/>
      <c r="AU1027" s="35"/>
      <c r="AV1027" s="35">
        <f t="shared" si="397"/>
        <v>0</v>
      </c>
      <c r="DE1027" s="34">
        <f t="shared" si="398"/>
        <v>0</v>
      </c>
      <c r="EL1027" s="34">
        <f t="shared" si="399"/>
        <v>0</v>
      </c>
      <c r="EO1027" s="35"/>
      <c r="FH1027" s="35">
        <v>0</v>
      </c>
      <c r="FI1027" s="35">
        <v>0</v>
      </c>
      <c r="JT1027" s="34">
        <f t="shared" si="400"/>
        <v>0</v>
      </c>
      <c r="JW1027" s="34">
        <f t="shared" si="401"/>
        <v>0</v>
      </c>
      <c r="JZ1027" s="34">
        <f t="shared" si="402"/>
        <v>0</v>
      </c>
      <c r="KA1027" s="34">
        <f t="shared" si="403"/>
        <v>0</v>
      </c>
      <c r="KB1027" s="34">
        <f t="shared" si="404"/>
        <v>0</v>
      </c>
      <c r="KC1027" s="34">
        <f t="shared" si="405"/>
        <v>0</v>
      </c>
      <c r="KD1027" s="34">
        <f t="shared" si="406"/>
        <v>0</v>
      </c>
      <c r="KV1027" s="34">
        <f t="shared" si="407"/>
        <v>0</v>
      </c>
    </row>
    <row r="1028" spans="5:308" ht="17.25" customHeight="1" x14ac:dyDescent="0.3">
      <c r="E1028" s="142">
        <f t="shared" si="388"/>
        <v>0</v>
      </c>
      <c r="F1028" s="142">
        <f t="shared" si="384"/>
        <v>0</v>
      </c>
      <c r="G1028" s="142">
        <f t="shared" si="385"/>
        <v>0</v>
      </c>
      <c r="H1028" s="142">
        <f t="shared" si="386"/>
        <v>0</v>
      </c>
      <c r="I1028" s="142">
        <f t="shared" si="387"/>
        <v>0</v>
      </c>
      <c r="J1028" s="34">
        <f t="shared" si="390"/>
        <v>0</v>
      </c>
      <c r="V1028" s="139">
        <f t="shared" si="389"/>
        <v>0</v>
      </c>
      <c r="W1028" s="139">
        <f t="shared" si="391"/>
        <v>0</v>
      </c>
      <c r="X1028" s="139"/>
      <c r="Y1028" s="139"/>
      <c r="Z1028" s="139">
        <f t="shared" si="392"/>
        <v>0</v>
      </c>
      <c r="AA1028" s="139"/>
      <c r="AB1028" s="139"/>
      <c r="AC1028" s="139">
        <f t="shared" si="393"/>
        <v>0</v>
      </c>
      <c r="AM1028" s="189">
        <f t="shared" si="394"/>
        <v>0</v>
      </c>
      <c r="AN1028" s="35"/>
      <c r="AO1028" s="35"/>
      <c r="AP1028" s="35">
        <f t="shared" si="395"/>
        <v>0</v>
      </c>
      <c r="AQ1028" s="35"/>
      <c r="AR1028" s="35"/>
      <c r="AS1028" s="35">
        <f t="shared" si="396"/>
        <v>0</v>
      </c>
      <c r="AT1028" s="35"/>
      <c r="AU1028" s="35"/>
      <c r="AV1028" s="35">
        <f t="shared" si="397"/>
        <v>0</v>
      </c>
      <c r="DE1028" s="34">
        <f t="shared" si="398"/>
        <v>0</v>
      </c>
      <c r="EL1028" s="34">
        <f t="shared" si="399"/>
        <v>0</v>
      </c>
      <c r="EO1028" s="35"/>
      <c r="FH1028" s="35">
        <v>0</v>
      </c>
      <c r="FI1028" s="35">
        <v>0</v>
      </c>
      <c r="JT1028" s="34">
        <f t="shared" si="400"/>
        <v>0</v>
      </c>
      <c r="JW1028" s="34">
        <f t="shared" si="401"/>
        <v>0</v>
      </c>
      <c r="JZ1028" s="34">
        <f t="shared" si="402"/>
        <v>0</v>
      </c>
      <c r="KA1028" s="34">
        <f t="shared" si="403"/>
        <v>0</v>
      </c>
      <c r="KB1028" s="34">
        <f t="shared" si="404"/>
        <v>0</v>
      </c>
      <c r="KC1028" s="34">
        <f t="shared" si="405"/>
        <v>0</v>
      </c>
      <c r="KD1028" s="34">
        <f t="shared" si="406"/>
        <v>0</v>
      </c>
      <c r="KV1028" s="34">
        <f t="shared" si="407"/>
        <v>0</v>
      </c>
    </row>
    <row r="1029" spans="5:308" ht="17.25" customHeight="1" x14ac:dyDescent="0.3">
      <c r="E1029" s="142">
        <f t="shared" si="388"/>
        <v>0</v>
      </c>
      <c r="F1029" s="142">
        <f t="shared" si="384"/>
        <v>0</v>
      </c>
      <c r="G1029" s="142">
        <f t="shared" si="385"/>
        <v>0</v>
      </c>
      <c r="H1029" s="142">
        <f t="shared" si="386"/>
        <v>0</v>
      </c>
      <c r="I1029" s="142">
        <f t="shared" si="387"/>
        <v>0</v>
      </c>
      <c r="J1029" s="34">
        <f t="shared" si="390"/>
        <v>0</v>
      </c>
      <c r="V1029" s="139">
        <f t="shared" si="389"/>
        <v>0</v>
      </c>
      <c r="W1029" s="139">
        <f t="shared" si="391"/>
        <v>0</v>
      </c>
      <c r="X1029" s="139"/>
      <c r="Y1029" s="139"/>
      <c r="Z1029" s="139">
        <f t="shared" si="392"/>
        <v>0</v>
      </c>
      <c r="AA1029" s="139"/>
      <c r="AB1029" s="139"/>
      <c r="AC1029" s="139">
        <f t="shared" si="393"/>
        <v>0</v>
      </c>
      <c r="AM1029" s="189">
        <f t="shared" si="394"/>
        <v>0</v>
      </c>
      <c r="AN1029" s="35"/>
      <c r="AO1029" s="35"/>
      <c r="AP1029" s="35">
        <f t="shared" si="395"/>
        <v>0</v>
      </c>
      <c r="AQ1029" s="35"/>
      <c r="AR1029" s="35"/>
      <c r="AS1029" s="35">
        <f t="shared" si="396"/>
        <v>0</v>
      </c>
      <c r="AT1029" s="35"/>
      <c r="AU1029" s="35"/>
      <c r="AV1029" s="35">
        <f t="shared" si="397"/>
        <v>0</v>
      </c>
      <c r="DE1029" s="34">
        <f t="shared" si="398"/>
        <v>0</v>
      </c>
      <c r="EL1029" s="34">
        <f t="shared" si="399"/>
        <v>0</v>
      </c>
      <c r="EO1029" s="35"/>
      <c r="FH1029" s="35">
        <v>0</v>
      </c>
      <c r="FI1029" s="35">
        <v>0</v>
      </c>
      <c r="JT1029" s="34">
        <f t="shared" si="400"/>
        <v>0</v>
      </c>
      <c r="JW1029" s="34">
        <f t="shared" si="401"/>
        <v>0</v>
      </c>
      <c r="JZ1029" s="34">
        <f t="shared" si="402"/>
        <v>0</v>
      </c>
      <c r="KA1029" s="34">
        <f t="shared" si="403"/>
        <v>0</v>
      </c>
      <c r="KB1029" s="34">
        <f t="shared" si="404"/>
        <v>0</v>
      </c>
      <c r="KC1029" s="34">
        <f t="shared" si="405"/>
        <v>0</v>
      </c>
      <c r="KD1029" s="34">
        <f t="shared" si="406"/>
        <v>0</v>
      </c>
      <c r="KV1029" s="34">
        <f t="shared" si="407"/>
        <v>0</v>
      </c>
    </row>
    <row r="1030" spans="5:308" ht="17.25" customHeight="1" x14ac:dyDescent="0.3">
      <c r="E1030" s="142">
        <f t="shared" si="388"/>
        <v>0</v>
      </c>
      <c r="F1030" s="142">
        <f t="shared" si="384"/>
        <v>0</v>
      </c>
      <c r="G1030" s="142">
        <f t="shared" si="385"/>
        <v>0</v>
      </c>
      <c r="H1030" s="142">
        <f t="shared" si="386"/>
        <v>0</v>
      </c>
      <c r="I1030" s="142">
        <f t="shared" si="387"/>
        <v>0</v>
      </c>
      <c r="J1030" s="34">
        <f t="shared" si="390"/>
        <v>0</v>
      </c>
      <c r="V1030" s="139">
        <f t="shared" si="389"/>
        <v>0</v>
      </c>
      <c r="W1030" s="139">
        <f t="shared" si="391"/>
        <v>0</v>
      </c>
      <c r="X1030" s="139"/>
      <c r="Y1030" s="139"/>
      <c r="Z1030" s="139">
        <f t="shared" si="392"/>
        <v>0</v>
      </c>
      <c r="AA1030" s="139"/>
      <c r="AB1030" s="139"/>
      <c r="AC1030" s="139">
        <f t="shared" si="393"/>
        <v>0</v>
      </c>
      <c r="AM1030" s="189">
        <f t="shared" si="394"/>
        <v>0</v>
      </c>
      <c r="AN1030" s="35"/>
      <c r="AO1030" s="35"/>
      <c r="AP1030" s="35">
        <f t="shared" si="395"/>
        <v>0</v>
      </c>
      <c r="AQ1030" s="35"/>
      <c r="AR1030" s="35"/>
      <c r="AS1030" s="35">
        <f t="shared" si="396"/>
        <v>0</v>
      </c>
      <c r="AT1030" s="35"/>
      <c r="AU1030" s="35"/>
      <c r="AV1030" s="35">
        <f t="shared" si="397"/>
        <v>0</v>
      </c>
      <c r="DE1030" s="34">
        <f t="shared" si="398"/>
        <v>0</v>
      </c>
      <c r="EL1030" s="34">
        <f t="shared" si="399"/>
        <v>0</v>
      </c>
      <c r="EO1030" s="35"/>
      <c r="FH1030" s="35">
        <v>0</v>
      </c>
      <c r="FI1030" s="35">
        <v>0</v>
      </c>
      <c r="JT1030" s="34">
        <f t="shared" si="400"/>
        <v>0</v>
      </c>
      <c r="JW1030" s="34">
        <f t="shared" si="401"/>
        <v>0</v>
      </c>
      <c r="JZ1030" s="34">
        <f t="shared" si="402"/>
        <v>0</v>
      </c>
      <c r="KA1030" s="34">
        <f t="shared" si="403"/>
        <v>0</v>
      </c>
      <c r="KB1030" s="34">
        <f t="shared" si="404"/>
        <v>0</v>
      </c>
      <c r="KC1030" s="34">
        <f t="shared" si="405"/>
        <v>0</v>
      </c>
      <c r="KD1030" s="34">
        <f t="shared" si="406"/>
        <v>0</v>
      </c>
      <c r="KV1030" s="34">
        <f t="shared" si="407"/>
        <v>0</v>
      </c>
    </row>
    <row r="1031" spans="5:308" ht="17.25" customHeight="1" x14ac:dyDescent="0.3">
      <c r="E1031" s="142">
        <f t="shared" si="388"/>
        <v>0</v>
      </c>
      <c r="F1031" s="142">
        <f t="shared" si="384"/>
        <v>0</v>
      </c>
      <c r="G1031" s="142">
        <f t="shared" si="385"/>
        <v>0</v>
      </c>
      <c r="H1031" s="142">
        <f t="shared" si="386"/>
        <v>0</v>
      </c>
      <c r="I1031" s="142">
        <f t="shared" si="387"/>
        <v>0</v>
      </c>
      <c r="J1031" s="34">
        <f t="shared" si="390"/>
        <v>0</v>
      </c>
      <c r="V1031" s="139">
        <f t="shared" si="389"/>
        <v>0</v>
      </c>
      <c r="W1031" s="139">
        <f t="shared" si="391"/>
        <v>0</v>
      </c>
      <c r="X1031" s="139"/>
      <c r="Y1031" s="139"/>
      <c r="Z1031" s="139">
        <f t="shared" si="392"/>
        <v>0</v>
      </c>
      <c r="AA1031" s="139"/>
      <c r="AB1031" s="139"/>
      <c r="AC1031" s="139">
        <f t="shared" si="393"/>
        <v>0</v>
      </c>
      <c r="AM1031" s="189">
        <f t="shared" si="394"/>
        <v>0</v>
      </c>
      <c r="AN1031" s="35"/>
      <c r="AO1031" s="35"/>
      <c r="AP1031" s="35">
        <f t="shared" si="395"/>
        <v>0</v>
      </c>
      <c r="AQ1031" s="35"/>
      <c r="AR1031" s="35"/>
      <c r="AS1031" s="35">
        <f t="shared" si="396"/>
        <v>0</v>
      </c>
      <c r="AT1031" s="35"/>
      <c r="AU1031" s="35"/>
      <c r="AV1031" s="35">
        <f t="shared" si="397"/>
        <v>0</v>
      </c>
      <c r="DE1031" s="34">
        <f t="shared" si="398"/>
        <v>0</v>
      </c>
      <c r="EL1031" s="34">
        <f t="shared" si="399"/>
        <v>0</v>
      </c>
      <c r="EO1031" s="35"/>
      <c r="FH1031" s="35">
        <v>0</v>
      </c>
      <c r="FI1031" s="35">
        <v>0</v>
      </c>
      <c r="JT1031" s="34">
        <f t="shared" si="400"/>
        <v>0</v>
      </c>
      <c r="JW1031" s="34">
        <f t="shared" si="401"/>
        <v>0</v>
      </c>
      <c r="JZ1031" s="34">
        <f t="shared" si="402"/>
        <v>0</v>
      </c>
      <c r="KA1031" s="34">
        <f t="shared" si="403"/>
        <v>0</v>
      </c>
      <c r="KB1031" s="34">
        <f t="shared" si="404"/>
        <v>0</v>
      </c>
      <c r="KC1031" s="34">
        <f t="shared" si="405"/>
        <v>0</v>
      </c>
      <c r="KD1031" s="34">
        <f t="shared" si="406"/>
        <v>0</v>
      </c>
      <c r="KV1031" s="34">
        <f t="shared" si="407"/>
        <v>0</v>
      </c>
    </row>
    <row r="1032" spans="5:308" ht="17.25" customHeight="1" x14ac:dyDescent="0.3">
      <c r="E1032" s="142">
        <f t="shared" si="388"/>
        <v>0</v>
      </c>
      <c r="F1032" s="142">
        <f t="shared" si="384"/>
        <v>0</v>
      </c>
      <c r="G1032" s="142">
        <f t="shared" si="385"/>
        <v>0</v>
      </c>
      <c r="H1032" s="142">
        <f t="shared" si="386"/>
        <v>0</v>
      </c>
      <c r="I1032" s="142">
        <f t="shared" si="387"/>
        <v>0</v>
      </c>
      <c r="J1032" s="34">
        <f t="shared" si="390"/>
        <v>0</v>
      </c>
      <c r="V1032" s="139">
        <f t="shared" si="389"/>
        <v>0</v>
      </c>
      <c r="W1032" s="139">
        <f t="shared" si="391"/>
        <v>0</v>
      </c>
      <c r="X1032" s="139"/>
      <c r="Y1032" s="139"/>
      <c r="Z1032" s="139">
        <f t="shared" si="392"/>
        <v>0</v>
      </c>
      <c r="AA1032" s="139"/>
      <c r="AB1032" s="139"/>
      <c r="AC1032" s="139">
        <f t="shared" si="393"/>
        <v>0</v>
      </c>
      <c r="AM1032" s="189">
        <f t="shared" si="394"/>
        <v>0</v>
      </c>
      <c r="AN1032" s="35"/>
      <c r="AO1032" s="35"/>
      <c r="AP1032" s="35">
        <f t="shared" si="395"/>
        <v>0</v>
      </c>
      <c r="AQ1032" s="35"/>
      <c r="AR1032" s="35"/>
      <c r="AS1032" s="35">
        <f t="shared" si="396"/>
        <v>0</v>
      </c>
      <c r="AT1032" s="35"/>
      <c r="AU1032" s="35"/>
      <c r="AV1032" s="35">
        <f t="shared" si="397"/>
        <v>0</v>
      </c>
      <c r="DE1032" s="34">
        <f t="shared" si="398"/>
        <v>0</v>
      </c>
      <c r="EL1032" s="34">
        <f t="shared" si="399"/>
        <v>0</v>
      </c>
      <c r="EO1032" s="35"/>
      <c r="FH1032" s="35">
        <v>0</v>
      </c>
      <c r="FI1032" s="35">
        <v>0</v>
      </c>
      <c r="JT1032" s="34">
        <f t="shared" si="400"/>
        <v>0</v>
      </c>
      <c r="JW1032" s="34">
        <f t="shared" si="401"/>
        <v>0</v>
      </c>
      <c r="JZ1032" s="34">
        <f t="shared" si="402"/>
        <v>0</v>
      </c>
      <c r="KA1032" s="34">
        <f t="shared" si="403"/>
        <v>0</v>
      </c>
      <c r="KB1032" s="34">
        <f t="shared" si="404"/>
        <v>0</v>
      </c>
      <c r="KC1032" s="34">
        <f t="shared" si="405"/>
        <v>0</v>
      </c>
      <c r="KD1032" s="34">
        <f t="shared" si="406"/>
        <v>0</v>
      </c>
      <c r="KV1032" s="34">
        <f t="shared" si="407"/>
        <v>0</v>
      </c>
    </row>
    <row r="1033" spans="5:308" ht="17.25" customHeight="1" x14ac:dyDescent="0.3">
      <c r="E1033" s="142">
        <f t="shared" si="388"/>
        <v>0</v>
      </c>
      <c r="F1033" s="142">
        <f t="shared" si="384"/>
        <v>0</v>
      </c>
      <c r="G1033" s="142">
        <f t="shared" si="385"/>
        <v>0</v>
      </c>
      <c r="H1033" s="142">
        <f t="shared" si="386"/>
        <v>0</v>
      </c>
      <c r="I1033" s="142">
        <f t="shared" si="387"/>
        <v>0</v>
      </c>
      <c r="J1033" s="34">
        <f t="shared" si="390"/>
        <v>0</v>
      </c>
      <c r="V1033" s="139">
        <f t="shared" si="389"/>
        <v>0</v>
      </c>
      <c r="W1033" s="139">
        <f t="shared" si="391"/>
        <v>0</v>
      </c>
      <c r="X1033" s="139"/>
      <c r="Y1033" s="139"/>
      <c r="Z1033" s="139">
        <f t="shared" si="392"/>
        <v>0</v>
      </c>
      <c r="AA1033" s="139"/>
      <c r="AB1033" s="139"/>
      <c r="AC1033" s="139">
        <f t="shared" si="393"/>
        <v>0</v>
      </c>
      <c r="AM1033" s="189">
        <f t="shared" si="394"/>
        <v>0</v>
      </c>
      <c r="AN1033" s="35"/>
      <c r="AO1033" s="35"/>
      <c r="AP1033" s="35">
        <f t="shared" si="395"/>
        <v>0</v>
      </c>
      <c r="AQ1033" s="35"/>
      <c r="AR1033" s="35"/>
      <c r="AS1033" s="35">
        <f t="shared" si="396"/>
        <v>0</v>
      </c>
      <c r="AT1033" s="35"/>
      <c r="AU1033" s="35"/>
      <c r="AV1033" s="35">
        <f t="shared" si="397"/>
        <v>0</v>
      </c>
      <c r="DE1033" s="34">
        <f t="shared" si="398"/>
        <v>0</v>
      </c>
      <c r="EL1033" s="34">
        <f t="shared" si="399"/>
        <v>0</v>
      </c>
      <c r="EO1033" s="35"/>
      <c r="FH1033" s="35">
        <v>0</v>
      </c>
      <c r="FI1033" s="35">
        <v>0</v>
      </c>
      <c r="JT1033" s="34">
        <f t="shared" si="400"/>
        <v>0</v>
      </c>
      <c r="JW1033" s="34">
        <f t="shared" si="401"/>
        <v>0</v>
      </c>
      <c r="JZ1033" s="34">
        <f t="shared" si="402"/>
        <v>0</v>
      </c>
      <c r="KA1033" s="34">
        <f t="shared" si="403"/>
        <v>0</v>
      </c>
      <c r="KB1033" s="34">
        <f t="shared" si="404"/>
        <v>0</v>
      </c>
      <c r="KC1033" s="34">
        <f t="shared" si="405"/>
        <v>0</v>
      </c>
      <c r="KD1033" s="34">
        <f t="shared" si="406"/>
        <v>0</v>
      </c>
      <c r="KV1033" s="34">
        <f t="shared" si="407"/>
        <v>0</v>
      </c>
    </row>
    <row r="1034" spans="5:308" ht="17.25" customHeight="1" x14ac:dyDescent="0.3">
      <c r="E1034" s="142">
        <f t="shared" si="388"/>
        <v>0</v>
      </c>
      <c r="F1034" s="142">
        <f t="shared" si="384"/>
        <v>0</v>
      </c>
      <c r="G1034" s="142">
        <f t="shared" si="385"/>
        <v>0</v>
      </c>
      <c r="H1034" s="142">
        <f t="shared" si="386"/>
        <v>0</v>
      </c>
      <c r="I1034" s="142">
        <f t="shared" si="387"/>
        <v>0</v>
      </c>
      <c r="J1034" s="34">
        <f t="shared" si="390"/>
        <v>0</v>
      </c>
      <c r="V1034" s="139">
        <f t="shared" si="389"/>
        <v>0</v>
      </c>
      <c r="W1034" s="139">
        <f t="shared" si="391"/>
        <v>0</v>
      </c>
      <c r="X1034" s="139"/>
      <c r="Y1034" s="139"/>
      <c r="Z1034" s="139">
        <f t="shared" si="392"/>
        <v>0</v>
      </c>
      <c r="AA1034" s="139"/>
      <c r="AB1034" s="139"/>
      <c r="AC1034" s="139">
        <f t="shared" si="393"/>
        <v>0</v>
      </c>
      <c r="AM1034" s="189">
        <f t="shared" si="394"/>
        <v>0</v>
      </c>
      <c r="AN1034" s="35"/>
      <c r="AO1034" s="35"/>
      <c r="AP1034" s="35">
        <f t="shared" si="395"/>
        <v>0</v>
      </c>
      <c r="AQ1034" s="35"/>
      <c r="AR1034" s="35"/>
      <c r="AS1034" s="35">
        <f t="shared" si="396"/>
        <v>0</v>
      </c>
      <c r="AT1034" s="35"/>
      <c r="AU1034" s="35"/>
      <c r="AV1034" s="35">
        <f t="shared" si="397"/>
        <v>0</v>
      </c>
      <c r="DE1034" s="34">
        <f t="shared" si="398"/>
        <v>0</v>
      </c>
      <c r="EL1034" s="34">
        <f t="shared" si="399"/>
        <v>0</v>
      </c>
      <c r="EO1034" s="35"/>
      <c r="FH1034" s="35">
        <v>0</v>
      </c>
      <c r="FI1034" s="35">
        <v>0</v>
      </c>
      <c r="JT1034" s="34">
        <f t="shared" si="400"/>
        <v>0</v>
      </c>
      <c r="JW1034" s="34">
        <f t="shared" si="401"/>
        <v>0</v>
      </c>
      <c r="JZ1034" s="34">
        <f t="shared" si="402"/>
        <v>0</v>
      </c>
      <c r="KA1034" s="34">
        <f t="shared" si="403"/>
        <v>0</v>
      </c>
      <c r="KB1034" s="34">
        <f t="shared" si="404"/>
        <v>0</v>
      </c>
      <c r="KC1034" s="34">
        <f t="shared" si="405"/>
        <v>0</v>
      </c>
      <c r="KD1034" s="34">
        <f t="shared" si="406"/>
        <v>0</v>
      </c>
      <c r="KV1034" s="34">
        <f t="shared" si="407"/>
        <v>0</v>
      </c>
    </row>
    <row r="1035" spans="5:308" ht="17.25" customHeight="1" x14ac:dyDescent="0.3">
      <c r="E1035" s="142">
        <f t="shared" si="388"/>
        <v>0</v>
      </c>
      <c r="F1035" s="142">
        <f t="shared" ref="F1035:F1098" si="408">SUM(M1035,Q1035,BC1035,BG1035,DH1035,DL1035,EO1035,ES1035,FE1035,FI1035,FY1035,FZ1035,GA1035,GK1035,GL1035,GM1035,HY1035,IC1035,IX1035,JB1035,LS1035,LW1035,KF1035,LH1035)</f>
        <v>0</v>
      </c>
      <c r="G1035" s="142">
        <f t="shared" ref="G1035:G1098" si="409">SUM(N1035,R1035,BD1035,BH1035,DI1035,DM1035,EP1035,ET1035,FF1035,FJ1035,GB1035,GC1035,GD1035,GN1035,GO1035,GP1035,HZ1035,ID1035,IY1035,JC1035,LT1035,LX1035,KH1035,LJ1035)</f>
        <v>0</v>
      </c>
      <c r="H1035" s="142">
        <f t="shared" ref="H1035:H1098" si="410">SUM(O1035,S1035,AF1035,AH1035,AJ1035,BE1035,BI1035,BV1035,BX1035,BZ1035,CM1035,CO1035,CQ1035,CK1035,GW1035,GX1035,GY1035,HC1035,HD1035,DJ1035,DN1035,EQ1035,EU1035,FG1035,FK1035,GE1035,GF1035,GG1035,GQ1035,GR1035,GS1035,IA1035,IE1035,IZ1035,JD1035,JF1035,JH1035,JJ1035,JL1035,LU1035,LY1035,MA1035,MC1035,ME1035,MG1035,HE1035,HI1035,HJ1035,HK1035,HO1035,HP1035,HQ1035,IG1035,II1035,IK1035,IM1035,IO1035,JN1035,MI1035,MK1035,EW1035,EY1035,FA1035,FC1035,JR1035,FM1035,FO1035,FQ1035,FS1035,JP1035+X1035+AA1035+AD1035+BN1035+BQ1035+BT1035+KJ1035+KR1035+KW1035+KY1035+LA1035+LD1035+LL1035,CW1035,DA1035,KN1035)</f>
        <v>0</v>
      </c>
      <c r="I1035" s="142">
        <f t="shared" ref="I1035:I1098" si="411">SUM(P1035,T1035,Y1035,AB1035,AE1035,AG1035,AI1035,AK1035,BF1035,BJ1035,BO1035,BR1035,BU1035,BW1035,BY1035,CA1035,CL1035,CN1035,CP1035,CR1035,CX1035,DB1035,DK1035,DO1035,ER1035,EV1035,EX1035,EZ1035,FB1035,FD1035,FH1035,FL1035,FN1035,FP1035,FR1035,FT1035,GH1035:GJ1035,GT1035:GV1035,GZ1035:HB1035,HF1035:HH1035,HL1035:HN1035,HR1035:HT1035,IB1035,IF1035,IH1035,IJ1035,IL1035,IN1035,IP1035,JA1035,JE1035,JG1035,JI1035,JK1035,JM1147,JM1035,JO1035,JQ1035,JS1035,KL1035,KT1035,KX1035,KZ1035,LB1035,LF1035,LN1035,LV1035,LZ1035,MB1035,MD1035,MF1035,MH1035,MJ1035,ML1035,KP1035)</f>
        <v>0</v>
      </c>
      <c r="J1035" s="34">
        <f t="shared" si="390"/>
        <v>0</v>
      </c>
      <c r="V1035" s="139">
        <f t="shared" si="389"/>
        <v>0</v>
      </c>
      <c r="W1035" s="139">
        <f t="shared" si="391"/>
        <v>0</v>
      </c>
      <c r="X1035" s="139"/>
      <c r="Y1035" s="139"/>
      <c r="Z1035" s="139">
        <f t="shared" si="392"/>
        <v>0</v>
      </c>
      <c r="AA1035" s="139"/>
      <c r="AB1035" s="139"/>
      <c r="AC1035" s="139">
        <f t="shared" si="393"/>
        <v>0</v>
      </c>
      <c r="AM1035" s="189">
        <f t="shared" si="394"/>
        <v>0</v>
      </c>
      <c r="AN1035" s="35"/>
      <c r="AO1035" s="35"/>
      <c r="AP1035" s="35">
        <f t="shared" si="395"/>
        <v>0</v>
      </c>
      <c r="AQ1035" s="35"/>
      <c r="AR1035" s="35"/>
      <c r="AS1035" s="35">
        <f t="shared" si="396"/>
        <v>0</v>
      </c>
      <c r="AT1035" s="35"/>
      <c r="AU1035" s="35"/>
      <c r="AV1035" s="35">
        <f t="shared" si="397"/>
        <v>0</v>
      </c>
      <c r="DE1035" s="34">
        <f t="shared" si="398"/>
        <v>0</v>
      </c>
      <c r="EL1035" s="34">
        <f t="shared" si="399"/>
        <v>0</v>
      </c>
      <c r="EO1035" s="35"/>
      <c r="FH1035" s="35">
        <v>0</v>
      </c>
      <c r="FI1035" s="35">
        <v>0</v>
      </c>
      <c r="JT1035" s="34">
        <f t="shared" si="400"/>
        <v>0</v>
      </c>
      <c r="JW1035" s="34">
        <f t="shared" si="401"/>
        <v>0</v>
      </c>
      <c r="JZ1035" s="34">
        <f t="shared" si="402"/>
        <v>0</v>
      </c>
      <c r="KA1035" s="34">
        <f t="shared" si="403"/>
        <v>0</v>
      </c>
      <c r="KB1035" s="34">
        <f t="shared" si="404"/>
        <v>0</v>
      </c>
      <c r="KC1035" s="34">
        <f t="shared" si="405"/>
        <v>0</v>
      </c>
      <c r="KD1035" s="34">
        <f t="shared" si="406"/>
        <v>0</v>
      </c>
      <c r="KV1035" s="34">
        <f t="shared" si="407"/>
        <v>0</v>
      </c>
    </row>
    <row r="1036" spans="5:308" ht="17.25" customHeight="1" x14ac:dyDescent="0.3">
      <c r="E1036" s="142">
        <f t="shared" ref="E1036:E1099" si="412">SUM(F1036,G1036,H1036,I1036)</f>
        <v>0</v>
      </c>
      <c r="F1036" s="142">
        <f t="shared" si="408"/>
        <v>0</v>
      </c>
      <c r="G1036" s="142">
        <f t="shared" si="409"/>
        <v>0</v>
      </c>
      <c r="H1036" s="142">
        <f t="shared" si="410"/>
        <v>0</v>
      </c>
      <c r="I1036" s="142">
        <f t="shared" si="411"/>
        <v>0</v>
      </c>
      <c r="J1036" s="34">
        <f t="shared" si="390"/>
        <v>0</v>
      </c>
      <c r="V1036" s="139">
        <f t="shared" ref="V1036:V1099" si="413">SUM(W1036,Z1036,AC1036)</f>
        <v>0</v>
      </c>
      <c r="W1036" s="139">
        <f t="shared" si="391"/>
        <v>0</v>
      </c>
      <c r="X1036" s="139"/>
      <c r="Y1036" s="139"/>
      <c r="Z1036" s="139">
        <f t="shared" si="392"/>
        <v>0</v>
      </c>
      <c r="AA1036" s="139"/>
      <c r="AB1036" s="139"/>
      <c r="AC1036" s="139">
        <f t="shared" si="393"/>
        <v>0</v>
      </c>
      <c r="AM1036" s="189">
        <f t="shared" si="394"/>
        <v>0</v>
      </c>
      <c r="AN1036" s="35"/>
      <c r="AO1036" s="35"/>
      <c r="AP1036" s="35">
        <f t="shared" si="395"/>
        <v>0</v>
      </c>
      <c r="AQ1036" s="35"/>
      <c r="AR1036" s="35"/>
      <c r="AS1036" s="35">
        <f t="shared" si="396"/>
        <v>0</v>
      </c>
      <c r="AT1036" s="35"/>
      <c r="AU1036" s="35"/>
      <c r="AV1036" s="35">
        <f t="shared" si="397"/>
        <v>0</v>
      </c>
      <c r="DE1036" s="34">
        <f t="shared" si="398"/>
        <v>0</v>
      </c>
      <c r="EL1036" s="34">
        <f t="shared" si="399"/>
        <v>0</v>
      </c>
      <c r="EO1036" s="35"/>
      <c r="FH1036" s="35">
        <v>0</v>
      </c>
      <c r="FI1036" s="35">
        <v>0</v>
      </c>
      <c r="JT1036" s="34">
        <f t="shared" si="400"/>
        <v>0</v>
      </c>
      <c r="JW1036" s="34">
        <f t="shared" si="401"/>
        <v>0</v>
      </c>
      <c r="JZ1036" s="34">
        <f t="shared" si="402"/>
        <v>0</v>
      </c>
      <c r="KA1036" s="34">
        <f t="shared" si="403"/>
        <v>0</v>
      </c>
      <c r="KB1036" s="34">
        <f t="shared" si="404"/>
        <v>0</v>
      </c>
      <c r="KC1036" s="34">
        <f t="shared" si="405"/>
        <v>0</v>
      </c>
      <c r="KD1036" s="34">
        <f t="shared" si="406"/>
        <v>0</v>
      </c>
      <c r="KV1036" s="34">
        <f t="shared" si="407"/>
        <v>0</v>
      </c>
    </row>
    <row r="1037" spans="5:308" ht="17.25" customHeight="1" x14ac:dyDescent="0.3">
      <c r="E1037" s="142">
        <f t="shared" si="412"/>
        <v>0</v>
      </c>
      <c r="F1037" s="142">
        <f t="shared" si="408"/>
        <v>0</v>
      </c>
      <c r="G1037" s="142">
        <f t="shared" si="409"/>
        <v>0</v>
      </c>
      <c r="H1037" s="142">
        <f t="shared" si="410"/>
        <v>0</v>
      </c>
      <c r="I1037" s="142">
        <f t="shared" si="411"/>
        <v>0</v>
      </c>
      <c r="J1037" s="34">
        <f t="shared" ref="J1037:J1100" si="414">K1037+L1037</f>
        <v>0</v>
      </c>
      <c r="V1037" s="139">
        <f t="shared" si="413"/>
        <v>0</v>
      </c>
      <c r="W1037" s="139">
        <f t="shared" ref="W1037:W1100" si="415">X1037+Y1037</f>
        <v>0</v>
      </c>
      <c r="X1037" s="139"/>
      <c r="Y1037" s="139"/>
      <c r="Z1037" s="139">
        <f t="shared" ref="Z1037:Z1100" si="416">AA1037+AB1037</f>
        <v>0</v>
      </c>
      <c r="AA1037" s="139"/>
      <c r="AB1037" s="139"/>
      <c r="AC1037" s="139">
        <f t="shared" ref="AC1037:AC1100" si="417">AD1037+AE1037</f>
        <v>0</v>
      </c>
      <c r="AM1037" s="189">
        <f t="shared" ref="AM1037:AM1100" si="418">AN1037+AO1037</f>
        <v>0</v>
      </c>
      <c r="AN1037" s="35"/>
      <c r="AO1037" s="35"/>
      <c r="AP1037" s="35">
        <f t="shared" ref="AP1037:AP1100" si="419">AQ1037+AR1037</f>
        <v>0</v>
      </c>
      <c r="AQ1037" s="35"/>
      <c r="AR1037" s="35"/>
      <c r="AS1037" s="35">
        <f t="shared" ref="AS1037:AS1100" si="420">AT1037+AU1037</f>
        <v>0</v>
      </c>
      <c r="AT1037" s="35"/>
      <c r="AU1037" s="35"/>
      <c r="AV1037" s="35">
        <f t="shared" ref="AV1037:AV1100" si="421">AW1037+AX1037</f>
        <v>0</v>
      </c>
      <c r="DE1037" s="34">
        <f t="shared" ref="DE1037:DE1100" si="422">DF1037+DG1037</f>
        <v>0</v>
      </c>
      <c r="EL1037" s="34">
        <f t="shared" ref="EL1037:EL1100" si="423">EM1037+EN1037</f>
        <v>0</v>
      </c>
      <c r="EO1037" s="35"/>
      <c r="FH1037" s="35">
        <v>0</v>
      </c>
      <c r="FI1037" s="35">
        <v>0</v>
      </c>
      <c r="JT1037" s="34">
        <f t="shared" ref="JT1037:JT1100" si="424">JU1037+JV1037</f>
        <v>0</v>
      </c>
      <c r="JW1037" s="34">
        <f t="shared" ref="JW1037:JW1100" si="425">JX1037+JY1037</f>
        <v>0</v>
      </c>
      <c r="JZ1037" s="34">
        <f t="shared" ref="JZ1037:JZ1100" si="426">SUM(KA1037:KD1037)</f>
        <v>0</v>
      </c>
      <c r="KA1037" s="34">
        <f t="shared" ref="KA1037:KA1100" si="427">SUM(KF1037,LH1037)</f>
        <v>0</v>
      </c>
      <c r="KB1037" s="34">
        <f t="shared" ref="KB1037:KB1100" si="428">SUM(KH1037,LJ1037)</f>
        <v>0</v>
      </c>
      <c r="KC1037" s="34">
        <f t="shared" ref="KC1037:KC1100" si="429">SUM(KJ1037,KN1037,KR1037,KW1037,KY1037,LA1037,LD1037,LL1037)</f>
        <v>0</v>
      </c>
      <c r="KD1037" s="34">
        <f t="shared" ref="KD1037:KD1100" si="430">SUM(KL1037,KP1037,KT1037,KX1037,KZ1037,LB1037,LF1037,LN1037)</f>
        <v>0</v>
      </c>
      <c r="KV1037" s="34">
        <f t="shared" ref="KV1037:KV1100" si="431">SUM(KW1037:LB1037)</f>
        <v>0</v>
      </c>
    </row>
    <row r="1038" spans="5:308" ht="17.25" customHeight="1" x14ac:dyDescent="0.3">
      <c r="E1038" s="142">
        <f t="shared" si="412"/>
        <v>0</v>
      </c>
      <c r="F1038" s="142">
        <f t="shared" si="408"/>
        <v>0</v>
      </c>
      <c r="G1038" s="142">
        <f t="shared" si="409"/>
        <v>0</v>
      </c>
      <c r="H1038" s="142">
        <f t="shared" si="410"/>
        <v>0</v>
      </c>
      <c r="I1038" s="142">
        <f t="shared" si="411"/>
        <v>0</v>
      </c>
      <c r="J1038" s="34">
        <f t="shared" si="414"/>
        <v>0</v>
      </c>
      <c r="V1038" s="139">
        <f t="shared" si="413"/>
        <v>0</v>
      </c>
      <c r="W1038" s="139">
        <f t="shared" si="415"/>
        <v>0</v>
      </c>
      <c r="X1038" s="139"/>
      <c r="Y1038" s="139"/>
      <c r="Z1038" s="139">
        <f t="shared" si="416"/>
        <v>0</v>
      </c>
      <c r="AA1038" s="139"/>
      <c r="AB1038" s="139"/>
      <c r="AC1038" s="139">
        <f t="shared" si="417"/>
        <v>0</v>
      </c>
      <c r="AM1038" s="189">
        <f t="shared" si="418"/>
        <v>0</v>
      </c>
      <c r="AN1038" s="35"/>
      <c r="AO1038" s="35"/>
      <c r="AP1038" s="35">
        <f t="shared" si="419"/>
        <v>0</v>
      </c>
      <c r="AQ1038" s="35"/>
      <c r="AR1038" s="35"/>
      <c r="AS1038" s="35">
        <f t="shared" si="420"/>
        <v>0</v>
      </c>
      <c r="AT1038" s="35"/>
      <c r="AU1038" s="35"/>
      <c r="AV1038" s="35">
        <f t="shared" si="421"/>
        <v>0</v>
      </c>
      <c r="DE1038" s="34">
        <f t="shared" si="422"/>
        <v>0</v>
      </c>
      <c r="EL1038" s="34">
        <f t="shared" si="423"/>
        <v>0</v>
      </c>
      <c r="EO1038" s="35"/>
      <c r="FH1038" s="35">
        <v>0</v>
      </c>
      <c r="FI1038" s="35">
        <v>0</v>
      </c>
      <c r="JT1038" s="34">
        <f t="shared" si="424"/>
        <v>0</v>
      </c>
      <c r="JW1038" s="34">
        <f t="shared" si="425"/>
        <v>0</v>
      </c>
      <c r="JZ1038" s="34">
        <f t="shared" si="426"/>
        <v>0</v>
      </c>
      <c r="KA1038" s="34">
        <f t="shared" si="427"/>
        <v>0</v>
      </c>
      <c r="KB1038" s="34">
        <f t="shared" si="428"/>
        <v>0</v>
      </c>
      <c r="KC1038" s="34">
        <f t="shared" si="429"/>
        <v>0</v>
      </c>
      <c r="KD1038" s="34">
        <f t="shared" si="430"/>
        <v>0</v>
      </c>
      <c r="KV1038" s="34">
        <f t="shared" si="431"/>
        <v>0</v>
      </c>
    </row>
    <row r="1039" spans="5:308" ht="17.25" customHeight="1" x14ac:dyDescent="0.3">
      <c r="E1039" s="142">
        <f t="shared" si="412"/>
        <v>0</v>
      </c>
      <c r="F1039" s="142">
        <f t="shared" si="408"/>
        <v>0</v>
      </c>
      <c r="G1039" s="142">
        <f t="shared" si="409"/>
        <v>0</v>
      </c>
      <c r="H1039" s="142">
        <f t="shared" si="410"/>
        <v>0</v>
      </c>
      <c r="I1039" s="142">
        <f t="shared" si="411"/>
        <v>0</v>
      </c>
      <c r="J1039" s="34">
        <f t="shared" si="414"/>
        <v>0</v>
      </c>
      <c r="V1039" s="139">
        <f t="shared" si="413"/>
        <v>0</v>
      </c>
      <c r="W1039" s="139">
        <f t="shared" si="415"/>
        <v>0</v>
      </c>
      <c r="X1039" s="139"/>
      <c r="Y1039" s="139"/>
      <c r="Z1039" s="139">
        <f t="shared" si="416"/>
        <v>0</v>
      </c>
      <c r="AA1039" s="139"/>
      <c r="AB1039" s="139"/>
      <c r="AC1039" s="139">
        <f t="shared" si="417"/>
        <v>0</v>
      </c>
      <c r="AM1039" s="189">
        <f t="shared" si="418"/>
        <v>0</v>
      </c>
      <c r="AN1039" s="35"/>
      <c r="AO1039" s="35"/>
      <c r="AP1039" s="35">
        <f t="shared" si="419"/>
        <v>0</v>
      </c>
      <c r="AQ1039" s="35"/>
      <c r="AR1039" s="35"/>
      <c r="AS1039" s="35">
        <f t="shared" si="420"/>
        <v>0</v>
      </c>
      <c r="AT1039" s="35"/>
      <c r="AU1039" s="35"/>
      <c r="AV1039" s="35">
        <f t="shared" si="421"/>
        <v>0</v>
      </c>
      <c r="DE1039" s="34">
        <f t="shared" si="422"/>
        <v>0</v>
      </c>
      <c r="EL1039" s="34">
        <f t="shared" si="423"/>
        <v>0</v>
      </c>
      <c r="EO1039" s="35"/>
      <c r="FH1039" s="35">
        <v>0</v>
      </c>
      <c r="FI1039" s="35">
        <v>0</v>
      </c>
      <c r="JT1039" s="34">
        <f t="shared" si="424"/>
        <v>0</v>
      </c>
      <c r="JW1039" s="34">
        <f t="shared" si="425"/>
        <v>0</v>
      </c>
      <c r="JZ1039" s="34">
        <f t="shared" si="426"/>
        <v>0</v>
      </c>
      <c r="KA1039" s="34">
        <f t="shared" si="427"/>
        <v>0</v>
      </c>
      <c r="KB1039" s="34">
        <f t="shared" si="428"/>
        <v>0</v>
      </c>
      <c r="KC1039" s="34">
        <f t="shared" si="429"/>
        <v>0</v>
      </c>
      <c r="KD1039" s="34">
        <f t="shared" si="430"/>
        <v>0</v>
      </c>
      <c r="KV1039" s="34">
        <f t="shared" si="431"/>
        <v>0</v>
      </c>
    </row>
    <row r="1040" spans="5:308" ht="17.25" customHeight="1" x14ac:dyDescent="0.3">
      <c r="E1040" s="142">
        <f t="shared" si="412"/>
        <v>0</v>
      </c>
      <c r="F1040" s="142">
        <f t="shared" si="408"/>
        <v>0</v>
      </c>
      <c r="G1040" s="142">
        <f t="shared" si="409"/>
        <v>0</v>
      </c>
      <c r="H1040" s="142">
        <f t="shared" si="410"/>
        <v>0</v>
      </c>
      <c r="I1040" s="142">
        <f t="shared" si="411"/>
        <v>0</v>
      </c>
      <c r="J1040" s="34">
        <f t="shared" si="414"/>
        <v>0</v>
      </c>
      <c r="V1040" s="139">
        <f t="shared" si="413"/>
        <v>0</v>
      </c>
      <c r="W1040" s="139">
        <f t="shared" si="415"/>
        <v>0</v>
      </c>
      <c r="X1040" s="139"/>
      <c r="Y1040" s="139"/>
      <c r="Z1040" s="139">
        <f t="shared" si="416"/>
        <v>0</v>
      </c>
      <c r="AA1040" s="139"/>
      <c r="AB1040" s="139"/>
      <c r="AC1040" s="139">
        <f t="shared" si="417"/>
        <v>0</v>
      </c>
      <c r="AM1040" s="189">
        <f t="shared" si="418"/>
        <v>0</v>
      </c>
      <c r="AN1040" s="35"/>
      <c r="AO1040" s="35"/>
      <c r="AP1040" s="35">
        <f t="shared" si="419"/>
        <v>0</v>
      </c>
      <c r="AQ1040" s="35"/>
      <c r="AR1040" s="35"/>
      <c r="AS1040" s="35">
        <f t="shared" si="420"/>
        <v>0</v>
      </c>
      <c r="AT1040" s="35"/>
      <c r="AU1040" s="35"/>
      <c r="AV1040" s="35">
        <f t="shared" si="421"/>
        <v>0</v>
      </c>
      <c r="DE1040" s="34">
        <f t="shared" si="422"/>
        <v>0</v>
      </c>
      <c r="EL1040" s="34">
        <f t="shared" si="423"/>
        <v>0</v>
      </c>
      <c r="EO1040" s="35"/>
      <c r="FH1040" s="35">
        <v>0</v>
      </c>
      <c r="FI1040" s="35">
        <v>0</v>
      </c>
      <c r="JT1040" s="34">
        <f t="shared" si="424"/>
        <v>0</v>
      </c>
      <c r="JW1040" s="34">
        <f t="shared" si="425"/>
        <v>0</v>
      </c>
      <c r="JZ1040" s="34">
        <f t="shared" si="426"/>
        <v>0</v>
      </c>
      <c r="KA1040" s="34">
        <f t="shared" si="427"/>
        <v>0</v>
      </c>
      <c r="KB1040" s="34">
        <f t="shared" si="428"/>
        <v>0</v>
      </c>
      <c r="KC1040" s="34">
        <f t="shared" si="429"/>
        <v>0</v>
      </c>
      <c r="KD1040" s="34">
        <f t="shared" si="430"/>
        <v>0</v>
      </c>
      <c r="KV1040" s="34">
        <f t="shared" si="431"/>
        <v>0</v>
      </c>
    </row>
    <row r="1041" spans="5:308" ht="17.25" customHeight="1" x14ac:dyDescent="0.3">
      <c r="E1041" s="142">
        <f t="shared" si="412"/>
        <v>0</v>
      </c>
      <c r="F1041" s="142">
        <f t="shared" si="408"/>
        <v>0</v>
      </c>
      <c r="G1041" s="142">
        <f t="shared" si="409"/>
        <v>0</v>
      </c>
      <c r="H1041" s="142">
        <f t="shared" si="410"/>
        <v>0</v>
      </c>
      <c r="I1041" s="142">
        <f t="shared" si="411"/>
        <v>0</v>
      </c>
      <c r="J1041" s="34">
        <f t="shared" si="414"/>
        <v>0</v>
      </c>
      <c r="V1041" s="139">
        <f t="shared" si="413"/>
        <v>0</v>
      </c>
      <c r="W1041" s="139">
        <f t="shared" si="415"/>
        <v>0</v>
      </c>
      <c r="X1041" s="139"/>
      <c r="Y1041" s="139"/>
      <c r="Z1041" s="139">
        <f t="shared" si="416"/>
        <v>0</v>
      </c>
      <c r="AA1041" s="139"/>
      <c r="AB1041" s="139"/>
      <c r="AC1041" s="139">
        <f t="shared" si="417"/>
        <v>0</v>
      </c>
      <c r="AM1041" s="189">
        <f t="shared" si="418"/>
        <v>0</v>
      </c>
      <c r="AN1041" s="35"/>
      <c r="AO1041" s="35"/>
      <c r="AP1041" s="35">
        <f t="shared" si="419"/>
        <v>0</v>
      </c>
      <c r="AQ1041" s="35"/>
      <c r="AR1041" s="35"/>
      <c r="AS1041" s="35">
        <f t="shared" si="420"/>
        <v>0</v>
      </c>
      <c r="AT1041" s="35"/>
      <c r="AU1041" s="35"/>
      <c r="AV1041" s="35">
        <f t="shared" si="421"/>
        <v>0</v>
      </c>
      <c r="DE1041" s="34">
        <f t="shared" si="422"/>
        <v>0</v>
      </c>
      <c r="EL1041" s="34">
        <f t="shared" si="423"/>
        <v>0</v>
      </c>
      <c r="EO1041" s="35"/>
      <c r="FH1041" s="35">
        <v>0</v>
      </c>
      <c r="FI1041" s="35">
        <v>0</v>
      </c>
      <c r="JT1041" s="34">
        <f t="shared" si="424"/>
        <v>0</v>
      </c>
      <c r="JW1041" s="34">
        <f t="shared" si="425"/>
        <v>0</v>
      </c>
      <c r="JZ1041" s="34">
        <f t="shared" si="426"/>
        <v>0</v>
      </c>
      <c r="KA1041" s="34">
        <f t="shared" si="427"/>
        <v>0</v>
      </c>
      <c r="KB1041" s="34">
        <f t="shared" si="428"/>
        <v>0</v>
      </c>
      <c r="KC1041" s="34">
        <f t="shared" si="429"/>
        <v>0</v>
      </c>
      <c r="KD1041" s="34">
        <f t="shared" si="430"/>
        <v>0</v>
      </c>
      <c r="KV1041" s="34">
        <f t="shared" si="431"/>
        <v>0</v>
      </c>
    </row>
    <row r="1042" spans="5:308" ht="17.25" customHeight="1" x14ac:dyDescent="0.3">
      <c r="E1042" s="142">
        <f t="shared" si="412"/>
        <v>0</v>
      </c>
      <c r="F1042" s="142">
        <f t="shared" si="408"/>
        <v>0</v>
      </c>
      <c r="G1042" s="142">
        <f t="shared" si="409"/>
        <v>0</v>
      </c>
      <c r="H1042" s="142">
        <f t="shared" si="410"/>
        <v>0</v>
      </c>
      <c r="I1042" s="142">
        <f t="shared" si="411"/>
        <v>0</v>
      </c>
      <c r="J1042" s="34">
        <f t="shared" si="414"/>
        <v>0</v>
      </c>
      <c r="V1042" s="139">
        <f t="shared" si="413"/>
        <v>0</v>
      </c>
      <c r="W1042" s="139">
        <f t="shared" si="415"/>
        <v>0</v>
      </c>
      <c r="X1042" s="139"/>
      <c r="Y1042" s="139"/>
      <c r="Z1042" s="139">
        <f t="shared" si="416"/>
        <v>0</v>
      </c>
      <c r="AA1042" s="139"/>
      <c r="AB1042" s="139"/>
      <c r="AC1042" s="139">
        <f t="shared" si="417"/>
        <v>0</v>
      </c>
      <c r="AM1042" s="189">
        <f t="shared" si="418"/>
        <v>0</v>
      </c>
      <c r="AN1042" s="35"/>
      <c r="AO1042" s="35"/>
      <c r="AP1042" s="35">
        <f t="shared" si="419"/>
        <v>0</v>
      </c>
      <c r="AQ1042" s="35"/>
      <c r="AR1042" s="35"/>
      <c r="AS1042" s="35">
        <f t="shared" si="420"/>
        <v>0</v>
      </c>
      <c r="AT1042" s="35"/>
      <c r="AU1042" s="35"/>
      <c r="AV1042" s="35">
        <f t="shared" si="421"/>
        <v>0</v>
      </c>
      <c r="DE1042" s="34">
        <f t="shared" si="422"/>
        <v>0</v>
      </c>
      <c r="EL1042" s="34">
        <f t="shared" si="423"/>
        <v>0</v>
      </c>
      <c r="EO1042" s="35"/>
      <c r="FH1042" s="35">
        <v>0</v>
      </c>
      <c r="FI1042" s="35">
        <v>0</v>
      </c>
      <c r="JT1042" s="34">
        <f t="shared" si="424"/>
        <v>0</v>
      </c>
      <c r="JW1042" s="34">
        <f t="shared" si="425"/>
        <v>0</v>
      </c>
      <c r="JZ1042" s="34">
        <f t="shared" si="426"/>
        <v>0</v>
      </c>
      <c r="KA1042" s="34">
        <f t="shared" si="427"/>
        <v>0</v>
      </c>
      <c r="KB1042" s="34">
        <f t="shared" si="428"/>
        <v>0</v>
      </c>
      <c r="KC1042" s="34">
        <f t="shared" si="429"/>
        <v>0</v>
      </c>
      <c r="KD1042" s="34">
        <f t="shared" si="430"/>
        <v>0</v>
      </c>
      <c r="KV1042" s="34">
        <f t="shared" si="431"/>
        <v>0</v>
      </c>
    </row>
    <row r="1043" spans="5:308" ht="17.25" customHeight="1" x14ac:dyDescent="0.3">
      <c r="E1043" s="142">
        <f t="shared" si="412"/>
        <v>0</v>
      </c>
      <c r="F1043" s="142">
        <f t="shared" si="408"/>
        <v>0</v>
      </c>
      <c r="G1043" s="142">
        <f t="shared" si="409"/>
        <v>0</v>
      </c>
      <c r="H1043" s="142">
        <f t="shared" si="410"/>
        <v>0</v>
      </c>
      <c r="I1043" s="142">
        <f t="shared" si="411"/>
        <v>0</v>
      </c>
      <c r="J1043" s="34">
        <f t="shared" si="414"/>
        <v>0</v>
      </c>
      <c r="V1043" s="139">
        <f t="shared" si="413"/>
        <v>0</v>
      </c>
      <c r="W1043" s="139">
        <f t="shared" si="415"/>
        <v>0</v>
      </c>
      <c r="X1043" s="139"/>
      <c r="Y1043" s="139"/>
      <c r="Z1043" s="139">
        <f t="shared" si="416"/>
        <v>0</v>
      </c>
      <c r="AA1043" s="139"/>
      <c r="AB1043" s="139"/>
      <c r="AC1043" s="139">
        <f t="shared" si="417"/>
        <v>0</v>
      </c>
      <c r="AM1043" s="189">
        <f t="shared" si="418"/>
        <v>0</v>
      </c>
      <c r="AN1043" s="35"/>
      <c r="AO1043" s="35"/>
      <c r="AP1043" s="35">
        <f t="shared" si="419"/>
        <v>0</v>
      </c>
      <c r="AQ1043" s="35"/>
      <c r="AR1043" s="35"/>
      <c r="AS1043" s="35">
        <f t="shared" si="420"/>
        <v>0</v>
      </c>
      <c r="AT1043" s="35"/>
      <c r="AU1043" s="35"/>
      <c r="AV1043" s="35">
        <f t="shared" si="421"/>
        <v>0</v>
      </c>
      <c r="DE1043" s="34">
        <f t="shared" si="422"/>
        <v>0</v>
      </c>
      <c r="EL1043" s="34">
        <f t="shared" si="423"/>
        <v>0</v>
      </c>
      <c r="EO1043" s="35"/>
      <c r="FH1043" s="35">
        <v>0</v>
      </c>
      <c r="FI1043" s="35">
        <v>0</v>
      </c>
      <c r="JT1043" s="34">
        <f t="shared" si="424"/>
        <v>0</v>
      </c>
      <c r="JW1043" s="34">
        <f t="shared" si="425"/>
        <v>0</v>
      </c>
      <c r="JZ1043" s="34">
        <f t="shared" si="426"/>
        <v>0</v>
      </c>
      <c r="KA1043" s="34">
        <f t="shared" si="427"/>
        <v>0</v>
      </c>
      <c r="KB1043" s="34">
        <f t="shared" si="428"/>
        <v>0</v>
      </c>
      <c r="KC1043" s="34">
        <f t="shared" si="429"/>
        <v>0</v>
      </c>
      <c r="KD1043" s="34">
        <f t="shared" si="430"/>
        <v>0</v>
      </c>
      <c r="KV1043" s="34">
        <f t="shared" si="431"/>
        <v>0</v>
      </c>
    </row>
    <row r="1044" spans="5:308" ht="17.25" customHeight="1" x14ac:dyDescent="0.3">
      <c r="E1044" s="142">
        <f t="shared" si="412"/>
        <v>0</v>
      </c>
      <c r="F1044" s="142">
        <f t="shared" si="408"/>
        <v>0</v>
      </c>
      <c r="G1044" s="142">
        <f t="shared" si="409"/>
        <v>0</v>
      </c>
      <c r="H1044" s="142">
        <f t="shared" si="410"/>
        <v>0</v>
      </c>
      <c r="I1044" s="142">
        <f t="shared" si="411"/>
        <v>0</v>
      </c>
      <c r="J1044" s="34">
        <f t="shared" si="414"/>
        <v>0</v>
      </c>
      <c r="V1044" s="139">
        <f t="shared" si="413"/>
        <v>0</v>
      </c>
      <c r="W1044" s="139">
        <f t="shared" si="415"/>
        <v>0</v>
      </c>
      <c r="X1044" s="139"/>
      <c r="Y1044" s="139"/>
      <c r="Z1044" s="139">
        <f t="shared" si="416"/>
        <v>0</v>
      </c>
      <c r="AA1044" s="139"/>
      <c r="AB1044" s="139"/>
      <c r="AC1044" s="139">
        <f t="shared" si="417"/>
        <v>0</v>
      </c>
      <c r="AM1044" s="189">
        <f t="shared" si="418"/>
        <v>0</v>
      </c>
      <c r="AN1044" s="35"/>
      <c r="AO1044" s="35"/>
      <c r="AP1044" s="35">
        <f t="shared" si="419"/>
        <v>0</v>
      </c>
      <c r="AQ1044" s="35"/>
      <c r="AR1044" s="35"/>
      <c r="AS1044" s="35">
        <f t="shared" si="420"/>
        <v>0</v>
      </c>
      <c r="AT1044" s="35"/>
      <c r="AU1044" s="35"/>
      <c r="AV1044" s="35">
        <f t="shared" si="421"/>
        <v>0</v>
      </c>
      <c r="DE1044" s="34">
        <f t="shared" si="422"/>
        <v>0</v>
      </c>
      <c r="EL1044" s="34">
        <f t="shared" si="423"/>
        <v>0</v>
      </c>
      <c r="EO1044" s="35"/>
      <c r="FH1044" s="35">
        <v>0</v>
      </c>
      <c r="FI1044" s="35">
        <v>0</v>
      </c>
      <c r="JT1044" s="34">
        <f t="shared" si="424"/>
        <v>0</v>
      </c>
      <c r="JW1044" s="34">
        <f t="shared" si="425"/>
        <v>0</v>
      </c>
      <c r="JZ1044" s="34">
        <f t="shared" si="426"/>
        <v>0</v>
      </c>
      <c r="KA1044" s="34">
        <f t="shared" si="427"/>
        <v>0</v>
      </c>
      <c r="KB1044" s="34">
        <f t="shared" si="428"/>
        <v>0</v>
      </c>
      <c r="KC1044" s="34">
        <f t="shared" si="429"/>
        <v>0</v>
      </c>
      <c r="KD1044" s="34">
        <f t="shared" si="430"/>
        <v>0</v>
      </c>
      <c r="KV1044" s="34">
        <f t="shared" si="431"/>
        <v>0</v>
      </c>
    </row>
    <row r="1045" spans="5:308" ht="17.25" customHeight="1" x14ac:dyDescent="0.3">
      <c r="E1045" s="142">
        <f t="shared" si="412"/>
        <v>0</v>
      </c>
      <c r="F1045" s="142">
        <f t="shared" si="408"/>
        <v>0</v>
      </c>
      <c r="G1045" s="142">
        <f t="shared" si="409"/>
        <v>0</v>
      </c>
      <c r="H1045" s="142">
        <f t="shared" si="410"/>
        <v>0</v>
      </c>
      <c r="I1045" s="142">
        <f t="shared" si="411"/>
        <v>0</v>
      </c>
      <c r="J1045" s="34">
        <f t="shared" si="414"/>
        <v>0</v>
      </c>
      <c r="V1045" s="139">
        <f t="shared" si="413"/>
        <v>0</v>
      </c>
      <c r="W1045" s="139">
        <f t="shared" si="415"/>
        <v>0</v>
      </c>
      <c r="X1045" s="139"/>
      <c r="Y1045" s="139"/>
      <c r="Z1045" s="139">
        <f t="shared" si="416"/>
        <v>0</v>
      </c>
      <c r="AA1045" s="139"/>
      <c r="AB1045" s="139"/>
      <c r="AC1045" s="139">
        <f t="shared" si="417"/>
        <v>0</v>
      </c>
      <c r="AM1045" s="189">
        <f t="shared" si="418"/>
        <v>0</v>
      </c>
      <c r="AN1045" s="35"/>
      <c r="AO1045" s="35"/>
      <c r="AP1045" s="35">
        <f t="shared" si="419"/>
        <v>0</v>
      </c>
      <c r="AQ1045" s="35"/>
      <c r="AR1045" s="35"/>
      <c r="AS1045" s="35">
        <f t="shared" si="420"/>
        <v>0</v>
      </c>
      <c r="AT1045" s="35"/>
      <c r="AU1045" s="35"/>
      <c r="AV1045" s="35">
        <f t="shared" si="421"/>
        <v>0</v>
      </c>
      <c r="DE1045" s="34">
        <f t="shared" si="422"/>
        <v>0</v>
      </c>
      <c r="EL1045" s="34">
        <f t="shared" si="423"/>
        <v>0</v>
      </c>
      <c r="EO1045" s="35"/>
      <c r="FH1045" s="35">
        <v>0</v>
      </c>
      <c r="FI1045" s="35">
        <v>0</v>
      </c>
      <c r="JT1045" s="34">
        <f t="shared" si="424"/>
        <v>0</v>
      </c>
      <c r="JW1045" s="34">
        <f t="shared" si="425"/>
        <v>0</v>
      </c>
      <c r="JZ1045" s="34">
        <f t="shared" si="426"/>
        <v>0</v>
      </c>
      <c r="KA1045" s="34">
        <f t="shared" si="427"/>
        <v>0</v>
      </c>
      <c r="KB1045" s="34">
        <f t="shared" si="428"/>
        <v>0</v>
      </c>
      <c r="KC1045" s="34">
        <f t="shared" si="429"/>
        <v>0</v>
      </c>
      <c r="KD1045" s="34">
        <f t="shared" si="430"/>
        <v>0</v>
      </c>
      <c r="KV1045" s="34">
        <f t="shared" si="431"/>
        <v>0</v>
      </c>
    </row>
    <row r="1046" spans="5:308" ht="17.25" customHeight="1" x14ac:dyDescent="0.3">
      <c r="E1046" s="142">
        <f t="shared" si="412"/>
        <v>0</v>
      </c>
      <c r="F1046" s="142">
        <f t="shared" si="408"/>
        <v>0</v>
      </c>
      <c r="G1046" s="142">
        <f t="shared" si="409"/>
        <v>0</v>
      </c>
      <c r="H1046" s="142">
        <f t="shared" si="410"/>
        <v>0</v>
      </c>
      <c r="I1046" s="142">
        <f t="shared" si="411"/>
        <v>0</v>
      </c>
      <c r="J1046" s="34">
        <f t="shared" si="414"/>
        <v>0</v>
      </c>
      <c r="V1046" s="139">
        <f t="shared" si="413"/>
        <v>0</v>
      </c>
      <c r="W1046" s="139">
        <f t="shared" si="415"/>
        <v>0</v>
      </c>
      <c r="X1046" s="139"/>
      <c r="Y1046" s="139"/>
      <c r="Z1046" s="139">
        <f t="shared" si="416"/>
        <v>0</v>
      </c>
      <c r="AA1046" s="139"/>
      <c r="AB1046" s="139"/>
      <c r="AC1046" s="139">
        <f t="shared" si="417"/>
        <v>0</v>
      </c>
      <c r="AM1046" s="189">
        <f t="shared" si="418"/>
        <v>0</v>
      </c>
      <c r="AN1046" s="35"/>
      <c r="AO1046" s="35"/>
      <c r="AP1046" s="35">
        <f t="shared" si="419"/>
        <v>0</v>
      </c>
      <c r="AQ1046" s="35"/>
      <c r="AR1046" s="35"/>
      <c r="AS1046" s="35">
        <f t="shared" si="420"/>
        <v>0</v>
      </c>
      <c r="AT1046" s="35"/>
      <c r="AU1046" s="35"/>
      <c r="AV1046" s="35">
        <f t="shared" si="421"/>
        <v>0</v>
      </c>
      <c r="DE1046" s="34">
        <f t="shared" si="422"/>
        <v>0</v>
      </c>
      <c r="EL1046" s="34">
        <f t="shared" si="423"/>
        <v>0</v>
      </c>
      <c r="EO1046" s="35"/>
      <c r="FH1046" s="35">
        <v>0</v>
      </c>
      <c r="FI1046" s="35">
        <v>0</v>
      </c>
      <c r="JT1046" s="34">
        <f t="shared" si="424"/>
        <v>0</v>
      </c>
      <c r="JW1046" s="34">
        <f t="shared" si="425"/>
        <v>0</v>
      </c>
      <c r="JZ1046" s="34">
        <f t="shared" si="426"/>
        <v>0</v>
      </c>
      <c r="KA1046" s="34">
        <f t="shared" si="427"/>
        <v>0</v>
      </c>
      <c r="KB1046" s="34">
        <f t="shared" si="428"/>
        <v>0</v>
      </c>
      <c r="KC1046" s="34">
        <f t="shared" si="429"/>
        <v>0</v>
      </c>
      <c r="KD1046" s="34">
        <f t="shared" si="430"/>
        <v>0</v>
      </c>
      <c r="KV1046" s="34">
        <f t="shared" si="431"/>
        <v>0</v>
      </c>
    </row>
    <row r="1047" spans="5:308" ht="17.25" customHeight="1" x14ac:dyDescent="0.3">
      <c r="E1047" s="142">
        <f t="shared" si="412"/>
        <v>0</v>
      </c>
      <c r="F1047" s="142">
        <f t="shared" si="408"/>
        <v>0</v>
      </c>
      <c r="G1047" s="142">
        <f t="shared" si="409"/>
        <v>0</v>
      </c>
      <c r="H1047" s="142">
        <f t="shared" si="410"/>
        <v>0</v>
      </c>
      <c r="I1047" s="142">
        <f t="shared" si="411"/>
        <v>0</v>
      </c>
      <c r="J1047" s="34">
        <f t="shared" si="414"/>
        <v>0</v>
      </c>
      <c r="V1047" s="139">
        <f t="shared" si="413"/>
        <v>0</v>
      </c>
      <c r="W1047" s="139">
        <f t="shared" si="415"/>
        <v>0</v>
      </c>
      <c r="X1047" s="139"/>
      <c r="Y1047" s="139"/>
      <c r="Z1047" s="139">
        <f t="shared" si="416"/>
        <v>0</v>
      </c>
      <c r="AA1047" s="139"/>
      <c r="AB1047" s="139"/>
      <c r="AC1047" s="139">
        <f t="shared" si="417"/>
        <v>0</v>
      </c>
      <c r="AM1047" s="189">
        <f t="shared" si="418"/>
        <v>0</v>
      </c>
      <c r="AN1047" s="35"/>
      <c r="AO1047" s="35"/>
      <c r="AP1047" s="35">
        <f t="shared" si="419"/>
        <v>0</v>
      </c>
      <c r="AQ1047" s="35"/>
      <c r="AR1047" s="35"/>
      <c r="AS1047" s="35">
        <f t="shared" si="420"/>
        <v>0</v>
      </c>
      <c r="AT1047" s="35"/>
      <c r="AU1047" s="35"/>
      <c r="AV1047" s="35">
        <f t="shared" si="421"/>
        <v>0</v>
      </c>
      <c r="DE1047" s="34">
        <f t="shared" si="422"/>
        <v>0</v>
      </c>
      <c r="EL1047" s="34">
        <f t="shared" si="423"/>
        <v>0</v>
      </c>
      <c r="EO1047" s="35"/>
      <c r="FH1047" s="35">
        <v>0</v>
      </c>
      <c r="FI1047" s="35">
        <v>0</v>
      </c>
      <c r="JT1047" s="34">
        <f t="shared" si="424"/>
        <v>0</v>
      </c>
      <c r="JW1047" s="34">
        <f t="shared" si="425"/>
        <v>0</v>
      </c>
      <c r="JZ1047" s="34">
        <f t="shared" si="426"/>
        <v>0</v>
      </c>
      <c r="KA1047" s="34">
        <f t="shared" si="427"/>
        <v>0</v>
      </c>
      <c r="KB1047" s="34">
        <f t="shared" si="428"/>
        <v>0</v>
      </c>
      <c r="KC1047" s="34">
        <f t="shared" si="429"/>
        <v>0</v>
      </c>
      <c r="KD1047" s="34">
        <f t="shared" si="430"/>
        <v>0</v>
      </c>
      <c r="KV1047" s="34">
        <f t="shared" si="431"/>
        <v>0</v>
      </c>
    </row>
    <row r="1048" spans="5:308" ht="17.25" customHeight="1" x14ac:dyDescent="0.3">
      <c r="E1048" s="142">
        <f t="shared" si="412"/>
        <v>0</v>
      </c>
      <c r="F1048" s="142">
        <f t="shared" si="408"/>
        <v>0</v>
      </c>
      <c r="G1048" s="142">
        <f t="shared" si="409"/>
        <v>0</v>
      </c>
      <c r="H1048" s="142">
        <f t="shared" si="410"/>
        <v>0</v>
      </c>
      <c r="I1048" s="142">
        <f t="shared" si="411"/>
        <v>0</v>
      </c>
      <c r="J1048" s="34">
        <f t="shared" si="414"/>
        <v>0</v>
      </c>
      <c r="V1048" s="139">
        <f t="shared" si="413"/>
        <v>0</v>
      </c>
      <c r="W1048" s="139">
        <f t="shared" si="415"/>
        <v>0</v>
      </c>
      <c r="X1048" s="139"/>
      <c r="Y1048" s="139"/>
      <c r="Z1048" s="139">
        <f t="shared" si="416"/>
        <v>0</v>
      </c>
      <c r="AA1048" s="139"/>
      <c r="AB1048" s="139"/>
      <c r="AC1048" s="139">
        <f t="shared" si="417"/>
        <v>0</v>
      </c>
      <c r="AM1048" s="189">
        <f t="shared" si="418"/>
        <v>0</v>
      </c>
      <c r="AN1048" s="35"/>
      <c r="AO1048" s="35"/>
      <c r="AP1048" s="35">
        <f t="shared" si="419"/>
        <v>0</v>
      </c>
      <c r="AQ1048" s="35"/>
      <c r="AR1048" s="35"/>
      <c r="AS1048" s="35">
        <f t="shared" si="420"/>
        <v>0</v>
      </c>
      <c r="AT1048" s="35"/>
      <c r="AU1048" s="35"/>
      <c r="AV1048" s="35">
        <f t="shared" si="421"/>
        <v>0</v>
      </c>
      <c r="DE1048" s="34">
        <f t="shared" si="422"/>
        <v>0</v>
      </c>
      <c r="EL1048" s="34">
        <f t="shared" si="423"/>
        <v>0</v>
      </c>
      <c r="EO1048" s="35"/>
      <c r="FH1048" s="35">
        <v>0</v>
      </c>
      <c r="FI1048" s="35">
        <v>0</v>
      </c>
      <c r="JT1048" s="34">
        <f t="shared" si="424"/>
        <v>0</v>
      </c>
      <c r="JW1048" s="34">
        <f t="shared" si="425"/>
        <v>0</v>
      </c>
      <c r="JZ1048" s="34">
        <f t="shared" si="426"/>
        <v>0</v>
      </c>
      <c r="KA1048" s="34">
        <f t="shared" si="427"/>
        <v>0</v>
      </c>
      <c r="KB1048" s="34">
        <f t="shared" si="428"/>
        <v>0</v>
      </c>
      <c r="KC1048" s="34">
        <f t="shared" si="429"/>
        <v>0</v>
      </c>
      <c r="KD1048" s="34">
        <f t="shared" si="430"/>
        <v>0</v>
      </c>
      <c r="KV1048" s="34">
        <f t="shared" si="431"/>
        <v>0</v>
      </c>
    </row>
    <row r="1049" spans="5:308" ht="17.25" customHeight="1" x14ac:dyDescent="0.3">
      <c r="E1049" s="142">
        <f t="shared" si="412"/>
        <v>0</v>
      </c>
      <c r="F1049" s="142">
        <f t="shared" si="408"/>
        <v>0</v>
      </c>
      <c r="G1049" s="142">
        <f t="shared" si="409"/>
        <v>0</v>
      </c>
      <c r="H1049" s="142">
        <f t="shared" si="410"/>
        <v>0</v>
      </c>
      <c r="I1049" s="142">
        <f t="shared" si="411"/>
        <v>0</v>
      </c>
      <c r="J1049" s="34">
        <f t="shared" si="414"/>
        <v>0</v>
      </c>
      <c r="V1049" s="139">
        <f t="shared" si="413"/>
        <v>0</v>
      </c>
      <c r="W1049" s="139">
        <f t="shared" si="415"/>
        <v>0</v>
      </c>
      <c r="X1049" s="139"/>
      <c r="Y1049" s="139"/>
      <c r="Z1049" s="139">
        <f t="shared" si="416"/>
        <v>0</v>
      </c>
      <c r="AA1049" s="139"/>
      <c r="AB1049" s="139"/>
      <c r="AC1049" s="139">
        <f t="shared" si="417"/>
        <v>0</v>
      </c>
      <c r="AM1049" s="189">
        <f t="shared" si="418"/>
        <v>0</v>
      </c>
      <c r="AN1049" s="35"/>
      <c r="AO1049" s="35"/>
      <c r="AP1049" s="35">
        <f t="shared" si="419"/>
        <v>0</v>
      </c>
      <c r="AQ1049" s="35"/>
      <c r="AR1049" s="35"/>
      <c r="AS1049" s="35">
        <f t="shared" si="420"/>
        <v>0</v>
      </c>
      <c r="AT1049" s="35"/>
      <c r="AU1049" s="35"/>
      <c r="AV1049" s="35">
        <f t="shared" si="421"/>
        <v>0</v>
      </c>
      <c r="DE1049" s="34">
        <f t="shared" si="422"/>
        <v>0</v>
      </c>
      <c r="EL1049" s="34">
        <f t="shared" si="423"/>
        <v>0</v>
      </c>
      <c r="EO1049" s="35"/>
      <c r="FH1049" s="35">
        <v>0</v>
      </c>
      <c r="FI1049" s="35">
        <v>0</v>
      </c>
      <c r="JT1049" s="34">
        <f t="shared" si="424"/>
        <v>0</v>
      </c>
      <c r="JW1049" s="34">
        <f t="shared" si="425"/>
        <v>0</v>
      </c>
      <c r="JZ1049" s="34">
        <f t="shared" si="426"/>
        <v>0</v>
      </c>
      <c r="KA1049" s="34">
        <f t="shared" si="427"/>
        <v>0</v>
      </c>
      <c r="KB1049" s="34">
        <f t="shared" si="428"/>
        <v>0</v>
      </c>
      <c r="KC1049" s="34">
        <f t="shared" si="429"/>
        <v>0</v>
      </c>
      <c r="KD1049" s="34">
        <f t="shared" si="430"/>
        <v>0</v>
      </c>
      <c r="KV1049" s="34">
        <f t="shared" si="431"/>
        <v>0</v>
      </c>
    </row>
    <row r="1050" spans="5:308" ht="17.25" customHeight="1" x14ac:dyDescent="0.3">
      <c r="E1050" s="142">
        <f t="shared" si="412"/>
        <v>0</v>
      </c>
      <c r="F1050" s="142">
        <f t="shared" si="408"/>
        <v>0</v>
      </c>
      <c r="G1050" s="142">
        <f t="shared" si="409"/>
        <v>0</v>
      </c>
      <c r="H1050" s="142">
        <f t="shared" si="410"/>
        <v>0</v>
      </c>
      <c r="I1050" s="142">
        <f t="shared" si="411"/>
        <v>0</v>
      </c>
      <c r="J1050" s="34">
        <f t="shared" si="414"/>
        <v>0</v>
      </c>
      <c r="V1050" s="139">
        <f t="shared" si="413"/>
        <v>0</v>
      </c>
      <c r="W1050" s="139">
        <f t="shared" si="415"/>
        <v>0</v>
      </c>
      <c r="X1050" s="139"/>
      <c r="Y1050" s="139"/>
      <c r="Z1050" s="139">
        <f t="shared" si="416"/>
        <v>0</v>
      </c>
      <c r="AA1050" s="139"/>
      <c r="AB1050" s="139"/>
      <c r="AC1050" s="139">
        <f t="shared" si="417"/>
        <v>0</v>
      </c>
      <c r="AM1050" s="189">
        <f t="shared" si="418"/>
        <v>0</v>
      </c>
      <c r="AN1050" s="35"/>
      <c r="AO1050" s="35"/>
      <c r="AP1050" s="35">
        <f t="shared" si="419"/>
        <v>0</v>
      </c>
      <c r="AQ1050" s="35"/>
      <c r="AR1050" s="35"/>
      <c r="AS1050" s="35">
        <f t="shared" si="420"/>
        <v>0</v>
      </c>
      <c r="AT1050" s="35"/>
      <c r="AU1050" s="35"/>
      <c r="AV1050" s="35">
        <f t="shared" si="421"/>
        <v>0</v>
      </c>
      <c r="DE1050" s="34">
        <f t="shared" si="422"/>
        <v>0</v>
      </c>
      <c r="EL1050" s="34">
        <f t="shared" si="423"/>
        <v>0</v>
      </c>
      <c r="EO1050" s="35"/>
      <c r="FH1050" s="35">
        <v>0</v>
      </c>
      <c r="FI1050" s="35">
        <v>0</v>
      </c>
      <c r="JT1050" s="34">
        <f t="shared" si="424"/>
        <v>0</v>
      </c>
      <c r="JW1050" s="34">
        <f t="shared" si="425"/>
        <v>0</v>
      </c>
      <c r="JZ1050" s="34">
        <f t="shared" si="426"/>
        <v>0</v>
      </c>
      <c r="KA1050" s="34">
        <f t="shared" si="427"/>
        <v>0</v>
      </c>
      <c r="KB1050" s="34">
        <f t="shared" si="428"/>
        <v>0</v>
      </c>
      <c r="KC1050" s="34">
        <f t="shared" si="429"/>
        <v>0</v>
      </c>
      <c r="KD1050" s="34">
        <f t="shared" si="430"/>
        <v>0</v>
      </c>
      <c r="KV1050" s="34">
        <f t="shared" si="431"/>
        <v>0</v>
      </c>
    </row>
    <row r="1051" spans="5:308" ht="17.25" customHeight="1" x14ac:dyDescent="0.3">
      <c r="E1051" s="142">
        <f t="shared" si="412"/>
        <v>0</v>
      </c>
      <c r="F1051" s="142">
        <f t="shared" si="408"/>
        <v>0</v>
      </c>
      <c r="G1051" s="142">
        <f t="shared" si="409"/>
        <v>0</v>
      </c>
      <c r="H1051" s="142">
        <f t="shared" si="410"/>
        <v>0</v>
      </c>
      <c r="I1051" s="142">
        <f t="shared" si="411"/>
        <v>0</v>
      </c>
      <c r="J1051" s="34">
        <f t="shared" si="414"/>
        <v>0</v>
      </c>
      <c r="V1051" s="139">
        <f t="shared" si="413"/>
        <v>0</v>
      </c>
      <c r="W1051" s="139">
        <f t="shared" si="415"/>
        <v>0</v>
      </c>
      <c r="X1051" s="139"/>
      <c r="Y1051" s="139"/>
      <c r="Z1051" s="139">
        <f t="shared" si="416"/>
        <v>0</v>
      </c>
      <c r="AA1051" s="139"/>
      <c r="AB1051" s="139"/>
      <c r="AC1051" s="139">
        <f t="shared" si="417"/>
        <v>0</v>
      </c>
      <c r="AM1051" s="189">
        <f t="shared" si="418"/>
        <v>0</v>
      </c>
      <c r="AN1051" s="35"/>
      <c r="AO1051" s="35"/>
      <c r="AP1051" s="35">
        <f t="shared" si="419"/>
        <v>0</v>
      </c>
      <c r="AQ1051" s="35"/>
      <c r="AR1051" s="35"/>
      <c r="AS1051" s="35">
        <f t="shared" si="420"/>
        <v>0</v>
      </c>
      <c r="AT1051" s="35"/>
      <c r="AU1051" s="35"/>
      <c r="AV1051" s="35">
        <f t="shared" si="421"/>
        <v>0</v>
      </c>
      <c r="DE1051" s="34">
        <f t="shared" si="422"/>
        <v>0</v>
      </c>
      <c r="EL1051" s="34">
        <f t="shared" si="423"/>
        <v>0</v>
      </c>
      <c r="EO1051" s="35"/>
      <c r="FH1051" s="35">
        <v>0</v>
      </c>
      <c r="FI1051" s="35">
        <v>0</v>
      </c>
      <c r="JT1051" s="34">
        <f t="shared" si="424"/>
        <v>0</v>
      </c>
      <c r="JW1051" s="34">
        <f t="shared" si="425"/>
        <v>0</v>
      </c>
      <c r="JZ1051" s="34">
        <f t="shared" si="426"/>
        <v>0</v>
      </c>
      <c r="KA1051" s="34">
        <f t="shared" si="427"/>
        <v>0</v>
      </c>
      <c r="KB1051" s="34">
        <f t="shared" si="428"/>
        <v>0</v>
      </c>
      <c r="KC1051" s="34">
        <f t="shared" si="429"/>
        <v>0</v>
      </c>
      <c r="KD1051" s="34">
        <f t="shared" si="430"/>
        <v>0</v>
      </c>
      <c r="KV1051" s="34">
        <f t="shared" si="431"/>
        <v>0</v>
      </c>
    </row>
    <row r="1052" spans="5:308" ht="17.25" customHeight="1" x14ac:dyDescent="0.3">
      <c r="E1052" s="142">
        <f t="shared" si="412"/>
        <v>0</v>
      </c>
      <c r="F1052" s="142">
        <f t="shared" si="408"/>
        <v>0</v>
      </c>
      <c r="G1052" s="142">
        <f t="shared" si="409"/>
        <v>0</v>
      </c>
      <c r="H1052" s="142">
        <f t="shared" si="410"/>
        <v>0</v>
      </c>
      <c r="I1052" s="142">
        <f t="shared" si="411"/>
        <v>0</v>
      </c>
      <c r="J1052" s="34">
        <f t="shared" si="414"/>
        <v>0</v>
      </c>
      <c r="V1052" s="139">
        <f t="shared" si="413"/>
        <v>0</v>
      </c>
      <c r="W1052" s="139">
        <f t="shared" si="415"/>
        <v>0</v>
      </c>
      <c r="X1052" s="139"/>
      <c r="Y1052" s="139"/>
      <c r="Z1052" s="139">
        <f t="shared" si="416"/>
        <v>0</v>
      </c>
      <c r="AA1052" s="139"/>
      <c r="AB1052" s="139"/>
      <c r="AC1052" s="139">
        <f t="shared" si="417"/>
        <v>0</v>
      </c>
      <c r="AM1052" s="189">
        <f t="shared" si="418"/>
        <v>0</v>
      </c>
      <c r="AN1052" s="35"/>
      <c r="AO1052" s="35"/>
      <c r="AP1052" s="35">
        <f t="shared" si="419"/>
        <v>0</v>
      </c>
      <c r="AQ1052" s="35"/>
      <c r="AR1052" s="35"/>
      <c r="AS1052" s="35">
        <f t="shared" si="420"/>
        <v>0</v>
      </c>
      <c r="AT1052" s="35"/>
      <c r="AU1052" s="35"/>
      <c r="AV1052" s="35">
        <f t="shared" si="421"/>
        <v>0</v>
      </c>
      <c r="DE1052" s="34">
        <f t="shared" si="422"/>
        <v>0</v>
      </c>
      <c r="EL1052" s="34">
        <f t="shared" si="423"/>
        <v>0</v>
      </c>
      <c r="EO1052" s="35"/>
      <c r="FH1052" s="35">
        <v>0</v>
      </c>
      <c r="FI1052" s="35">
        <v>0</v>
      </c>
      <c r="JT1052" s="34">
        <f t="shared" si="424"/>
        <v>0</v>
      </c>
      <c r="JW1052" s="34">
        <f t="shared" si="425"/>
        <v>0</v>
      </c>
      <c r="JZ1052" s="34">
        <f t="shared" si="426"/>
        <v>0</v>
      </c>
      <c r="KA1052" s="34">
        <f t="shared" si="427"/>
        <v>0</v>
      </c>
      <c r="KB1052" s="34">
        <f t="shared" si="428"/>
        <v>0</v>
      </c>
      <c r="KC1052" s="34">
        <f t="shared" si="429"/>
        <v>0</v>
      </c>
      <c r="KD1052" s="34">
        <f t="shared" si="430"/>
        <v>0</v>
      </c>
      <c r="KV1052" s="34">
        <f t="shared" si="431"/>
        <v>0</v>
      </c>
    </row>
    <row r="1053" spans="5:308" ht="17.25" customHeight="1" x14ac:dyDescent="0.3">
      <c r="E1053" s="142">
        <f t="shared" si="412"/>
        <v>0</v>
      </c>
      <c r="F1053" s="142">
        <f t="shared" si="408"/>
        <v>0</v>
      </c>
      <c r="G1053" s="142">
        <f t="shared" si="409"/>
        <v>0</v>
      </c>
      <c r="H1053" s="142">
        <f t="shared" si="410"/>
        <v>0</v>
      </c>
      <c r="I1053" s="142">
        <f t="shared" si="411"/>
        <v>0</v>
      </c>
      <c r="J1053" s="34">
        <f t="shared" si="414"/>
        <v>0</v>
      </c>
      <c r="V1053" s="139">
        <f t="shared" si="413"/>
        <v>0</v>
      </c>
      <c r="W1053" s="139">
        <f t="shared" si="415"/>
        <v>0</v>
      </c>
      <c r="X1053" s="139"/>
      <c r="Y1053" s="139"/>
      <c r="Z1053" s="139">
        <f t="shared" si="416"/>
        <v>0</v>
      </c>
      <c r="AA1053" s="139"/>
      <c r="AB1053" s="139"/>
      <c r="AC1053" s="139">
        <f t="shared" si="417"/>
        <v>0</v>
      </c>
      <c r="AM1053" s="189">
        <f t="shared" si="418"/>
        <v>0</v>
      </c>
      <c r="AN1053" s="35"/>
      <c r="AO1053" s="35"/>
      <c r="AP1053" s="35">
        <f t="shared" si="419"/>
        <v>0</v>
      </c>
      <c r="AQ1053" s="35"/>
      <c r="AR1053" s="35"/>
      <c r="AS1053" s="35">
        <f t="shared" si="420"/>
        <v>0</v>
      </c>
      <c r="AT1053" s="35"/>
      <c r="AU1053" s="35"/>
      <c r="AV1053" s="35">
        <f t="shared" si="421"/>
        <v>0</v>
      </c>
      <c r="DE1053" s="34">
        <f t="shared" si="422"/>
        <v>0</v>
      </c>
      <c r="EL1053" s="34">
        <f t="shared" si="423"/>
        <v>0</v>
      </c>
      <c r="EO1053" s="35"/>
      <c r="FH1053" s="35">
        <v>0</v>
      </c>
      <c r="FI1053" s="35">
        <v>0</v>
      </c>
      <c r="JT1053" s="34">
        <f t="shared" si="424"/>
        <v>0</v>
      </c>
      <c r="JW1053" s="34">
        <f t="shared" si="425"/>
        <v>0</v>
      </c>
      <c r="JZ1053" s="34">
        <f t="shared" si="426"/>
        <v>0</v>
      </c>
      <c r="KA1053" s="34">
        <f t="shared" si="427"/>
        <v>0</v>
      </c>
      <c r="KB1053" s="34">
        <f t="shared" si="428"/>
        <v>0</v>
      </c>
      <c r="KC1053" s="34">
        <f t="shared" si="429"/>
        <v>0</v>
      </c>
      <c r="KD1053" s="34">
        <f t="shared" si="430"/>
        <v>0</v>
      </c>
      <c r="KV1053" s="34">
        <f t="shared" si="431"/>
        <v>0</v>
      </c>
    </row>
    <row r="1054" spans="5:308" ht="17.25" customHeight="1" x14ac:dyDescent="0.3">
      <c r="E1054" s="142">
        <f t="shared" si="412"/>
        <v>0</v>
      </c>
      <c r="F1054" s="142">
        <f t="shared" si="408"/>
        <v>0</v>
      </c>
      <c r="G1054" s="142">
        <f t="shared" si="409"/>
        <v>0</v>
      </c>
      <c r="H1054" s="142">
        <f t="shared" si="410"/>
        <v>0</v>
      </c>
      <c r="I1054" s="142">
        <f t="shared" si="411"/>
        <v>0</v>
      </c>
      <c r="J1054" s="34">
        <f t="shared" si="414"/>
        <v>0</v>
      </c>
      <c r="V1054" s="139">
        <f t="shared" si="413"/>
        <v>0</v>
      </c>
      <c r="W1054" s="139">
        <f t="shared" si="415"/>
        <v>0</v>
      </c>
      <c r="X1054" s="139"/>
      <c r="Y1054" s="139"/>
      <c r="Z1054" s="139">
        <f t="shared" si="416"/>
        <v>0</v>
      </c>
      <c r="AA1054" s="139"/>
      <c r="AB1054" s="139"/>
      <c r="AC1054" s="139">
        <f t="shared" si="417"/>
        <v>0</v>
      </c>
      <c r="AM1054" s="189">
        <f t="shared" si="418"/>
        <v>0</v>
      </c>
      <c r="AN1054" s="35"/>
      <c r="AO1054" s="35"/>
      <c r="AP1054" s="35">
        <f t="shared" si="419"/>
        <v>0</v>
      </c>
      <c r="AQ1054" s="35"/>
      <c r="AR1054" s="35"/>
      <c r="AS1054" s="35">
        <f t="shared" si="420"/>
        <v>0</v>
      </c>
      <c r="AT1054" s="35"/>
      <c r="AU1054" s="35"/>
      <c r="AV1054" s="35">
        <f t="shared" si="421"/>
        <v>0</v>
      </c>
      <c r="DE1054" s="34">
        <f t="shared" si="422"/>
        <v>0</v>
      </c>
      <c r="EL1054" s="34">
        <f t="shared" si="423"/>
        <v>0</v>
      </c>
      <c r="EO1054" s="35"/>
      <c r="FH1054" s="35">
        <v>0</v>
      </c>
      <c r="FI1054" s="35">
        <v>0</v>
      </c>
      <c r="JT1054" s="34">
        <f t="shared" si="424"/>
        <v>0</v>
      </c>
      <c r="JW1054" s="34">
        <f t="shared" si="425"/>
        <v>0</v>
      </c>
      <c r="JZ1054" s="34">
        <f t="shared" si="426"/>
        <v>0</v>
      </c>
      <c r="KA1054" s="34">
        <f t="shared" si="427"/>
        <v>0</v>
      </c>
      <c r="KB1054" s="34">
        <f t="shared" si="428"/>
        <v>0</v>
      </c>
      <c r="KC1054" s="34">
        <f t="shared" si="429"/>
        <v>0</v>
      </c>
      <c r="KD1054" s="34">
        <f t="shared" si="430"/>
        <v>0</v>
      </c>
      <c r="KV1054" s="34">
        <f t="shared" si="431"/>
        <v>0</v>
      </c>
    </row>
    <row r="1055" spans="5:308" ht="17.25" customHeight="1" x14ac:dyDescent="0.3">
      <c r="E1055" s="142">
        <f t="shared" si="412"/>
        <v>0</v>
      </c>
      <c r="F1055" s="142">
        <f t="shared" si="408"/>
        <v>0</v>
      </c>
      <c r="G1055" s="142">
        <f t="shared" si="409"/>
        <v>0</v>
      </c>
      <c r="H1055" s="142">
        <f t="shared" si="410"/>
        <v>0</v>
      </c>
      <c r="I1055" s="142">
        <f t="shared" si="411"/>
        <v>0</v>
      </c>
      <c r="J1055" s="34">
        <f t="shared" si="414"/>
        <v>0</v>
      </c>
      <c r="V1055" s="139">
        <f t="shared" si="413"/>
        <v>0</v>
      </c>
      <c r="W1055" s="139">
        <f t="shared" si="415"/>
        <v>0</v>
      </c>
      <c r="X1055" s="139"/>
      <c r="Y1055" s="139"/>
      <c r="Z1055" s="139">
        <f t="shared" si="416"/>
        <v>0</v>
      </c>
      <c r="AA1055" s="139"/>
      <c r="AB1055" s="139"/>
      <c r="AC1055" s="139">
        <f t="shared" si="417"/>
        <v>0</v>
      </c>
      <c r="AM1055" s="189">
        <f t="shared" si="418"/>
        <v>0</v>
      </c>
      <c r="AN1055" s="35"/>
      <c r="AO1055" s="35"/>
      <c r="AP1055" s="35">
        <f t="shared" si="419"/>
        <v>0</v>
      </c>
      <c r="AQ1055" s="35"/>
      <c r="AR1055" s="35"/>
      <c r="AS1055" s="35">
        <f t="shared" si="420"/>
        <v>0</v>
      </c>
      <c r="AT1055" s="35"/>
      <c r="AU1055" s="35"/>
      <c r="AV1055" s="35">
        <f t="shared" si="421"/>
        <v>0</v>
      </c>
      <c r="DE1055" s="34">
        <f t="shared" si="422"/>
        <v>0</v>
      </c>
      <c r="EL1055" s="34">
        <f t="shared" si="423"/>
        <v>0</v>
      </c>
      <c r="EO1055" s="35"/>
      <c r="FH1055" s="35">
        <v>0</v>
      </c>
      <c r="FI1055" s="35">
        <v>0</v>
      </c>
      <c r="JT1055" s="34">
        <f t="shared" si="424"/>
        <v>0</v>
      </c>
      <c r="JW1055" s="34">
        <f t="shared" si="425"/>
        <v>0</v>
      </c>
      <c r="JZ1055" s="34">
        <f t="shared" si="426"/>
        <v>0</v>
      </c>
      <c r="KA1055" s="34">
        <f t="shared" si="427"/>
        <v>0</v>
      </c>
      <c r="KB1055" s="34">
        <f t="shared" si="428"/>
        <v>0</v>
      </c>
      <c r="KC1055" s="34">
        <f t="shared" si="429"/>
        <v>0</v>
      </c>
      <c r="KD1055" s="34">
        <f t="shared" si="430"/>
        <v>0</v>
      </c>
      <c r="KV1055" s="34">
        <f t="shared" si="431"/>
        <v>0</v>
      </c>
    </row>
    <row r="1056" spans="5:308" ht="17.25" customHeight="1" x14ac:dyDescent="0.3">
      <c r="E1056" s="142">
        <f t="shared" si="412"/>
        <v>0</v>
      </c>
      <c r="F1056" s="142">
        <f t="shared" si="408"/>
        <v>0</v>
      </c>
      <c r="G1056" s="142">
        <f t="shared" si="409"/>
        <v>0</v>
      </c>
      <c r="H1056" s="142">
        <f t="shared" si="410"/>
        <v>0</v>
      </c>
      <c r="I1056" s="142">
        <f t="shared" si="411"/>
        <v>0</v>
      </c>
      <c r="J1056" s="34">
        <f t="shared" si="414"/>
        <v>0</v>
      </c>
      <c r="V1056" s="139">
        <f t="shared" si="413"/>
        <v>0</v>
      </c>
      <c r="W1056" s="139">
        <f t="shared" si="415"/>
        <v>0</v>
      </c>
      <c r="X1056" s="139"/>
      <c r="Y1056" s="139"/>
      <c r="Z1056" s="139">
        <f t="shared" si="416"/>
        <v>0</v>
      </c>
      <c r="AA1056" s="139"/>
      <c r="AB1056" s="139"/>
      <c r="AC1056" s="139">
        <f t="shared" si="417"/>
        <v>0</v>
      </c>
      <c r="AM1056" s="189">
        <f t="shared" si="418"/>
        <v>0</v>
      </c>
      <c r="AN1056" s="35"/>
      <c r="AO1056" s="35"/>
      <c r="AP1056" s="35">
        <f t="shared" si="419"/>
        <v>0</v>
      </c>
      <c r="AQ1056" s="35"/>
      <c r="AR1056" s="35"/>
      <c r="AS1056" s="35">
        <f t="shared" si="420"/>
        <v>0</v>
      </c>
      <c r="AT1056" s="35"/>
      <c r="AU1056" s="35"/>
      <c r="AV1056" s="35">
        <f t="shared" si="421"/>
        <v>0</v>
      </c>
      <c r="DE1056" s="34">
        <f t="shared" si="422"/>
        <v>0</v>
      </c>
      <c r="EL1056" s="34">
        <f t="shared" si="423"/>
        <v>0</v>
      </c>
      <c r="EO1056" s="35"/>
      <c r="FH1056" s="35">
        <v>0</v>
      </c>
      <c r="FI1056" s="35">
        <v>0</v>
      </c>
      <c r="JT1056" s="34">
        <f t="shared" si="424"/>
        <v>0</v>
      </c>
      <c r="JW1056" s="34">
        <f t="shared" si="425"/>
        <v>0</v>
      </c>
      <c r="JZ1056" s="34">
        <f t="shared" si="426"/>
        <v>0</v>
      </c>
      <c r="KA1056" s="34">
        <f t="shared" si="427"/>
        <v>0</v>
      </c>
      <c r="KB1056" s="34">
        <f t="shared" si="428"/>
        <v>0</v>
      </c>
      <c r="KC1056" s="34">
        <f t="shared" si="429"/>
        <v>0</v>
      </c>
      <c r="KD1056" s="34">
        <f t="shared" si="430"/>
        <v>0</v>
      </c>
      <c r="KV1056" s="34">
        <f t="shared" si="431"/>
        <v>0</v>
      </c>
    </row>
    <row r="1057" spans="5:308" ht="17.25" customHeight="1" x14ac:dyDescent="0.3">
      <c r="E1057" s="142">
        <f t="shared" si="412"/>
        <v>0</v>
      </c>
      <c r="F1057" s="142">
        <f t="shared" si="408"/>
        <v>0</v>
      </c>
      <c r="G1057" s="142">
        <f t="shared" si="409"/>
        <v>0</v>
      </c>
      <c r="H1057" s="142">
        <f t="shared" si="410"/>
        <v>0</v>
      </c>
      <c r="I1057" s="142">
        <f t="shared" si="411"/>
        <v>0</v>
      </c>
      <c r="J1057" s="34">
        <f t="shared" si="414"/>
        <v>0</v>
      </c>
      <c r="V1057" s="139">
        <f t="shared" si="413"/>
        <v>0</v>
      </c>
      <c r="W1057" s="139">
        <f t="shared" si="415"/>
        <v>0</v>
      </c>
      <c r="X1057" s="139"/>
      <c r="Y1057" s="139"/>
      <c r="Z1057" s="139">
        <f t="shared" si="416"/>
        <v>0</v>
      </c>
      <c r="AA1057" s="139"/>
      <c r="AB1057" s="139"/>
      <c r="AC1057" s="139">
        <f t="shared" si="417"/>
        <v>0</v>
      </c>
      <c r="AM1057" s="189">
        <f t="shared" si="418"/>
        <v>0</v>
      </c>
      <c r="AN1057" s="35"/>
      <c r="AO1057" s="35"/>
      <c r="AP1057" s="35">
        <f t="shared" si="419"/>
        <v>0</v>
      </c>
      <c r="AQ1057" s="35"/>
      <c r="AR1057" s="35"/>
      <c r="AS1057" s="35">
        <f t="shared" si="420"/>
        <v>0</v>
      </c>
      <c r="AT1057" s="35"/>
      <c r="AU1057" s="35"/>
      <c r="AV1057" s="35">
        <f t="shared" si="421"/>
        <v>0</v>
      </c>
      <c r="DE1057" s="34">
        <f t="shared" si="422"/>
        <v>0</v>
      </c>
      <c r="EL1057" s="34">
        <f t="shared" si="423"/>
        <v>0</v>
      </c>
      <c r="EO1057" s="35"/>
      <c r="FH1057" s="35">
        <v>0</v>
      </c>
      <c r="FI1057" s="35">
        <v>0</v>
      </c>
      <c r="JT1057" s="34">
        <f t="shared" si="424"/>
        <v>0</v>
      </c>
      <c r="JW1057" s="34">
        <f t="shared" si="425"/>
        <v>0</v>
      </c>
      <c r="JZ1057" s="34">
        <f t="shared" si="426"/>
        <v>0</v>
      </c>
      <c r="KA1057" s="34">
        <f t="shared" si="427"/>
        <v>0</v>
      </c>
      <c r="KB1057" s="34">
        <f t="shared" si="428"/>
        <v>0</v>
      </c>
      <c r="KC1057" s="34">
        <f t="shared" si="429"/>
        <v>0</v>
      </c>
      <c r="KD1057" s="34">
        <f t="shared" si="430"/>
        <v>0</v>
      </c>
      <c r="KV1057" s="34">
        <f t="shared" si="431"/>
        <v>0</v>
      </c>
    </row>
    <row r="1058" spans="5:308" ht="17.25" customHeight="1" x14ac:dyDescent="0.3">
      <c r="E1058" s="142">
        <f t="shared" si="412"/>
        <v>0</v>
      </c>
      <c r="F1058" s="142">
        <f t="shared" si="408"/>
        <v>0</v>
      </c>
      <c r="G1058" s="142">
        <f t="shared" si="409"/>
        <v>0</v>
      </c>
      <c r="H1058" s="142">
        <f t="shared" si="410"/>
        <v>0</v>
      </c>
      <c r="I1058" s="142">
        <f t="shared" si="411"/>
        <v>0</v>
      </c>
      <c r="J1058" s="34">
        <f t="shared" si="414"/>
        <v>0</v>
      </c>
      <c r="V1058" s="139">
        <f t="shared" si="413"/>
        <v>0</v>
      </c>
      <c r="W1058" s="139">
        <f t="shared" si="415"/>
        <v>0</v>
      </c>
      <c r="X1058" s="139"/>
      <c r="Y1058" s="139"/>
      <c r="Z1058" s="139">
        <f t="shared" si="416"/>
        <v>0</v>
      </c>
      <c r="AA1058" s="139"/>
      <c r="AB1058" s="139"/>
      <c r="AC1058" s="139">
        <f t="shared" si="417"/>
        <v>0</v>
      </c>
      <c r="AM1058" s="189">
        <f t="shared" si="418"/>
        <v>0</v>
      </c>
      <c r="AN1058" s="35"/>
      <c r="AO1058" s="35"/>
      <c r="AP1058" s="35">
        <f t="shared" si="419"/>
        <v>0</v>
      </c>
      <c r="AQ1058" s="35"/>
      <c r="AR1058" s="35"/>
      <c r="AS1058" s="35">
        <f t="shared" si="420"/>
        <v>0</v>
      </c>
      <c r="AT1058" s="35"/>
      <c r="AU1058" s="35"/>
      <c r="AV1058" s="35">
        <f t="shared" si="421"/>
        <v>0</v>
      </c>
      <c r="DE1058" s="34">
        <f t="shared" si="422"/>
        <v>0</v>
      </c>
      <c r="EL1058" s="34">
        <f t="shared" si="423"/>
        <v>0</v>
      </c>
      <c r="EO1058" s="35"/>
      <c r="FH1058" s="35">
        <v>0</v>
      </c>
      <c r="FI1058" s="35">
        <v>0</v>
      </c>
      <c r="JT1058" s="34">
        <f t="shared" si="424"/>
        <v>0</v>
      </c>
      <c r="JW1058" s="34">
        <f t="shared" si="425"/>
        <v>0</v>
      </c>
      <c r="JZ1058" s="34">
        <f t="shared" si="426"/>
        <v>0</v>
      </c>
      <c r="KA1058" s="34">
        <f t="shared" si="427"/>
        <v>0</v>
      </c>
      <c r="KB1058" s="34">
        <f t="shared" si="428"/>
        <v>0</v>
      </c>
      <c r="KC1058" s="34">
        <f t="shared" si="429"/>
        <v>0</v>
      </c>
      <c r="KD1058" s="34">
        <f t="shared" si="430"/>
        <v>0</v>
      </c>
      <c r="KV1058" s="34">
        <f t="shared" si="431"/>
        <v>0</v>
      </c>
    </row>
    <row r="1059" spans="5:308" ht="17.25" customHeight="1" x14ac:dyDescent="0.3">
      <c r="E1059" s="142">
        <f t="shared" si="412"/>
        <v>0</v>
      </c>
      <c r="F1059" s="142">
        <f t="shared" si="408"/>
        <v>0</v>
      </c>
      <c r="G1059" s="142">
        <f t="shared" si="409"/>
        <v>0</v>
      </c>
      <c r="H1059" s="142">
        <f t="shared" si="410"/>
        <v>0</v>
      </c>
      <c r="I1059" s="142">
        <f t="shared" si="411"/>
        <v>0</v>
      </c>
      <c r="J1059" s="34">
        <f t="shared" si="414"/>
        <v>0</v>
      </c>
      <c r="V1059" s="139">
        <f t="shared" si="413"/>
        <v>0</v>
      </c>
      <c r="W1059" s="139">
        <f t="shared" si="415"/>
        <v>0</v>
      </c>
      <c r="X1059" s="139"/>
      <c r="Y1059" s="139"/>
      <c r="Z1059" s="139">
        <f t="shared" si="416"/>
        <v>0</v>
      </c>
      <c r="AA1059" s="139"/>
      <c r="AB1059" s="139"/>
      <c r="AC1059" s="139">
        <f t="shared" si="417"/>
        <v>0</v>
      </c>
      <c r="AM1059" s="189">
        <f t="shared" si="418"/>
        <v>0</v>
      </c>
      <c r="AN1059" s="35"/>
      <c r="AO1059" s="35"/>
      <c r="AP1059" s="35">
        <f t="shared" si="419"/>
        <v>0</v>
      </c>
      <c r="AQ1059" s="35"/>
      <c r="AR1059" s="35"/>
      <c r="AS1059" s="35">
        <f t="shared" si="420"/>
        <v>0</v>
      </c>
      <c r="AT1059" s="35"/>
      <c r="AU1059" s="35"/>
      <c r="AV1059" s="35">
        <f t="shared" si="421"/>
        <v>0</v>
      </c>
      <c r="DE1059" s="34">
        <f t="shared" si="422"/>
        <v>0</v>
      </c>
      <c r="EL1059" s="34">
        <f t="shared" si="423"/>
        <v>0</v>
      </c>
      <c r="EO1059" s="35"/>
      <c r="FH1059" s="35">
        <v>0</v>
      </c>
      <c r="FI1059" s="35">
        <v>0</v>
      </c>
      <c r="JT1059" s="34">
        <f t="shared" si="424"/>
        <v>0</v>
      </c>
      <c r="JW1059" s="34">
        <f t="shared" si="425"/>
        <v>0</v>
      </c>
      <c r="JZ1059" s="34">
        <f t="shared" si="426"/>
        <v>0</v>
      </c>
      <c r="KA1059" s="34">
        <f t="shared" si="427"/>
        <v>0</v>
      </c>
      <c r="KB1059" s="34">
        <f t="shared" si="428"/>
        <v>0</v>
      </c>
      <c r="KC1059" s="34">
        <f t="shared" si="429"/>
        <v>0</v>
      </c>
      <c r="KD1059" s="34">
        <f t="shared" si="430"/>
        <v>0</v>
      </c>
      <c r="KV1059" s="34">
        <f t="shared" si="431"/>
        <v>0</v>
      </c>
    </row>
    <row r="1060" spans="5:308" ht="17.25" customHeight="1" x14ac:dyDescent="0.3">
      <c r="E1060" s="142">
        <f t="shared" si="412"/>
        <v>0</v>
      </c>
      <c r="F1060" s="142">
        <f t="shared" si="408"/>
        <v>0</v>
      </c>
      <c r="G1060" s="142">
        <f t="shared" si="409"/>
        <v>0</v>
      </c>
      <c r="H1060" s="142">
        <f t="shared" si="410"/>
        <v>0</v>
      </c>
      <c r="I1060" s="142">
        <f t="shared" si="411"/>
        <v>0</v>
      </c>
      <c r="J1060" s="34">
        <f t="shared" si="414"/>
        <v>0</v>
      </c>
      <c r="V1060" s="139">
        <f t="shared" si="413"/>
        <v>0</v>
      </c>
      <c r="W1060" s="139">
        <f t="shared" si="415"/>
        <v>0</v>
      </c>
      <c r="X1060" s="139"/>
      <c r="Y1060" s="139"/>
      <c r="Z1060" s="139">
        <f t="shared" si="416"/>
        <v>0</v>
      </c>
      <c r="AA1060" s="139"/>
      <c r="AB1060" s="139"/>
      <c r="AC1060" s="139">
        <f t="shared" si="417"/>
        <v>0</v>
      </c>
      <c r="AM1060" s="189">
        <f t="shared" si="418"/>
        <v>0</v>
      </c>
      <c r="AN1060" s="35"/>
      <c r="AO1060" s="35"/>
      <c r="AP1060" s="35">
        <f t="shared" si="419"/>
        <v>0</v>
      </c>
      <c r="AQ1060" s="35"/>
      <c r="AR1060" s="35"/>
      <c r="AS1060" s="35">
        <f t="shared" si="420"/>
        <v>0</v>
      </c>
      <c r="AT1060" s="35"/>
      <c r="AU1060" s="35"/>
      <c r="AV1060" s="35">
        <f t="shared" si="421"/>
        <v>0</v>
      </c>
      <c r="DE1060" s="34">
        <f t="shared" si="422"/>
        <v>0</v>
      </c>
      <c r="EL1060" s="34">
        <f t="shared" si="423"/>
        <v>0</v>
      </c>
      <c r="EO1060" s="35"/>
      <c r="FH1060" s="35">
        <v>0</v>
      </c>
      <c r="FI1060" s="35">
        <v>0</v>
      </c>
      <c r="JT1060" s="34">
        <f t="shared" si="424"/>
        <v>0</v>
      </c>
      <c r="JW1060" s="34">
        <f t="shared" si="425"/>
        <v>0</v>
      </c>
      <c r="JZ1060" s="34">
        <f t="shared" si="426"/>
        <v>0</v>
      </c>
      <c r="KA1060" s="34">
        <f t="shared" si="427"/>
        <v>0</v>
      </c>
      <c r="KB1060" s="34">
        <f t="shared" si="428"/>
        <v>0</v>
      </c>
      <c r="KC1060" s="34">
        <f t="shared" si="429"/>
        <v>0</v>
      </c>
      <c r="KD1060" s="34">
        <f t="shared" si="430"/>
        <v>0</v>
      </c>
      <c r="KV1060" s="34">
        <f t="shared" si="431"/>
        <v>0</v>
      </c>
    </row>
    <row r="1061" spans="5:308" ht="17.25" customHeight="1" x14ac:dyDescent="0.3">
      <c r="E1061" s="142">
        <f t="shared" si="412"/>
        <v>0</v>
      </c>
      <c r="F1061" s="142">
        <f t="shared" si="408"/>
        <v>0</v>
      </c>
      <c r="G1061" s="142">
        <f t="shared" si="409"/>
        <v>0</v>
      </c>
      <c r="H1061" s="142">
        <f t="shared" si="410"/>
        <v>0</v>
      </c>
      <c r="I1061" s="142">
        <f t="shared" si="411"/>
        <v>0</v>
      </c>
      <c r="J1061" s="34">
        <f t="shared" si="414"/>
        <v>0</v>
      </c>
      <c r="V1061" s="139">
        <f t="shared" si="413"/>
        <v>0</v>
      </c>
      <c r="W1061" s="139">
        <f t="shared" si="415"/>
        <v>0</v>
      </c>
      <c r="X1061" s="139"/>
      <c r="Y1061" s="139"/>
      <c r="Z1061" s="139">
        <f t="shared" si="416"/>
        <v>0</v>
      </c>
      <c r="AA1061" s="139"/>
      <c r="AB1061" s="139"/>
      <c r="AC1061" s="139">
        <f t="shared" si="417"/>
        <v>0</v>
      </c>
      <c r="AM1061" s="189">
        <f t="shared" si="418"/>
        <v>0</v>
      </c>
      <c r="AN1061" s="35"/>
      <c r="AO1061" s="35"/>
      <c r="AP1061" s="35">
        <f t="shared" si="419"/>
        <v>0</v>
      </c>
      <c r="AQ1061" s="35"/>
      <c r="AR1061" s="35"/>
      <c r="AS1061" s="35">
        <f t="shared" si="420"/>
        <v>0</v>
      </c>
      <c r="AT1061" s="35"/>
      <c r="AU1061" s="35"/>
      <c r="AV1061" s="35">
        <f t="shared" si="421"/>
        <v>0</v>
      </c>
      <c r="DE1061" s="34">
        <f t="shared" si="422"/>
        <v>0</v>
      </c>
      <c r="EL1061" s="34">
        <f t="shared" si="423"/>
        <v>0</v>
      </c>
      <c r="EO1061" s="35"/>
      <c r="FH1061" s="35">
        <v>0</v>
      </c>
      <c r="FI1061" s="35">
        <v>0</v>
      </c>
      <c r="JT1061" s="34">
        <f t="shared" si="424"/>
        <v>0</v>
      </c>
      <c r="JW1061" s="34">
        <f t="shared" si="425"/>
        <v>0</v>
      </c>
      <c r="JZ1061" s="34">
        <f t="shared" si="426"/>
        <v>0</v>
      </c>
      <c r="KA1061" s="34">
        <f t="shared" si="427"/>
        <v>0</v>
      </c>
      <c r="KB1061" s="34">
        <f t="shared" si="428"/>
        <v>0</v>
      </c>
      <c r="KC1061" s="34">
        <f t="shared" si="429"/>
        <v>0</v>
      </c>
      <c r="KD1061" s="34">
        <f t="shared" si="430"/>
        <v>0</v>
      </c>
      <c r="KV1061" s="34">
        <f t="shared" si="431"/>
        <v>0</v>
      </c>
    </row>
    <row r="1062" spans="5:308" ht="17.25" customHeight="1" x14ac:dyDescent="0.3">
      <c r="E1062" s="142">
        <f t="shared" si="412"/>
        <v>0</v>
      </c>
      <c r="F1062" s="142">
        <f t="shared" si="408"/>
        <v>0</v>
      </c>
      <c r="G1062" s="142">
        <f t="shared" si="409"/>
        <v>0</v>
      </c>
      <c r="H1062" s="142">
        <f t="shared" si="410"/>
        <v>0</v>
      </c>
      <c r="I1062" s="142">
        <f t="shared" si="411"/>
        <v>0</v>
      </c>
      <c r="J1062" s="34">
        <f t="shared" si="414"/>
        <v>0</v>
      </c>
      <c r="V1062" s="139">
        <f t="shared" si="413"/>
        <v>0</v>
      </c>
      <c r="W1062" s="139">
        <f t="shared" si="415"/>
        <v>0</v>
      </c>
      <c r="X1062" s="139"/>
      <c r="Y1062" s="139"/>
      <c r="Z1062" s="139">
        <f t="shared" si="416"/>
        <v>0</v>
      </c>
      <c r="AA1062" s="139"/>
      <c r="AB1062" s="139"/>
      <c r="AC1062" s="139">
        <f t="shared" si="417"/>
        <v>0</v>
      </c>
      <c r="AM1062" s="189">
        <f t="shared" si="418"/>
        <v>0</v>
      </c>
      <c r="AN1062" s="35"/>
      <c r="AO1062" s="35"/>
      <c r="AP1062" s="35">
        <f t="shared" si="419"/>
        <v>0</v>
      </c>
      <c r="AQ1062" s="35"/>
      <c r="AR1062" s="35"/>
      <c r="AS1062" s="35">
        <f t="shared" si="420"/>
        <v>0</v>
      </c>
      <c r="AT1062" s="35"/>
      <c r="AU1062" s="35"/>
      <c r="AV1062" s="35">
        <f t="shared" si="421"/>
        <v>0</v>
      </c>
      <c r="DE1062" s="34">
        <f t="shared" si="422"/>
        <v>0</v>
      </c>
      <c r="EL1062" s="34">
        <f t="shared" si="423"/>
        <v>0</v>
      </c>
      <c r="EO1062" s="35"/>
      <c r="FH1062" s="35">
        <v>0</v>
      </c>
      <c r="FI1062" s="35">
        <v>0</v>
      </c>
      <c r="JT1062" s="34">
        <f t="shared" si="424"/>
        <v>0</v>
      </c>
      <c r="JW1062" s="34">
        <f t="shared" si="425"/>
        <v>0</v>
      </c>
      <c r="JZ1062" s="34">
        <f t="shared" si="426"/>
        <v>0</v>
      </c>
      <c r="KA1062" s="34">
        <f t="shared" si="427"/>
        <v>0</v>
      </c>
      <c r="KB1062" s="34">
        <f t="shared" si="428"/>
        <v>0</v>
      </c>
      <c r="KC1062" s="34">
        <f t="shared" si="429"/>
        <v>0</v>
      </c>
      <c r="KD1062" s="34">
        <f t="shared" si="430"/>
        <v>0</v>
      </c>
      <c r="KV1062" s="34">
        <f t="shared" si="431"/>
        <v>0</v>
      </c>
    </row>
    <row r="1063" spans="5:308" ht="17.25" customHeight="1" x14ac:dyDescent="0.3">
      <c r="E1063" s="142">
        <f t="shared" si="412"/>
        <v>0</v>
      </c>
      <c r="F1063" s="142">
        <f t="shared" si="408"/>
        <v>0</v>
      </c>
      <c r="G1063" s="142">
        <f t="shared" si="409"/>
        <v>0</v>
      </c>
      <c r="H1063" s="142">
        <f t="shared" si="410"/>
        <v>0</v>
      </c>
      <c r="I1063" s="142">
        <f t="shared" si="411"/>
        <v>0</v>
      </c>
      <c r="J1063" s="34">
        <f t="shared" si="414"/>
        <v>0</v>
      </c>
      <c r="V1063" s="139">
        <f t="shared" si="413"/>
        <v>0</v>
      </c>
      <c r="W1063" s="139">
        <f t="shared" si="415"/>
        <v>0</v>
      </c>
      <c r="X1063" s="139"/>
      <c r="Y1063" s="139"/>
      <c r="Z1063" s="139">
        <f t="shared" si="416"/>
        <v>0</v>
      </c>
      <c r="AA1063" s="139"/>
      <c r="AB1063" s="139"/>
      <c r="AC1063" s="139">
        <f t="shared" si="417"/>
        <v>0</v>
      </c>
      <c r="AM1063" s="189">
        <f t="shared" si="418"/>
        <v>0</v>
      </c>
      <c r="AN1063" s="35"/>
      <c r="AO1063" s="35"/>
      <c r="AP1063" s="35">
        <f t="shared" si="419"/>
        <v>0</v>
      </c>
      <c r="AQ1063" s="35"/>
      <c r="AR1063" s="35"/>
      <c r="AS1063" s="35">
        <f t="shared" si="420"/>
        <v>0</v>
      </c>
      <c r="AT1063" s="35"/>
      <c r="AU1063" s="35"/>
      <c r="AV1063" s="35">
        <f t="shared" si="421"/>
        <v>0</v>
      </c>
      <c r="DE1063" s="34">
        <f t="shared" si="422"/>
        <v>0</v>
      </c>
      <c r="EL1063" s="34">
        <f t="shared" si="423"/>
        <v>0</v>
      </c>
      <c r="EO1063" s="35"/>
      <c r="FH1063" s="35">
        <v>0</v>
      </c>
      <c r="FI1063" s="35">
        <v>0</v>
      </c>
      <c r="JT1063" s="34">
        <f t="shared" si="424"/>
        <v>0</v>
      </c>
      <c r="JW1063" s="34">
        <f t="shared" si="425"/>
        <v>0</v>
      </c>
      <c r="JZ1063" s="34">
        <f t="shared" si="426"/>
        <v>0</v>
      </c>
      <c r="KA1063" s="34">
        <f t="shared" si="427"/>
        <v>0</v>
      </c>
      <c r="KB1063" s="34">
        <f t="shared" si="428"/>
        <v>0</v>
      </c>
      <c r="KC1063" s="34">
        <f t="shared" si="429"/>
        <v>0</v>
      </c>
      <c r="KD1063" s="34">
        <f t="shared" si="430"/>
        <v>0</v>
      </c>
      <c r="KV1063" s="34">
        <f t="shared" si="431"/>
        <v>0</v>
      </c>
    </row>
    <row r="1064" spans="5:308" ht="17.25" customHeight="1" x14ac:dyDescent="0.3">
      <c r="E1064" s="142">
        <f t="shared" si="412"/>
        <v>0</v>
      </c>
      <c r="F1064" s="142">
        <f t="shared" si="408"/>
        <v>0</v>
      </c>
      <c r="G1064" s="142">
        <f t="shared" si="409"/>
        <v>0</v>
      </c>
      <c r="H1064" s="142">
        <f t="shared" si="410"/>
        <v>0</v>
      </c>
      <c r="I1064" s="142">
        <f t="shared" si="411"/>
        <v>0</v>
      </c>
      <c r="J1064" s="34">
        <f t="shared" si="414"/>
        <v>0</v>
      </c>
      <c r="V1064" s="139">
        <f t="shared" si="413"/>
        <v>0</v>
      </c>
      <c r="W1064" s="139">
        <f t="shared" si="415"/>
        <v>0</v>
      </c>
      <c r="X1064" s="139"/>
      <c r="Y1064" s="139"/>
      <c r="Z1064" s="139">
        <f t="shared" si="416"/>
        <v>0</v>
      </c>
      <c r="AA1064" s="139"/>
      <c r="AB1064" s="139"/>
      <c r="AC1064" s="139">
        <f t="shared" si="417"/>
        <v>0</v>
      </c>
      <c r="AM1064" s="189">
        <f t="shared" si="418"/>
        <v>0</v>
      </c>
      <c r="AN1064" s="35"/>
      <c r="AO1064" s="35"/>
      <c r="AP1064" s="35">
        <f t="shared" si="419"/>
        <v>0</v>
      </c>
      <c r="AQ1064" s="35"/>
      <c r="AR1064" s="35"/>
      <c r="AS1064" s="35">
        <f t="shared" si="420"/>
        <v>0</v>
      </c>
      <c r="AT1064" s="35"/>
      <c r="AU1064" s="35"/>
      <c r="AV1064" s="35">
        <f t="shared" si="421"/>
        <v>0</v>
      </c>
      <c r="DE1064" s="34">
        <f t="shared" si="422"/>
        <v>0</v>
      </c>
      <c r="EL1064" s="34">
        <f t="shared" si="423"/>
        <v>0</v>
      </c>
      <c r="EO1064" s="35"/>
      <c r="FH1064" s="35">
        <v>0</v>
      </c>
      <c r="FI1064" s="35">
        <v>0</v>
      </c>
      <c r="JT1064" s="34">
        <f t="shared" si="424"/>
        <v>0</v>
      </c>
      <c r="JW1064" s="34">
        <f t="shared" si="425"/>
        <v>0</v>
      </c>
      <c r="JZ1064" s="34">
        <f t="shared" si="426"/>
        <v>0</v>
      </c>
      <c r="KA1064" s="34">
        <f t="shared" si="427"/>
        <v>0</v>
      </c>
      <c r="KB1064" s="34">
        <f t="shared" si="428"/>
        <v>0</v>
      </c>
      <c r="KC1064" s="34">
        <f t="shared" si="429"/>
        <v>0</v>
      </c>
      <c r="KD1064" s="34">
        <f t="shared" si="430"/>
        <v>0</v>
      </c>
      <c r="KV1064" s="34">
        <f t="shared" si="431"/>
        <v>0</v>
      </c>
    </row>
    <row r="1065" spans="5:308" ht="17.25" customHeight="1" x14ac:dyDescent="0.3">
      <c r="E1065" s="142">
        <f t="shared" si="412"/>
        <v>0</v>
      </c>
      <c r="F1065" s="142">
        <f t="shared" si="408"/>
        <v>0</v>
      </c>
      <c r="G1065" s="142">
        <f t="shared" si="409"/>
        <v>0</v>
      </c>
      <c r="H1065" s="142">
        <f t="shared" si="410"/>
        <v>0</v>
      </c>
      <c r="I1065" s="142">
        <f t="shared" si="411"/>
        <v>0</v>
      </c>
      <c r="J1065" s="34">
        <f t="shared" si="414"/>
        <v>0</v>
      </c>
      <c r="V1065" s="139">
        <f t="shared" si="413"/>
        <v>0</v>
      </c>
      <c r="W1065" s="139">
        <f t="shared" si="415"/>
        <v>0</v>
      </c>
      <c r="X1065" s="139"/>
      <c r="Y1065" s="139"/>
      <c r="Z1065" s="139">
        <f t="shared" si="416"/>
        <v>0</v>
      </c>
      <c r="AA1065" s="139"/>
      <c r="AB1065" s="139"/>
      <c r="AC1065" s="139">
        <f t="shared" si="417"/>
        <v>0</v>
      </c>
      <c r="AM1065" s="189">
        <f t="shared" si="418"/>
        <v>0</v>
      </c>
      <c r="AN1065" s="35"/>
      <c r="AO1065" s="35"/>
      <c r="AP1065" s="35">
        <f t="shared" si="419"/>
        <v>0</v>
      </c>
      <c r="AQ1065" s="35"/>
      <c r="AR1065" s="35"/>
      <c r="AS1065" s="35">
        <f t="shared" si="420"/>
        <v>0</v>
      </c>
      <c r="AT1065" s="35"/>
      <c r="AU1065" s="35"/>
      <c r="AV1065" s="35">
        <f t="shared" si="421"/>
        <v>0</v>
      </c>
      <c r="DE1065" s="34">
        <f t="shared" si="422"/>
        <v>0</v>
      </c>
      <c r="EL1065" s="34">
        <f t="shared" si="423"/>
        <v>0</v>
      </c>
      <c r="EO1065" s="35"/>
      <c r="FH1065" s="35">
        <v>0</v>
      </c>
      <c r="FI1065" s="35">
        <v>0</v>
      </c>
      <c r="JT1065" s="34">
        <f t="shared" si="424"/>
        <v>0</v>
      </c>
      <c r="JW1065" s="34">
        <f t="shared" si="425"/>
        <v>0</v>
      </c>
      <c r="JZ1065" s="34">
        <f t="shared" si="426"/>
        <v>0</v>
      </c>
      <c r="KA1065" s="34">
        <f t="shared" si="427"/>
        <v>0</v>
      </c>
      <c r="KB1065" s="34">
        <f t="shared" si="428"/>
        <v>0</v>
      </c>
      <c r="KC1065" s="34">
        <f t="shared" si="429"/>
        <v>0</v>
      </c>
      <c r="KD1065" s="34">
        <f t="shared" si="430"/>
        <v>0</v>
      </c>
      <c r="KV1065" s="34">
        <f t="shared" si="431"/>
        <v>0</v>
      </c>
    </row>
    <row r="1066" spans="5:308" ht="17.25" customHeight="1" x14ac:dyDescent="0.3">
      <c r="E1066" s="142">
        <f t="shared" si="412"/>
        <v>0</v>
      </c>
      <c r="F1066" s="142">
        <f t="shared" si="408"/>
        <v>0</v>
      </c>
      <c r="G1066" s="142">
        <f t="shared" si="409"/>
        <v>0</v>
      </c>
      <c r="H1066" s="142">
        <f t="shared" si="410"/>
        <v>0</v>
      </c>
      <c r="I1066" s="142">
        <f t="shared" si="411"/>
        <v>0</v>
      </c>
      <c r="J1066" s="34">
        <f t="shared" si="414"/>
        <v>0</v>
      </c>
      <c r="V1066" s="139">
        <f t="shared" si="413"/>
        <v>0</v>
      </c>
      <c r="W1066" s="139">
        <f t="shared" si="415"/>
        <v>0</v>
      </c>
      <c r="X1066" s="139"/>
      <c r="Y1066" s="139"/>
      <c r="Z1066" s="139">
        <f t="shared" si="416"/>
        <v>0</v>
      </c>
      <c r="AA1066" s="139"/>
      <c r="AB1066" s="139"/>
      <c r="AC1066" s="139">
        <f t="shared" si="417"/>
        <v>0</v>
      </c>
      <c r="AM1066" s="189">
        <f t="shared" si="418"/>
        <v>0</v>
      </c>
      <c r="AN1066" s="35"/>
      <c r="AO1066" s="35"/>
      <c r="AP1066" s="35">
        <f t="shared" si="419"/>
        <v>0</v>
      </c>
      <c r="AQ1066" s="35"/>
      <c r="AR1066" s="35"/>
      <c r="AS1066" s="35">
        <f t="shared" si="420"/>
        <v>0</v>
      </c>
      <c r="AT1066" s="35"/>
      <c r="AU1066" s="35"/>
      <c r="AV1066" s="35">
        <f t="shared" si="421"/>
        <v>0</v>
      </c>
      <c r="DE1066" s="34">
        <f t="shared" si="422"/>
        <v>0</v>
      </c>
      <c r="EL1066" s="34">
        <f t="shared" si="423"/>
        <v>0</v>
      </c>
      <c r="EO1066" s="35"/>
      <c r="FH1066" s="35">
        <v>0</v>
      </c>
      <c r="FI1066" s="35">
        <v>0</v>
      </c>
      <c r="JT1066" s="34">
        <f t="shared" si="424"/>
        <v>0</v>
      </c>
      <c r="JW1066" s="34">
        <f t="shared" si="425"/>
        <v>0</v>
      </c>
      <c r="JZ1066" s="34">
        <f t="shared" si="426"/>
        <v>0</v>
      </c>
      <c r="KA1066" s="34">
        <f t="shared" si="427"/>
        <v>0</v>
      </c>
      <c r="KB1066" s="34">
        <f t="shared" si="428"/>
        <v>0</v>
      </c>
      <c r="KC1066" s="34">
        <f t="shared" si="429"/>
        <v>0</v>
      </c>
      <c r="KD1066" s="34">
        <f t="shared" si="430"/>
        <v>0</v>
      </c>
      <c r="KV1066" s="34">
        <f t="shared" si="431"/>
        <v>0</v>
      </c>
    </row>
    <row r="1067" spans="5:308" ht="17.25" customHeight="1" x14ac:dyDescent="0.3">
      <c r="E1067" s="142">
        <f t="shared" si="412"/>
        <v>0</v>
      </c>
      <c r="F1067" s="142">
        <f t="shared" si="408"/>
        <v>0</v>
      </c>
      <c r="G1067" s="142">
        <f t="shared" si="409"/>
        <v>0</v>
      </c>
      <c r="H1067" s="142">
        <f t="shared" si="410"/>
        <v>0</v>
      </c>
      <c r="I1067" s="142">
        <f t="shared" si="411"/>
        <v>0</v>
      </c>
      <c r="J1067" s="34">
        <f t="shared" si="414"/>
        <v>0</v>
      </c>
      <c r="V1067" s="139">
        <f t="shared" si="413"/>
        <v>0</v>
      </c>
      <c r="W1067" s="139">
        <f t="shared" si="415"/>
        <v>0</v>
      </c>
      <c r="X1067" s="139"/>
      <c r="Y1067" s="139"/>
      <c r="Z1067" s="139">
        <f t="shared" si="416"/>
        <v>0</v>
      </c>
      <c r="AA1067" s="139"/>
      <c r="AB1067" s="139"/>
      <c r="AC1067" s="139">
        <f t="shared" si="417"/>
        <v>0</v>
      </c>
      <c r="AM1067" s="189">
        <f t="shared" si="418"/>
        <v>0</v>
      </c>
      <c r="AN1067" s="35"/>
      <c r="AO1067" s="35"/>
      <c r="AP1067" s="35">
        <f t="shared" si="419"/>
        <v>0</v>
      </c>
      <c r="AQ1067" s="35"/>
      <c r="AR1067" s="35"/>
      <c r="AS1067" s="35">
        <f t="shared" si="420"/>
        <v>0</v>
      </c>
      <c r="AT1067" s="35"/>
      <c r="AU1067" s="35"/>
      <c r="AV1067" s="35">
        <f t="shared" si="421"/>
        <v>0</v>
      </c>
      <c r="DE1067" s="34">
        <f t="shared" si="422"/>
        <v>0</v>
      </c>
      <c r="EL1067" s="34">
        <f t="shared" si="423"/>
        <v>0</v>
      </c>
      <c r="EO1067" s="35"/>
      <c r="FH1067" s="35">
        <v>0</v>
      </c>
      <c r="FI1067" s="35">
        <v>0</v>
      </c>
      <c r="JT1067" s="34">
        <f t="shared" si="424"/>
        <v>0</v>
      </c>
      <c r="JW1067" s="34">
        <f t="shared" si="425"/>
        <v>0</v>
      </c>
      <c r="JZ1067" s="34">
        <f t="shared" si="426"/>
        <v>0</v>
      </c>
      <c r="KA1067" s="34">
        <f t="shared" si="427"/>
        <v>0</v>
      </c>
      <c r="KB1067" s="34">
        <f t="shared" si="428"/>
        <v>0</v>
      </c>
      <c r="KC1067" s="34">
        <f t="shared" si="429"/>
        <v>0</v>
      </c>
      <c r="KD1067" s="34">
        <f t="shared" si="430"/>
        <v>0</v>
      </c>
      <c r="KV1067" s="34">
        <f t="shared" si="431"/>
        <v>0</v>
      </c>
    </row>
    <row r="1068" spans="5:308" ht="17.25" customHeight="1" x14ac:dyDescent="0.3">
      <c r="E1068" s="142">
        <f t="shared" si="412"/>
        <v>0</v>
      </c>
      <c r="F1068" s="142">
        <f t="shared" si="408"/>
        <v>0</v>
      </c>
      <c r="G1068" s="142">
        <f t="shared" si="409"/>
        <v>0</v>
      </c>
      <c r="H1068" s="142">
        <f t="shared" si="410"/>
        <v>0</v>
      </c>
      <c r="I1068" s="142">
        <f t="shared" si="411"/>
        <v>0</v>
      </c>
      <c r="J1068" s="34">
        <f t="shared" si="414"/>
        <v>0</v>
      </c>
      <c r="V1068" s="139">
        <f t="shared" si="413"/>
        <v>0</v>
      </c>
      <c r="W1068" s="139">
        <f t="shared" si="415"/>
        <v>0</v>
      </c>
      <c r="X1068" s="139"/>
      <c r="Y1068" s="139"/>
      <c r="Z1068" s="139">
        <f t="shared" si="416"/>
        <v>0</v>
      </c>
      <c r="AA1068" s="139"/>
      <c r="AB1068" s="139"/>
      <c r="AC1068" s="139">
        <f t="shared" si="417"/>
        <v>0</v>
      </c>
      <c r="AM1068" s="189">
        <f t="shared" si="418"/>
        <v>0</v>
      </c>
      <c r="AN1068" s="35"/>
      <c r="AO1068" s="35"/>
      <c r="AP1068" s="35">
        <f t="shared" si="419"/>
        <v>0</v>
      </c>
      <c r="AQ1068" s="35"/>
      <c r="AR1068" s="35"/>
      <c r="AS1068" s="35">
        <f t="shared" si="420"/>
        <v>0</v>
      </c>
      <c r="AT1068" s="35"/>
      <c r="AU1068" s="35"/>
      <c r="AV1068" s="35">
        <f t="shared" si="421"/>
        <v>0</v>
      </c>
      <c r="DE1068" s="34">
        <f t="shared" si="422"/>
        <v>0</v>
      </c>
      <c r="EL1068" s="34">
        <f t="shared" si="423"/>
        <v>0</v>
      </c>
      <c r="EO1068" s="35"/>
      <c r="FH1068" s="35">
        <v>0</v>
      </c>
      <c r="FI1068" s="35">
        <v>0</v>
      </c>
      <c r="JT1068" s="34">
        <f t="shared" si="424"/>
        <v>0</v>
      </c>
      <c r="JW1068" s="34">
        <f t="shared" si="425"/>
        <v>0</v>
      </c>
      <c r="JZ1068" s="34">
        <f t="shared" si="426"/>
        <v>0</v>
      </c>
      <c r="KA1068" s="34">
        <f t="shared" si="427"/>
        <v>0</v>
      </c>
      <c r="KB1068" s="34">
        <f t="shared" si="428"/>
        <v>0</v>
      </c>
      <c r="KC1068" s="34">
        <f t="shared" si="429"/>
        <v>0</v>
      </c>
      <c r="KD1068" s="34">
        <f t="shared" si="430"/>
        <v>0</v>
      </c>
      <c r="KV1068" s="34">
        <f t="shared" si="431"/>
        <v>0</v>
      </c>
    </row>
    <row r="1069" spans="5:308" ht="17.25" customHeight="1" x14ac:dyDescent="0.3">
      <c r="E1069" s="142">
        <f t="shared" si="412"/>
        <v>0</v>
      </c>
      <c r="F1069" s="142">
        <f t="shared" si="408"/>
        <v>0</v>
      </c>
      <c r="G1069" s="142">
        <f t="shared" si="409"/>
        <v>0</v>
      </c>
      <c r="H1069" s="142">
        <f t="shared" si="410"/>
        <v>0</v>
      </c>
      <c r="I1069" s="142">
        <f t="shared" si="411"/>
        <v>0</v>
      </c>
      <c r="J1069" s="34">
        <f t="shared" si="414"/>
        <v>0</v>
      </c>
      <c r="V1069" s="139">
        <f t="shared" si="413"/>
        <v>0</v>
      </c>
      <c r="W1069" s="139">
        <f t="shared" si="415"/>
        <v>0</v>
      </c>
      <c r="X1069" s="139"/>
      <c r="Y1069" s="139"/>
      <c r="Z1069" s="139">
        <f t="shared" si="416"/>
        <v>0</v>
      </c>
      <c r="AA1069" s="139"/>
      <c r="AB1069" s="139"/>
      <c r="AC1069" s="139">
        <f t="shared" si="417"/>
        <v>0</v>
      </c>
      <c r="AM1069" s="189">
        <f t="shared" si="418"/>
        <v>0</v>
      </c>
      <c r="AN1069" s="35"/>
      <c r="AO1069" s="35"/>
      <c r="AP1069" s="35">
        <f t="shared" si="419"/>
        <v>0</v>
      </c>
      <c r="AQ1069" s="35"/>
      <c r="AR1069" s="35"/>
      <c r="AS1069" s="35">
        <f t="shared" si="420"/>
        <v>0</v>
      </c>
      <c r="AT1069" s="35"/>
      <c r="AU1069" s="35"/>
      <c r="AV1069" s="35">
        <f t="shared" si="421"/>
        <v>0</v>
      </c>
      <c r="DE1069" s="34">
        <f t="shared" si="422"/>
        <v>0</v>
      </c>
      <c r="EL1069" s="34">
        <f t="shared" si="423"/>
        <v>0</v>
      </c>
      <c r="EO1069" s="35"/>
      <c r="FH1069" s="35">
        <v>0</v>
      </c>
      <c r="FI1069" s="35">
        <v>0</v>
      </c>
      <c r="JT1069" s="34">
        <f t="shared" si="424"/>
        <v>0</v>
      </c>
      <c r="JW1069" s="34">
        <f t="shared" si="425"/>
        <v>0</v>
      </c>
      <c r="JZ1069" s="34">
        <f t="shared" si="426"/>
        <v>0</v>
      </c>
      <c r="KA1069" s="34">
        <f t="shared" si="427"/>
        <v>0</v>
      </c>
      <c r="KB1069" s="34">
        <f t="shared" si="428"/>
        <v>0</v>
      </c>
      <c r="KC1069" s="34">
        <f t="shared" si="429"/>
        <v>0</v>
      </c>
      <c r="KD1069" s="34">
        <f t="shared" si="430"/>
        <v>0</v>
      </c>
      <c r="KV1069" s="34">
        <f t="shared" si="431"/>
        <v>0</v>
      </c>
    </row>
    <row r="1070" spans="5:308" ht="17.25" customHeight="1" x14ac:dyDescent="0.3">
      <c r="E1070" s="142">
        <f t="shared" si="412"/>
        <v>0</v>
      </c>
      <c r="F1070" s="142">
        <f t="shared" si="408"/>
        <v>0</v>
      </c>
      <c r="G1070" s="142">
        <f t="shared" si="409"/>
        <v>0</v>
      </c>
      <c r="H1070" s="142">
        <f t="shared" si="410"/>
        <v>0</v>
      </c>
      <c r="I1070" s="142">
        <f t="shared" si="411"/>
        <v>0</v>
      </c>
      <c r="J1070" s="34">
        <f t="shared" si="414"/>
        <v>0</v>
      </c>
      <c r="V1070" s="139">
        <f t="shared" si="413"/>
        <v>0</v>
      </c>
      <c r="W1070" s="139">
        <f t="shared" si="415"/>
        <v>0</v>
      </c>
      <c r="X1070" s="139"/>
      <c r="Y1070" s="139"/>
      <c r="Z1070" s="139">
        <f t="shared" si="416"/>
        <v>0</v>
      </c>
      <c r="AA1070" s="139"/>
      <c r="AB1070" s="139"/>
      <c r="AC1070" s="139">
        <f t="shared" si="417"/>
        <v>0</v>
      </c>
      <c r="AM1070" s="189">
        <f t="shared" si="418"/>
        <v>0</v>
      </c>
      <c r="AN1070" s="35"/>
      <c r="AO1070" s="35"/>
      <c r="AP1070" s="35">
        <f t="shared" si="419"/>
        <v>0</v>
      </c>
      <c r="AQ1070" s="35"/>
      <c r="AR1070" s="35"/>
      <c r="AS1070" s="35">
        <f t="shared" si="420"/>
        <v>0</v>
      </c>
      <c r="AT1070" s="35"/>
      <c r="AU1070" s="35"/>
      <c r="AV1070" s="35">
        <f t="shared" si="421"/>
        <v>0</v>
      </c>
      <c r="DE1070" s="34">
        <f t="shared" si="422"/>
        <v>0</v>
      </c>
      <c r="EL1070" s="34">
        <f t="shared" si="423"/>
        <v>0</v>
      </c>
      <c r="EO1070" s="35"/>
      <c r="FH1070" s="35">
        <v>0</v>
      </c>
      <c r="FI1070" s="35">
        <v>0</v>
      </c>
      <c r="JT1070" s="34">
        <f t="shared" si="424"/>
        <v>0</v>
      </c>
      <c r="JW1070" s="34">
        <f t="shared" si="425"/>
        <v>0</v>
      </c>
      <c r="JZ1070" s="34">
        <f t="shared" si="426"/>
        <v>0</v>
      </c>
      <c r="KA1070" s="34">
        <f t="shared" si="427"/>
        <v>0</v>
      </c>
      <c r="KB1070" s="34">
        <f t="shared" si="428"/>
        <v>0</v>
      </c>
      <c r="KC1070" s="34">
        <f t="shared" si="429"/>
        <v>0</v>
      </c>
      <c r="KD1070" s="34">
        <f t="shared" si="430"/>
        <v>0</v>
      </c>
      <c r="KV1070" s="34">
        <f t="shared" si="431"/>
        <v>0</v>
      </c>
    </row>
    <row r="1071" spans="5:308" ht="17.25" customHeight="1" x14ac:dyDescent="0.3">
      <c r="E1071" s="142">
        <f t="shared" si="412"/>
        <v>0</v>
      </c>
      <c r="F1071" s="142">
        <f t="shared" si="408"/>
        <v>0</v>
      </c>
      <c r="G1071" s="142">
        <f t="shared" si="409"/>
        <v>0</v>
      </c>
      <c r="H1071" s="142">
        <f t="shared" si="410"/>
        <v>0</v>
      </c>
      <c r="I1071" s="142">
        <f t="shared" si="411"/>
        <v>0</v>
      </c>
      <c r="J1071" s="34">
        <f t="shared" si="414"/>
        <v>0</v>
      </c>
      <c r="V1071" s="139">
        <f t="shared" si="413"/>
        <v>0</v>
      </c>
      <c r="W1071" s="139">
        <f t="shared" si="415"/>
        <v>0</v>
      </c>
      <c r="X1071" s="139"/>
      <c r="Y1071" s="139"/>
      <c r="Z1071" s="139">
        <f t="shared" si="416"/>
        <v>0</v>
      </c>
      <c r="AA1071" s="139"/>
      <c r="AB1071" s="139"/>
      <c r="AC1071" s="139">
        <f t="shared" si="417"/>
        <v>0</v>
      </c>
      <c r="AM1071" s="189">
        <f t="shared" si="418"/>
        <v>0</v>
      </c>
      <c r="AN1071" s="35"/>
      <c r="AO1071" s="35"/>
      <c r="AP1071" s="35">
        <f t="shared" si="419"/>
        <v>0</v>
      </c>
      <c r="AQ1071" s="35"/>
      <c r="AR1071" s="35"/>
      <c r="AS1071" s="35">
        <f t="shared" si="420"/>
        <v>0</v>
      </c>
      <c r="AT1071" s="35"/>
      <c r="AU1071" s="35"/>
      <c r="AV1071" s="35">
        <f t="shared" si="421"/>
        <v>0</v>
      </c>
      <c r="DE1071" s="34">
        <f t="shared" si="422"/>
        <v>0</v>
      </c>
      <c r="EL1071" s="34">
        <f t="shared" si="423"/>
        <v>0</v>
      </c>
      <c r="EO1071" s="35"/>
      <c r="FH1071" s="35">
        <v>0</v>
      </c>
      <c r="FI1071" s="35">
        <v>0</v>
      </c>
      <c r="JT1071" s="34">
        <f t="shared" si="424"/>
        <v>0</v>
      </c>
      <c r="JW1071" s="34">
        <f t="shared" si="425"/>
        <v>0</v>
      </c>
      <c r="JZ1071" s="34">
        <f t="shared" si="426"/>
        <v>0</v>
      </c>
      <c r="KA1071" s="34">
        <f t="shared" si="427"/>
        <v>0</v>
      </c>
      <c r="KB1071" s="34">
        <f t="shared" si="428"/>
        <v>0</v>
      </c>
      <c r="KC1071" s="34">
        <f t="shared" si="429"/>
        <v>0</v>
      </c>
      <c r="KD1071" s="34">
        <f t="shared" si="430"/>
        <v>0</v>
      </c>
      <c r="KV1071" s="34">
        <f t="shared" si="431"/>
        <v>0</v>
      </c>
    </row>
    <row r="1072" spans="5:308" ht="17.25" customHeight="1" x14ac:dyDescent="0.3">
      <c r="E1072" s="142">
        <f t="shared" si="412"/>
        <v>0</v>
      </c>
      <c r="F1072" s="142">
        <f t="shared" si="408"/>
        <v>0</v>
      </c>
      <c r="G1072" s="142">
        <f t="shared" si="409"/>
        <v>0</v>
      </c>
      <c r="H1072" s="142">
        <f t="shared" si="410"/>
        <v>0</v>
      </c>
      <c r="I1072" s="142">
        <f t="shared" si="411"/>
        <v>0</v>
      </c>
      <c r="J1072" s="34">
        <f t="shared" si="414"/>
        <v>0</v>
      </c>
      <c r="V1072" s="139">
        <f t="shared" si="413"/>
        <v>0</v>
      </c>
      <c r="W1072" s="139">
        <f t="shared" si="415"/>
        <v>0</v>
      </c>
      <c r="X1072" s="139"/>
      <c r="Y1072" s="139"/>
      <c r="Z1072" s="139">
        <f t="shared" si="416"/>
        <v>0</v>
      </c>
      <c r="AA1072" s="139"/>
      <c r="AB1072" s="139"/>
      <c r="AC1072" s="139">
        <f t="shared" si="417"/>
        <v>0</v>
      </c>
      <c r="AM1072" s="189">
        <f t="shared" si="418"/>
        <v>0</v>
      </c>
      <c r="AN1072" s="35"/>
      <c r="AO1072" s="35"/>
      <c r="AP1072" s="35">
        <f t="shared" si="419"/>
        <v>0</v>
      </c>
      <c r="AQ1072" s="35"/>
      <c r="AR1072" s="35"/>
      <c r="AS1072" s="35">
        <f t="shared" si="420"/>
        <v>0</v>
      </c>
      <c r="AT1072" s="35"/>
      <c r="AU1072" s="35"/>
      <c r="AV1072" s="35">
        <f t="shared" si="421"/>
        <v>0</v>
      </c>
      <c r="DE1072" s="34">
        <f t="shared" si="422"/>
        <v>0</v>
      </c>
      <c r="EL1072" s="34">
        <f t="shared" si="423"/>
        <v>0</v>
      </c>
      <c r="EO1072" s="35"/>
      <c r="FH1072" s="35">
        <v>0</v>
      </c>
      <c r="FI1072" s="35">
        <v>0</v>
      </c>
      <c r="JT1072" s="34">
        <f t="shared" si="424"/>
        <v>0</v>
      </c>
      <c r="JW1072" s="34">
        <f t="shared" si="425"/>
        <v>0</v>
      </c>
      <c r="JZ1072" s="34">
        <f t="shared" si="426"/>
        <v>0</v>
      </c>
      <c r="KA1072" s="34">
        <f t="shared" si="427"/>
        <v>0</v>
      </c>
      <c r="KB1072" s="34">
        <f t="shared" si="428"/>
        <v>0</v>
      </c>
      <c r="KC1072" s="34">
        <f t="shared" si="429"/>
        <v>0</v>
      </c>
      <c r="KD1072" s="34">
        <f t="shared" si="430"/>
        <v>0</v>
      </c>
      <c r="KV1072" s="34">
        <f t="shared" si="431"/>
        <v>0</v>
      </c>
    </row>
    <row r="1073" spans="5:308" ht="17.25" customHeight="1" x14ac:dyDescent="0.3">
      <c r="E1073" s="142">
        <f t="shared" si="412"/>
        <v>0</v>
      </c>
      <c r="F1073" s="142">
        <f t="shared" si="408"/>
        <v>0</v>
      </c>
      <c r="G1073" s="142">
        <f t="shared" si="409"/>
        <v>0</v>
      </c>
      <c r="H1073" s="142">
        <f t="shared" si="410"/>
        <v>0</v>
      </c>
      <c r="I1073" s="142">
        <f t="shared" si="411"/>
        <v>0</v>
      </c>
      <c r="J1073" s="34">
        <f t="shared" si="414"/>
        <v>0</v>
      </c>
      <c r="V1073" s="139">
        <f t="shared" si="413"/>
        <v>0</v>
      </c>
      <c r="W1073" s="139">
        <f t="shared" si="415"/>
        <v>0</v>
      </c>
      <c r="X1073" s="139"/>
      <c r="Y1073" s="139"/>
      <c r="Z1073" s="139">
        <f t="shared" si="416"/>
        <v>0</v>
      </c>
      <c r="AA1073" s="139"/>
      <c r="AB1073" s="139"/>
      <c r="AC1073" s="139">
        <f t="shared" si="417"/>
        <v>0</v>
      </c>
      <c r="AM1073" s="189">
        <f t="shared" si="418"/>
        <v>0</v>
      </c>
      <c r="AN1073" s="35"/>
      <c r="AO1073" s="35"/>
      <c r="AP1073" s="35">
        <f t="shared" si="419"/>
        <v>0</v>
      </c>
      <c r="AQ1073" s="35"/>
      <c r="AR1073" s="35"/>
      <c r="AS1073" s="35">
        <f t="shared" si="420"/>
        <v>0</v>
      </c>
      <c r="AT1073" s="35"/>
      <c r="AU1073" s="35"/>
      <c r="AV1073" s="35">
        <f t="shared" si="421"/>
        <v>0</v>
      </c>
      <c r="DE1073" s="34">
        <f t="shared" si="422"/>
        <v>0</v>
      </c>
      <c r="EL1073" s="34">
        <f t="shared" si="423"/>
        <v>0</v>
      </c>
      <c r="EO1073" s="35"/>
      <c r="FH1073" s="35">
        <v>0</v>
      </c>
      <c r="FI1073" s="35">
        <v>0</v>
      </c>
      <c r="JT1073" s="34">
        <f t="shared" si="424"/>
        <v>0</v>
      </c>
      <c r="JW1073" s="34">
        <f t="shared" si="425"/>
        <v>0</v>
      </c>
      <c r="JZ1073" s="34">
        <f t="shared" si="426"/>
        <v>0</v>
      </c>
      <c r="KA1073" s="34">
        <f t="shared" si="427"/>
        <v>0</v>
      </c>
      <c r="KB1073" s="34">
        <f t="shared" si="428"/>
        <v>0</v>
      </c>
      <c r="KC1073" s="34">
        <f t="shared" si="429"/>
        <v>0</v>
      </c>
      <c r="KD1073" s="34">
        <f t="shared" si="430"/>
        <v>0</v>
      </c>
      <c r="KV1073" s="34">
        <f t="shared" si="431"/>
        <v>0</v>
      </c>
    </row>
    <row r="1074" spans="5:308" ht="17.25" customHeight="1" x14ac:dyDescent="0.3">
      <c r="E1074" s="142">
        <f t="shared" si="412"/>
        <v>0</v>
      </c>
      <c r="F1074" s="142">
        <f t="shared" si="408"/>
        <v>0</v>
      </c>
      <c r="G1074" s="142">
        <f t="shared" si="409"/>
        <v>0</v>
      </c>
      <c r="H1074" s="142">
        <f t="shared" si="410"/>
        <v>0</v>
      </c>
      <c r="I1074" s="142">
        <f t="shared" si="411"/>
        <v>0</v>
      </c>
      <c r="J1074" s="34">
        <f t="shared" si="414"/>
        <v>0</v>
      </c>
      <c r="V1074" s="139">
        <f t="shared" si="413"/>
        <v>0</v>
      </c>
      <c r="W1074" s="139">
        <f t="shared" si="415"/>
        <v>0</v>
      </c>
      <c r="X1074" s="139"/>
      <c r="Y1074" s="139"/>
      <c r="Z1074" s="139">
        <f t="shared" si="416"/>
        <v>0</v>
      </c>
      <c r="AA1074" s="139"/>
      <c r="AB1074" s="139"/>
      <c r="AC1074" s="139">
        <f t="shared" si="417"/>
        <v>0</v>
      </c>
      <c r="AM1074" s="189">
        <f t="shared" si="418"/>
        <v>0</v>
      </c>
      <c r="AN1074" s="35"/>
      <c r="AO1074" s="35"/>
      <c r="AP1074" s="35">
        <f t="shared" si="419"/>
        <v>0</v>
      </c>
      <c r="AQ1074" s="35"/>
      <c r="AR1074" s="35"/>
      <c r="AS1074" s="35">
        <f t="shared" si="420"/>
        <v>0</v>
      </c>
      <c r="AT1074" s="35"/>
      <c r="AU1074" s="35"/>
      <c r="AV1074" s="35">
        <f t="shared" si="421"/>
        <v>0</v>
      </c>
      <c r="DE1074" s="34">
        <f t="shared" si="422"/>
        <v>0</v>
      </c>
      <c r="EL1074" s="34">
        <f t="shared" si="423"/>
        <v>0</v>
      </c>
      <c r="EO1074" s="35"/>
      <c r="FH1074" s="35">
        <v>0</v>
      </c>
      <c r="FI1074" s="35">
        <v>0</v>
      </c>
      <c r="JT1074" s="34">
        <f t="shared" si="424"/>
        <v>0</v>
      </c>
      <c r="JW1074" s="34">
        <f t="shared" si="425"/>
        <v>0</v>
      </c>
      <c r="JZ1074" s="34">
        <f t="shared" si="426"/>
        <v>0</v>
      </c>
      <c r="KA1074" s="34">
        <f t="shared" si="427"/>
        <v>0</v>
      </c>
      <c r="KB1074" s="34">
        <f t="shared" si="428"/>
        <v>0</v>
      </c>
      <c r="KC1074" s="34">
        <f t="shared" si="429"/>
        <v>0</v>
      </c>
      <c r="KD1074" s="34">
        <f t="shared" si="430"/>
        <v>0</v>
      </c>
      <c r="KV1074" s="34">
        <f t="shared" si="431"/>
        <v>0</v>
      </c>
    </row>
    <row r="1075" spans="5:308" ht="17.25" customHeight="1" x14ac:dyDescent="0.3">
      <c r="E1075" s="142">
        <f t="shared" si="412"/>
        <v>0</v>
      </c>
      <c r="F1075" s="142">
        <f t="shared" si="408"/>
        <v>0</v>
      </c>
      <c r="G1075" s="142">
        <f t="shared" si="409"/>
        <v>0</v>
      </c>
      <c r="H1075" s="142">
        <f t="shared" si="410"/>
        <v>0</v>
      </c>
      <c r="I1075" s="142">
        <f t="shared" si="411"/>
        <v>0</v>
      </c>
      <c r="J1075" s="34">
        <f t="shared" si="414"/>
        <v>0</v>
      </c>
      <c r="V1075" s="139">
        <f t="shared" si="413"/>
        <v>0</v>
      </c>
      <c r="W1075" s="139">
        <f t="shared" si="415"/>
        <v>0</v>
      </c>
      <c r="X1075" s="139"/>
      <c r="Y1075" s="139"/>
      <c r="Z1075" s="139">
        <f t="shared" si="416"/>
        <v>0</v>
      </c>
      <c r="AA1075" s="139"/>
      <c r="AB1075" s="139"/>
      <c r="AC1075" s="139">
        <f t="shared" si="417"/>
        <v>0</v>
      </c>
      <c r="AM1075" s="189">
        <f t="shared" si="418"/>
        <v>0</v>
      </c>
      <c r="AN1075" s="35"/>
      <c r="AO1075" s="35"/>
      <c r="AP1075" s="35">
        <f t="shared" si="419"/>
        <v>0</v>
      </c>
      <c r="AQ1075" s="35"/>
      <c r="AR1075" s="35"/>
      <c r="AS1075" s="35">
        <f t="shared" si="420"/>
        <v>0</v>
      </c>
      <c r="AT1075" s="35"/>
      <c r="AU1075" s="35"/>
      <c r="AV1075" s="35">
        <f t="shared" si="421"/>
        <v>0</v>
      </c>
      <c r="DE1075" s="34">
        <f t="shared" si="422"/>
        <v>0</v>
      </c>
      <c r="EL1075" s="34">
        <f t="shared" si="423"/>
        <v>0</v>
      </c>
      <c r="EO1075" s="35"/>
      <c r="FH1075" s="35">
        <v>0</v>
      </c>
      <c r="FI1075" s="35">
        <v>0</v>
      </c>
      <c r="JT1075" s="34">
        <f t="shared" si="424"/>
        <v>0</v>
      </c>
      <c r="JW1075" s="34">
        <f t="shared" si="425"/>
        <v>0</v>
      </c>
      <c r="JZ1075" s="34">
        <f t="shared" si="426"/>
        <v>0</v>
      </c>
      <c r="KA1075" s="34">
        <f t="shared" si="427"/>
        <v>0</v>
      </c>
      <c r="KB1075" s="34">
        <f t="shared" si="428"/>
        <v>0</v>
      </c>
      <c r="KC1075" s="34">
        <f t="shared" si="429"/>
        <v>0</v>
      </c>
      <c r="KD1075" s="34">
        <f t="shared" si="430"/>
        <v>0</v>
      </c>
      <c r="KV1075" s="34">
        <f t="shared" si="431"/>
        <v>0</v>
      </c>
    </row>
    <row r="1076" spans="5:308" ht="17.25" customHeight="1" x14ac:dyDescent="0.3">
      <c r="E1076" s="142">
        <f t="shared" si="412"/>
        <v>0</v>
      </c>
      <c r="F1076" s="142">
        <f t="shared" si="408"/>
        <v>0</v>
      </c>
      <c r="G1076" s="142">
        <f t="shared" si="409"/>
        <v>0</v>
      </c>
      <c r="H1076" s="142">
        <f t="shared" si="410"/>
        <v>0</v>
      </c>
      <c r="I1076" s="142">
        <f t="shared" si="411"/>
        <v>0</v>
      </c>
      <c r="J1076" s="34">
        <f t="shared" si="414"/>
        <v>0</v>
      </c>
      <c r="V1076" s="139">
        <f t="shared" si="413"/>
        <v>0</v>
      </c>
      <c r="W1076" s="139">
        <f t="shared" si="415"/>
        <v>0</v>
      </c>
      <c r="X1076" s="139"/>
      <c r="Y1076" s="139"/>
      <c r="Z1076" s="139">
        <f t="shared" si="416"/>
        <v>0</v>
      </c>
      <c r="AA1076" s="139"/>
      <c r="AB1076" s="139"/>
      <c r="AC1076" s="139">
        <f t="shared" si="417"/>
        <v>0</v>
      </c>
      <c r="AM1076" s="189">
        <f t="shared" si="418"/>
        <v>0</v>
      </c>
      <c r="AN1076" s="35"/>
      <c r="AO1076" s="35"/>
      <c r="AP1076" s="35">
        <f t="shared" si="419"/>
        <v>0</v>
      </c>
      <c r="AQ1076" s="35"/>
      <c r="AR1076" s="35"/>
      <c r="AS1076" s="35">
        <f t="shared" si="420"/>
        <v>0</v>
      </c>
      <c r="AT1076" s="35"/>
      <c r="AU1076" s="35"/>
      <c r="AV1076" s="35">
        <f t="shared" si="421"/>
        <v>0</v>
      </c>
      <c r="DE1076" s="34">
        <f t="shared" si="422"/>
        <v>0</v>
      </c>
      <c r="EL1076" s="34">
        <f t="shared" si="423"/>
        <v>0</v>
      </c>
      <c r="EO1076" s="35"/>
      <c r="FH1076" s="35">
        <v>0</v>
      </c>
      <c r="FI1076" s="35">
        <v>0</v>
      </c>
      <c r="JT1076" s="34">
        <f t="shared" si="424"/>
        <v>0</v>
      </c>
      <c r="JW1076" s="34">
        <f t="shared" si="425"/>
        <v>0</v>
      </c>
      <c r="JZ1076" s="34">
        <f t="shared" si="426"/>
        <v>0</v>
      </c>
      <c r="KA1076" s="34">
        <f t="shared" si="427"/>
        <v>0</v>
      </c>
      <c r="KB1076" s="34">
        <f t="shared" si="428"/>
        <v>0</v>
      </c>
      <c r="KC1076" s="34">
        <f t="shared" si="429"/>
        <v>0</v>
      </c>
      <c r="KD1076" s="34">
        <f t="shared" si="430"/>
        <v>0</v>
      </c>
      <c r="KV1076" s="34">
        <f t="shared" si="431"/>
        <v>0</v>
      </c>
    </row>
    <row r="1077" spans="5:308" ht="17.25" customHeight="1" x14ac:dyDescent="0.3">
      <c r="E1077" s="142">
        <f t="shared" si="412"/>
        <v>0</v>
      </c>
      <c r="F1077" s="142">
        <f t="shared" si="408"/>
        <v>0</v>
      </c>
      <c r="G1077" s="142">
        <f t="shared" si="409"/>
        <v>0</v>
      </c>
      <c r="H1077" s="142">
        <f t="shared" si="410"/>
        <v>0</v>
      </c>
      <c r="I1077" s="142">
        <f t="shared" si="411"/>
        <v>0</v>
      </c>
      <c r="J1077" s="34">
        <f t="shared" si="414"/>
        <v>0</v>
      </c>
      <c r="V1077" s="139">
        <f t="shared" si="413"/>
        <v>0</v>
      </c>
      <c r="W1077" s="139">
        <f t="shared" si="415"/>
        <v>0</v>
      </c>
      <c r="X1077" s="139"/>
      <c r="Y1077" s="139"/>
      <c r="Z1077" s="139">
        <f t="shared" si="416"/>
        <v>0</v>
      </c>
      <c r="AA1077" s="139"/>
      <c r="AB1077" s="139"/>
      <c r="AC1077" s="139">
        <f t="shared" si="417"/>
        <v>0</v>
      </c>
      <c r="AM1077" s="189">
        <f t="shared" si="418"/>
        <v>0</v>
      </c>
      <c r="AN1077" s="35"/>
      <c r="AO1077" s="35"/>
      <c r="AP1077" s="35">
        <f t="shared" si="419"/>
        <v>0</v>
      </c>
      <c r="AQ1077" s="35"/>
      <c r="AR1077" s="35"/>
      <c r="AS1077" s="35">
        <f t="shared" si="420"/>
        <v>0</v>
      </c>
      <c r="AT1077" s="35"/>
      <c r="AU1077" s="35"/>
      <c r="AV1077" s="35">
        <f t="shared" si="421"/>
        <v>0</v>
      </c>
      <c r="DE1077" s="34">
        <f t="shared" si="422"/>
        <v>0</v>
      </c>
      <c r="EL1077" s="34">
        <f t="shared" si="423"/>
        <v>0</v>
      </c>
      <c r="EO1077" s="35"/>
      <c r="FH1077" s="35">
        <v>0</v>
      </c>
      <c r="FI1077" s="35">
        <v>0</v>
      </c>
      <c r="JT1077" s="34">
        <f t="shared" si="424"/>
        <v>0</v>
      </c>
      <c r="JW1077" s="34">
        <f t="shared" si="425"/>
        <v>0</v>
      </c>
      <c r="JZ1077" s="34">
        <f t="shared" si="426"/>
        <v>0</v>
      </c>
      <c r="KA1077" s="34">
        <f t="shared" si="427"/>
        <v>0</v>
      </c>
      <c r="KB1077" s="34">
        <f t="shared" si="428"/>
        <v>0</v>
      </c>
      <c r="KC1077" s="34">
        <f t="shared" si="429"/>
        <v>0</v>
      </c>
      <c r="KD1077" s="34">
        <f t="shared" si="430"/>
        <v>0</v>
      </c>
      <c r="KV1077" s="34">
        <f t="shared" si="431"/>
        <v>0</v>
      </c>
    </row>
    <row r="1078" spans="5:308" ht="17.25" customHeight="1" x14ac:dyDescent="0.3">
      <c r="E1078" s="142">
        <f t="shared" si="412"/>
        <v>0</v>
      </c>
      <c r="F1078" s="142">
        <f t="shared" si="408"/>
        <v>0</v>
      </c>
      <c r="G1078" s="142">
        <f t="shared" si="409"/>
        <v>0</v>
      </c>
      <c r="H1078" s="142">
        <f t="shared" si="410"/>
        <v>0</v>
      </c>
      <c r="I1078" s="142">
        <f t="shared" si="411"/>
        <v>0</v>
      </c>
      <c r="J1078" s="34">
        <f t="shared" si="414"/>
        <v>0</v>
      </c>
      <c r="V1078" s="139">
        <f t="shared" si="413"/>
        <v>0</v>
      </c>
      <c r="W1078" s="139">
        <f t="shared" si="415"/>
        <v>0</v>
      </c>
      <c r="X1078" s="139"/>
      <c r="Y1078" s="139"/>
      <c r="Z1078" s="139">
        <f t="shared" si="416"/>
        <v>0</v>
      </c>
      <c r="AA1078" s="139"/>
      <c r="AB1078" s="139"/>
      <c r="AC1078" s="139">
        <f t="shared" si="417"/>
        <v>0</v>
      </c>
      <c r="AM1078" s="189">
        <f t="shared" si="418"/>
        <v>0</v>
      </c>
      <c r="AN1078" s="35"/>
      <c r="AO1078" s="35"/>
      <c r="AP1078" s="35">
        <f t="shared" si="419"/>
        <v>0</v>
      </c>
      <c r="AQ1078" s="35"/>
      <c r="AR1078" s="35"/>
      <c r="AS1078" s="35">
        <f t="shared" si="420"/>
        <v>0</v>
      </c>
      <c r="AT1078" s="35"/>
      <c r="AU1078" s="35"/>
      <c r="AV1078" s="35">
        <f t="shared" si="421"/>
        <v>0</v>
      </c>
      <c r="DE1078" s="34">
        <f t="shared" si="422"/>
        <v>0</v>
      </c>
      <c r="EL1078" s="34">
        <f t="shared" si="423"/>
        <v>0</v>
      </c>
      <c r="EO1078" s="35"/>
      <c r="FH1078" s="35">
        <v>0</v>
      </c>
      <c r="FI1078" s="35">
        <v>0</v>
      </c>
      <c r="JT1078" s="34">
        <f t="shared" si="424"/>
        <v>0</v>
      </c>
      <c r="JW1078" s="34">
        <f t="shared" si="425"/>
        <v>0</v>
      </c>
      <c r="JZ1078" s="34">
        <f t="shared" si="426"/>
        <v>0</v>
      </c>
      <c r="KA1078" s="34">
        <f t="shared" si="427"/>
        <v>0</v>
      </c>
      <c r="KB1078" s="34">
        <f t="shared" si="428"/>
        <v>0</v>
      </c>
      <c r="KC1078" s="34">
        <f t="shared" si="429"/>
        <v>0</v>
      </c>
      <c r="KD1078" s="34">
        <f t="shared" si="430"/>
        <v>0</v>
      </c>
      <c r="KV1078" s="34">
        <f t="shared" si="431"/>
        <v>0</v>
      </c>
    </row>
    <row r="1079" spans="5:308" ht="17.25" customHeight="1" x14ac:dyDescent="0.3">
      <c r="E1079" s="142">
        <f t="shared" si="412"/>
        <v>0</v>
      </c>
      <c r="F1079" s="142">
        <f t="shared" si="408"/>
        <v>0</v>
      </c>
      <c r="G1079" s="142">
        <f t="shared" si="409"/>
        <v>0</v>
      </c>
      <c r="H1079" s="142">
        <f t="shared" si="410"/>
        <v>0</v>
      </c>
      <c r="I1079" s="142">
        <f t="shared" si="411"/>
        <v>0</v>
      </c>
      <c r="J1079" s="34">
        <f t="shared" si="414"/>
        <v>0</v>
      </c>
      <c r="V1079" s="139">
        <f t="shared" si="413"/>
        <v>0</v>
      </c>
      <c r="W1079" s="139">
        <f t="shared" si="415"/>
        <v>0</v>
      </c>
      <c r="X1079" s="139"/>
      <c r="Y1079" s="139"/>
      <c r="Z1079" s="139">
        <f t="shared" si="416"/>
        <v>0</v>
      </c>
      <c r="AA1079" s="139"/>
      <c r="AB1079" s="139"/>
      <c r="AC1079" s="139">
        <f t="shared" si="417"/>
        <v>0</v>
      </c>
      <c r="AM1079" s="189">
        <f t="shared" si="418"/>
        <v>0</v>
      </c>
      <c r="AN1079" s="35"/>
      <c r="AO1079" s="35"/>
      <c r="AP1079" s="35">
        <f t="shared" si="419"/>
        <v>0</v>
      </c>
      <c r="AQ1079" s="35"/>
      <c r="AR1079" s="35"/>
      <c r="AS1079" s="35">
        <f t="shared" si="420"/>
        <v>0</v>
      </c>
      <c r="AT1079" s="35"/>
      <c r="AU1079" s="35"/>
      <c r="AV1079" s="35">
        <f t="shared" si="421"/>
        <v>0</v>
      </c>
      <c r="DE1079" s="34">
        <f t="shared" si="422"/>
        <v>0</v>
      </c>
      <c r="EL1079" s="34">
        <f t="shared" si="423"/>
        <v>0</v>
      </c>
      <c r="EO1079" s="35"/>
      <c r="FH1079" s="35">
        <v>0</v>
      </c>
      <c r="FI1079" s="35">
        <v>0</v>
      </c>
      <c r="JT1079" s="34">
        <f t="shared" si="424"/>
        <v>0</v>
      </c>
      <c r="JW1079" s="34">
        <f t="shared" si="425"/>
        <v>0</v>
      </c>
      <c r="JZ1079" s="34">
        <f t="shared" si="426"/>
        <v>0</v>
      </c>
      <c r="KA1079" s="34">
        <f t="shared" si="427"/>
        <v>0</v>
      </c>
      <c r="KB1079" s="34">
        <f t="shared" si="428"/>
        <v>0</v>
      </c>
      <c r="KC1079" s="34">
        <f t="shared" si="429"/>
        <v>0</v>
      </c>
      <c r="KD1079" s="34">
        <f t="shared" si="430"/>
        <v>0</v>
      </c>
      <c r="KV1079" s="34">
        <f t="shared" si="431"/>
        <v>0</v>
      </c>
    </row>
    <row r="1080" spans="5:308" ht="17.25" customHeight="1" x14ac:dyDescent="0.3">
      <c r="E1080" s="142">
        <f t="shared" si="412"/>
        <v>0</v>
      </c>
      <c r="F1080" s="142">
        <f t="shared" si="408"/>
        <v>0</v>
      </c>
      <c r="G1080" s="142">
        <f t="shared" si="409"/>
        <v>0</v>
      </c>
      <c r="H1080" s="142">
        <f t="shared" si="410"/>
        <v>0</v>
      </c>
      <c r="I1080" s="142">
        <f t="shared" si="411"/>
        <v>0</v>
      </c>
      <c r="J1080" s="34">
        <f t="shared" si="414"/>
        <v>0</v>
      </c>
      <c r="V1080" s="139">
        <f t="shared" si="413"/>
        <v>0</v>
      </c>
      <c r="W1080" s="139">
        <f t="shared" si="415"/>
        <v>0</v>
      </c>
      <c r="X1080" s="139"/>
      <c r="Y1080" s="139"/>
      <c r="Z1080" s="139">
        <f t="shared" si="416"/>
        <v>0</v>
      </c>
      <c r="AA1080" s="139"/>
      <c r="AB1080" s="139"/>
      <c r="AC1080" s="139">
        <f t="shared" si="417"/>
        <v>0</v>
      </c>
      <c r="AM1080" s="189">
        <f t="shared" si="418"/>
        <v>0</v>
      </c>
      <c r="AN1080" s="35"/>
      <c r="AO1080" s="35"/>
      <c r="AP1080" s="35">
        <f t="shared" si="419"/>
        <v>0</v>
      </c>
      <c r="AQ1080" s="35"/>
      <c r="AR1080" s="35"/>
      <c r="AS1080" s="35">
        <f t="shared" si="420"/>
        <v>0</v>
      </c>
      <c r="AT1080" s="35"/>
      <c r="AU1080" s="35"/>
      <c r="AV1080" s="35">
        <f t="shared" si="421"/>
        <v>0</v>
      </c>
      <c r="DE1080" s="34">
        <f t="shared" si="422"/>
        <v>0</v>
      </c>
      <c r="EL1080" s="34">
        <f t="shared" si="423"/>
        <v>0</v>
      </c>
      <c r="EO1080" s="35"/>
      <c r="FH1080" s="35">
        <v>0</v>
      </c>
      <c r="FI1080" s="35">
        <v>0</v>
      </c>
      <c r="JT1080" s="34">
        <f t="shared" si="424"/>
        <v>0</v>
      </c>
      <c r="JW1080" s="34">
        <f t="shared" si="425"/>
        <v>0</v>
      </c>
      <c r="JZ1080" s="34">
        <f t="shared" si="426"/>
        <v>0</v>
      </c>
      <c r="KA1080" s="34">
        <f t="shared" si="427"/>
        <v>0</v>
      </c>
      <c r="KB1080" s="34">
        <f t="shared" si="428"/>
        <v>0</v>
      </c>
      <c r="KC1080" s="34">
        <f t="shared" si="429"/>
        <v>0</v>
      </c>
      <c r="KD1080" s="34">
        <f t="shared" si="430"/>
        <v>0</v>
      </c>
      <c r="KV1080" s="34">
        <f t="shared" si="431"/>
        <v>0</v>
      </c>
    </row>
    <row r="1081" spans="5:308" ht="17.25" customHeight="1" x14ac:dyDescent="0.3">
      <c r="E1081" s="142">
        <f t="shared" si="412"/>
        <v>0</v>
      </c>
      <c r="F1081" s="142">
        <f t="shared" si="408"/>
        <v>0</v>
      </c>
      <c r="G1081" s="142">
        <f t="shared" si="409"/>
        <v>0</v>
      </c>
      <c r="H1081" s="142">
        <f t="shared" si="410"/>
        <v>0</v>
      </c>
      <c r="I1081" s="142">
        <f t="shared" si="411"/>
        <v>0</v>
      </c>
      <c r="J1081" s="34">
        <f t="shared" si="414"/>
        <v>0</v>
      </c>
      <c r="V1081" s="139">
        <f t="shared" si="413"/>
        <v>0</v>
      </c>
      <c r="W1081" s="139">
        <f t="shared" si="415"/>
        <v>0</v>
      </c>
      <c r="X1081" s="139"/>
      <c r="Y1081" s="139"/>
      <c r="Z1081" s="139">
        <f t="shared" si="416"/>
        <v>0</v>
      </c>
      <c r="AA1081" s="139"/>
      <c r="AB1081" s="139"/>
      <c r="AC1081" s="139">
        <f t="shared" si="417"/>
        <v>0</v>
      </c>
      <c r="AM1081" s="189">
        <f t="shared" si="418"/>
        <v>0</v>
      </c>
      <c r="AN1081" s="35"/>
      <c r="AO1081" s="35"/>
      <c r="AP1081" s="35">
        <f t="shared" si="419"/>
        <v>0</v>
      </c>
      <c r="AQ1081" s="35"/>
      <c r="AR1081" s="35"/>
      <c r="AS1081" s="35">
        <f t="shared" si="420"/>
        <v>0</v>
      </c>
      <c r="AT1081" s="35"/>
      <c r="AU1081" s="35"/>
      <c r="AV1081" s="35">
        <f t="shared" si="421"/>
        <v>0</v>
      </c>
      <c r="DE1081" s="34">
        <f t="shared" si="422"/>
        <v>0</v>
      </c>
      <c r="EL1081" s="34">
        <f t="shared" si="423"/>
        <v>0</v>
      </c>
      <c r="EO1081" s="35"/>
      <c r="FH1081" s="35">
        <v>0</v>
      </c>
      <c r="FI1081" s="35">
        <v>0</v>
      </c>
      <c r="JT1081" s="34">
        <f t="shared" si="424"/>
        <v>0</v>
      </c>
      <c r="JW1081" s="34">
        <f t="shared" si="425"/>
        <v>0</v>
      </c>
      <c r="JZ1081" s="34">
        <f t="shared" si="426"/>
        <v>0</v>
      </c>
      <c r="KA1081" s="34">
        <f t="shared" si="427"/>
        <v>0</v>
      </c>
      <c r="KB1081" s="34">
        <f t="shared" si="428"/>
        <v>0</v>
      </c>
      <c r="KC1081" s="34">
        <f t="shared" si="429"/>
        <v>0</v>
      </c>
      <c r="KD1081" s="34">
        <f t="shared" si="430"/>
        <v>0</v>
      </c>
      <c r="KV1081" s="34">
        <f t="shared" si="431"/>
        <v>0</v>
      </c>
    </row>
    <row r="1082" spans="5:308" ht="17.25" customHeight="1" x14ac:dyDescent="0.3">
      <c r="E1082" s="142">
        <f t="shared" si="412"/>
        <v>0</v>
      </c>
      <c r="F1082" s="142">
        <f t="shared" si="408"/>
        <v>0</v>
      </c>
      <c r="G1082" s="142">
        <f t="shared" si="409"/>
        <v>0</v>
      </c>
      <c r="H1082" s="142">
        <f t="shared" si="410"/>
        <v>0</v>
      </c>
      <c r="I1082" s="142">
        <f t="shared" si="411"/>
        <v>0</v>
      </c>
      <c r="J1082" s="34">
        <f t="shared" si="414"/>
        <v>0</v>
      </c>
      <c r="V1082" s="139">
        <f t="shared" si="413"/>
        <v>0</v>
      </c>
      <c r="W1082" s="139">
        <f t="shared" si="415"/>
        <v>0</v>
      </c>
      <c r="X1082" s="139"/>
      <c r="Y1082" s="139"/>
      <c r="Z1082" s="139">
        <f t="shared" si="416"/>
        <v>0</v>
      </c>
      <c r="AA1082" s="139"/>
      <c r="AB1082" s="139"/>
      <c r="AC1082" s="139">
        <f t="shared" si="417"/>
        <v>0</v>
      </c>
      <c r="AM1082" s="189">
        <f t="shared" si="418"/>
        <v>0</v>
      </c>
      <c r="AN1082" s="35"/>
      <c r="AO1082" s="35"/>
      <c r="AP1082" s="35">
        <f t="shared" si="419"/>
        <v>0</v>
      </c>
      <c r="AQ1082" s="35"/>
      <c r="AR1082" s="35"/>
      <c r="AS1082" s="35">
        <f t="shared" si="420"/>
        <v>0</v>
      </c>
      <c r="AT1082" s="35"/>
      <c r="AU1082" s="35"/>
      <c r="AV1082" s="35">
        <f t="shared" si="421"/>
        <v>0</v>
      </c>
      <c r="DE1082" s="34">
        <f t="shared" si="422"/>
        <v>0</v>
      </c>
      <c r="EL1082" s="34">
        <f t="shared" si="423"/>
        <v>0</v>
      </c>
      <c r="EO1082" s="35"/>
      <c r="FH1082" s="35">
        <v>0</v>
      </c>
      <c r="FI1082" s="35">
        <v>0</v>
      </c>
      <c r="JT1082" s="34">
        <f t="shared" si="424"/>
        <v>0</v>
      </c>
      <c r="JW1082" s="34">
        <f t="shared" si="425"/>
        <v>0</v>
      </c>
      <c r="JZ1082" s="34">
        <f t="shared" si="426"/>
        <v>0</v>
      </c>
      <c r="KA1082" s="34">
        <f t="shared" si="427"/>
        <v>0</v>
      </c>
      <c r="KB1082" s="34">
        <f t="shared" si="428"/>
        <v>0</v>
      </c>
      <c r="KC1082" s="34">
        <f t="shared" si="429"/>
        <v>0</v>
      </c>
      <c r="KD1082" s="34">
        <f t="shared" si="430"/>
        <v>0</v>
      </c>
      <c r="KV1082" s="34">
        <f t="shared" si="431"/>
        <v>0</v>
      </c>
    </row>
    <row r="1083" spans="5:308" ht="17.25" customHeight="1" x14ac:dyDescent="0.3">
      <c r="E1083" s="142">
        <f t="shared" si="412"/>
        <v>0</v>
      </c>
      <c r="F1083" s="142">
        <f t="shared" si="408"/>
        <v>0</v>
      </c>
      <c r="G1083" s="142">
        <f t="shared" si="409"/>
        <v>0</v>
      </c>
      <c r="H1083" s="142">
        <f t="shared" si="410"/>
        <v>0</v>
      </c>
      <c r="I1083" s="142">
        <f t="shared" si="411"/>
        <v>0</v>
      </c>
      <c r="J1083" s="34">
        <f t="shared" si="414"/>
        <v>0</v>
      </c>
      <c r="V1083" s="139">
        <f t="shared" si="413"/>
        <v>0</v>
      </c>
      <c r="W1083" s="139">
        <f t="shared" si="415"/>
        <v>0</v>
      </c>
      <c r="X1083" s="139"/>
      <c r="Y1083" s="139"/>
      <c r="Z1083" s="139">
        <f t="shared" si="416"/>
        <v>0</v>
      </c>
      <c r="AA1083" s="139"/>
      <c r="AB1083" s="139"/>
      <c r="AC1083" s="139">
        <f t="shared" si="417"/>
        <v>0</v>
      </c>
      <c r="AM1083" s="189">
        <f t="shared" si="418"/>
        <v>0</v>
      </c>
      <c r="AN1083" s="35"/>
      <c r="AO1083" s="35"/>
      <c r="AP1083" s="35">
        <f t="shared" si="419"/>
        <v>0</v>
      </c>
      <c r="AQ1083" s="35"/>
      <c r="AR1083" s="35"/>
      <c r="AS1083" s="35">
        <f t="shared" si="420"/>
        <v>0</v>
      </c>
      <c r="AT1083" s="35"/>
      <c r="AU1083" s="35"/>
      <c r="AV1083" s="35">
        <f t="shared" si="421"/>
        <v>0</v>
      </c>
      <c r="DE1083" s="34">
        <f t="shared" si="422"/>
        <v>0</v>
      </c>
      <c r="EL1083" s="34">
        <f t="shared" si="423"/>
        <v>0</v>
      </c>
      <c r="EO1083" s="35"/>
      <c r="FH1083" s="35">
        <v>0</v>
      </c>
      <c r="FI1083" s="35">
        <v>0</v>
      </c>
      <c r="JT1083" s="34">
        <f t="shared" si="424"/>
        <v>0</v>
      </c>
      <c r="JW1083" s="34">
        <f t="shared" si="425"/>
        <v>0</v>
      </c>
      <c r="JZ1083" s="34">
        <f t="shared" si="426"/>
        <v>0</v>
      </c>
      <c r="KA1083" s="34">
        <f t="shared" si="427"/>
        <v>0</v>
      </c>
      <c r="KB1083" s="34">
        <f t="shared" si="428"/>
        <v>0</v>
      </c>
      <c r="KC1083" s="34">
        <f t="shared" si="429"/>
        <v>0</v>
      </c>
      <c r="KD1083" s="34">
        <f t="shared" si="430"/>
        <v>0</v>
      </c>
      <c r="KV1083" s="34">
        <f t="shared" si="431"/>
        <v>0</v>
      </c>
    </row>
    <row r="1084" spans="5:308" ht="17.25" customHeight="1" x14ac:dyDescent="0.3">
      <c r="E1084" s="142">
        <f t="shared" si="412"/>
        <v>0</v>
      </c>
      <c r="F1084" s="142">
        <f t="shared" si="408"/>
        <v>0</v>
      </c>
      <c r="G1084" s="142">
        <f t="shared" si="409"/>
        <v>0</v>
      </c>
      <c r="H1084" s="142">
        <f t="shared" si="410"/>
        <v>0</v>
      </c>
      <c r="I1084" s="142">
        <f t="shared" si="411"/>
        <v>0</v>
      </c>
      <c r="J1084" s="34">
        <f t="shared" si="414"/>
        <v>0</v>
      </c>
      <c r="V1084" s="139">
        <f t="shared" si="413"/>
        <v>0</v>
      </c>
      <c r="W1084" s="139">
        <f t="shared" si="415"/>
        <v>0</v>
      </c>
      <c r="X1084" s="139"/>
      <c r="Y1084" s="139"/>
      <c r="Z1084" s="139">
        <f t="shared" si="416"/>
        <v>0</v>
      </c>
      <c r="AA1084" s="139"/>
      <c r="AB1084" s="139"/>
      <c r="AC1084" s="139">
        <f t="shared" si="417"/>
        <v>0</v>
      </c>
      <c r="AM1084" s="189">
        <f t="shared" si="418"/>
        <v>0</v>
      </c>
      <c r="AN1084" s="35"/>
      <c r="AO1084" s="35"/>
      <c r="AP1084" s="35">
        <f t="shared" si="419"/>
        <v>0</v>
      </c>
      <c r="AQ1084" s="35"/>
      <c r="AR1084" s="35"/>
      <c r="AS1084" s="35">
        <f t="shared" si="420"/>
        <v>0</v>
      </c>
      <c r="AT1084" s="35"/>
      <c r="AU1084" s="35"/>
      <c r="AV1084" s="35">
        <f t="shared" si="421"/>
        <v>0</v>
      </c>
      <c r="DE1084" s="34">
        <f t="shared" si="422"/>
        <v>0</v>
      </c>
      <c r="EL1084" s="34">
        <f t="shared" si="423"/>
        <v>0</v>
      </c>
      <c r="EO1084" s="35"/>
      <c r="FH1084" s="35">
        <v>0</v>
      </c>
      <c r="FI1084" s="35">
        <v>0</v>
      </c>
      <c r="JT1084" s="34">
        <f t="shared" si="424"/>
        <v>0</v>
      </c>
      <c r="JW1084" s="34">
        <f t="shared" si="425"/>
        <v>0</v>
      </c>
      <c r="JZ1084" s="34">
        <f t="shared" si="426"/>
        <v>0</v>
      </c>
      <c r="KA1084" s="34">
        <f t="shared" si="427"/>
        <v>0</v>
      </c>
      <c r="KB1084" s="34">
        <f t="shared" si="428"/>
        <v>0</v>
      </c>
      <c r="KC1084" s="34">
        <f t="shared" si="429"/>
        <v>0</v>
      </c>
      <c r="KD1084" s="34">
        <f t="shared" si="430"/>
        <v>0</v>
      </c>
      <c r="KV1084" s="34">
        <f t="shared" si="431"/>
        <v>0</v>
      </c>
    </row>
    <row r="1085" spans="5:308" ht="17.25" customHeight="1" x14ac:dyDescent="0.3">
      <c r="E1085" s="142">
        <f t="shared" si="412"/>
        <v>0</v>
      </c>
      <c r="F1085" s="142">
        <f t="shared" si="408"/>
        <v>0</v>
      </c>
      <c r="G1085" s="142">
        <f t="shared" si="409"/>
        <v>0</v>
      </c>
      <c r="H1085" s="142">
        <f t="shared" si="410"/>
        <v>0</v>
      </c>
      <c r="I1085" s="142">
        <f t="shared" si="411"/>
        <v>0</v>
      </c>
      <c r="J1085" s="34">
        <f t="shared" si="414"/>
        <v>0</v>
      </c>
      <c r="V1085" s="139">
        <f t="shared" si="413"/>
        <v>0</v>
      </c>
      <c r="W1085" s="139">
        <f t="shared" si="415"/>
        <v>0</v>
      </c>
      <c r="X1085" s="139"/>
      <c r="Y1085" s="139"/>
      <c r="Z1085" s="139">
        <f t="shared" si="416"/>
        <v>0</v>
      </c>
      <c r="AA1085" s="139"/>
      <c r="AB1085" s="139"/>
      <c r="AC1085" s="139">
        <f t="shared" si="417"/>
        <v>0</v>
      </c>
      <c r="AM1085" s="189">
        <f t="shared" si="418"/>
        <v>0</v>
      </c>
      <c r="AN1085" s="35"/>
      <c r="AO1085" s="35"/>
      <c r="AP1085" s="35">
        <f t="shared" si="419"/>
        <v>0</v>
      </c>
      <c r="AQ1085" s="35"/>
      <c r="AR1085" s="35"/>
      <c r="AS1085" s="35">
        <f t="shared" si="420"/>
        <v>0</v>
      </c>
      <c r="AT1085" s="35"/>
      <c r="AU1085" s="35"/>
      <c r="AV1085" s="35">
        <f t="shared" si="421"/>
        <v>0</v>
      </c>
      <c r="DE1085" s="34">
        <f t="shared" si="422"/>
        <v>0</v>
      </c>
      <c r="EL1085" s="34">
        <f t="shared" si="423"/>
        <v>0</v>
      </c>
      <c r="EO1085" s="35"/>
      <c r="FH1085" s="35">
        <v>0</v>
      </c>
      <c r="FI1085" s="35">
        <v>0</v>
      </c>
      <c r="JT1085" s="34">
        <f t="shared" si="424"/>
        <v>0</v>
      </c>
      <c r="JW1085" s="34">
        <f t="shared" si="425"/>
        <v>0</v>
      </c>
      <c r="JZ1085" s="34">
        <f t="shared" si="426"/>
        <v>0</v>
      </c>
      <c r="KA1085" s="34">
        <f t="shared" si="427"/>
        <v>0</v>
      </c>
      <c r="KB1085" s="34">
        <f t="shared" si="428"/>
        <v>0</v>
      </c>
      <c r="KC1085" s="34">
        <f t="shared" si="429"/>
        <v>0</v>
      </c>
      <c r="KD1085" s="34">
        <f t="shared" si="430"/>
        <v>0</v>
      </c>
      <c r="KV1085" s="34">
        <f t="shared" si="431"/>
        <v>0</v>
      </c>
    </row>
    <row r="1086" spans="5:308" ht="17.25" customHeight="1" x14ac:dyDescent="0.3">
      <c r="E1086" s="142">
        <f t="shared" si="412"/>
        <v>0</v>
      </c>
      <c r="F1086" s="142">
        <f t="shared" si="408"/>
        <v>0</v>
      </c>
      <c r="G1086" s="142">
        <f t="shared" si="409"/>
        <v>0</v>
      </c>
      <c r="H1086" s="142">
        <f t="shared" si="410"/>
        <v>0</v>
      </c>
      <c r="I1086" s="142">
        <f t="shared" si="411"/>
        <v>0</v>
      </c>
      <c r="J1086" s="34">
        <f t="shared" si="414"/>
        <v>0</v>
      </c>
      <c r="V1086" s="139">
        <f t="shared" si="413"/>
        <v>0</v>
      </c>
      <c r="W1086" s="139">
        <f t="shared" si="415"/>
        <v>0</v>
      </c>
      <c r="X1086" s="139"/>
      <c r="Y1086" s="139"/>
      <c r="Z1086" s="139">
        <f t="shared" si="416"/>
        <v>0</v>
      </c>
      <c r="AA1086" s="139"/>
      <c r="AB1086" s="139"/>
      <c r="AC1086" s="139">
        <f t="shared" si="417"/>
        <v>0</v>
      </c>
      <c r="AM1086" s="189">
        <f t="shared" si="418"/>
        <v>0</v>
      </c>
      <c r="AN1086" s="35"/>
      <c r="AO1086" s="35"/>
      <c r="AP1086" s="35">
        <f t="shared" si="419"/>
        <v>0</v>
      </c>
      <c r="AQ1086" s="35"/>
      <c r="AR1086" s="35"/>
      <c r="AS1086" s="35">
        <f t="shared" si="420"/>
        <v>0</v>
      </c>
      <c r="AT1086" s="35"/>
      <c r="AU1086" s="35"/>
      <c r="AV1086" s="35">
        <f t="shared" si="421"/>
        <v>0</v>
      </c>
      <c r="DE1086" s="34">
        <f t="shared" si="422"/>
        <v>0</v>
      </c>
      <c r="EL1086" s="34">
        <f t="shared" si="423"/>
        <v>0</v>
      </c>
      <c r="EO1086" s="35"/>
      <c r="FH1086" s="35">
        <v>0</v>
      </c>
      <c r="FI1086" s="35">
        <v>0</v>
      </c>
      <c r="JT1086" s="34">
        <f t="shared" si="424"/>
        <v>0</v>
      </c>
      <c r="JW1086" s="34">
        <f t="shared" si="425"/>
        <v>0</v>
      </c>
      <c r="JZ1086" s="34">
        <f t="shared" si="426"/>
        <v>0</v>
      </c>
      <c r="KA1086" s="34">
        <f t="shared" si="427"/>
        <v>0</v>
      </c>
      <c r="KB1086" s="34">
        <f t="shared" si="428"/>
        <v>0</v>
      </c>
      <c r="KC1086" s="34">
        <f t="shared" si="429"/>
        <v>0</v>
      </c>
      <c r="KD1086" s="34">
        <f t="shared" si="430"/>
        <v>0</v>
      </c>
      <c r="KV1086" s="34">
        <f t="shared" si="431"/>
        <v>0</v>
      </c>
    </row>
    <row r="1087" spans="5:308" ht="17.25" customHeight="1" x14ac:dyDescent="0.3">
      <c r="E1087" s="142">
        <f t="shared" si="412"/>
        <v>0</v>
      </c>
      <c r="F1087" s="142">
        <f t="shared" si="408"/>
        <v>0</v>
      </c>
      <c r="G1087" s="142">
        <f t="shared" si="409"/>
        <v>0</v>
      </c>
      <c r="H1087" s="142">
        <f t="shared" si="410"/>
        <v>0</v>
      </c>
      <c r="I1087" s="142">
        <f t="shared" si="411"/>
        <v>0</v>
      </c>
      <c r="J1087" s="34">
        <f t="shared" si="414"/>
        <v>0</v>
      </c>
      <c r="V1087" s="139">
        <f t="shared" si="413"/>
        <v>0</v>
      </c>
      <c r="W1087" s="139">
        <f t="shared" si="415"/>
        <v>0</v>
      </c>
      <c r="X1087" s="139"/>
      <c r="Y1087" s="139"/>
      <c r="Z1087" s="139">
        <f t="shared" si="416"/>
        <v>0</v>
      </c>
      <c r="AA1087" s="139"/>
      <c r="AB1087" s="139"/>
      <c r="AC1087" s="139">
        <f t="shared" si="417"/>
        <v>0</v>
      </c>
      <c r="AM1087" s="189">
        <f t="shared" si="418"/>
        <v>0</v>
      </c>
      <c r="AN1087" s="35"/>
      <c r="AO1087" s="35"/>
      <c r="AP1087" s="35">
        <f t="shared" si="419"/>
        <v>0</v>
      </c>
      <c r="AQ1087" s="35"/>
      <c r="AR1087" s="35"/>
      <c r="AS1087" s="35">
        <f t="shared" si="420"/>
        <v>0</v>
      </c>
      <c r="AT1087" s="35"/>
      <c r="AU1087" s="35"/>
      <c r="AV1087" s="35">
        <f t="shared" si="421"/>
        <v>0</v>
      </c>
      <c r="DE1087" s="34">
        <f t="shared" si="422"/>
        <v>0</v>
      </c>
      <c r="EL1087" s="34">
        <f t="shared" si="423"/>
        <v>0</v>
      </c>
      <c r="EO1087" s="35"/>
      <c r="FH1087" s="35">
        <v>0</v>
      </c>
      <c r="FI1087" s="35">
        <v>0</v>
      </c>
      <c r="JT1087" s="34">
        <f t="shared" si="424"/>
        <v>0</v>
      </c>
      <c r="JW1087" s="34">
        <f t="shared" si="425"/>
        <v>0</v>
      </c>
      <c r="JZ1087" s="34">
        <f t="shared" si="426"/>
        <v>0</v>
      </c>
      <c r="KA1087" s="34">
        <f t="shared" si="427"/>
        <v>0</v>
      </c>
      <c r="KB1087" s="34">
        <f t="shared" si="428"/>
        <v>0</v>
      </c>
      <c r="KC1087" s="34">
        <f t="shared" si="429"/>
        <v>0</v>
      </c>
      <c r="KD1087" s="34">
        <f t="shared" si="430"/>
        <v>0</v>
      </c>
      <c r="KV1087" s="34">
        <f t="shared" si="431"/>
        <v>0</v>
      </c>
    </row>
    <row r="1088" spans="5:308" ht="17.25" customHeight="1" x14ac:dyDescent="0.3">
      <c r="E1088" s="142">
        <f t="shared" si="412"/>
        <v>0</v>
      </c>
      <c r="F1088" s="142">
        <f t="shared" si="408"/>
        <v>0</v>
      </c>
      <c r="G1088" s="142">
        <f t="shared" si="409"/>
        <v>0</v>
      </c>
      <c r="H1088" s="142">
        <f t="shared" si="410"/>
        <v>0</v>
      </c>
      <c r="I1088" s="142">
        <f t="shared" si="411"/>
        <v>0</v>
      </c>
      <c r="J1088" s="34">
        <f t="shared" si="414"/>
        <v>0</v>
      </c>
      <c r="V1088" s="139">
        <f t="shared" si="413"/>
        <v>0</v>
      </c>
      <c r="W1088" s="139">
        <f t="shared" si="415"/>
        <v>0</v>
      </c>
      <c r="X1088" s="139"/>
      <c r="Y1088" s="139"/>
      <c r="Z1088" s="139">
        <f t="shared" si="416"/>
        <v>0</v>
      </c>
      <c r="AA1088" s="139"/>
      <c r="AB1088" s="139"/>
      <c r="AC1088" s="139">
        <f t="shared" si="417"/>
        <v>0</v>
      </c>
      <c r="AM1088" s="189">
        <f t="shared" si="418"/>
        <v>0</v>
      </c>
      <c r="AN1088" s="35"/>
      <c r="AO1088" s="35"/>
      <c r="AP1088" s="35">
        <f t="shared" si="419"/>
        <v>0</v>
      </c>
      <c r="AQ1088" s="35"/>
      <c r="AR1088" s="35"/>
      <c r="AS1088" s="35">
        <f t="shared" si="420"/>
        <v>0</v>
      </c>
      <c r="AT1088" s="35"/>
      <c r="AU1088" s="35"/>
      <c r="AV1088" s="35">
        <f t="shared" si="421"/>
        <v>0</v>
      </c>
      <c r="DE1088" s="34">
        <f t="shared" si="422"/>
        <v>0</v>
      </c>
      <c r="EL1088" s="34">
        <f t="shared" si="423"/>
        <v>0</v>
      </c>
      <c r="EO1088" s="35"/>
      <c r="FH1088" s="35">
        <v>0</v>
      </c>
      <c r="FI1088" s="35">
        <v>0</v>
      </c>
      <c r="JT1088" s="34">
        <f t="shared" si="424"/>
        <v>0</v>
      </c>
      <c r="JW1088" s="34">
        <f t="shared" si="425"/>
        <v>0</v>
      </c>
      <c r="JZ1088" s="34">
        <f t="shared" si="426"/>
        <v>0</v>
      </c>
      <c r="KA1088" s="34">
        <f t="shared" si="427"/>
        <v>0</v>
      </c>
      <c r="KB1088" s="34">
        <f t="shared" si="428"/>
        <v>0</v>
      </c>
      <c r="KC1088" s="34">
        <f t="shared" si="429"/>
        <v>0</v>
      </c>
      <c r="KD1088" s="34">
        <f t="shared" si="430"/>
        <v>0</v>
      </c>
      <c r="KV1088" s="34">
        <f t="shared" si="431"/>
        <v>0</v>
      </c>
    </row>
    <row r="1089" spans="5:308" ht="17.25" customHeight="1" x14ac:dyDescent="0.3">
      <c r="E1089" s="142">
        <f t="shared" si="412"/>
        <v>0</v>
      </c>
      <c r="F1089" s="142">
        <f t="shared" si="408"/>
        <v>0</v>
      </c>
      <c r="G1089" s="142">
        <f t="shared" si="409"/>
        <v>0</v>
      </c>
      <c r="H1089" s="142">
        <f t="shared" si="410"/>
        <v>0</v>
      </c>
      <c r="I1089" s="142">
        <f t="shared" si="411"/>
        <v>0</v>
      </c>
      <c r="J1089" s="34">
        <f t="shared" si="414"/>
        <v>0</v>
      </c>
      <c r="V1089" s="139">
        <f t="shared" si="413"/>
        <v>0</v>
      </c>
      <c r="W1089" s="139">
        <f t="shared" si="415"/>
        <v>0</v>
      </c>
      <c r="X1089" s="139"/>
      <c r="Y1089" s="139"/>
      <c r="Z1089" s="139">
        <f t="shared" si="416"/>
        <v>0</v>
      </c>
      <c r="AA1089" s="139"/>
      <c r="AB1089" s="139"/>
      <c r="AC1089" s="139">
        <f t="shared" si="417"/>
        <v>0</v>
      </c>
      <c r="AM1089" s="189">
        <f t="shared" si="418"/>
        <v>0</v>
      </c>
      <c r="AN1089" s="35"/>
      <c r="AO1089" s="35"/>
      <c r="AP1089" s="35">
        <f t="shared" si="419"/>
        <v>0</v>
      </c>
      <c r="AQ1089" s="35"/>
      <c r="AR1089" s="35"/>
      <c r="AS1089" s="35">
        <f t="shared" si="420"/>
        <v>0</v>
      </c>
      <c r="AT1089" s="35"/>
      <c r="AU1089" s="35"/>
      <c r="AV1089" s="35">
        <f t="shared" si="421"/>
        <v>0</v>
      </c>
      <c r="DE1089" s="34">
        <f t="shared" si="422"/>
        <v>0</v>
      </c>
      <c r="EL1089" s="34">
        <f t="shared" si="423"/>
        <v>0</v>
      </c>
      <c r="EO1089" s="35"/>
      <c r="FH1089" s="35">
        <v>0</v>
      </c>
      <c r="FI1089" s="35">
        <v>0</v>
      </c>
      <c r="JT1089" s="34">
        <f t="shared" si="424"/>
        <v>0</v>
      </c>
      <c r="JW1089" s="34">
        <f t="shared" si="425"/>
        <v>0</v>
      </c>
      <c r="JZ1089" s="34">
        <f t="shared" si="426"/>
        <v>0</v>
      </c>
      <c r="KA1089" s="34">
        <f t="shared" si="427"/>
        <v>0</v>
      </c>
      <c r="KB1089" s="34">
        <f t="shared" si="428"/>
        <v>0</v>
      </c>
      <c r="KC1089" s="34">
        <f t="shared" si="429"/>
        <v>0</v>
      </c>
      <c r="KD1089" s="34">
        <f t="shared" si="430"/>
        <v>0</v>
      </c>
      <c r="KV1089" s="34">
        <f t="shared" si="431"/>
        <v>0</v>
      </c>
    </row>
    <row r="1090" spans="5:308" ht="17.25" customHeight="1" x14ac:dyDescent="0.3">
      <c r="E1090" s="142">
        <f t="shared" si="412"/>
        <v>0</v>
      </c>
      <c r="F1090" s="142">
        <f t="shared" si="408"/>
        <v>0</v>
      </c>
      <c r="G1090" s="142">
        <f t="shared" si="409"/>
        <v>0</v>
      </c>
      <c r="H1090" s="142">
        <f t="shared" si="410"/>
        <v>0</v>
      </c>
      <c r="I1090" s="142">
        <f t="shared" si="411"/>
        <v>0</v>
      </c>
      <c r="J1090" s="34">
        <f t="shared" si="414"/>
        <v>0</v>
      </c>
      <c r="V1090" s="139">
        <f t="shared" si="413"/>
        <v>0</v>
      </c>
      <c r="W1090" s="139">
        <f t="shared" si="415"/>
        <v>0</v>
      </c>
      <c r="X1090" s="139"/>
      <c r="Y1090" s="139"/>
      <c r="Z1090" s="139">
        <f t="shared" si="416"/>
        <v>0</v>
      </c>
      <c r="AA1090" s="139"/>
      <c r="AB1090" s="139"/>
      <c r="AC1090" s="139">
        <f t="shared" si="417"/>
        <v>0</v>
      </c>
      <c r="AM1090" s="189">
        <f t="shared" si="418"/>
        <v>0</v>
      </c>
      <c r="AN1090" s="35"/>
      <c r="AO1090" s="35"/>
      <c r="AP1090" s="35">
        <f t="shared" si="419"/>
        <v>0</v>
      </c>
      <c r="AQ1090" s="35"/>
      <c r="AR1090" s="35"/>
      <c r="AS1090" s="35">
        <f t="shared" si="420"/>
        <v>0</v>
      </c>
      <c r="AT1090" s="35"/>
      <c r="AU1090" s="35"/>
      <c r="AV1090" s="35">
        <f t="shared" si="421"/>
        <v>0</v>
      </c>
      <c r="DE1090" s="34">
        <f t="shared" si="422"/>
        <v>0</v>
      </c>
      <c r="EL1090" s="34">
        <f t="shared" si="423"/>
        <v>0</v>
      </c>
      <c r="EO1090" s="35"/>
      <c r="FH1090" s="35">
        <v>0</v>
      </c>
      <c r="FI1090" s="35">
        <v>0</v>
      </c>
      <c r="JT1090" s="34">
        <f t="shared" si="424"/>
        <v>0</v>
      </c>
      <c r="JW1090" s="34">
        <f t="shared" si="425"/>
        <v>0</v>
      </c>
      <c r="JZ1090" s="34">
        <f t="shared" si="426"/>
        <v>0</v>
      </c>
      <c r="KA1090" s="34">
        <f t="shared" si="427"/>
        <v>0</v>
      </c>
      <c r="KB1090" s="34">
        <f t="shared" si="428"/>
        <v>0</v>
      </c>
      <c r="KC1090" s="34">
        <f t="shared" si="429"/>
        <v>0</v>
      </c>
      <c r="KD1090" s="34">
        <f t="shared" si="430"/>
        <v>0</v>
      </c>
      <c r="KV1090" s="34">
        <f t="shared" si="431"/>
        <v>0</v>
      </c>
    </row>
    <row r="1091" spans="5:308" ht="17.25" customHeight="1" x14ac:dyDescent="0.3">
      <c r="E1091" s="142">
        <f t="shared" si="412"/>
        <v>0</v>
      </c>
      <c r="F1091" s="142">
        <f t="shared" si="408"/>
        <v>0</v>
      </c>
      <c r="G1091" s="142">
        <f t="shared" si="409"/>
        <v>0</v>
      </c>
      <c r="H1091" s="142">
        <f t="shared" si="410"/>
        <v>0</v>
      </c>
      <c r="I1091" s="142">
        <f t="shared" si="411"/>
        <v>0</v>
      </c>
      <c r="J1091" s="34">
        <f t="shared" si="414"/>
        <v>0</v>
      </c>
      <c r="V1091" s="139">
        <f t="shared" si="413"/>
        <v>0</v>
      </c>
      <c r="W1091" s="139">
        <f t="shared" si="415"/>
        <v>0</v>
      </c>
      <c r="X1091" s="139"/>
      <c r="Y1091" s="139"/>
      <c r="Z1091" s="139">
        <f t="shared" si="416"/>
        <v>0</v>
      </c>
      <c r="AA1091" s="139"/>
      <c r="AB1091" s="139"/>
      <c r="AC1091" s="139">
        <f t="shared" si="417"/>
        <v>0</v>
      </c>
      <c r="AM1091" s="189">
        <f t="shared" si="418"/>
        <v>0</v>
      </c>
      <c r="AN1091" s="35"/>
      <c r="AO1091" s="35"/>
      <c r="AP1091" s="35">
        <f t="shared" si="419"/>
        <v>0</v>
      </c>
      <c r="AQ1091" s="35"/>
      <c r="AR1091" s="35"/>
      <c r="AS1091" s="35">
        <f t="shared" si="420"/>
        <v>0</v>
      </c>
      <c r="AT1091" s="35"/>
      <c r="AU1091" s="35"/>
      <c r="AV1091" s="35">
        <f t="shared" si="421"/>
        <v>0</v>
      </c>
      <c r="DE1091" s="34">
        <f t="shared" si="422"/>
        <v>0</v>
      </c>
      <c r="EL1091" s="34">
        <f t="shared" si="423"/>
        <v>0</v>
      </c>
      <c r="EO1091" s="35"/>
      <c r="FH1091" s="35">
        <v>0</v>
      </c>
      <c r="FI1091" s="35">
        <v>0</v>
      </c>
      <c r="JT1091" s="34">
        <f t="shared" si="424"/>
        <v>0</v>
      </c>
      <c r="JW1091" s="34">
        <f t="shared" si="425"/>
        <v>0</v>
      </c>
      <c r="JZ1091" s="34">
        <f t="shared" si="426"/>
        <v>0</v>
      </c>
      <c r="KA1091" s="34">
        <f t="shared" si="427"/>
        <v>0</v>
      </c>
      <c r="KB1091" s="34">
        <f t="shared" si="428"/>
        <v>0</v>
      </c>
      <c r="KC1091" s="34">
        <f t="shared" si="429"/>
        <v>0</v>
      </c>
      <c r="KD1091" s="34">
        <f t="shared" si="430"/>
        <v>0</v>
      </c>
      <c r="KV1091" s="34">
        <f t="shared" si="431"/>
        <v>0</v>
      </c>
    </row>
    <row r="1092" spans="5:308" ht="17.25" customHeight="1" x14ac:dyDescent="0.3">
      <c r="E1092" s="142">
        <f t="shared" si="412"/>
        <v>0</v>
      </c>
      <c r="F1092" s="142">
        <f t="shared" si="408"/>
        <v>0</v>
      </c>
      <c r="G1092" s="142">
        <f t="shared" si="409"/>
        <v>0</v>
      </c>
      <c r="H1092" s="142">
        <f t="shared" si="410"/>
        <v>0</v>
      </c>
      <c r="I1092" s="142">
        <f t="shared" si="411"/>
        <v>0</v>
      </c>
      <c r="J1092" s="34">
        <f t="shared" si="414"/>
        <v>0</v>
      </c>
      <c r="V1092" s="139">
        <f t="shared" si="413"/>
        <v>0</v>
      </c>
      <c r="W1092" s="139">
        <f t="shared" si="415"/>
        <v>0</v>
      </c>
      <c r="X1092" s="139"/>
      <c r="Y1092" s="139"/>
      <c r="Z1092" s="139">
        <f t="shared" si="416"/>
        <v>0</v>
      </c>
      <c r="AA1092" s="139"/>
      <c r="AB1092" s="139"/>
      <c r="AC1092" s="139">
        <f t="shared" si="417"/>
        <v>0</v>
      </c>
      <c r="AM1092" s="189">
        <f t="shared" si="418"/>
        <v>0</v>
      </c>
      <c r="AN1092" s="35"/>
      <c r="AO1092" s="35"/>
      <c r="AP1092" s="35">
        <f t="shared" si="419"/>
        <v>0</v>
      </c>
      <c r="AQ1092" s="35"/>
      <c r="AR1092" s="35"/>
      <c r="AS1092" s="35">
        <f t="shared" si="420"/>
        <v>0</v>
      </c>
      <c r="AT1092" s="35"/>
      <c r="AU1092" s="35"/>
      <c r="AV1092" s="35">
        <f t="shared" si="421"/>
        <v>0</v>
      </c>
      <c r="DE1092" s="34">
        <f t="shared" si="422"/>
        <v>0</v>
      </c>
      <c r="EL1092" s="34">
        <f t="shared" si="423"/>
        <v>0</v>
      </c>
      <c r="EO1092" s="35"/>
      <c r="FH1092" s="35">
        <v>0</v>
      </c>
      <c r="FI1092" s="35">
        <v>0</v>
      </c>
      <c r="JT1092" s="34">
        <f t="shared" si="424"/>
        <v>0</v>
      </c>
      <c r="JW1092" s="34">
        <f t="shared" si="425"/>
        <v>0</v>
      </c>
      <c r="JZ1092" s="34">
        <f t="shared" si="426"/>
        <v>0</v>
      </c>
      <c r="KA1092" s="34">
        <f t="shared" si="427"/>
        <v>0</v>
      </c>
      <c r="KB1092" s="34">
        <f t="shared" si="428"/>
        <v>0</v>
      </c>
      <c r="KC1092" s="34">
        <f t="shared" si="429"/>
        <v>0</v>
      </c>
      <c r="KD1092" s="34">
        <f t="shared" si="430"/>
        <v>0</v>
      </c>
      <c r="KV1092" s="34">
        <f t="shared" si="431"/>
        <v>0</v>
      </c>
    </row>
    <row r="1093" spans="5:308" ht="17.25" customHeight="1" x14ac:dyDescent="0.3">
      <c r="E1093" s="142">
        <f t="shared" si="412"/>
        <v>0</v>
      </c>
      <c r="F1093" s="142">
        <f t="shared" si="408"/>
        <v>0</v>
      </c>
      <c r="G1093" s="142">
        <f t="shared" si="409"/>
        <v>0</v>
      </c>
      <c r="H1093" s="142">
        <f t="shared" si="410"/>
        <v>0</v>
      </c>
      <c r="I1093" s="142">
        <f t="shared" si="411"/>
        <v>0</v>
      </c>
      <c r="J1093" s="34">
        <f t="shared" si="414"/>
        <v>0</v>
      </c>
      <c r="V1093" s="139">
        <f t="shared" si="413"/>
        <v>0</v>
      </c>
      <c r="W1093" s="139">
        <f t="shared" si="415"/>
        <v>0</v>
      </c>
      <c r="X1093" s="139"/>
      <c r="Y1093" s="139"/>
      <c r="Z1093" s="139">
        <f t="shared" si="416"/>
        <v>0</v>
      </c>
      <c r="AA1093" s="139"/>
      <c r="AB1093" s="139"/>
      <c r="AC1093" s="139">
        <f t="shared" si="417"/>
        <v>0</v>
      </c>
      <c r="AM1093" s="189">
        <f t="shared" si="418"/>
        <v>0</v>
      </c>
      <c r="AN1093" s="35"/>
      <c r="AO1093" s="35"/>
      <c r="AP1093" s="35">
        <f t="shared" si="419"/>
        <v>0</v>
      </c>
      <c r="AQ1093" s="35"/>
      <c r="AR1093" s="35"/>
      <c r="AS1093" s="35">
        <f t="shared" si="420"/>
        <v>0</v>
      </c>
      <c r="AT1093" s="35"/>
      <c r="AU1093" s="35"/>
      <c r="AV1093" s="35">
        <f t="shared" si="421"/>
        <v>0</v>
      </c>
      <c r="DE1093" s="34">
        <f t="shared" si="422"/>
        <v>0</v>
      </c>
      <c r="EL1093" s="34">
        <f t="shared" si="423"/>
        <v>0</v>
      </c>
      <c r="EO1093" s="35"/>
      <c r="FH1093" s="35">
        <v>0</v>
      </c>
      <c r="FI1093" s="35">
        <v>0</v>
      </c>
      <c r="JT1093" s="34">
        <f t="shared" si="424"/>
        <v>0</v>
      </c>
      <c r="JW1093" s="34">
        <f t="shared" si="425"/>
        <v>0</v>
      </c>
      <c r="JZ1093" s="34">
        <f t="shared" si="426"/>
        <v>0</v>
      </c>
      <c r="KA1093" s="34">
        <f t="shared" si="427"/>
        <v>0</v>
      </c>
      <c r="KB1093" s="34">
        <f t="shared" si="428"/>
        <v>0</v>
      </c>
      <c r="KC1093" s="34">
        <f t="shared" si="429"/>
        <v>0</v>
      </c>
      <c r="KD1093" s="34">
        <f t="shared" si="430"/>
        <v>0</v>
      </c>
      <c r="KV1093" s="34">
        <f t="shared" si="431"/>
        <v>0</v>
      </c>
    </row>
    <row r="1094" spans="5:308" ht="17.25" customHeight="1" x14ac:dyDescent="0.3">
      <c r="E1094" s="142">
        <f t="shared" si="412"/>
        <v>0</v>
      </c>
      <c r="F1094" s="142">
        <f t="shared" si="408"/>
        <v>0</v>
      </c>
      <c r="G1094" s="142">
        <f t="shared" si="409"/>
        <v>0</v>
      </c>
      <c r="H1094" s="142">
        <f t="shared" si="410"/>
        <v>0</v>
      </c>
      <c r="I1094" s="142">
        <f t="shared" si="411"/>
        <v>0</v>
      </c>
      <c r="J1094" s="34">
        <f t="shared" si="414"/>
        <v>0</v>
      </c>
      <c r="V1094" s="139">
        <f t="shared" si="413"/>
        <v>0</v>
      </c>
      <c r="W1094" s="139">
        <f t="shared" si="415"/>
        <v>0</v>
      </c>
      <c r="X1094" s="139"/>
      <c r="Y1094" s="139"/>
      <c r="Z1094" s="139">
        <f t="shared" si="416"/>
        <v>0</v>
      </c>
      <c r="AA1094" s="139"/>
      <c r="AB1094" s="139"/>
      <c r="AC1094" s="139">
        <f t="shared" si="417"/>
        <v>0</v>
      </c>
      <c r="AM1094" s="189">
        <f t="shared" si="418"/>
        <v>0</v>
      </c>
      <c r="AN1094" s="35"/>
      <c r="AO1094" s="35"/>
      <c r="AP1094" s="35">
        <f t="shared" si="419"/>
        <v>0</v>
      </c>
      <c r="AQ1094" s="35"/>
      <c r="AR1094" s="35"/>
      <c r="AS1094" s="35">
        <f t="shared" si="420"/>
        <v>0</v>
      </c>
      <c r="AT1094" s="35"/>
      <c r="AU1094" s="35"/>
      <c r="AV1094" s="35">
        <f t="shared" si="421"/>
        <v>0</v>
      </c>
      <c r="DE1094" s="34">
        <f t="shared" si="422"/>
        <v>0</v>
      </c>
      <c r="EL1094" s="34">
        <f t="shared" si="423"/>
        <v>0</v>
      </c>
      <c r="EO1094" s="35"/>
      <c r="FH1094" s="35">
        <v>0</v>
      </c>
      <c r="FI1094" s="35">
        <v>0</v>
      </c>
      <c r="JT1094" s="34">
        <f t="shared" si="424"/>
        <v>0</v>
      </c>
      <c r="JW1094" s="34">
        <f t="shared" si="425"/>
        <v>0</v>
      </c>
      <c r="JZ1094" s="34">
        <f t="shared" si="426"/>
        <v>0</v>
      </c>
      <c r="KA1094" s="34">
        <f t="shared" si="427"/>
        <v>0</v>
      </c>
      <c r="KB1094" s="34">
        <f t="shared" si="428"/>
        <v>0</v>
      </c>
      <c r="KC1094" s="34">
        <f t="shared" si="429"/>
        <v>0</v>
      </c>
      <c r="KD1094" s="34">
        <f t="shared" si="430"/>
        <v>0</v>
      </c>
      <c r="KV1094" s="34">
        <f t="shared" si="431"/>
        <v>0</v>
      </c>
    </row>
    <row r="1095" spans="5:308" ht="17.25" customHeight="1" x14ac:dyDescent="0.3">
      <c r="E1095" s="142">
        <f t="shared" si="412"/>
        <v>0</v>
      </c>
      <c r="F1095" s="142">
        <f t="shared" si="408"/>
        <v>0</v>
      </c>
      <c r="G1095" s="142">
        <f t="shared" si="409"/>
        <v>0</v>
      </c>
      <c r="H1095" s="142">
        <f t="shared" si="410"/>
        <v>0</v>
      </c>
      <c r="I1095" s="142">
        <f t="shared" si="411"/>
        <v>0</v>
      </c>
      <c r="J1095" s="34">
        <f t="shared" si="414"/>
        <v>0</v>
      </c>
      <c r="V1095" s="139">
        <f t="shared" si="413"/>
        <v>0</v>
      </c>
      <c r="W1095" s="139">
        <f t="shared" si="415"/>
        <v>0</v>
      </c>
      <c r="X1095" s="139"/>
      <c r="Y1095" s="139"/>
      <c r="Z1095" s="139">
        <f t="shared" si="416"/>
        <v>0</v>
      </c>
      <c r="AA1095" s="139"/>
      <c r="AB1095" s="139"/>
      <c r="AC1095" s="139">
        <f t="shared" si="417"/>
        <v>0</v>
      </c>
      <c r="AM1095" s="189">
        <f t="shared" si="418"/>
        <v>0</v>
      </c>
      <c r="AN1095" s="35"/>
      <c r="AO1095" s="35"/>
      <c r="AP1095" s="35">
        <f t="shared" si="419"/>
        <v>0</v>
      </c>
      <c r="AQ1095" s="35"/>
      <c r="AR1095" s="35"/>
      <c r="AS1095" s="35">
        <f t="shared" si="420"/>
        <v>0</v>
      </c>
      <c r="AT1095" s="35"/>
      <c r="AU1095" s="35"/>
      <c r="AV1095" s="35">
        <f t="shared" si="421"/>
        <v>0</v>
      </c>
      <c r="DE1095" s="34">
        <f t="shared" si="422"/>
        <v>0</v>
      </c>
      <c r="EL1095" s="34">
        <f t="shared" si="423"/>
        <v>0</v>
      </c>
      <c r="EO1095" s="35"/>
      <c r="FH1095" s="35">
        <v>0</v>
      </c>
      <c r="FI1095" s="35">
        <v>0</v>
      </c>
      <c r="JT1095" s="34">
        <f t="shared" si="424"/>
        <v>0</v>
      </c>
      <c r="JW1095" s="34">
        <f t="shared" si="425"/>
        <v>0</v>
      </c>
      <c r="JZ1095" s="34">
        <f t="shared" si="426"/>
        <v>0</v>
      </c>
      <c r="KA1095" s="34">
        <f t="shared" si="427"/>
        <v>0</v>
      </c>
      <c r="KB1095" s="34">
        <f t="shared" si="428"/>
        <v>0</v>
      </c>
      <c r="KC1095" s="34">
        <f t="shared" si="429"/>
        <v>0</v>
      </c>
      <c r="KD1095" s="34">
        <f t="shared" si="430"/>
        <v>0</v>
      </c>
      <c r="KV1095" s="34">
        <f t="shared" si="431"/>
        <v>0</v>
      </c>
    </row>
    <row r="1096" spans="5:308" ht="17.25" customHeight="1" x14ac:dyDescent="0.3">
      <c r="E1096" s="142">
        <f t="shared" si="412"/>
        <v>0</v>
      </c>
      <c r="F1096" s="142">
        <f t="shared" si="408"/>
        <v>0</v>
      </c>
      <c r="G1096" s="142">
        <f t="shared" si="409"/>
        <v>0</v>
      </c>
      <c r="H1096" s="142">
        <f t="shared" si="410"/>
        <v>0</v>
      </c>
      <c r="I1096" s="142">
        <f t="shared" si="411"/>
        <v>0</v>
      </c>
      <c r="J1096" s="34">
        <f t="shared" si="414"/>
        <v>0</v>
      </c>
      <c r="V1096" s="139">
        <f t="shared" si="413"/>
        <v>0</v>
      </c>
      <c r="W1096" s="139">
        <f t="shared" si="415"/>
        <v>0</v>
      </c>
      <c r="X1096" s="139"/>
      <c r="Y1096" s="139"/>
      <c r="Z1096" s="139">
        <f t="shared" si="416"/>
        <v>0</v>
      </c>
      <c r="AA1096" s="139"/>
      <c r="AB1096" s="139"/>
      <c r="AC1096" s="139">
        <f t="shared" si="417"/>
        <v>0</v>
      </c>
      <c r="AM1096" s="189">
        <f t="shared" si="418"/>
        <v>0</v>
      </c>
      <c r="AN1096" s="35"/>
      <c r="AO1096" s="35"/>
      <c r="AP1096" s="35">
        <f t="shared" si="419"/>
        <v>0</v>
      </c>
      <c r="AQ1096" s="35"/>
      <c r="AR1096" s="35"/>
      <c r="AS1096" s="35">
        <f t="shared" si="420"/>
        <v>0</v>
      </c>
      <c r="AT1096" s="35"/>
      <c r="AU1096" s="35"/>
      <c r="AV1096" s="35">
        <f t="shared" si="421"/>
        <v>0</v>
      </c>
      <c r="DE1096" s="34">
        <f t="shared" si="422"/>
        <v>0</v>
      </c>
      <c r="EL1096" s="34">
        <f t="shared" si="423"/>
        <v>0</v>
      </c>
      <c r="EO1096" s="35"/>
      <c r="FH1096" s="35">
        <v>0</v>
      </c>
      <c r="FI1096" s="35">
        <v>0</v>
      </c>
      <c r="JT1096" s="34">
        <f t="shared" si="424"/>
        <v>0</v>
      </c>
      <c r="JW1096" s="34">
        <f t="shared" si="425"/>
        <v>0</v>
      </c>
      <c r="JZ1096" s="34">
        <f t="shared" si="426"/>
        <v>0</v>
      </c>
      <c r="KA1096" s="34">
        <f t="shared" si="427"/>
        <v>0</v>
      </c>
      <c r="KB1096" s="34">
        <f t="shared" si="428"/>
        <v>0</v>
      </c>
      <c r="KC1096" s="34">
        <f t="shared" si="429"/>
        <v>0</v>
      </c>
      <c r="KD1096" s="34">
        <f t="shared" si="430"/>
        <v>0</v>
      </c>
      <c r="KV1096" s="34">
        <f t="shared" si="431"/>
        <v>0</v>
      </c>
    </row>
    <row r="1097" spans="5:308" ht="17.25" customHeight="1" x14ac:dyDescent="0.3">
      <c r="E1097" s="142">
        <f t="shared" si="412"/>
        <v>0</v>
      </c>
      <c r="F1097" s="142">
        <f t="shared" si="408"/>
        <v>0</v>
      </c>
      <c r="G1097" s="142">
        <f t="shared" si="409"/>
        <v>0</v>
      </c>
      <c r="H1097" s="142">
        <f t="shared" si="410"/>
        <v>0</v>
      </c>
      <c r="I1097" s="142">
        <f t="shared" si="411"/>
        <v>0</v>
      </c>
      <c r="J1097" s="34">
        <f t="shared" si="414"/>
        <v>0</v>
      </c>
      <c r="V1097" s="139">
        <f t="shared" si="413"/>
        <v>0</v>
      </c>
      <c r="W1097" s="139">
        <f t="shared" si="415"/>
        <v>0</v>
      </c>
      <c r="X1097" s="139"/>
      <c r="Y1097" s="139"/>
      <c r="Z1097" s="139">
        <f t="shared" si="416"/>
        <v>0</v>
      </c>
      <c r="AA1097" s="139"/>
      <c r="AB1097" s="139"/>
      <c r="AC1097" s="139">
        <f t="shared" si="417"/>
        <v>0</v>
      </c>
      <c r="AM1097" s="189">
        <f t="shared" si="418"/>
        <v>0</v>
      </c>
      <c r="AN1097" s="35"/>
      <c r="AO1097" s="35"/>
      <c r="AP1097" s="35">
        <f t="shared" si="419"/>
        <v>0</v>
      </c>
      <c r="AQ1097" s="35"/>
      <c r="AR1097" s="35"/>
      <c r="AS1097" s="35">
        <f t="shared" si="420"/>
        <v>0</v>
      </c>
      <c r="AT1097" s="35"/>
      <c r="AU1097" s="35"/>
      <c r="AV1097" s="35">
        <f t="shared" si="421"/>
        <v>0</v>
      </c>
      <c r="DE1097" s="34">
        <f t="shared" si="422"/>
        <v>0</v>
      </c>
      <c r="EL1097" s="34">
        <f t="shared" si="423"/>
        <v>0</v>
      </c>
      <c r="EO1097" s="35"/>
      <c r="FH1097" s="35">
        <v>0</v>
      </c>
      <c r="FI1097" s="35">
        <v>0</v>
      </c>
      <c r="JT1097" s="34">
        <f t="shared" si="424"/>
        <v>0</v>
      </c>
      <c r="JW1097" s="34">
        <f t="shared" si="425"/>
        <v>0</v>
      </c>
      <c r="JZ1097" s="34">
        <f t="shared" si="426"/>
        <v>0</v>
      </c>
      <c r="KA1097" s="34">
        <f t="shared" si="427"/>
        <v>0</v>
      </c>
      <c r="KB1097" s="34">
        <f t="shared" si="428"/>
        <v>0</v>
      </c>
      <c r="KC1097" s="34">
        <f t="shared" si="429"/>
        <v>0</v>
      </c>
      <c r="KD1097" s="34">
        <f t="shared" si="430"/>
        <v>0</v>
      </c>
      <c r="KV1097" s="34">
        <f t="shared" si="431"/>
        <v>0</v>
      </c>
    </row>
    <row r="1098" spans="5:308" ht="17.25" customHeight="1" x14ac:dyDescent="0.3">
      <c r="E1098" s="142">
        <f t="shared" si="412"/>
        <v>0</v>
      </c>
      <c r="F1098" s="142">
        <f t="shared" si="408"/>
        <v>0</v>
      </c>
      <c r="G1098" s="142">
        <f t="shared" si="409"/>
        <v>0</v>
      </c>
      <c r="H1098" s="142">
        <f t="shared" si="410"/>
        <v>0</v>
      </c>
      <c r="I1098" s="142">
        <f t="shared" si="411"/>
        <v>0</v>
      </c>
      <c r="J1098" s="34">
        <f t="shared" si="414"/>
        <v>0</v>
      </c>
      <c r="V1098" s="139">
        <f t="shared" si="413"/>
        <v>0</v>
      </c>
      <c r="W1098" s="139">
        <f t="shared" si="415"/>
        <v>0</v>
      </c>
      <c r="X1098" s="139"/>
      <c r="Y1098" s="139"/>
      <c r="Z1098" s="139">
        <f t="shared" si="416"/>
        <v>0</v>
      </c>
      <c r="AA1098" s="139"/>
      <c r="AB1098" s="139"/>
      <c r="AC1098" s="139">
        <f t="shared" si="417"/>
        <v>0</v>
      </c>
      <c r="AM1098" s="189">
        <f t="shared" si="418"/>
        <v>0</v>
      </c>
      <c r="AN1098" s="35"/>
      <c r="AO1098" s="35"/>
      <c r="AP1098" s="35">
        <f t="shared" si="419"/>
        <v>0</v>
      </c>
      <c r="AQ1098" s="35"/>
      <c r="AR1098" s="35"/>
      <c r="AS1098" s="35">
        <f t="shared" si="420"/>
        <v>0</v>
      </c>
      <c r="AT1098" s="35"/>
      <c r="AU1098" s="35"/>
      <c r="AV1098" s="35">
        <f t="shared" si="421"/>
        <v>0</v>
      </c>
      <c r="DE1098" s="34">
        <f t="shared" si="422"/>
        <v>0</v>
      </c>
      <c r="EL1098" s="34">
        <f t="shared" si="423"/>
        <v>0</v>
      </c>
      <c r="EO1098" s="35"/>
      <c r="FH1098" s="35">
        <v>0</v>
      </c>
      <c r="FI1098" s="35">
        <v>0</v>
      </c>
      <c r="JT1098" s="34">
        <f t="shared" si="424"/>
        <v>0</v>
      </c>
      <c r="JW1098" s="34">
        <f t="shared" si="425"/>
        <v>0</v>
      </c>
      <c r="JZ1098" s="34">
        <f t="shared" si="426"/>
        <v>0</v>
      </c>
      <c r="KA1098" s="34">
        <f t="shared" si="427"/>
        <v>0</v>
      </c>
      <c r="KB1098" s="34">
        <f t="shared" si="428"/>
        <v>0</v>
      </c>
      <c r="KC1098" s="34">
        <f t="shared" si="429"/>
        <v>0</v>
      </c>
      <c r="KD1098" s="34">
        <f t="shared" si="430"/>
        <v>0</v>
      </c>
      <c r="KV1098" s="34">
        <f t="shared" si="431"/>
        <v>0</v>
      </c>
    </row>
    <row r="1099" spans="5:308" ht="17.25" customHeight="1" x14ac:dyDescent="0.3">
      <c r="E1099" s="142">
        <f t="shared" si="412"/>
        <v>0</v>
      </c>
      <c r="F1099" s="142">
        <f t="shared" ref="F1099:F1126" si="432">SUM(M1099,Q1099,BC1099,BG1099,DH1099,DL1099,EO1099,ES1099,FE1099,FI1099,FY1099,FZ1099,GA1099,GK1099,GL1099,GM1099,HY1099,IC1099,IX1099,JB1099,LS1099,LW1099,KF1099,LH1099)</f>
        <v>0</v>
      </c>
      <c r="G1099" s="142">
        <f t="shared" ref="G1099:G1126" si="433">SUM(N1099,R1099,BD1099,BH1099,DI1099,DM1099,EP1099,ET1099,FF1099,FJ1099,GB1099,GC1099,GD1099,GN1099,GO1099,GP1099,HZ1099,ID1099,IY1099,JC1099,LT1099,LX1099,KH1099,LJ1099)</f>
        <v>0</v>
      </c>
      <c r="H1099" s="142">
        <f t="shared" ref="H1099:H1126" si="434">SUM(O1099,S1099,AF1099,AH1099,AJ1099,BE1099,BI1099,BV1099,BX1099,BZ1099,CM1099,CO1099,CQ1099,CK1099,GW1099,GX1099,GY1099,HC1099,HD1099,DJ1099,DN1099,EQ1099,EU1099,FG1099,FK1099,GE1099,GF1099,GG1099,GQ1099,GR1099,GS1099,IA1099,IE1099,IZ1099,JD1099,JF1099,JH1099,JJ1099,JL1099,LU1099,LY1099,MA1099,MC1099,ME1099,MG1099,HE1099,HI1099,HJ1099,HK1099,HO1099,HP1099,HQ1099,IG1099,II1099,IK1099,IM1099,IO1099,JN1099,MI1099,MK1099,EW1099,EY1099,FA1099,FC1099,JR1099,FM1099,FO1099,FQ1099,FS1099,JP1099+X1099+AA1099+AD1099+BN1099+BQ1099+BT1099+KJ1099+KR1099+KW1099+KY1099+LA1099+LD1099+LL1099,CW1099,DA1099,KN1099)</f>
        <v>0</v>
      </c>
      <c r="I1099" s="142">
        <f t="shared" ref="I1099:I1126" si="435">SUM(P1099,T1099,Y1099,AB1099,AE1099,AG1099,AI1099,AK1099,BF1099,BJ1099,BO1099,BR1099,BU1099,BW1099,BY1099,CA1099,CL1099,CN1099,CP1099,CR1099,CX1099,DB1099,DK1099,DO1099,ER1099,EV1099,EX1099,EZ1099,FB1099,FD1099,FH1099,FL1099,FN1099,FP1099,FR1099,FT1099,GH1099:GJ1099,GT1099:GV1099,GZ1099:HB1099,HF1099:HH1099,HL1099:HN1099,HR1099:HT1099,IB1099,IF1099,IH1099,IJ1099,IL1099,IN1099,IP1099,JA1099,JE1099,JG1099,JI1099,JK1099,JM1211,JM1099,JO1099,JQ1099,JS1099,KL1099,KT1099,KX1099,KZ1099,LB1099,LF1099,LN1099,LV1099,LZ1099,MB1099,MD1099,MF1099,MH1099,MJ1099,ML1099,KP1099)</f>
        <v>0</v>
      </c>
      <c r="J1099" s="34">
        <f t="shared" si="414"/>
        <v>0</v>
      </c>
      <c r="V1099" s="139">
        <f t="shared" si="413"/>
        <v>0</v>
      </c>
      <c r="W1099" s="139">
        <f t="shared" si="415"/>
        <v>0</v>
      </c>
      <c r="X1099" s="139"/>
      <c r="Y1099" s="139"/>
      <c r="Z1099" s="139">
        <f t="shared" si="416"/>
        <v>0</v>
      </c>
      <c r="AA1099" s="139"/>
      <c r="AB1099" s="139"/>
      <c r="AC1099" s="139">
        <f t="shared" si="417"/>
        <v>0</v>
      </c>
      <c r="AM1099" s="189">
        <f t="shared" si="418"/>
        <v>0</v>
      </c>
      <c r="AN1099" s="35"/>
      <c r="AO1099" s="35"/>
      <c r="AP1099" s="35">
        <f t="shared" si="419"/>
        <v>0</v>
      </c>
      <c r="AQ1099" s="35"/>
      <c r="AR1099" s="35"/>
      <c r="AS1099" s="35">
        <f t="shared" si="420"/>
        <v>0</v>
      </c>
      <c r="AT1099" s="35"/>
      <c r="AU1099" s="35"/>
      <c r="AV1099" s="35">
        <f t="shared" si="421"/>
        <v>0</v>
      </c>
      <c r="DE1099" s="34">
        <f t="shared" si="422"/>
        <v>0</v>
      </c>
      <c r="EL1099" s="34">
        <f t="shared" si="423"/>
        <v>0</v>
      </c>
      <c r="EO1099" s="35"/>
      <c r="FH1099" s="35">
        <v>0</v>
      </c>
      <c r="FI1099" s="35">
        <v>0</v>
      </c>
      <c r="JT1099" s="34">
        <f t="shared" si="424"/>
        <v>0</v>
      </c>
      <c r="JW1099" s="34">
        <f t="shared" si="425"/>
        <v>0</v>
      </c>
      <c r="JZ1099" s="34">
        <f t="shared" si="426"/>
        <v>0</v>
      </c>
      <c r="KA1099" s="34">
        <f t="shared" si="427"/>
        <v>0</v>
      </c>
      <c r="KB1099" s="34">
        <f t="shared" si="428"/>
        <v>0</v>
      </c>
      <c r="KC1099" s="34">
        <f t="shared" si="429"/>
        <v>0</v>
      </c>
      <c r="KD1099" s="34">
        <f t="shared" si="430"/>
        <v>0</v>
      </c>
      <c r="KV1099" s="34">
        <f t="shared" si="431"/>
        <v>0</v>
      </c>
    </row>
    <row r="1100" spans="5:308" ht="17.25" customHeight="1" x14ac:dyDescent="0.3">
      <c r="E1100" s="142">
        <f t="shared" ref="E1100:E1126" si="436">SUM(F1100,G1100,H1100,I1100)</f>
        <v>0</v>
      </c>
      <c r="F1100" s="142">
        <f t="shared" si="432"/>
        <v>0</v>
      </c>
      <c r="G1100" s="142">
        <f t="shared" si="433"/>
        <v>0</v>
      </c>
      <c r="H1100" s="142">
        <f t="shared" si="434"/>
        <v>0</v>
      </c>
      <c r="I1100" s="142">
        <f t="shared" si="435"/>
        <v>0</v>
      </c>
      <c r="J1100" s="34">
        <f t="shared" si="414"/>
        <v>0</v>
      </c>
      <c r="V1100" s="139">
        <f t="shared" ref="V1100:V1163" si="437">SUM(W1100,Z1100,AC1100)</f>
        <v>0</v>
      </c>
      <c r="W1100" s="139">
        <f t="shared" si="415"/>
        <v>0</v>
      </c>
      <c r="X1100" s="139"/>
      <c r="Y1100" s="139"/>
      <c r="Z1100" s="139">
        <f t="shared" si="416"/>
        <v>0</v>
      </c>
      <c r="AA1100" s="139"/>
      <c r="AB1100" s="139"/>
      <c r="AC1100" s="139">
        <f t="shared" si="417"/>
        <v>0</v>
      </c>
      <c r="AM1100" s="189">
        <f t="shared" si="418"/>
        <v>0</v>
      </c>
      <c r="AN1100" s="35"/>
      <c r="AO1100" s="35"/>
      <c r="AP1100" s="35">
        <f t="shared" si="419"/>
        <v>0</v>
      </c>
      <c r="AQ1100" s="35"/>
      <c r="AR1100" s="35"/>
      <c r="AS1100" s="35">
        <f t="shared" si="420"/>
        <v>0</v>
      </c>
      <c r="AT1100" s="35"/>
      <c r="AU1100" s="35"/>
      <c r="AV1100" s="35">
        <f t="shared" si="421"/>
        <v>0</v>
      </c>
      <c r="DE1100" s="34">
        <f t="shared" si="422"/>
        <v>0</v>
      </c>
      <c r="EL1100" s="34">
        <f t="shared" si="423"/>
        <v>0</v>
      </c>
      <c r="EO1100" s="35"/>
      <c r="FH1100" s="35">
        <v>0</v>
      </c>
      <c r="FI1100" s="35">
        <v>0</v>
      </c>
      <c r="JT1100" s="34">
        <f t="shared" si="424"/>
        <v>0</v>
      </c>
      <c r="JW1100" s="34">
        <f t="shared" si="425"/>
        <v>0</v>
      </c>
      <c r="JZ1100" s="34">
        <f t="shared" si="426"/>
        <v>0</v>
      </c>
      <c r="KA1100" s="34">
        <f t="shared" si="427"/>
        <v>0</v>
      </c>
      <c r="KB1100" s="34">
        <f t="shared" si="428"/>
        <v>0</v>
      </c>
      <c r="KC1100" s="34">
        <f t="shared" si="429"/>
        <v>0</v>
      </c>
      <c r="KD1100" s="34">
        <f t="shared" si="430"/>
        <v>0</v>
      </c>
      <c r="KV1100" s="34">
        <f t="shared" si="431"/>
        <v>0</v>
      </c>
    </row>
    <row r="1101" spans="5:308" ht="17.25" customHeight="1" x14ac:dyDescent="0.3">
      <c r="E1101" s="142">
        <f t="shared" si="436"/>
        <v>0</v>
      </c>
      <c r="F1101" s="142">
        <f t="shared" si="432"/>
        <v>0</v>
      </c>
      <c r="G1101" s="142">
        <f t="shared" si="433"/>
        <v>0</v>
      </c>
      <c r="H1101" s="142">
        <f t="shared" si="434"/>
        <v>0</v>
      </c>
      <c r="I1101" s="142">
        <f t="shared" si="435"/>
        <v>0</v>
      </c>
      <c r="J1101" s="34">
        <f t="shared" ref="J1101:J1164" si="438">K1101+L1101</f>
        <v>0</v>
      </c>
      <c r="V1101" s="139">
        <f t="shared" si="437"/>
        <v>0</v>
      </c>
      <c r="W1101" s="139">
        <f t="shared" ref="W1101:W1164" si="439">X1101+Y1101</f>
        <v>0</v>
      </c>
      <c r="X1101" s="139"/>
      <c r="Y1101" s="139"/>
      <c r="Z1101" s="139">
        <f t="shared" ref="Z1101:Z1164" si="440">AA1101+AB1101</f>
        <v>0</v>
      </c>
      <c r="AA1101" s="139"/>
      <c r="AB1101" s="139"/>
      <c r="AC1101" s="139">
        <f t="shared" ref="AC1101:AC1164" si="441">AD1101+AE1101</f>
        <v>0</v>
      </c>
      <c r="AM1101" s="189">
        <f t="shared" ref="AM1101:AM1164" si="442">AN1101+AO1101</f>
        <v>0</v>
      </c>
      <c r="AN1101" s="35"/>
      <c r="AO1101" s="35"/>
      <c r="AP1101" s="35">
        <f t="shared" ref="AP1101:AP1164" si="443">AQ1101+AR1101</f>
        <v>0</v>
      </c>
      <c r="AQ1101" s="35"/>
      <c r="AR1101" s="35"/>
      <c r="AS1101" s="35">
        <f t="shared" ref="AS1101:AS1164" si="444">AT1101+AU1101</f>
        <v>0</v>
      </c>
      <c r="AT1101" s="35"/>
      <c r="AU1101" s="35"/>
      <c r="AV1101" s="35">
        <f t="shared" ref="AV1101:AV1164" si="445">AW1101+AX1101</f>
        <v>0</v>
      </c>
      <c r="DE1101" s="34">
        <f t="shared" ref="DE1101:DE1164" si="446">DF1101+DG1101</f>
        <v>0</v>
      </c>
      <c r="EL1101" s="34">
        <f t="shared" ref="EL1101:EL1164" si="447">EM1101+EN1101</f>
        <v>0</v>
      </c>
      <c r="EO1101" s="35"/>
      <c r="FH1101" s="35">
        <v>0</v>
      </c>
      <c r="FI1101" s="35">
        <v>0</v>
      </c>
      <c r="JT1101" s="34">
        <f t="shared" ref="JT1101:JT1164" si="448">JU1101+JV1101</f>
        <v>0</v>
      </c>
      <c r="JW1101" s="34">
        <f t="shared" ref="JW1101:JW1164" si="449">JX1101+JY1101</f>
        <v>0</v>
      </c>
      <c r="JZ1101" s="34">
        <f t="shared" ref="JZ1101:JZ1164" si="450">SUM(KA1101:KD1101)</f>
        <v>0</v>
      </c>
      <c r="KA1101" s="34">
        <f t="shared" ref="KA1101:KA1164" si="451">SUM(KF1101,LH1101)</f>
        <v>0</v>
      </c>
      <c r="KB1101" s="34">
        <f t="shared" ref="KB1101:KB1164" si="452">SUM(KH1101,LJ1101)</f>
        <v>0</v>
      </c>
      <c r="KC1101" s="34">
        <f t="shared" ref="KC1101:KC1164" si="453">SUM(KJ1101,KN1101,KR1101,KW1101,KY1101,LA1101,LD1101,LL1101)</f>
        <v>0</v>
      </c>
      <c r="KD1101" s="34">
        <f t="shared" ref="KD1101:KD1164" si="454">SUM(KL1101,KP1101,KT1101,KX1101,KZ1101,LB1101,LF1101,LN1101)</f>
        <v>0</v>
      </c>
      <c r="KV1101" s="34">
        <f t="shared" ref="KV1101:KV1164" si="455">SUM(KW1101:LB1101)</f>
        <v>0</v>
      </c>
    </row>
    <row r="1102" spans="5:308" ht="17.25" customHeight="1" x14ac:dyDescent="0.3">
      <c r="E1102" s="142">
        <f t="shared" si="436"/>
        <v>0</v>
      </c>
      <c r="F1102" s="142">
        <f t="shared" si="432"/>
        <v>0</v>
      </c>
      <c r="G1102" s="142">
        <f t="shared" si="433"/>
        <v>0</v>
      </c>
      <c r="H1102" s="142">
        <f t="shared" si="434"/>
        <v>0</v>
      </c>
      <c r="I1102" s="142">
        <f t="shared" si="435"/>
        <v>0</v>
      </c>
      <c r="J1102" s="34">
        <f t="shared" si="438"/>
        <v>0</v>
      </c>
      <c r="V1102" s="139">
        <f t="shared" si="437"/>
        <v>0</v>
      </c>
      <c r="W1102" s="139">
        <f t="shared" si="439"/>
        <v>0</v>
      </c>
      <c r="X1102" s="139"/>
      <c r="Y1102" s="139"/>
      <c r="Z1102" s="139">
        <f t="shared" si="440"/>
        <v>0</v>
      </c>
      <c r="AA1102" s="139"/>
      <c r="AB1102" s="139"/>
      <c r="AC1102" s="139">
        <f t="shared" si="441"/>
        <v>0</v>
      </c>
      <c r="AM1102" s="189">
        <f t="shared" si="442"/>
        <v>0</v>
      </c>
      <c r="AN1102" s="35"/>
      <c r="AO1102" s="35"/>
      <c r="AP1102" s="35">
        <f t="shared" si="443"/>
        <v>0</v>
      </c>
      <c r="AQ1102" s="35"/>
      <c r="AR1102" s="35"/>
      <c r="AS1102" s="35">
        <f t="shared" si="444"/>
        <v>0</v>
      </c>
      <c r="AT1102" s="35"/>
      <c r="AU1102" s="35"/>
      <c r="AV1102" s="35">
        <f t="shared" si="445"/>
        <v>0</v>
      </c>
      <c r="DE1102" s="34">
        <f t="shared" si="446"/>
        <v>0</v>
      </c>
      <c r="EL1102" s="34">
        <f t="shared" si="447"/>
        <v>0</v>
      </c>
      <c r="EO1102" s="35"/>
      <c r="FH1102" s="35">
        <v>0</v>
      </c>
      <c r="FI1102" s="35">
        <v>0</v>
      </c>
      <c r="JT1102" s="34">
        <f t="shared" si="448"/>
        <v>0</v>
      </c>
      <c r="JW1102" s="34">
        <f t="shared" si="449"/>
        <v>0</v>
      </c>
      <c r="JZ1102" s="34">
        <f t="shared" si="450"/>
        <v>0</v>
      </c>
      <c r="KA1102" s="34">
        <f t="shared" si="451"/>
        <v>0</v>
      </c>
      <c r="KB1102" s="34">
        <f t="shared" si="452"/>
        <v>0</v>
      </c>
      <c r="KC1102" s="34">
        <f t="shared" si="453"/>
        <v>0</v>
      </c>
      <c r="KD1102" s="34">
        <f t="shared" si="454"/>
        <v>0</v>
      </c>
      <c r="KV1102" s="34">
        <f t="shared" si="455"/>
        <v>0</v>
      </c>
    </row>
    <row r="1103" spans="5:308" ht="17.25" customHeight="1" x14ac:dyDescent="0.3">
      <c r="E1103" s="142">
        <f t="shared" si="436"/>
        <v>0</v>
      </c>
      <c r="F1103" s="142">
        <f t="shared" si="432"/>
        <v>0</v>
      </c>
      <c r="G1103" s="142">
        <f t="shared" si="433"/>
        <v>0</v>
      </c>
      <c r="H1103" s="142">
        <f t="shared" si="434"/>
        <v>0</v>
      </c>
      <c r="I1103" s="142">
        <f t="shared" si="435"/>
        <v>0</v>
      </c>
      <c r="J1103" s="34">
        <f t="shared" si="438"/>
        <v>0</v>
      </c>
      <c r="V1103" s="139">
        <f t="shared" si="437"/>
        <v>0</v>
      </c>
      <c r="W1103" s="139">
        <f t="shared" si="439"/>
        <v>0</v>
      </c>
      <c r="X1103" s="139"/>
      <c r="Y1103" s="139"/>
      <c r="Z1103" s="139">
        <f t="shared" si="440"/>
        <v>0</v>
      </c>
      <c r="AA1103" s="139"/>
      <c r="AB1103" s="139"/>
      <c r="AC1103" s="139">
        <f t="shared" si="441"/>
        <v>0</v>
      </c>
      <c r="AM1103" s="189">
        <f t="shared" si="442"/>
        <v>0</v>
      </c>
      <c r="AN1103" s="35"/>
      <c r="AO1103" s="35"/>
      <c r="AP1103" s="35">
        <f t="shared" si="443"/>
        <v>0</v>
      </c>
      <c r="AQ1103" s="35"/>
      <c r="AR1103" s="35"/>
      <c r="AS1103" s="35">
        <f t="shared" si="444"/>
        <v>0</v>
      </c>
      <c r="AT1103" s="35"/>
      <c r="AU1103" s="35"/>
      <c r="AV1103" s="35">
        <f t="shared" si="445"/>
        <v>0</v>
      </c>
      <c r="DE1103" s="34">
        <f t="shared" si="446"/>
        <v>0</v>
      </c>
      <c r="EL1103" s="34">
        <f t="shared" si="447"/>
        <v>0</v>
      </c>
      <c r="EO1103" s="35"/>
      <c r="FH1103" s="35">
        <v>0</v>
      </c>
      <c r="FI1103" s="35">
        <v>0</v>
      </c>
      <c r="JT1103" s="34">
        <f t="shared" si="448"/>
        <v>0</v>
      </c>
      <c r="JW1103" s="34">
        <f t="shared" si="449"/>
        <v>0</v>
      </c>
      <c r="JZ1103" s="34">
        <f t="shared" si="450"/>
        <v>0</v>
      </c>
      <c r="KA1103" s="34">
        <f t="shared" si="451"/>
        <v>0</v>
      </c>
      <c r="KB1103" s="34">
        <f t="shared" si="452"/>
        <v>0</v>
      </c>
      <c r="KC1103" s="34">
        <f t="shared" si="453"/>
        <v>0</v>
      </c>
      <c r="KD1103" s="34">
        <f t="shared" si="454"/>
        <v>0</v>
      </c>
      <c r="KV1103" s="34">
        <f t="shared" si="455"/>
        <v>0</v>
      </c>
    </row>
    <row r="1104" spans="5:308" ht="17.25" customHeight="1" x14ac:dyDescent="0.3">
      <c r="E1104" s="142">
        <f t="shared" si="436"/>
        <v>0</v>
      </c>
      <c r="F1104" s="142">
        <f t="shared" si="432"/>
        <v>0</v>
      </c>
      <c r="G1104" s="142">
        <f t="shared" si="433"/>
        <v>0</v>
      </c>
      <c r="H1104" s="142">
        <f t="shared" si="434"/>
        <v>0</v>
      </c>
      <c r="I1104" s="142">
        <f t="shared" si="435"/>
        <v>0</v>
      </c>
      <c r="J1104" s="34">
        <f t="shared" si="438"/>
        <v>0</v>
      </c>
      <c r="V1104" s="139">
        <f t="shared" si="437"/>
        <v>0</v>
      </c>
      <c r="W1104" s="139">
        <f t="shared" si="439"/>
        <v>0</v>
      </c>
      <c r="X1104" s="139"/>
      <c r="Y1104" s="139"/>
      <c r="Z1104" s="139">
        <f t="shared" si="440"/>
        <v>0</v>
      </c>
      <c r="AA1104" s="139"/>
      <c r="AB1104" s="139"/>
      <c r="AC1104" s="139">
        <f t="shared" si="441"/>
        <v>0</v>
      </c>
      <c r="AM1104" s="189">
        <f t="shared" si="442"/>
        <v>0</v>
      </c>
      <c r="AN1104" s="35"/>
      <c r="AO1104" s="35"/>
      <c r="AP1104" s="35">
        <f t="shared" si="443"/>
        <v>0</v>
      </c>
      <c r="AQ1104" s="35"/>
      <c r="AR1104" s="35"/>
      <c r="AS1104" s="35">
        <f t="shared" si="444"/>
        <v>0</v>
      </c>
      <c r="AT1104" s="35"/>
      <c r="AU1104" s="35"/>
      <c r="AV1104" s="35">
        <f t="shared" si="445"/>
        <v>0</v>
      </c>
      <c r="DE1104" s="34">
        <f t="shared" si="446"/>
        <v>0</v>
      </c>
      <c r="EL1104" s="34">
        <f t="shared" si="447"/>
        <v>0</v>
      </c>
      <c r="EO1104" s="35"/>
      <c r="FH1104" s="35">
        <v>0</v>
      </c>
      <c r="FI1104" s="35">
        <v>0</v>
      </c>
      <c r="JT1104" s="34">
        <f t="shared" si="448"/>
        <v>0</v>
      </c>
      <c r="JW1104" s="34">
        <f t="shared" si="449"/>
        <v>0</v>
      </c>
      <c r="JZ1104" s="34">
        <f t="shared" si="450"/>
        <v>0</v>
      </c>
      <c r="KA1104" s="34">
        <f t="shared" si="451"/>
        <v>0</v>
      </c>
      <c r="KB1104" s="34">
        <f t="shared" si="452"/>
        <v>0</v>
      </c>
      <c r="KC1104" s="34">
        <f t="shared" si="453"/>
        <v>0</v>
      </c>
      <c r="KD1104" s="34">
        <f t="shared" si="454"/>
        <v>0</v>
      </c>
      <c r="KV1104" s="34">
        <f t="shared" si="455"/>
        <v>0</v>
      </c>
    </row>
    <row r="1105" spans="5:308" ht="17.25" customHeight="1" x14ac:dyDescent="0.3">
      <c r="E1105" s="142">
        <f t="shared" si="436"/>
        <v>0</v>
      </c>
      <c r="F1105" s="142">
        <f t="shared" si="432"/>
        <v>0</v>
      </c>
      <c r="G1105" s="142">
        <f t="shared" si="433"/>
        <v>0</v>
      </c>
      <c r="H1105" s="142">
        <f t="shared" si="434"/>
        <v>0</v>
      </c>
      <c r="I1105" s="142">
        <f t="shared" si="435"/>
        <v>0</v>
      </c>
      <c r="J1105" s="34">
        <f t="shared" si="438"/>
        <v>0</v>
      </c>
      <c r="V1105" s="139">
        <f t="shared" si="437"/>
        <v>0</v>
      </c>
      <c r="W1105" s="139">
        <f t="shared" si="439"/>
        <v>0</v>
      </c>
      <c r="X1105" s="139"/>
      <c r="Y1105" s="139"/>
      <c r="Z1105" s="139">
        <f t="shared" si="440"/>
        <v>0</v>
      </c>
      <c r="AA1105" s="139"/>
      <c r="AB1105" s="139"/>
      <c r="AC1105" s="139">
        <f t="shared" si="441"/>
        <v>0</v>
      </c>
      <c r="AM1105" s="189">
        <f t="shared" si="442"/>
        <v>0</v>
      </c>
      <c r="AN1105" s="35"/>
      <c r="AO1105" s="35"/>
      <c r="AP1105" s="35">
        <f t="shared" si="443"/>
        <v>0</v>
      </c>
      <c r="AQ1105" s="35"/>
      <c r="AR1105" s="35"/>
      <c r="AS1105" s="35">
        <f t="shared" si="444"/>
        <v>0</v>
      </c>
      <c r="AT1105" s="35"/>
      <c r="AU1105" s="35"/>
      <c r="AV1105" s="35">
        <f t="shared" si="445"/>
        <v>0</v>
      </c>
      <c r="DE1105" s="34">
        <f t="shared" si="446"/>
        <v>0</v>
      </c>
      <c r="EL1105" s="34">
        <f t="shared" si="447"/>
        <v>0</v>
      </c>
      <c r="EO1105" s="35"/>
      <c r="FH1105" s="35">
        <v>0</v>
      </c>
      <c r="FI1105" s="35">
        <v>0</v>
      </c>
      <c r="JT1105" s="34">
        <f t="shared" si="448"/>
        <v>0</v>
      </c>
      <c r="JW1105" s="34">
        <f t="shared" si="449"/>
        <v>0</v>
      </c>
      <c r="JZ1105" s="34">
        <f t="shared" si="450"/>
        <v>0</v>
      </c>
      <c r="KA1105" s="34">
        <f t="shared" si="451"/>
        <v>0</v>
      </c>
      <c r="KB1105" s="34">
        <f t="shared" si="452"/>
        <v>0</v>
      </c>
      <c r="KC1105" s="34">
        <f t="shared" si="453"/>
        <v>0</v>
      </c>
      <c r="KD1105" s="34">
        <f t="shared" si="454"/>
        <v>0</v>
      </c>
      <c r="KV1105" s="34">
        <f t="shared" si="455"/>
        <v>0</v>
      </c>
    </row>
    <row r="1106" spans="5:308" ht="17.25" customHeight="1" x14ac:dyDescent="0.3">
      <c r="E1106" s="142">
        <f t="shared" si="436"/>
        <v>0</v>
      </c>
      <c r="F1106" s="142">
        <f t="shared" si="432"/>
        <v>0</v>
      </c>
      <c r="G1106" s="142">
        <f t="shared" si="433"/>
        <v>0</v>
      </c>
      <c r="H1106" s="142">
        <f t="shared" si="434"/>
        <v>0</v>
      </c>
      <c r="I1106" s="142">
        <f t="shared" si="435"/>
        <v>0</v>
      </c>
      <c r="J1106" s="34">
        <f t="shared" si="438"/>
        <v>0</v>
      </c>
      <c r="V1106" s="139">
        <f t="shared" si="437"/>
        <v>0</v>
      </c>
      <c r="W1106" s="139">
        <f t="shared" si="439"/>
        <v>0</v>
      </c>
      <c r="X1106" s="139"/>
      <c r="Y1106" s="139"/>
      <c r="Z1106" s="139">
        <f t="shared" si="440"/>
        <v>0</v>
      </c>
      <c r="AA1106" s="139"/>
      <c r="AB1106" s="139"/>
      <c r="AC1106" s="139">
        <f t="shared" si="441"/>
        <v>0</v>
      </c>
      <c r="AM1106" s="189">
        <f t="shared" si="442"/>
        <v>0</v>
      </c>
      <c r="AN1106" s="35"/>
      <c r="AO1106" s="35"/>
      <c r="AP1106" s="35">
        <f t="shared" si="443"/>
        <v>0</v>
      </c>
      <c r="AQ1106" s="35"/>
      <c r="AR1106" s="35"/>
      <c r="AS1106" s="35">
        <f t="shared" si="444"/>
        <v>0</v>
      </c>
      <c r="AT1106" s="35"/>
      <c r="AU1106" s="35"/>
      <c r="AV1106" s="35">
        <f t="shared" si="445"/>
        <v>0</v>
      </c>
      <c r="DE1106" s="34">
        <f t="shared" si="446"/>
        <v>0</v>
      </c>
      <c r="EL1106" s="34">
        <f t="shared" si="447"/>
        <v>0</v>
      </c>
      <c r="EO1106" s="35"/>
      <c r="FH1106" s="35">
        <v>0</v>
      </c>
      <c r="FI1106" s="35">
        <v>0</v>
      </c>
      <c r="JT1106" s="34">
        <f t="shared" si="448"/>
        <v>0</v>
      </c>
      <c r="JW1106" s="34">
        <f t="shared" si="449"/>
        <v>0</v>
      </c>
      <c r="JZ1106" s="34">
        <f t="shared" si="450"/>
        <v>0</v>
      </c>
      <c r="KA1106" s="34">
        <f t="shared" si="451"/>
        <v>0</v>
      </c>
      <c r="KB1106" s="34">
        <f t="shared" si="452"/>
        <v>0</v>
      </c>
      <c r="KC1106" s="34">
        <f t="shared" si="453"/>
        <v>0</v>
      </c>
      <c r="KD1106" s="34">
        <f t="shared" si="454"/>
        <v>0</v>
      </c>
      <c r="KV1106" s="34">
        <f t="shared" si="455"/>
        <v>0</v>
      </c>
    </row>
    <row r="1107" spans="5:308" ht="17.25" customHeight="1" x14ac:dyDescent="0.3">
      <c r="E1107" s="142">
        <f t="shared" si="436"/>
        <v>0</v>
      </c>
      <c r="F1107" s="142">
        <f t="shared" si="432"/>
        <v>0</v>
      </c>
      <c r="G1107" s="142">
        <f t="shared" si="433"/>
        <v>0</v>
      </c>
      <c r="H1107" s="142">
        <f t="shared" si="434"/>
        <v>0</v>
      </c>
      <c r="I1107" s="142">
        <f t="shared" si="435"/>
        <v>0</v>
      </c>
      <c r="J1107" s="34">
        <f t="shared" si="438"/>
        <v>0</v>
      </c>
      <c r="V1107" s="139">
        <f t="shared" si="437"/>
        <v>0</v>
      </c>
      <c r="W1107" s="139">
        <f t="shared" si="439"/>
        <v>0</v>
      </c>
      <c r="X1107" s="139"/>
      <c r="Y1107" s="139"/>
      <c r="Z1107" s="139">
        <f t="shared" si="440"/>
        <v>0</v>
      </c>
      <c r="AA1107" s="139"/>
      <c r="AB1107" s="139"/>
      <c r="AC1107" s="139">
        <f t="shared" si="441"/>
        <v>0</v>
      </c>
      <c r="AM1107" s="189">
        <f t="shared" si="442"/>
        <v>0</v>
      </c>
      <c r="AN1107" s="35"/>
      <c r="AO1107" s="35"/>
      <c r="AP1107" s="35">
        <f t="shared" si="443"/>
        <v>0</v>
      </c>
      <c r="AQ1107" s="35"/>
      <c r="AR1107" s="35"/>
      <c r="AS1107" s="35">
        <f t="shared" si="444"/>
        <v>0</v>
      </c>
      <c r="AT1107" s="35"/>
      <c r="AU1107" s="35"/>
      <c r="AV1107" s="35">
        <f t="shared" si="445"/>
        <v>0</v>
      </c>
      <c r="DE1107" s="34">
        <f t="shared" si="446"/>
        <v>0</v>
      </c>
      <c r="EL1107" s="34">
        <f t="shared" si="447"/>
        <v>0</v>
      </c>
      <c r="EO1107" s="35"/>
      <c r="FH1107" s="35">
        <v>0</v>
      </c>
      <c r="FI1107" s="35">
        <v>0</v>
      </c>
      <c r="JT1107" s="34">
        <f t="shared" si="448"/>
        <v>0</v>
      </c>
      <c r="JW1107" s="34">
        <f t="shared" si="449"/>
        <v>0</v>
      </c>
      <c r="JZ1107" s="34">
        <f t="shared" si="450"/>
        <v>0</v>
      </c>
      <c r="KA1107" s="34">
        <f t="shared" si="451"/>
        <v>0</v>
      </c>
      <c r="KB1107" s="34">
        <f t="shared" si="452"/>
        <v>0</v>
      </c>
      <c r="KC1107" s="34">
        <f t="shared" si="453"/>
        <v>0</v>
      </c>
      <c r="KD1107" s="34">
        <f t="shared" si="454"/>
        <v>0</v>
      </c>
      <c r="KV1107" s="34">
        <f t="shared" si="455"/>
        <v>0</v>
      </c>
    </row>
    <row r="1108" spans="5:308" ht="17.25" customHeight="1" x14ac:dyDescent="0.3">
      <c r="E1108" s="142">
        <f t="shared" si="436"/>
        <v>0</v>
      </c>
      <c r="F1108" s="142">
        <f t="shared" si="432"/>
        <v>0</v>
      </c>
      <c r="G1108" s="142">
        <f t="shared" si="433"/>
        <v>0</v>
      </c>
      <c r="H1108" s="142">
        <f t="shared" si="434"/>
        <v>0</v>
      </c>
      <c r="I1108" s="142">
        <f t="shared" si="435"/>
        <v>0</v>
      </c>
      <c r="J1108" s="34">
        <f t="shared" si="438"/>
        <v>0</v>
      </c>
      <c r="V1108" s="139">
        <f t="shared" si="437"/>
        <v>0</v>
      </c>
      <c r="W1108" s="139">
        <f t="shared" si="439"/>
        <v>0</v>
      </c>
      <c r="X1108" s="139"/>
      <c r="Y1108" s="139"/>
      <c r="Z1108" s="139">
        <f t="shared" si="440"/>
        <v>0</v>
      </c>
      <c r="AA1108" s="139"/>
      <c r="AB1108" s="139"/>
      <c r="AC1108" s="139">
        <f t="shared" si="441"/>
        <v>0</v>
      </c>
      <c r="AM1108" s="189">
        <f t="shared" si="442"/>
        <v>0</v>
      </c>
      <c r="AN1108" s="35"/>
      <c r="AO1108" s="35"/>
      <c r="AP1108" s="35">
        <f t="shared" si="443"/>
        <v>0</v>
      </c>
      <c r="AQ1108" s="35"/>
      <c r="AR1108" s="35"/>
      <c r="AS1108" s="35">
        <f t="shared" si="444"/>
        <v>0</v>
      </c>
      <c r="AT1108" s="35"/>
      <c r="AU1108" s="35"/>
      <c r="AV1108" s="35">
        <f t="shared" si="445"/>
        <v>0</v>
      </c>
      <c r="DE1108" s="34">
        <f t="shared" si="446"/>
        <v>0</v>
      </c>
      <c r="EL1108" s="34">
        <f t="shared" si="447"/>
        <v>0</v>
      </c>
      <c r="EO1108" s="35"/>
      <c r="FH1108" s="35">
        <v>0</v>
      </c>
      <c r="FI1108" s="35">
        <v>0</v>
      </c>
      <c r="JT1108" s="34">
        <f t="shared" si="448"/>
        <v>0</v>
      </c>
      <c r="JW1108" s="34">
        <f t="shared" si="449"/>
        <v>0</v>
      </c>
      <c r="JZ1108" s="34">
        <f t="shared" si="450"/>
        <v>0</v>
      </c>
      <c r="KA1108" s="34">
        <f t="shared" si="451"/>
        <v>0</v>
      </c>
      <c r="KB1108" s="34">
        <f t="shared" si="452"/>
        <v>0</v>
      </c>
      <c r="KC1108" s="34">
        <f t="shared" si="453"/>
        <v>0</v>
      </c>
      <c r="KD1108" s="34">
        <f t="shared" si="454"/>
        <v>0</v>
      </c>
      <c r="KV1108" s="34">
        <f t="shared" si="455"/>
        <v>0</v>
      </c>
    </row>
    <row r="1109" spans="5:308" ht="17.25" customHeight="1" x14ac:dyDescent="0.3">
      <c r="E1109" s="142">
        <f t="shared" si="436"/>
        <v>0</v>
      </c>
      <c r="F1109" s="142">
        <f t="shared" si="432"/>
        <v>0</v>
      </c>
      <c r="G1109" s="142">
        <f t="shared" si="433"/>
        <v>0</v>
      </c>
      <c r="H1109" s="142">
        <f t="shared" si="434"/>
        <v>0</v>
      </c>
      <c r="I1109" s="142">
        <f t="shared" si="435"/>
        <v>0</v>
      </c>
      <c r="J1109" s="34">
        <f t="shared" si="438"/>
        <v>0</v>
      </c>
      <c r="V1109" s="139">
        <f t="shared" si="437"/>
        <v>0</v>
      </c>
      <c r="W1109" s="139">
        <f t="shared" si="439"/>
        <v>0</v>
      </c>
      <c r="X1109" s="139"/>
      <c r="Y1109" s="139"/>
      <c r="Z1109" s="139">
        <f t="shared" si="440"/>
        <v>0</v>
      </c>
      <c r="AA1109" s="139"/>
      <c r="AB1109" s="139"/>
      <c r="AC1109" s="139">
        <f t="shared" si="441"/>
        <v>0</v>
      </c>
      <c r="AM1109" s="189">
        <f t="shared" si="442"/>
        <v>0</v>
      </c>
      <c r="AN1109" s="35"/>
      <c r="AO1109" s="35"/>
      <c r="AP1109" s="35">
        <f t="shared" si="443"/>
        <v>0</v>
      </c>
      <c r="AQ1109" s="35"/>
      <c r="AR1109" s="35"/>
      <c r="AS1109" s="35">
        <f t="shared" si="444"/>
        <v>0</v>
      </c>
      <c r="AT1109" s="35"/>
      <c r="AU1109" s="35"/>
      <c r="AV1109" s="35">
        <f t="shared" si="445"/>
        <v>0</v>
      </c>
      <c r="DE1109" s="34">
        <f t="shared" si="446"/>
        <v>0</v>
      </c>
      <c r="EL1109" s="34">
        <f t="shared" si="447"/>
        <v>0</v>
      </c>
      <c r="EO1109" s="35"/>
      <c r="FH1109" s="35">
        <v>0</v>
      </c>
      <c r="FI1109" s="35">
        <v>0</v>
      </c>
      <c r="JT1109" s="34">
        <f t="shared" si="448"/>
        <v>0</v>
      </c>
      <c r="JW1109" s="34">
        <f t="shared" si="449"/>
        <v>0</v>
      </c>
      <c r="JZ1109" s="34">
        <f t="shared" si="450"/>
        <v>0</v>
      </c>
      <c r="KA1109" s="34">
        <f t="shared" si="451"/>
        <v>0</v>
      </c>
      <c r="KB1109" s="34">
        <f t="shared" si="452"/>
        <v>0</v>
      </c>
      <c r="KC1109" s="34">
        <f t="shared" si="453"/>
        <v>0</v>
      </c>
      <c r="KD1109" s="34">
        <f t="shared" si="454"/>
        <v>0</v>
      </c>
      <c r="KV1109" s="34">
        <f t="shared" si="455"/>
        <v>0</v>
      </c>
    </row>
    <row r="1110" spans="5:308" ht="17.25" customHeight="1" x14ac:dyDescent="0.3">
      <c r="E1110" s="142">
        <f t="shared" si="436"/>
        <v>0</v>
      </c>
      <c r="F1110" s="142">
        <f t="shared" si="432"/>
        <v>0</v>
      </c>
      <c r="G1110" s="142">
        <f t="shared" si="433"/>
        <v>0</v>
      </c>
      <c r="H1110" s="142">
        <f t="shared" si="434"/>
        <v>0</v>
      </c>
      <c r="I1110" s="142">
        <f t="shared" si="435"/>
        <v>0</v>
      </c>
      <c r="J1110" s="34">
        <f t="shared" si="438"/>
        <v>0</v>
      </c>
      <c r="V1110" s="139">
        <f t="shared" si="437"/>
        <v>0</v>
      </c>
      <c r="W1110" s="139">
        <f t="shared" si="439"/>
        <v>0</v>
      </c>
      <c r="X1110" s="139"/>
      <c r="Y1110" s="139"/>
      <c r="Z1110" s="139">
        <f t="shared" si="440"/>
        <v>0</v>
      </c>
      <c r="AA1110" s="139"/>
      <c r="AB1110" s="139"/>
      <c r="AC1110" s="139">
        <f t="shared" si="441"/>
        <v>0</v>
      </c>
      <c r="AM1110" s="189">
        <f t="shared" si="442"/>
        <v>0</v>
      </c>
      <c r="AN1110" s="35"/>
      <c r="AO1110" s="35"/>
      <c r="AP1110" s="35">
        <f t="shared" si="443"/>
        <v>0</v>
      </c>
      <c r="AQ1110" s="35"/>
      <c r="AR1110" s="35"/>
      <c r="AS1110" s="35">
        <f t="shared" si="444"/>
        <v>0</v>
      </c>
      <c r="AT1110" s="35"/>
      <c r="AU1110" s="35"/>
      <c r="AV1110" s="35">
        <f t="shared" si="445"/>
        <v>0</v>
      </c>
      <c r="DE1110" s="34">
        <f t="shared" si="446"/>
        <v>0</v>
      </c>
      <c r="EL1110" s="34">
        <f t="shared" si="447"/>
        <v>0</v>
      </c>
      <c r="EO1110" s="35"/>
      <c r="FH1110" s="35">
        <v>0</v>
      </c>
      <c r="FI1110" s="35">
        <v>0</v>
      </c>
      <c r="JT1110" s="34">
        <f t="shared" si="448"/>
        <v>0</v>
      </c>
      <c r="JW1110" s="34">
        <f t="shared" si="449"/>
        <v>0</v>
      </c>
      <c r="JZ1110" s="34">
        <f t="shared" si="450"/>
        <v>0</v>
      </c>
      <c r="KA1110" s="34">
        <f t="shared" si="451"/>
        <v>0</v>
      </c>
      <c r="KB1110" s="34">
        <f t="shared" si="452"/>
        <v>0</v>
      </c>
      <c r="KC1110" s="34">
        <f t="shared" si="453"/>
        <v>0</v>
      </c>
      <c r="KD1110" s="34">
        <f t="shared" si="454"/>
        <v>0</v>
      </c>
      <c r="KV1110" s="34">
        <f t="shared" si="455"/>
        <v>0</v>
      </c>
    </row>
    <row r="1111" spans="5:308" ht="17.25" customHeight="1" x14ac:dyDescent="0.3">
      <c r="E1111" s="142">
        <f t="shared" si="436"/>
        <v>0</v>
      </c>
      <c r="F1111" s="142">
        <f t="shared" si="432"/>
        <v>0</v>
      </c>
      <c r="G1111" s="142">
        <f t="shared" si="433"/>
        <v>0</v>
      </c>
      <c r="H1111" s="142">
        <f t="shared" si="434"/>
        <v>0</v>
      </c>
      <c r="I1111" s="142">
        <f t="shared" si="435"/>
        <v>0</v>
      </c>
      <c r="J1111" s="34">
        <f t="shared" si="438"/>
        <v>0</v>
      </c>
      <c r="V1111" s="139">
        <f t="shared" si="437"/>
        <v>0</v>
      </c>
      <c r="W1111" s="139">
        <f t="shared" si="439"/>
        <v>0</v>
      </c>
      <c r="X1111" s="139"/>
      <c r="Y1111" s="139"/>
      <c r="Z1111" s="139">
        <f t="shared" si="440"/>
        <v>0</v>
      </c>
      <c r="AA1111" s="139"/>
      <c r="AB1111" s="139"/>
      <c r="AC1111" s="139">
        <f t="shared" si="441"/>
        <v>0</v>
      </c>
      <c r="AM1111" s="189">
        <f t="shared" si="442"/>
        <v>0</v>
      </c>
      <c r="AN1111" s="35"/>
      <c r="AO1111" s="35"/>
      <c r="AP1111" s="35">
        <f t="shared" si="443"/>
        <v>0</v>
      </c>
      <c r="AQ1111" s="35"/>
      <c r="AR1111" s="35"/>
      <c r="AS1111" s="35">
        <f t="shared" si="444"/>
        <v>0</v>
      </c>
      <c r="AT1111" s="35"/>
      <c r="AU1111" s="35"/>
      <c r="AV1111" s="35">
        <f t="shared" si="445"/>
        <v>0</v>
      </c>
      <c r="DE1111" s="34">
        <f t="shared" si="446"/>
        <v>0</v>
      </c>
      <c r="EL1111" s="34">
        <f t="shared" si="447"/>
        <v>0</v>
      </c>
      <c r="EO1111" s="35"/>
      <c r="FH1111" s="35">
        <v>0</v>
      </c>
      <c r="FI1111" s="35">
        <v>0</v>
      </c>
      <c r="JT1111" s="34">
        <f t="shared" si="448"/>
        <v>0</v>
      </c>
      <c r="JW1111" s="34">
        <f t="shared" si="449"/>
        <v>0</v>
      </c>
      <c r="JZ1111" s="34">
        <f t="shared" si="450"/>
        <v>0</v>
      </c>
      <c r="KA1111" s="34">
        <f t="shared" si="451"/>
        <v>0</v>
      </c>
      <c r="KB1111" s="34">
        <f t="shared" si="452"/>
        <v>0</v>
      </c>
      <c r="KC1111" s="34">
        <f t="shared" si="453"/>
        <v>0</v>
      </c>
      <c r="KD1111" s="34">
        <f t="shared" si="454"/>
        <v>0</v>
      </c>
      <c r="KV1111" s="34">
        <f t="shared" si="455"/>
        <v>0</v>
      </c>
    </row>
    <row r="1112" spans="5:308" ht="17.25" customHeight="1" x14ac:dyDescent="0.3">
      <c r="E1112" s="142">
        <f t="shared" si="436"/>
        <v>0</v>
      </c>
      <c r="F1112" s="142">
        <f t="shared" si="432"/>
        <v>0</v>
      </c>
      <c r="G1112" s="142">
        <f t="shared" si="433"/>
        <v>0</v>
      </c>
      <c r="H1112" s="142">
        <f t="shared" si="434"/>
        <v>0</v>
      </c>
      <c r="I1112" s="142">
        <f t="shared" si="435"/>
        <v>0</v>
      </c>
      <c r="J1112" s="34">
        <f t="shared" si="438"/>
        <v>0</v>
      </c>
      <c r="V1112" s="139">
        <f t="shared" si="437"/>
        <v>0</v>
      </c>
      <c r="W1112" s="139">
        <f t="shared" si="439"/>
        <v>0</v>
      </c>
      <c r="X1112" s="139"/>
      <c r="Y1112" s="139"/>
      <c r="Z1112" s="139">
        <f t="shared" si="440"/>
        <v>0</v>
      </c>
      <c r="AA1112" s="139"/>
      <c r="AB1112" s="139"/>
      <c r="AC1112" s="139">
        <f t="shared" si="441"/>
        <v>0</v>
      </c>
      <c r="AM1112" s="189">
        <f t="shared" si="442"/>
        <v>0</v>
      </c>
      <c r="AN1112" s="35"/>
      <c r="AO1112" s="35"/>
      <c r="AP1112" s="35">
        <f t="shared" si="443"/>
        <v>0</v>
      </c>
      <c r="AQ1112" s="35"/>
      <c r="AR1112" s="35"/>
      <c r="AS1112" s="35">
        <f t="shared" si="444"/>
        <v>0</v>
      </c>
      <c r="AT1112" s="35"/>
      <c r="AU1112" s="35"/>
      <c r="AV1112" s="35">
        <f t="shared" si="445"/>
        <v>0</v>
      </c>
      <c r="DE1112" s="34">
        <f t="shared" si="446"/>
        <v>0</v>
      </c>
      <c r="EL1112" s="34">
        <f t="shared" si="447"/>
        <v>0</v>
      </c>
      <c r="EO1112" s="35"/>
      <c r="FH1112" s="35">
        <v>0</v>
      </c>
      <c r="FI1112" s="35">
        <v>0</v>
      </c>
      <c r="JT1112" s="34">
        <f t="shared" si="448"/>
        <v>0</v>
      </c>
      <c r="JW1112" s="34">
        <f t="shared" si="449"/>
        <v>0</v>
      </c>
      <c r="JZ1112" s="34">
        <f t="shared" si="450"/>
        <v>0</v>
      </c>
      <c r="KA1112" s="34">
        <f t="shared" si="451"/>
        <v>0</v>
      </c>
      <c r="KB1112" s="34">
        <f t="shared" si="452"/>
        <v>0</v>
      </c>
      <c r="KC1112" s="34">
        <f t="shared" si="453"/>
        <v>0</v>
      </c>
      <c r="KD1112" s="34">
        <f t="shared" si="454"/>
        <v>0</v>
      </c>
      <c r="KV1112" s="34">
        <f t="shared" si="455"/>
        <v>0</v>
      </c>
    </row>
    <row r="1113" spans="5:308" ht="17.25" customHeight="1" x14ac:dyDescent="0.3">
      <c r="E1113" s="142">
        <f t="shared" si="436"/>
        <v>0</v>
      </c>
      <c r="F1113" s="142">
        <f t="shared" si="432"/>
        <v>0</v>
      </c>
      <c r="G1113" s="142">
        <f t="shared" si="433"/>
        <v>0</v>
      </c>
      <c r="H1113" s="142">
        <f t="shared" si="434"/>
        <v>0</v>
      </c>
      <c r="I1113" s="142">
        <f t="shared" si="435"/>
        <v>0</v>
      </c>
      <c r="J1113" s="34">
        <f t="shared" si="438"/>
        <v>0</v>
      </c>
      <c r="V1113" s="139">
        <f t="shared" si="437"/>
        <v>0</v>
      </c>
      <c r="W1113" s="139">
        <f t="shared" si="439"/>
        <v>0</v>
      </c>
      <c r="X1113" s="139"/>
      <c r="Y1113" s="139"/>
      <c r="Z1113" s="139">
        <f t="shared" si="440"/>
        <v>0</v>
      </c>
      <c r="AA1113" s="139"/>
      <c r="AB1113" s="139"/>
      <c r="AC1113" s="139">
        <f t="shared" si="441"/>
        <v>0</v>
      </c>
      <c r="AM1113" s="189">
        <f t="shared" si="442"/>
        <v>0</v>
      </c>
      <c r="AN1113" s="35"/>
      <c r="AO1113" s="35"/>
      <c r="AP1113" s="35">
        <f t="shared" si="443"/>
        <v>0</v>
      </c>
      <c r="AQ1113" s="35"/>
      <c r="AR1113" s="35"/>
      <c r="AS1113" s="35">
        <f t="shared" si="444"/>
        <v>0</v>
      </c>
      <c r="AT1113" s="35"/>
      <c r="AU1113" s="35"/>
      <c r="AV1113" s="35">
        <f t="shared" si="445"/>
        <v>0</v>
      </c>
      <c r="DE1113" s="34">
        <f t="shared" si="446"/>
        <v>0</v>
      </c>
      <c r="EL1113" s="34">
        <f t="shared" si="447"/>
        <v>0</v>
      </c>
      <c r="EO1113" s="35"/>
      <c r="FH1113" s="35">
        <v>0</v>
      </c>
      <c r="FI1113" s="35">
        <v>0</v>
      </c>
      <c r="JT1113" s="34">
        <f t="shared" si="448"/>
        <v>0</v>
      </c>
      <c r="JW1113" s="34">
        <f t="shared" si="449"/>
        <v>0</v>
      </c>
      <c r="JZ1113" s="34">
        <f t="shared" si="450"/>
        <v>0</v>
      </c>
      <c r="KA1113" s="34">
        <f t="shared" si="451"/>
        <v>0</v>
      </c>
      <c r="KB1113" s="34">
        <f t="shared" si="452"/>
        <v>0</v>
      </c>
      <c r="KC1113" s="34">
        <f t="shared" si="453"/>
        <v>0</v>
      </c>
      <c r="KD1113" s="34">
        <f t="shared" si="454"/>
        <v>0</v>
      </c>
      <c r="KV1113" s="34">
        <f t="shared" si="455"/>
        <v>0</v>
      </c>
    </row>
    <row r="1114" spans="5:308" ht="17.25" customHeight="1" x14ac:dyDescent="0.3">
      <c r="E1114" s="142">
        <f t="shared" si="436"/>
        <v>0</v>
      </c>
      <c r="F1114" s="142">
        <f t="shared" si="432"/>
        <v>0</v>
      </c>
      <c r="G1114" s="142">
        <f t="shared" si="433"/>
        <v>0</v>
      </c>
      <c r="H1114" s="142">
        <f t="shared" si="434"/>
        <v>0</v>
      </c>
      <c r="I1114" s="142">
        <f t="shared" si="435"/>
        <v>0</v>
      </c>
      <c r="J1114" s="34">
        <f t="shared" si="438"/>
        <v>0</v>
      </c>
      <c r="V1114" s="139">
        <f t="shared" si="437"/>
        <v>0</v>
      </c>
      <c r="W1114" s="139">
        <f t="shared" si="439"/>
        <v>0</v>
      </c>
      <c r="X1114" s="139"/>
      <c r="Y1114" s="139"/>
      <c r="Z1114" s="139">
        <f t="shared" si="440"/>
        <v>0</v>
      </c>
      <c r="AA1114" s="139"/>
      <c r="AB1114" s="139"/>
      <c r="AC1114" s="139">
        <f t="shared" si="441"/>
        <v>0</v>
      </c>
      <c r="AM1114" s="189">
        <f t="shared" si="442"/>
        <v>0</v>
      </c>
      <c r="AN1114" s="35"/>
      <c r="AO1114" s="35"/>
      <c r="AP1114" s="35">
        <f t="shared" si="443"/>
        <v>0</v>
      </c>
      <c r="AQ1114" s="35"/>
      <c r="AR1114" s="35"/>
      <c r="AS1114" s="35">
        <f t="shared" si="444"/>
        <v>0</v>
      </c>
      <c r="AT1114" s="35"/>
      <c r="AU1114" s="35"/>
      <c r="AV1114" s="35">
        <f t="shared" si="445"/>
        <v>0</v>
      </c>
      <c r="DE1114" s="34">
        <f t="shared" si="446"/>
        <v>0</v>
      </c>
      <c r="EL1114" s="34">
        <f t="shared" si="447"/>
        <v>0</v>
      </c>
      <c r="EO1114" s="35"/>
      <c r="FH1114" s="35">
        <v>0</v>
      </c>
      <c r="FI1114" s="35">
        <v>0</v>
      </c>
      <c r="JT1114" s="34">
        <f t="shared" si="448"/>
        <v>0</v>
      </c>
      <c r="JW1114" s="34">
        <f t="shared" si="449"/>
        <v>0</v>
      </c>
      <c r="JZ1114" s="34">
        <f t="shared" si="450"/>
        <v>0</v>
      </c>
      <c r="KA1114" s="34">
        <f t="shared" si="451"/>
        <v>0</v>
      </c>
      <c r="KB1114" s="34">
        <f t="shared" si="452"/>
        <v>0</v>
      </c>
      <c r="KC1114" s="34">
        <f t="shared" si="453"/>
        <v>0</v>
      </c>
      <c r="KD1114" s="34">
        <f t="shared" si="454"/>
        <v>0</v>
      </c>
      <c r="KV1114" s="34">
        <f t="shared" si="455"/>
        <v>0</v>
      </c>
    </row>
    <row r="1115" spans="5:308" ht="17.25" customHeight="1" x14ac:dyDescent="0.3">
      <c r="E1115" s="142">
        <f t="shared" si="436"/>
        <v>0</v>
      </c>
      <c r="F1115" s="142">
        <f t="shared" si="432"/>
        <v>0</v>
      </c>
      <c r="G1115" s="142">
        <f t="shared" si="433"/>
        <v>0</v>
      </c>
      <c r="H1115" s="142">
        <f t="shared" si="434"/>
        <v>0</v>
      </c>
      <c r="I1115" s="142">
        <f t="shared" si="435"/>
        <v>0</v>
      </c>
      <c r="J1115" s="34">
        <f t="shared" si="438"/>
        <v>0</v>
      </c>
      <c r="V1115" s="139">
        <f t="shared" si="437"/>
        <v>0</v>
      </c>
      <c r="W1115" s="139">
        <f t="shared" si="439"/>
        <v>0</v>
      </c>
      <c r="X1115" s="139"/>
      <c r="Y1115" s="139"/>
      <c r="Z1115" s="139">
        <f t="shared" si="440"/>
        <v>0</v>
      </c>
      <c r="AA1115" s="139"/>
      <c r="AB1115" s="139"/>
      <c r="AC1115" s="139">
        <f t="shared" si="441"/>
        <v>0</v>
      </c>
      <c r="AM1115" s="189">
        <f t="shared" si="442"/>
        <v>0</v>
      </c>
      <c r="AN1115" s="35"/>
      <c r="AO1115" s="35"/>
      <c r="AP1115" s="35">
        <f t="shared" si="443"/>
        <v>0</v>
      </c>
      <c r="AQ1115" s="35"/>
      <c r="AR1115" s="35"/>
      <c r="AS1115" s="35">
        <f t="shared" si="444"/>
        <v>0</v>
      </c>
      <c r="AT1115" s="35"/>
      <c r="AU1115" s="35"/>
      <c r="AV1115" s="35">
        <f t="shared" si="445"/>
        <v>0</v>
      </c>
      <c r="DE1115" s="34">
        <f t="shared" si="446"/>
        <v>0</v>
      </c>
      <c r="EL1115" s="34">
        <f t="shared" si="447"/>
        <v>0</v>
      </c>
      <c r="EO1115" s="35"/>
      <c r="FH1115" s="35">
        <v>0</v>
      </c>
      <c r="FI1115" s="35">
        <v>0</v>
      </c>
      <c r="JT1115" s="34">
        <f t="shared" si="448"/>
        <v>0</v>
      </c>
      <c r="JW1115" s="34">
        <f t="shared" si="449"/>
        <v>0</v>
      </c>
      <c r="JZ1115" s="34">
        <f t="shared" si="450"/>
        <v>0</v>
      </c>
      <c r="KA1115" s="34">
        <f t="shared" si="451"/>
        <v>0</v>
      </c>
      <c r="KB1115" s="34">
        <f t="shared" si="452"/>
        <v>0</v>
      </c>
      <c r="KC1115" s="34">
        <f t="shared" si="453"/>
        <v>0</v>
      </c>
      <c r="KD1115" s="34">
        <f t="shared" si="454"/>
        <v>0</v>
      </c>
      <c r="KV1115" s="34">
        <f t="shared" si="455"/>
        <v>0</v>
      </c>
    </row>
    <row r="1116" spans="5:308" ht="17.25" customHeight="1" x14ac:dyDescent="0.3">
      <c r="E1116" s="142">
        <f t="shared" si="436"/>
        <v>0</v>
      </c>
      <c r="F1116" s="142">
        <f t="shared" si="432"/>
        <v>0</v>
      </c>
      <c r="G1116" s="142">
        <f t="shared" si="433"/>
        <v>0</v>
      </c>
      <c r="H1116" s="142">
        <f t="shared" si="434"/>
        <v>0</v>
      </c>
      <c r="I1116" s="142">
        <f t="shared" si="435"/>
        <v>0</v>
      </c>
      <c r="J1116" s="34">
        <f t="shared" si="438"/>
        <v>0</v>
      </c>
      <c r="V1116" s="139">
        <f t="shared" si="437"/>
        <v>0</v>
      </c>
      <c r="W1116" s="139">
        <f t="shared" si="439"/>
        <v>0</v>
      </c>
      <c r="X1116" s="139"/>
      <c r="Y1116" s="139"/>
      <c r="Z1116" s="139">
        <f t="shared" si="440"/>
        <v>0</v>
      </c>
      <c r="AA1116" s="139"/>
      <c r="AB1116" s="139"/>
      <c r="AC1116" s="139">
        <f t="shared" si="441"/>
        <v>0</v>
      </c>
      <c r="AM1116" s="189">
        <f t="shared" si="442"/>
        <v>0</v>
      </c>
      <c r="AN1116" s="35"/>
      <c r="AO1116" s="35"/>
      <c r="AP1116" s="35">
        <f t="shared" si="443"/>
        <v>0</v>
      </c>
      <c r="AQ1116" s="35"/>
      <c r="AR1116" s="35"/>
      <c r="AS1116" s="35">
        <f t="shared" si="444"/>
        <v>0</v>
      </c>
      <c r="AT1116" s="35"/>
      <c r="AU1116" s="35"/>
      <c r="AV1116" s="35">
        <f t="shared" si="445"/>
        <v>0</v>
      </c>
      <c r="DE1116" s="34">
        <f t="shared" si="446"/>
        <v>0</v>
      </c>
      <c r="EL1116" s="34">
        <f t="shared" si="447"/>
        <v>0</v>
      </c>
      <c r="EO1116" s="35"/>
      <c r="FH1116" s="35">
        <v>0</v>
      </c>
      <c r="FI1116" s="35">
        <v>0</v>
      </c>
      <c r="JT1116" s="34">
        <f t="shared" si="448"/>
        <v>0</v>
      </c>
      <c r="JW1116" s="34">
        <f t="shared" si="449"/>
        <v>0</v>
      </c>
      <c r="JZ1116" s="34">
        <f t="shared" si="450"/>
        <v>0</v>
      </c>
      <c r="KA1116" s="34">
        <f t="shared" si="451"/>
        <v>0</v>
      </c>
      <c r="KB1116" s="34">
        <f t="shared" si="452"/>
        <v>0</v>
      </c>
      <c r="KC1116" s="34">
        <f t="shared" si="453"/>
        <v>0</v>
      </c>
      <c r="KD1116" s="34">
        <f t="shared" si="454"/>
        <v>0</v>
      </c>
      <c r="KV1116" s="34">
        <f t="shared" si="455"/>
        <v>0</v>
      </c>
    </row>
    <row r="1117" spans="5:308" ht="17.25" customHeight="1" x14ac:dyDescent="0.3">
      <c r="E1117" s="142">
        <f t="shared" si="436"/>
        <v>0</v>
      </c>
      <c r="F1117" s="142">
        <f t="shared" si="432"/>
        <v>0</v>
      </c>
      <c r="G1117" s="142">
        <f t="shared" si="433"/>
        <v>0</v>
      </c>
      <c r="H1117" s="142">
        <f t="shared" si="434"/>
        <v>0</v>
      </c>
      <c r="I1117" s="142">
        <f t="shared" si="435"/>
        <v>0</v>
      </c>
      <c r="J1117" s="34">
        <f t="shared" si="438"/>
        <v>0</v>
      </c>
      <c r="V1117" s="139">
        <f t="shared" si="437"/>
        <v>0</v>
      </c>
      <c r="W1117" s="139">
        <f t="shared" si="439"/>
        <v>0</v>
      </c>
      <c r="X1117" s="139"/>
      <c r="Y1117" s="139"/>
      <c r="Z1117" s="139">
        <f t="shared" si="440"/>
        <v>0</v>
      </c>
      <c r="AA1117" s="139"/>
      <c r="AB1117" s="139"/>
      <c r="AC1117" s="139">
        <f t="shared" si="441"/>
        <v>0</v>
      </c>
      <c r="AM1117" s="189">
        <f t="shared" si="442"/>
        <v>0</v>
      </c>
      <c r="AN1117" s="35"/>
      <c r="AO1117" s="35"/>
      <c r="AP1117" s="35">
        <f t="shared" si="443"/>
        <v>0</v>
      </c>
      <c r="AQ1117" s="35"/>
      <c r="AR1117" s="35"/>
      <c r="AS1117" s="35">
        <f t="shared" si="444"/>
        <v>0</v>
      </c>
      <c r="AT1117" s="35"/>
      <c r="AU1117" s="35"/>
      <c r="AV1117" s="35">
        <f t="shared" si="445"/>
        <v>0</v>
      </c>
      <c r="DE1117" s="34">
        <f t="shared" si="446"/>
        <v>0</v>
      </c>
      <c r="EL1117" s="34">
        <f t="shared" si="447"/>
        <v>0</v>
      </c>
      <c r="EO1117" s="35"/>
      <c r="FH1117" s="35">
        <v>0</v>
      </c>
      <c r="FI1117" s="35">
        <v>0</v>
      </c>
      <c r="JT1117" s="34">
        <f t="shared" si="448"/>
        <v>0</v>
      </c>
      <c r="JW1117" s="34">
        <f t="shared" si="449"/>
        <v>0</v>
      </c>
      <c r="JZ1117" s="34">
        <f t="shared" si="450"/>
        <v>0</v>
      </c>
      <c r="KA1117" s="34">
        <f t="shared" si="451"/>
        <v>0</v>
      </c>
      <c r="KB1117" s="34">
        <f t="shared" si="452"/>
        <v>0</v>
      </c>
      <c r="KC1117" s="34">
        <f t="shared" si="453"/>
        <v>0</v>
      </c>
      <c r="KD1117" s="34">
        <f t="shared" si="454"/>
        <v>0</v>
      </c>
      <c r="KV1117" s="34">
        <f t="shared" si="455"/>
        <v>0</v>
      </c>
    </row>
    <row r="1118" spans="5:308" ht="17.25" customHeight="1" x14ac:dyDescent="0.3">
      <c r="E1118" s="142">
        <f t="shared" si="436"/>
        <v>0</v>
      </c>
      <c r="F1118" s="142">
        <f t="shared" si="432"/>
        <v>0</v>
      </c>
      <c r="G1118" s="142">
        <f t="shared" si="433"/>
        <v>0</v>
      </c>
      <c r="H1118" s="142">
        <f t="shared" si="434"/>
        <v>0</v>
      </c>
      <c r="I1118" s="142">
        <f t="shared" si="435"/>
        <v>0</v>
      </c>
      <c r="J1118" s="34">
        <f t="shared" si="438"/>
        <v>0</v>
      </c>
      <c r="V1118" s="139">
        <f t="shared" si="437"/>
        <v>0</v>
      </c>
      <c r="W1118" s="139">
        <f t="shared" si="439"/>
        <v>0</v>
      </c>
      <c r="X1118" s="139"/>
      <c r="Y1118" s="139"/>
      <c r="Z1118" s="139">
        <f t="shared" si="440"/>
        <v>0</v>
      </c>
      <c r="AA1118" s="139"/>
      <c r="AB1118" s="139"/>
      <c r="AC1118" s="139">
        <f t="shared" si="441"/>
        <v>0</v>
      </c>
      <c r="AM1118" s="189">
        <f t="shared" si="442"/>
        <v>0</v>
      </c>
      <c r="AN1118" s="35"/>
      <c r="AO1118" s="35"/>
      <c r="AP1118" s="35">
        <f t="shared" si="443"/>
        <v>0</v>
      </c>
      <c r="AQ1118" s="35"/>
      <c r="AR1118" s="35"/>
      <c r="AS1118" s="35">
        <f t="shared" si="444"/>
        <v>0</v>
      </c>
      <c r="AT1118" s="35"/>
      <c r="AU1118" s="35"/>
      <c r="AV1118" s="35">
        <f t="shared" si="445"/>
        <v>0</v>
      </c>
      <c r="DE1118" s="34">
        <f t="shared" si="446"/>
        <v>0</v>
      </c>
      <c r="EL1118" s="34">
        <f t="shared" si="447"/>
        <v>0</v>
      </c>
      <c r="EO1118" s="35"/>
      <c r="FH1118" s="35">
        <v>0</v>
      </c>
      <c r="FI1118" s="35">
        <v>0</v>
      </c>
      <c r="JT1118" s="34">
        <f t="shared" si="448"/>
        <v>0</v>
      </c>
      <c r="JW1118" s="34">
        <f t="shared" si="449"/>
        <v>0</v>
      </c>
      <c r="JZ1118" s="34">
        <f t="shared" si="450"/>
        <v>0</v>
      </c>
      <c r="KA1118" s="34">
        <f t="shared" si="451"/>
        <v>0</v>
      </c>
      <c r="KB1118" s="34">
        <f t="shared" si="452"/>
        <v>0</v>
      </c>
      <c r="KC1118" s="34">
        <f t="shared" si="453"/>
        <v>0</v>
      </c>
      <c r="KD1118" s="34">
        <f t="shared" si="454"/>
        <v>0</v>
      </c>
      <c r="KV1118" s="34">
        <f t="shared" si="455"/>
        <v>0</v>
      </c>
    </row>
    <row r="1119" spans="5:308" ht="17.25" customHeight="1" x14ac:dyDescent="0.3">
      <c r="E1119" s="142">
        <f t="shared" si="436"/>
        <v>0</v>
      </c>
      <c r="F1119" s="142">
        <f t="shared" si="432"/>
        <v>0</v>
      </c>
      <c r="G1119" s="142">
        <f t="shared" si="433"/>
        <v>0</v>
      </c>
      <c r="H1119" s="142">
        <f t="shared" si="434"/>
        <v>0</v>
      </c>
      <c r="I1119" s="142">
        <f t="shared" si="435"/>
        <v>0</v>
      </c>
      <c r="J1119" s="34">
        <f t="shared" si="438"/>
        <v>0</v>
      </c>
      <c r="V1119" s="139">
        <f t="shared" si="437"/>
        <v>0</v>
      </c>
      <c r="W1119" s="139">
        <f t="shared" si="439"/>
        <v>0</v>
      </c>
      <c r="X1119" s="139"/>
      <c r="Y1119" s="139"/>
      <c r="Z1119" s="139">
        <f t="shared" si="440"/>
        <v>0</v>
      </c>
      <c r="AA1119" s="139"/>
      <c r="AB1119" s="139"/>
      <c r="AC1119" s="139">
        <f t="shared" si="441"/>
        <v>0</v>
      </c>
      <c r="AM1119" s="189">
        <f t="shared" si="442"/>
        <v>0</v>
      </c>
      <c r="AN1119" s="35"/>
      <c r="AO1119" s="35"/>
      <c r="AP1119" s="35">
        <f t="shared" si="443"/>
        <v>0</v>
      </c>
      <c r="AQ1119" s="35"/>
      <c r="AR1119" s="35"/>
      <c r="AS1119" s="35">
        <f t="shared" si="444"/>
        <v>0</v>
      </c>
      <c r="AT1119" s="35"/>
      <c r="AU1119" s="35"/>
      <c r="AV1119" s="35">
        <f t="shared" si="445"/>
        <v>0</v>
      </c>
      <c r="DE1119" s="34">
        <f t="shared" si="446"/>
        <v>0</v>
      </c>
      <c r="EL1119" s="34">
        <f t="shared" si="447"/>
        <v>0</v>
      </c>
      <c r="EO1119" s="35"/>
      <c r="FH1119" s="35">
        <v>0</v>
      </c>
      <c r="FI1119" s="35">
        <v>0</v>
      </c>
      <c r="JT1119" s="34">
        <f t="shared" si="448"/>
        <v>0</v>
      </c>
      <c r="JW1119" s="34">
        <f t="shared" si="449"/>
        <v>0</v>
      </c>
      <c r="JZ1119" s="34">
        <f t="shared" si="450"/>
        <v>0</v>
      </c>
      <c r="KA1119" s="34">
        <f t="shared" si="451"/>
        <v>0</v>
      </c>
      <c r="KB1119" s="34">
        <f t="shared" si="452"/>
        <v>0</v>
      </c>
      <c r="KC1119" s="34">
        <f t="shared" si="453"/>
        <v>0</v>
      </c>
      <c r="KD1119" s="34">
        <f t="shared" si="454"/>
        <v>0</v>
      </c>
      <c r="KV1119" s="34">
        <f t="shared" si="455"/>
        <v>0</v>
      </c>
    </row>
    <row r="1120" spans="5:308" ht="17.25" customHeight="1" x14ac:dyDescent="0.3">
      <c r="E1120" s="142">
        <f t="shared" si="436"/>
        <v>0</v>
      </c>
      <c r="F1120" s="142">
        <f t="shared" si="432"/>
        <v>0</v>
      </c>
      <c r="G1120" s="142">
        <f t="shared" si="433"/>
        <v>0</v>
      </c>
      <c r="H1120" s="142">
        <f t="shared" si="434"/>
        <v>0</v>
      </c>
      <c r="I1120" s="142">
        <f t="shared" si="435"/>
        <v>0</v>
      </c>
      <c r="J1120" s="34">
        <f t="shared" si="438"/>
        <v>0</v>
      </c>
      <c r="V1120" s="139">
        <f t="shared" si="437"/>
        <v>0</v>
      </c>
      <c r="W1120" s="139">
        <f t="shared" si="439"/>
        <v>0</v>
      </c>
      <c r="X1120" s="139"/>
      <c r="Y1120" s="139"/>
      <c r="Z1120" s="139">
        <f t="shared" si="440"/>
        <v>0</v>
      </c>
      <c r="AA1120" s="139"/>
      <c r="AB1120" s="139"/>
      <c r="AC1120" s="139">
        <f t="shared" si="441"/>
        <v>0</v>
      </c>
      <c r="AM1120" s="189">
        <f t="shared" si="442"/>
        <v>0</v>
      </c>
      <c r="AN1120" s="35"/>
      <c r="AO1120" s="35"/>
      <c r="AP1120" s="35">
        <f t="shared" si="443"/>
        <v>0</v>
      </c>
      <c r="AQ1120" s="35"/>
      <c r="AR1120" s="35"/>
      <c r="AS1120" s="35">
        <f t="shared" si="444"/>
        <v>0</v>
      </c>
      <c r="AT1120" s="35"/>
      <c r="AU1120" s="35"/>
      <c r="AV1120" s="35">
        <f t="shared" si="445"/>
        <v>0</v>
      </c>
      <c r="DE1120" s="34">
        <f t="shared" si="446"/>
        <v>0</v>
      </c>
      <c r="EL1120" s="34">
        <f t="shared" si="447"/>
        <v>0</v>
      </c>
      <c r="EO1120" s="35"/>
      <c r="FH1120" s="35">
        <v>0</v>
      </c>
      <c r="FI1120" s="35">
        <v>0</v>
      </c>
      <c r="JT1120" s="34">
        <f t="shared" si="448"/>
        <v>0</v>
      </c>
      <c r="JW1120" s="34">
        <f t="shared" si="449"/>
        <v>0</v>
      </c>
      <c r="JZ1120" s="34">
        <f t="shared" si="450"/>
        <v>0</v>
      </c>
      <c r="KA1120" s="34">
        <f t="shared" si="451"/>
        <v>0</v>
      </c>
      <c r="KB1120" s="34">
        <f t="shared" si="452"/>
        <v>0</v>
      </c>
      <c r="KC1120" s="34">
        <f t="shared" si="453"/>
        <v>0</v>
      </c>
      <c r="KD1120" s="34">
        <f t="shared" si="454"/>
        <v>0</v>
      </c>
      <c r="KV1120" s="34">
        <f t="shared" si="455"/>
        <v>0</v>
      </c>
    </row>
    <row r="1121" spans="5:308" ht="17.25" customHeight="1" x14ac:dyDescent="0.3">
      <c r="E1121" s="142">
        <f t="shared" si="436"/>
        <v>0</v>
      </c>
      <c r="F1121" s="142">
        <f t="shared" si="432"/>
        <v>0</v>
      </c>
      <c r="G1121" s="142">
        <f t="shared" si="433"/>
        <v>0</v>
      </c>
      <c r="H1121" s="142">
        <f t="shared" si="434"/>
        <v>0</v>
      </c>
      <c r="I1121" s="142">
        <f t="shared" si="435"/>
        <v>0</v>
      </c>
      <c r="J1121" s="34">
        <f t="shared" si="438"/>
        <v>0</v>
      </c>
      <c r="V1121" s="139">
        <f t="shared" si="437"/>
        <v>0</v>
      </c>
      <c r="W1121" s="139">
        <f t="shared" si="439"/>
        <v>0</v>
      </c>
      <c r="X1121" s="139"/>
      <c r="Y1121" s="139"/>
      <c r="Z1121" s="139">
        <f t="shared" si="440"/>
        <v>0</v>
      </c>
      <c r="AA1121" s="139"/>
      <c r="AB1121" s="139"/>
      <c r="AC1121" s="139">
        <f t="shared" si="441"/>
        <v>0</v>
      </c>
      <c r="AM1121" s="189">
        <f t="shared" si="442"/>
        <v>0</v>
      </c>
      <c r="AN1121" s="35"/>
      <c r="AO1121" s="35"/>
      <c r="AP1121" s="35">
        <f t="shared" si="443"/>
        <v>0</v>
      </c>
      <c r="AQ1121" s="35"/>
      <c r="AR1121" s="35"/>
      <c r="AS1121" s="35">
        <f t="shared" si="444"/>
        <v>0</v>
      </c>
      <c r="AT1121" s="35"/>
      <c r="AU1121" s="35"/>
      <c r="AV1121" s="35">
        <f t="shared" si="445"/>
        <v>0</v>
      </c>
      <c r="DE1121" s="34">
        <f t="shared" si="446"/>
        <v>0</v>
      </c>
      <c r="EL1121" s="34">
        <f t="shared" si="447"/>
        <v>0</v>
      </c>
      <c r="EO1121" s="35"/>
      <c r="FH1121" s="35">
        <v>0</v>
      </c>
      <c r="FI1121" s="35">
        <v>0</v>
      </c>
      <c r="JT1121" s="34">
        <f t="shared" si="448"/>
        <v>0</v>
      </c>
      <c r="JW1121" s="34">
        <f t="shared" si="449"/>
        <v>0</v>
      </c>
      <c r="JZ1121" s="34">
        <f t="shared" si="450"/>
        <v>0</v>
      </c>
      <c r="KA1121" s="34">
        <f t="shared" si="451"/>
        <v>0</v>
      </c>
      <c r="KB1121" s="34">
        <f t="shared" si="452"/>
        <v>0</v>
      </c>
      <c r="KC1121" s="34">
        <f t="shared" si="453"/>
        <v>0</v>
      </c>
      <c r="KD1121" s="34">
        <f t="shared" si="454"/>
        <v>0</v>
      </c>
      <c r="KV1121" s="34">
        <f t="shared" si="455"/>
        <v>0</v>
      </c>
    </row>
    <row r="1122" spans="5:308" ht="17.25" customHeight="1" x14ac:dyDescent="0.3">
      <c r="E1122" s="142">
        <f t="shared" si="436"/>
        <v>0</v>
      </c>
      <c r="F1122" s="142">
        <f t="shared" si="432"/>
        <v>0</v>
      </c>
      <c r="G1122" s="142">
        <f t="shared" si="433"/>
        <v>0</v>
      </c>
      <c r="H1122" s="142">
        <f t="shared" si="434"/>
        <v>0</v>
      </c>
      <c r="I1122" s="142">
        <f t="shared" si="435"/>
        <v>0</v>
      </c>
      <c r="J1122" s="34">
        <f t="shared" si="438"/>
        <v>0</v>
      </c>
      <c r="V1122" s="139">
        <f t="shared" si="437"/>
        <v>0</v>
      </c>
      <c r="W1122" s="139">
        <f t="shared" si="439"/>
        <v>0</v>
      </c>
      <c r="X1122" s="139"/>
      <c r="Y1122" s="139"/>
      <c r="Z1122" s="139">
        <f t="shared" si="440"/>
        <v>0</v>
      </c>
      <c r="AA1122" s="139"/>
      <c r="AB1122" s="139"/>
      <c r="AC1122" s="139">
        <f t="shared" si="441"/>
        <v>0</v>
      </c>
      <c r="AM1122" s="189">
        <f t="shared" si="442"/>
        <v>0</v>
      </c>
      <c r="AN1122" s="35"/>
      <c r="AO1122" s="35"/>
      <c r="AP1122" s="35">
        <f t="shared" si="443"/>
        <v>0</v>
      </c>
      <c r="AQ1122" s="35"/>
      <c r="AR1122" s="35"/>
      <c r="AS1122" s="35">
        <f t="shared" si="444"/>
        <v>0</v>
      </c>
      <c r="AT1122" s="35"/>
      <c r="AU1122" s="35"/>
      <c r="AV1122" s="35">
        <f t="shared" si="445"/>
        <v>0</v>
      </c>
      <c r="DE1122" s="34">
        <f t="shared" si="446"/>
        <v>0</v>
      </c>
      <c r="EL1122" s="34">
        <f t="shared" si="447"/>
        <v>0</v>
      </c>
      <c r="EO1122" s="35"/>
      <c r="FH1122" s="35">
        <v>0</v>
      </c>
      <c r="FI1122" s="35">
        <v>0</v>
      </c>
      <c r="JT1122" s="34">
        <f t="shared" si="448"/>
        <v>0</v>
      </c>
      <c r="JW1122" s="34">
        <f t="shared" si="449"/>
        <v>0</v>
      </c>
      <c r="JZ1122" s="34">
        <f t="shared" si="450"/>
        <v>0</v>
      </c>
      <c r="KA1122" s="34">
        <f t="shared" si="451"/>
        <v>0</v>
      </c>
      <c r="KB1122" s="34">
        <f t="shared" si="452"/>
        <v>0</v>
      </c>
      <c r="KC1122" s="34">
        <f t="shared" si="453"/>
        <v>0</v>
      </c>
      <c r="KD1122" s="34">
        <f t="shared" si="454"/>
        <v>0</v>
      </c>
      <c r="KV1122" s="34">
        <f t="shared" si="455"/>
        <v>0</v>
      </c>
    </row>
    <row r="1123" spans="5:308" ht="17.25" customHeight="1" x14ac:dyDescent="0.3">
      <c r="E1123" s="142">
        <f t="shared" si="436"/>
        <v>0</v>
      </c>
      <c r="F1123" s="142">
        <f t="shared" si="432"/>
        <v>0</v>
      </c>
      <c r="G1123" s="142">
        <f t="shared" si="433"/>
        <v>0</v>
      </c>
      <c r="H1123" s="142">
        <f t="shared" si="434"/>
        <v>0</v>
      </c>
      <c r="I1123" s="142">
        <f t="shared" si="435"/>
        <v>0</v>
      </c>
      <c r="J1123" s="34">
        <f t="shared" si="438"/>
        <v>0</v>
      </c>
      <c r="V1123" s="139">
        <f t="shared" si="437"/>
        <v>0</v>
      </c>
      <c r="W1123" s="139">
        <f t="shared" si="439"/>
        <v>0</v>
      </c>
      <c r="X1123" s="139"/>
      <c r="Y1123" s="139"/>
      <c r="Z1123" s="139">
        <f t="shared" si="440"/>
        <v>0</v>
      </c>
      <c r="AA1123" s="139"/>
      <c r="AB1123" s="139"/>
      <c r="AC1123" s="139">
        <f t="shared" si="441"/>
        <v>0</v>
      </c>
      <c r="AM1123" s="189">
        <f t="shared" si="442"/>
        <v>0</v>
      </c>
      <c r="AN1123" s="35"/>
      <c r="AO1123" s="35"/>
      <c r="AP1123" s="35">
        <f t="shared" si="443"/>
        <v>0</v>
      </c>
      <c r="AQ1123" s="35"/>
      <c r="AR1123" s="35"/>
      <c r="AS1123" s="35">
        <f t="shared" si="444"/>
        <v>0</v>
      </c>
      <c r="AT1123" s="35"/>
      <c r="AU1123" s="35"/>
      <c r="AV1123" s="35">
        <f t="shared" si="445"/>
        <v>0</v>
      </c>
      <c r="DE1123" s="34">
        <f t="shared" si="446"/>
        <v>0</v>
      </c>
      <c r="EL1123" s="34">
        <f t="shared" si="447"/>
        <v>0</v>
      </c>
      <c r="EO1123" s="35"/>
      <c r="FH1123" s="35">
        <v>0</v>
      </c>
      <c r="FI1123" s="35">
        <v>0</v>
      </c>
      <c r="JT1123" s="34">
        <f t="shared" si="448"/>
        <v>0</v>
      </c>
      <c r="JW1123" s="34">
        <f t="shared" si="449"/>
        <v>0</v>
      </c>
      <c r="JZ1123" s="34">
        <f t="shared" si="450"/>
        <v>0</v>
      </c>
      <c r="KA1123" s="34">
        <f t="shared" si="451"/>
        <v>0</v>
      </c>
      <c r="KB1123" s="34">
        <f t="shared" si="452"/>
        <v>0</v>
      </c>
      <c r="KC1123" s="34">
        <f t="shared" si="453"/>
        <v>0</v>
      </c>
      <c r="KD1123" s="34">
        <f t="shared" si="454"/>
        <v>0</v>
      </c>
      <c r="KV1123" s="34">
        <f t="shared" si="455"/>
        <v>0</v>
      </c>
    </row>
    <row r="1124" spans="5:308" ht="17.25" customHeight="1" x14ac:dyDescent="0.3">
      <c r="E1124" s="142">
        <f t="shared" si="436"/>
        <v>0</v>
      </c>
      <c r="F1124" s="142">
        <f t="shared" si="432"/>
        <v>0</v>
      </c>
      <c r="G1124" s="142">
        <f t="shared" si="433"/>
        <v>0</v>
      </c>
      <c r="H1124" s="142">
        <f t="shared" si="434"/>
        <v>0</v>
      </c>
      <c r="I1124" s="142">
        <f t="shared" si="435"/>
        <v>0</v>
      </c>
      <c r="J1124" s="34">
        <f t="shared" si="438"/>
        <v>0</v>
      </c>
      <c r="V1124" s="139">
        <f t="shared" si="437"/>
        <v>0</v>
      </c>
      <c r="W1124" s="139">
        <f t="shared" si="439"/>
        <v>0</v>
      </c>
      <c r="X1124" s="139"/>
      <c r="Y1124" s="139"/>
      <c r="Z1124" s="139">
        <f t="shared" si="440"/>
        <v>0</v>
      </c>
      <c r="AA1124" s="139"/>
      <c r="AB1124" s="139"/>
      <c r="AC1124" s="139">
        <f t="shared" si="441"/>
        <v>0</v>
      </c>
      <c r="AM1124" s="189">
        <f t="shared" si="442"/>
        <v>0</v>
      </c>
      <c r="AN1124" s="35"/>
      <c r="AO1124" s="35"/>
      <c r="AP1124" s="35">
        <f t="shared" si="443"/>
        <v>0</v>
      </c>
      <c r="AQ1124" s="35"/>
      <c r="AR1124" s="35"/>
      <c r="AS1124" s="35">
        <f t="shared" si="444"/>
        <v>0</v>
      </c>
      <c r="AT1124" s="35"/>
      <c r="AU1124" s="35"/>
      <c r="AV1124" s="35">
        <f t="shared" si="445"/>
        <v>0</v>
      </c>
      <c r="DE1124" s="34">
        <f t="shared" si="446"/>
        <v>0</v>
      </c>
      <c r="EL1124" s="34">
        <f t="shared" si="447"/>
        <v>0</v>
      </c>
      <c r="EO1124" s="35"/>
      <c r="FH1124" s="35">
        <v>0</v>
      </c>
      <c r="FI1124" s="35">
        <v>0</v>
      </c>
      <c r="JT1124" s="34">
        <f t="shared" si="448"/>
        <v>0</v>
      </c>
      <c r="JW1124" s="34">
        <f t="shared" si="449"/>
        <v>0</v>
      </c>
      <c r="JZ1124" s="34">
        <f t="shared" si="450"/>
        <v>0</v>
      </c>
      <c r="KA1124" s="34">
        <f t="shared" si="451"/>
        <v>0</v>
      </c>
      <c r="KB1124" s="34">
        <f t="shared" si="452"/>
        <v>0</v>
      </c>
      <c r="KC1124" s="34">
        <f t="shared" si="453"/>
        <v>0</v>
      </c>
      <c r="KD1124" s="34">
        <f t="shared" si="454"/>
        <v>0</v>
      </c>
      <c r="KV1124" s="34">
        <f t="shared" si="455"/>
        <v>0</v>
      </c>
    </row>
    <row r="1125" spans="5:308" ht="17.25" customHeight="1" x14ac:dyDescent="0.3">
      <c r="E1125" s="142">
        <f t="shared" si="436"/>
        <v>0</v>
      </c>
      <c r="F1125" s="142">
        <f t="shared" si="432"/>
        <v>0</v>
      </c>
      <c r="G1125" s="142">
        <f t="shared" si="433"/>
        <v>0</v>
      </c>
      <c r="H1125" s="142">
        <f t="shared" si="434"/>
        <v>0</v>
      </c>
      <c r="I1125" s="142">
        <f t="shared" si="435"/>
        <v>0</v>
      </c>
      <c r="J1125" s="34">
        <f t="shared" si="438"/>
        <v>0</v>
      </c>
      <c r="V1125" s="139">
        <f t="shared" si="437"/>
        <v>0</v>
      </c>
      <c r="W1125" s="139">
        <f t="shared" si="439"/>
        <v>0</v>
      </c>
      <c r="X1125" s="139"/>
      <c r="Y1125" s="139"/>
      <c r="Z1125" s="139">
        <f t="shared" si="440"/>
        <v>0</v>
      </c>
      <c r="AA1125" s="139"/>
      <c r="AB1125" s="139"/>
      <c r="AC1125" s="139">
        <f t="shared" si="441"/>
        <v>0</v>
      </c>
      <c r="AM1125" s="189">
        <f t="shared" si="442"/>
        <v>0</v>
      </c>
      <c r="AN1125" s="35"/>
      <c r="AO1125" s="35"/>
      <c r="AP1125" s="35">
        <f t="shared" si="443"/>
        <v>0</v>
      </c>
      <c r="AQ1125" s="35"/>
      <c r="AR1125" s="35"/>
      <c r="AS1125" s="35">
        <f t="shared" si="444"/>
        <v>0</v>
      </c>
      <c r="AT1125" s="35"/>
      <c r="AU1125" s="35"/>
      <c r="AV1125" s="35">
        <f t="shared" si="445"/>
        <v>0</v>
      </c>
      <c r="DE1125" s="34">
        <f t="shared" si="446"/>
        <v>0</v>
      </c>
      <c r="EL1125" s="34">
        <f t="shared" si="447"/>
        <v>0</v>
      </c>
      <c r="EO1125" s="35"/>
      <c r="FH1125" s="35">
        <v>0</v>
      </c>
      <c r="FI1125" s="35">
        <v>0</v>
      </c>
      <c r="JT1125" s="34">
        <f t="shared" si="448"/>
        <v>0</v>
      </c>
      <c r="JW1125" s="34">
        <f t="shared" si="449"/>
        <v>0</v>
      </c>
      <c r="JZ1125" s="34">
        <f t="shared" si="450"/>
        <v>0</v>
      </c>
      <c r="KA1125" s="34">
        <f t="shared" si="451"/>
        <v>0</v>
      </c>
      <c r="KB1125" s="34">
        <f t="shared" si="452"/>
        <v>0</v>
      </c>
      <c r="KC1125" s="34">
        <f t="shared" si="453"/>
        <v>0</v>
      </c>
      <c r="KD1125" s="34">
        <f t="shared" si="454"/>
        <v>0</v>
      </c>
      <c r="KV1125" s="34">
        <f t="shared" si="455"/>
        <v>0</v>
      </c>
    </row>
    <row r="1126" spans="5:308" ht="17.25" customHeight="1" x14ac:dyDescent="0.3">
      <c r="E1126" s="142">
        <f t="shared" si="436"/>
        <v>0</v>
      </c>
      <c r="F1126" s="142">
        <f t="shared" si="432"/>
        <v>0</v>
      </c>
      <c r="G1126" s="142">
        <f t="shared" si="433"/>
        <v>0</v>
      </c>
      <c r="H1126" s="142">
        <f t="shared" si="434"/>
        <v>0</v>
      </c>
      <c r="I1126" s="142">
        <f t="shared" si="435"/>
        <v>0</v>
      </c>
      <c r="J1126" s="34">
        <f t="shared" si="438"/>
        <v>0</v>
      </c>
      <c r="V1126" s="139">
        <f t="shared" si="437"/>
        <v>0</v>
      </c>
      <c r="W1126" s="139">
        <f t="shared" si="439"/>
        <v>0</v>
      </c>
      <c r="X1126" s="139"/>
      <c r="Y1126" s="139"/>
      <c r="Z1126" s="139">
        <f t="shared" si="440"/>
        <v>0</v>
      </c>
      <c r="AA1126" s="139"/>
      <c r="AB1126" s="139"/>
      <c r="AC1126" s="139">
        <f t="shared" si="441"/>
        <v>0</v>
      </c>
      <c r="AM1126" s="189">
        <f t="shared" si="442"/>
        <v>0</v>
      </c>
      <c r="AN1126" s="35"/>
      <c r="AO1126" s="35"/>
      <c r="AP1126" s="35">
        <f t="shared" si="443"/>
        <v>0</v>
      </c>
      <c r="AQ1126" s="35"/>
      <c r="AR1126" s="35"/>
      <c r="AS1126" s="35">
        <f t="shared" si="444"/>
        <v>0</v>
      </c>
      <c r="AT1126" s="35"/>
      <c r="AU1126" s="35"/>
      <c r="AV1126" s="35">
        <f t="shared" si="445"/>
        <v>0</v>
      </c>
      <c r="DE1126" s="34">
        <f t="shared" si="446"/>
        <v>0</v>
      </c>
      <c r="EL1126" s="34">
        <f t="shared" si="447"/>
        <v>0</v>
      </c>
      <c r="EO1126" s="35"/>
      <c r="FH1126" s="35">
        <v>0</v>
      </c>
      <c r="FI1126" s="35">
        <v>0</v>
      </c>
      <c r="JT1126" s="34">
        <f t="shared" si="448"/>
        <v>0</v>
      </c>
      <c r="JW1126" s="34">
        <f t="shared" si="449"/>
        <v>0</v>
      </c>
      <c r="JZ1126" s="34">
        <f t="shared" si="450"/>
        <v>0</v>
      </c>
      <c r="KA1126" s="34">
        <f t="shared" si="451"/>
        <v>0</v>
      </c>
      <c r="KB1126" s="34">
        <f t="shared" si="452"/>
        <v>0</v>
      </c>
      <c r="KC1126" s="34">
        <f t="shared" si="453"/>
        <v>0</v>
      </c>
      <c r="KD1126" s="34">
        <f t="shared" si="454"/>
        <v>0</v>
      </c>
      <c r="KV1126" s="34">
        <f t="shared" si="455"/>
        <v>0</v>
      </c>
    </row>
    <row r="1127" spans="5:308" ht="17.25" customHeight="1" x14ac:dyDescent="0.3">
      <c r="E1127" s="142"/>
      <c r="F1127" s="142"/>
      <c r="G1127" s="142"/>
      <c r="H1127" s="142"/>
      <c r="I1127" s="142"/>
      <c r="J1127" s="34">
        <f t="shared" si="438"/>
        <v>0</v>
      </c>
      <c r="V1127" s="139">
        <f t="shared" si="437"/>
        <v>0</v>
      </c>
      <c r="W1127" s="139">
        <f t="shared" si="439"/>
        <v>0</v>
      </c>
      <c r="X1127" s="139"/>
      <c r="Y1127" s="139"/>
      <c r="Z1127" s="139">
        <f t="shared" si="440"/>
        <v>0</v>
      </c>
      <c r="AA1127" s="139"/>
      <c r="AB1127" s="139"/>
      <c r="AC1127" s="139">
        <f t="shared" si="441"/>
        <v>0</v>
      </c>
      <c r="AM1127" s="189">
        <f t="shared" si="442"/>
        <v>0</v>
      </c>
      <c r="AN1127" s="35"/>
      <c r="AO1127" s="35"/>
      <c r="AP1127" s="35">
        <f t="shared" si="443"/>
        <v>0</v>
      </c>
      <c r="AQ1127" s="35"/>
      <c r="AR1127" s="35"/>
      <c r="AS1127" s="35">
        <f t="shared" si="444"/>
        <v>0</v>
      </c>
      <c r="AT1127" s="35"/>
      <c r="AU1127" s="35"/>
      <c r="AV1127" s="35">
        <f t="shared" si="445"/>
        <v>0</v>
      </c>
      <c r="DE1127" s="34">
        <f t="shared" si="446"/>
        <v>0</v>
      </c>
      <c r="EL1127" s="34">
        <f t="shared" si="447"/>
        <v>0</v>
      </c>
      <c r="EO1127" s="35"/>
      <c r="FH1127" s="35">
        <v>0</v>
      </c>
      <c r="FI1127" s="35">
        <v>0</v>
      </c>
      <c r="JT1127" s="34">
        <f t="shared" si="448"/>
        <v>0</v>
      </c>
      <c r="JW1127" s="34">
        <f t="shared" si="449"/>
        <v>0</v>
      </c>
      <c r="JZ1127" s="34">
        <f t="shared" si="450"/>
        <v>0</v>
      </c>
      <c r="KA1127" s="34">
        <f t="shared" si="451"/>
        <v>0</v>
      </c>
      <c r="KB1127" s="34">
        <f t="shared" si="452"/>
        <v>0</v>
      </c>
      <c r="KC1127" s="34">
        <f t="shared" si="453"/>
        <v>0</v>
      </c>
      <c r="KD1127" s="34">
        <f t="shared" si="454"/>
        <v>0</v>
      </c>
      <c r="KV1127" s="34">
        <f t="shared" si="455"/>
        <v>0</v>
      </c>
    </row>
    <row r="1128" spans="5:308" ht="17.25" customHeight="1" x14ac:dyDescent="0.3">
      <c r="E1128" s="142"/>
      <c r="F1128" s="142"/>
      <c r="G1128" s="142"/>
      <c r="H1128" s="142"/>
      <c r="I1128" s="142"/>
      <c r="J1128" s="34">
        <f t="shared" si="438"/>
        <v>0</v>
      </c>
      <c r="V1128" s="139">
        <f t="shared" si="437"/>
        <v>0</v>
      </c>
      <c r="W1128" s="139">
        <f t="shared" si="439"/>
        <v>0</v>
      </c>
      <c r="X1128" s="139"/>
      <c r="Y1128" s="139"/>
      <c r="Z1128" s="139">
        <f t="shared" si="440"/>
        <v>0</v>
      </c>
      <c r="AA1128" s="139"/>
      <c r="AB1128" s="139"/>
      <c r="AC1128" s="139">
        <f t="shared" si="441"/>
        <v>0</v>
      </c>
      <c r="AM1128" s="189">
        <f t="shared" si="442"/>
        <v>0</v>
      </c>
      <c r="AN1128" s="35"/>
      <c r="AO1128" s="35"/>
      <c r="AP1128" s="35">
        <f t="shared" si="443"/>
        <v>0</v>
      </c>
      <c r="AQ1128" s="35"/>
      <c r="AR1128" s="35"/>
      <c r="AS1128" s="35">
        <f t="shared" si="444"/>
        <v>0</v>
      </c>
      <c r="AT1128" s="35"/>
      <c r="AU1128" s="35"/>
      <c r="AV1128" s="35">
        <f t="shared" si="445"/>
        <v>0</v>
      </c>
      <c r="DE1128" s="34">
        <f t="shared" si="446"/>
        <v>0</v>
      </c>
      <c r="EL1128" s="34">
        <f t="shared" si="447"/>
        <v>0</v>
      </c>
      <c r="EO1128" s="35"/>
      <c r="FH1128" s="35">
        <v>0</v>
      </c>
      <c r="FI1128" s="35">
        <v>0</v>
      </c>
      <c r="JT1128" s="34">
        <f t="shared" si="448"/>
        <v>0</v>
      </c>
      <c r="JW1128" s="34">
        <f t="shared" si="449"/>
        <v>0</v>
      </c>
      <c r="JZ1128" s="34">
        <f t="shared" si="450"/>
        <v>0</v>
      </c>
      <c r="KA1128" s="34">
        <f t="shared" si="451"/>
        <v>0</v>
      </c>
      <c r="KB1128" s="34">
        <f t="shared" si="452"/>
        <v>0</v>
      </c>
      <c r="KC1128" s="34">
        <f t="shared" si="453"/>
        <v>0</v>
      </c>
      <c r="KD1128" s="34">
        <f t="shared" si="454"/>
        <v>0</v>
      </c>
      <c r="KV1128" s="34">
        <f t="shared" si="455"/>
        <v>0</v>
      </c>
    </row>
    <row r="1129" spans="5:308" ht="17.25" customHeight="1" x14ac:dyDescent="0.3">
      <c r="E1129" s="142"/>
      <c r="F1129" s="142"/>
      <c r="G1129" s="142"/>
      <c r="H1129" s="142"/>
      <c r="I1129" s="142"/>
      <c r="J1129" s="34">
        <f t="shared" si="438"/>
        <v>0</v>
      </c>
      <c r="V1129" s="139">
        <f t="shared" si="437"/>
        <v>0</v>
      </c>
      <c r="W1129" s="139">
        <f t="shared" si="439"/>
        <v>0</v>
      </c>
      <c r="X1129" s="139"/>
      <c r="Y1129" s="139"/>
      <c r="Z1129" s="139">
        <f t="shared" si="440"/>
        <v>0</v>
      </c>
      <c r="AA1129" s="139"/>
      <c r="AB1129" s="139"/>
      <c r="AC1129" s="139">
        <f t="shared" si="441"/>
        <v>0</v>
      </c>
      <c r="AM1129" s="189">
        <f t="shared" si="442"/>
        <v>0</v>
      </c>
      <c r="AN1129" s="35"/>
      <c r="AO1129" s="35"/>
      <c r="AP1129" s="35">
        <f t="shared" si="443"/>
        <v>0</v>
      </c>
      <c r="AQ1129" s="35"/>
      <c r="AR1129" s="35"/>
      <c r="AS1129" s="35">
        <f t="shared" si="444"/>
        <v>0</v>
      </c>
      <c r="AT1129" s="35"/>
      <c r="AU1129" s="35"/>
      <c r="AV1129" s="35">
        <f t="shared" si="445"/>
        <v>0</v>
      </c>
      <c r="DE1129" s="34">
        <f t="shared" si="446"/>
        <v>0</v>
      </c>
      <c r="EL1129" s="34">
        <f t="shared" si="447"/>
        <v>0</v>
      </c>
      <c r="EO1129" s="35"/>
      <c r="FH1129" s="35">
        <v>0</v>
      </c>
      <c r="FI1129" s="35">
        <v>0</v>
      </c>
      <c r="JT1129" s="34">
        <f t="shared" si="448"/>
        <v>0</v>
      </c>
      <c r="JW1129" s="34">
        <f t="shared" si="449"/>
        <v>0</v>
      </c>
      <c r="JZ1129" s="34">
        <f t="shared" si="450"/>
        <v>0</v>
      </c>
      <c r="KA1129" s="34">
        <f t="shared" si="451"/>
        <v>0</v>
      </c>
      <c r="KB1129" s="34">
        <f t="shared" si="452"/>
        <v>0</v>
      </c>
      <c r="KC1129" s="34">
        <f t="shared" si="453"/>
        <v>0</v>
      </c>
      <c r="KD1129" s="34">
        <f t="shared" si="454"/>
        <v>0</v>
      </c>
      <c r="KV1129" s="34">
        <f t="shared" si="455"/>
        <v>0</v>
      </c>
    </row>
    <row r="1130" spans="5:308" ht="17.25" customHeight="1" x14ac:dyDescent="0.3">
      <c r="E1130" s="142"/>
      <c r="F1130" s="142"/>
      <c r="G1130" s="142"/>
      <c r="H1130" s="142"/>
      <c r="I1130" s="142"/>
      <c r="J1130" s="34">
        <f t="shared" si="438"/>
        <v>0</v>
      </c>
      <c r="V1130" s="139">
        <f t="shared" si="437"/>
        <v>0</v>
      </c>
      <c r="W1130" s="139">
        <f t="shared" si="439"/>
        <v>0</v>
      </c>
      <c r="X1130" s="139"/>
      <c r="Y1130" s="139"/>
      <c r="Z1130" s="139">
        <f t="shared" si="440"/>
        <v>0</v>
      </c>
      <c r="AA1130" s="139"/>
      <c r="AB1130" s="139"/>
      <c r="AC1130" s="139">
        <f t="shared" si="441"/>
        <v>0</v>
      </c>
      <c r="AM1130" s="189">
        <f t="shared" si="442"/>
        <v>0</v>
      </c>
      <c r="AN1130" s="35"/>
      <c r="AO1130" s="35"/>
      <c r="AP1130" s="35">
        <f t="shared" si="443"/>
        <v>0</v>
      </c>
      <c r="AQ1130" s="35"/>
      <c r="AR1130" s="35"/>
      <c r="AS1130" s="35">
        <f t="shared" si="444"/>
        <v>0</v>
      </c>
      <c r="AT1130" s="35"/>
      <c r="AU1130" s="35"/>
      <c r="AV1130" s="35">
        <f t="shared" si="445"/>
        <v>0</v>
      </c>
      <c r="DE1130" s="34">
        <f t="shared" si="446"/>
        <v>0</v>
      </c>
      <c r="EL1130" s="34">
        <f t="shared" si="447"/>
        <v>0</v>
      </c>
      <c r="EO1130" s="35"/>
      <c r="FH1130" s="35">
        <v>0</v>
      </c>
      <c r="FI1130" s="35">
        <v>0</v>
      </c>
      <c r="JT1130" s="34">
        <f t="shared" si="448"/>
        <v>0</v>
      </c>
      <c r="JW1130" s="34">
        <f t="shared" si="449"/>
        <v>0</v>
      </c>
      <c r="JZ1130" s="34">
        <f t="shared" si="450"/>
        <v>0</v>
      </c>
      <c r="KA1130" s="34">
        <f t="shared" si="451"/>
        <v>0</v>
      </c>
      <c r="KB1130" s="34">
        <f t="shared" si="452"/>
        <v>0</v>
      </c>
      <c r="KC1130" s="34">
        <f t="shared" si="453"/>
        <v>0</v>
      </c>
      <c r="KD1130" s="34">
        <f t="shared" si="454"/>
        <v>0</v>
      </c>
      <c r="KV1130" s="34">
        <f t="shared" si="455"/>
        <v>0</v>
      </c>
    </row>
    <row r="1131" spans="5:308" ht="17.25" customHeight="1" x14ac:dyDescent="0.3">
      <c r="E1131" s="142"/>
      <c r="F1131" s="142"/>
      <c r="G1131" s="142"/>
      <c r="H1131" s="142"/>
      <c r="I1131" s="142"/>
      <c r="J1131" s="34">
        <f t="shared" si="438"/>
        <v>0</v>
      </c>
      <c r="V1131" s="139">
        <f t="shared" si="437"/>
        <v>0</v>
      </c>
      <c r="W1131" s="139">
        <f t="shared" si="439"/>
        <v>0</v>
      </c>
      <c r="X1131" s="139"/>
      <c r="Y1131" s="139"/>
      <c r="Z1131" s="139">
        <f t="shared" si="440"/>
        <v>0</v>
      </c>
      <c r="AA1131" s="139"/>
      <c r="AB1131" s="139"/>
      <c r="AC1131" s="139">
        <f t="shared" si="441"/>
        <v>0</v>
      </c>
      <c r="AM1131" s="189">
        <f t="shared" si="442"/>
        <v>0</v>
      </c>
      <c r="AN1131" s="35"/>
      <c r="AO1131" s="35"/>
      <c r="AP1131" s="35">
        <f t="shared" si="443"/>
        <v>0</v>
      </c>
      <c r="AQ1131" s="35"/>
      <c r="AR1131" s="35"/>
      <c r="AS1131" s="35">
        <f t="shared" si="444"/>
        <v>0</v>
      </c>
      <c r="AT1131" s="35"/>
      <c r="AU1131" s="35"/>
      <c r="AV1131" s="35">
        <f t="shared" si="445"/>
        <v>0</v>
      </c>
      <c r="DE1131" s="34">
        <f t="shared" si="446"/>
        <v>0</v>
      </c>
      <c r="EL1131" s="34">
        <f t="shared" si="447"/>
        <v>0</v>
      </c>
      <c r="EO1131" s="35"/>
      <c r="FH1131" s="35">
        <v>0</v>
      </c>
      <c r="FI1131" s="35">
        <v>0</v>
      </c>
      <c r="JT1131" s="34">
        <f t="shared" si="448"/>
        <v>0</v>
      </c>
      <c r="JW1131" s="34">
        <f t="shared" si="449"/>
        <v>0</v>
      </c>
      <c r="JZ1131" s="34">
        <f t="shared" si="450"/>
        <v>0</v>
      </c>
      <c r="KA1131" s="34">
        <f t="shared" si="451"/>
        <v>0</v>
      </c>
      <c r="KB1131" s="34">
        <f t="shared" si="452"/>
        <v>0</v>
      </c>
      <c r="KC1131" s="34">
        <f t="shared" si="453"/>
        <v>0</v>
      </c>
      <c r="KD1131" s="34">
        <f t="shared" si="454"/>
        <v>0</v>
      </c>
      <c r="KV1131" s="34">
        <f t="shared" si="455"/>
        <v>0</v>
      </c>
    </row>
    <row r="1132" spans="5:308" ht="17.25" customHeight="1" x14ac:dyDescent="0.3">
      <c r="E1132" s="142"/>
      <c r="F1132" s="142"/>
      <c r="G1132" s="142"/>
      <c r="H1132" s="142"/>
      <c r="I1132" s="142"/>
      <c r="J1132" s="34">
        <f t="shared" si="438"/>
        <v>0</v>
      </c>
      <c r="V1132" s="139">
        <f t="shared" si="437"/>
        <v>0</v>
      </c>
      <c r="W1132" s="139">
        <f t="shared" si="439"/>
        <v>0</v>
      </c>
      <c r="X1132" s="139"/>
      <c r="Y1132" s="139"/>
      <c r="Z1132" s="139">
        <f t="shared" si="440"/>
        <v>0</v>
      </c>
      <c r="AA1132" s="139"/>
      <c r="AB1132" s="139"/>
      <c r="AC1132" s="139">
        <f t="shared" si="441"/>
        <v>0</v>
      </c>
      <c r="AM1132" s="189">
        <f t="shared" si="442"/>
        <v>0</v>
      </c>
      <c r="AN1132" s="35"/>
      <c r="AO1132" s="35"/>
      <c r="AP1132" s="35">
        <f t="shared" si="443"/>
        <v>0</v>
      </c>
      <c r="AQ1132" s="35"/>
      <c r="AR1132" s="35"/>
      <c r="AS1132" s="35">
        <f t="shared" si="444"/>
        <v>0</v>
      </c>
      <c r="AT1132" s="35"/>
      <c r="AU1132" s="35"/>
      <c r="AV1132" s="35">
        <f t="shared" si="445"/>
        <v>0</v>
      </c>
      <c r="DE1132" s="34">
        <f t="shared" si="446"/>
        <v>0</v>
      </c>
      <c r="EL1132" s="34">
        <f t="shared" si="447"/>
        <v>0</v>
      </c>
      <c r="EO1132" s="35"/>
      <c r="FH1132" s="35">
        <v>0</v>
      </c>
      <c r="FI1132" s="35">
        <v>0</v>
      </c>
      <c r="JT1132" s="34">
        <f t="shared" si="448"/>
        <v>0</v>
      </c>
      <c r="JW1132" s="34">
        <f t="shared" si="449"/>
        <v>0</v>
      </c>
      <c r="JZ1132" s="34">
        <f t="shared" si="450"/>
        <v>0</v>
      </c>
      <c r="KA1132" s="34">
        <f t="shared" si="451"/>
        <v>0</v>
      </c>
      <c r="KB1132" s="34">
        <f t="shared" si="452"/>
        <v>0</v>
      </c>
      <c r="KC1132" s="34">
        <f t="shared" si="453"/>
        <v>0</v>
      </c>
      <c r="KD1132" s="34">
        <f t="shared" si="454"/>
        <v>0</v>
      </c>
      <c r="KV1132" s="34">
        <f t="shared" si="455"/>
        <v>0</v>
      </c>
    </row>
    <row r="1133" spans="5:308" ht="17.25" customHeight="1" x14ac:dyDescent="0.3">
      <c r="E1133" s="142"/>
      <c r="F1133" s="142"/>
      <c r="G1133" s="142"/>
      <c r="H1133" s="142"/>
      <c r="I1133" s="142"/>
      <c r="J1133" s="34">
        <f t="shared" si="438"/>
        <v>0</v>
      </c>
      <c r="V1133" s="139">
        <f t="shared" si="437"/>
        <v>0</v>
      </c>
      <c r="W1133" s="139">
        <f t="shared" si="439"/>
        <v>0</v>
      </c>
      <c r="X1133" s="139"/>
      <c r="Y1133" s="139"/>
      <c r="Z1133" s="139">
        <f t="shared" si="440"/>
        <v>0</v>
      </c>
      <c r="AA1133" s="139"/>
      <c r="AB1133" s="139"/>
      <c r="AC1133" s="139">
        <f t="shared" si="441"/>
        <v>0</v>
      </c>
      <c r="AM1133" s="189">
        <f t="shared" si="442"/>
        <v>0</v>
      </c>
      <c r="AN1133" s="35"/>
      <c r="AO1133" s="35"/>
      <c r="AP1133" s="35">
        <f t="shared" si="443"/>
        <v>0</v>
      </c>
      <c r="AQ1133" s="35"/>
      <c r="AR1133" s="35"/>
      <c r="AS1133" s="35">
        <f t="shared" si="444"/>
        <v>0</v>
      </c>
      <c r="AT1133" s="35"/>
      <c r="AU1133" s="35"/>
      <c r="AV1133" s="35">
        <f t="shared" si="445"/>
        <v>0</v>
      </c>
      <c r="DE1133" s="34">
        <f t="shared" si="446"/>
        <v>0</v>
      </c>
      <c r="EL1133" s="34">
        <f t="shared" si="447"/>
        <v>0</v>
      </c>
      <c r="EO1133" s="35"/>
      <c r="FH1133" s="35">
        <v>0</v>
      </c>
      <c r="FI1133" s="35">
        <v>0</v>
      </c>
      <c r="JT1133" s="34">
        <f t="shared" si="448"/>
        <v>0</v>
      </c>
      <c r="JW1133" s="34">
        <f t="shared" si="449"/>
        <v>0</v>
      </c>
      <c r="JZ1133" s="34">
        <f t="shared" si="450"/>
        <v>0</v>
      </c>
      <c r="KA1133" s="34">
        <f t="shared" si="451"/>
        <v>0</v>
      </c>
      <c r="KB1133" s="34">
        <f t="shared" si="452"/>
        <v>0</v>
      </c>
      <c r="KC1133" s="34">
        <f t="shared" si="453"/>
        <v>0</v>
      </c>
      <c r="KD1133" s="34">
        <f t="shared" si="454"/>
        <v>0</v>
      </c>
      <c r="KV1133" s="34">
        <f t="shared" si="455"/>
        <v>0</v>
      </c>
    </row>
    <row r="1134" spans="5:308" ht="17.25" customHeight="1" x14ac:dyDescent="0.3">
      <c r="E1134" s="142"/>
      <c r="F1134" s="142"/>
      <c r="G1134" s="142"/>
      <c r="H1134" s="142"/>
      <c r="I1134" s="142"/>
      <c r="J1134" s="34">
        <f t="shared" si="438"/>
        <v>0</v>
      </c>
      <c r="V1134" s="139">
        <f t="shared" si="437"/>
        <v>0</v>
      </c>
      <c r="W1134" s="139">
        <f t="shared" si="439"/>
        <v>0</v>
      </c>
      <c r="X1134" s="139"/>
      <c r="Y1134" s="139"/>
      <c r="Z1134" s="139">
        <f t="shared" si="440"/>
        <v>0</v>
      </c>
      <c r="AA1134" s="139"/>
      <c r="AB1134" s="139"/>
      <c r="AC1134" s="139">
        <f t="shared" si="441"/>
        <v>0</v>
      </c>
      <c r="AM1134" s="189">
        <f t="shared" si="442"/>
        <v>0</v>
      </c>
      <c r="AN1134" s="35"/>
      <c r="AO1134" s="35"/>
      <c r="AP1134" s="35">
        <f t="shared" si="443"/>
        <v>0</v>
      </c>
      <c r="AQ1134" s="35"/>
      <c r="AR1134" s="35"/>
      <c r="AS1134" s="35">
        <f t="shared" si="444"/>
        <v>0</v>
      </c>
      <c r="AT1134" s="35"/>
      <c r="AU1134" s="35"/>
      <c r="AV1134" s="35">
        <f t="shared" si="445"/>
        <v>0</v>
      </c>
      <c r="DE1134" s="34">
        <f t="shared" si="446"/>
        <v>0</v>
      </c>
      <c r="EL1134" s="34">
        <f t="shared" si="447"/>
        <v>0</v>
      </c>
      <c r="EO1134" s="35"/>
      <c r="FH1134" s="35">
        <v>0</v>
      </c>
      <c r="FI1134" s="35">
        <v>0</v>
      </c>
      <c r="JT1134" s="34">
        <f t="shared" si="448"/>
        <v>0</v>
      </c>
      <c r="JW1134" s="34">
        <f t="shared" si="449"/>
        <v>0</v>
      </c>
      <c r="JZ1134" s="34">
        <f t="shared" si="450"/>
        <v>0</v>
      </c>
      <c r="KA1134" s="34">
        <f t="shared" si="451"/>
        <v>0</v>
      </c>
      <c r="KB1134" s="34">
        <f t="shared" si="452"/>
        <v>0</v>
      </c>
      <c r="KC1134" s="34">
        <f t="shared" si="453"/>
        <v>0</v>
      </c>
      <c r="KD1134" s="34">
        <f t="shared" si="454"/>
        <v>0</v>
      </c>
      <c r="KV1134" s="34">
        <f t="shared" si="455"/>
        <v>0</v>
      </c>
    </row>
    <row r="1135" spans="5:308" ht="17.25" customHeight="1" x14ac:dyDescent="0.3">
      <c r="E1135" s="142"/>
      <c r="F1135" s="142"/>
      <c r="G1135" s="142"/>
      <c r="H1135" s="142"/>
      <c r="I1135" s="142"/>
      <c r="J1135" s="34">
        <f t="shared" si="438"/>
        <v>0</v>
      </c>
      <c r="V1135" s="139">
        <f t="shared" si="437"/>
        <v>0</v>
      </c>
      <c r="W1135" s="139">
        <f t="shared" si="439"/>
        <v>0</v>
      </c>
      <c r="X1135" s="139"/>
      <c r="Y1135" s="139"/>
      <c r="Z1135" s="139">
        <f t="shared" si="440"/>
        <v>0</v>
      </c>
      <c r="AA1135" s="139"/>
      <c r="AB1135" s="139"/>
      <c r="AC1135" s="139">
        <f t="shared" si="441"/>
        <v>0</v>
      </c>
      <c r="AM1135" s="189">
        <f t="shared" si="442"/>
        <v>0</v>
      </c>
      <c r="AN1135" s="35"/>
      <c r="AO1135" s="35"/>
      <c r="AP1135" s="35">
        <f t="shared" si="443"/>
        <v>0</v>
      </c>
      <c r="AQ1135" s="35"/>
      <c r="AR1135" s="35"/>
      <c r="AS1135" s="35">
        <f t="shared" si="444"/>
        <v>0</v>
      </c>
      <c r="AT1135" s="35"/>
      <c r="AU1135" s="35"/>
      <c r="AV1135" s="35">
        <f t="shared" si="445"/>
        <v>0</v>
      </c>
      <c r="DE1135" s="34">
        <f t="shared" si="446"/>
        <v>0</v>
      </c>
      <c r="EL1135" s="34">
        <f t="shared" si="447"/>
        <v>0</v>
      </c>
      <c r="EO1135" s="35"/>
      <c r="FH1135" s="35">
        <v>0</v>
      </c>
      <c r="FI1135" s="35">
        <v>0</v>
      </c>
      <c r="JT1135" s="34">
        <f t="shared" si="448"/>
        <v>0</v>
      </c>
      <c r="JW1135" s="34">
        <f t="shared" si="449"/>
        <v>0</v>
      </c>
      <c r="JZ1135" s="34">
        <f t="shared" si="450"/>
        <v>0</v>
      </c>
      <c r="KA1135" s="34">
        <f t="shared" si="451"/>
        <v>0</v>
      </c>
      <c r="KB1135" s="34">
        <f t="shared" si="452"/>
        <v>0</v>
      </c>
      <c r="KC1135" s="34">
        <f t="shared" si="453"/>
        <v>0</v>
      </c>
      <c r="KD1135" s="34">
        <f t="shared" si="454"/>
        <v>0</v>
      </c>
      <c r="KV1135" s="34">
        <f t="shared" si="455"/>
        <v>0</v>
      </c>
    </row>
    <row r="1136" spans="5:308" ht="17.25" customHeight="1" x14ac:dyDescent="0.3">
      <c r="E1136" s="142"/>
      <c r="F1136" s="142"/>
      <c r="G1136" s="142"/>
      <c r="H1136" s="142"/>
      <c r="I1136" s="142"/>
      <c r="J1136" s="34">
        <f t="shared" si="438"/>
        <v>0</v>
      </c>
      <c r="V1136" s="139">
        <f t="shared" si="437"/>
        <v>0</v>
      </c>
      <c r="W1136" s="139">
        <f t="shared" si="439"/>
        <v>0</v>
      </c>
      <c r="X1136" s="139"/>
      <c r="Y1136" s="139"/>
      <c r="Z1136" s="139">
        <f t="shared" si="440"/>
        <v>0</v>
      </c>
      <c r="AA1136" s="139"/>
      <c r="AB1136" s="139"/>
      <c r="AC1136" s="139">
        <f t="shared" si="441"/>
        <v>0</v>
      </c>
      <c r="AM1136" s="189">
        <f t="shared" si="442"/>
        <v>0</v>
      </c>
      <c r="AN1136" s="35"/>
      <c r="AO1136" s="35"/>
      <c r="AP1136" s="35">
        <f t="shared" si="443"/>
        <v>0</v>
      </c>
      <c r="AQ1136" s="35"/>
      <c r="AR1136" s="35"/>
      <c r="AS1136" s="35">
        <f t="shared" si="444"/>
        <v>0</v>
      </c>
      <c r="AT1136" s="35"/>
      <c r="AU1136" s="35"/>
      <c r="AV1136" s="35">
        <f t="shared" si="445"/>
        <v>0</v>
      </c>
      <c r="DE1136" s="34">
        <f t="shared" si="446"/>
        <v>0</v>
      </c>
      <c r="EL1136" s="34">
        <f t="shared" si="447"/>
        <v>0</v>
      </c>
      <c r="EO1136" s="35"/>
      <c r="FH1136" s="35">
        <v>0</v>
      </c>
      <c r="FI1136" s="35">
        <v>0</v>
      </c>
      <c r="JT1136" s="34">
        <f t="shared" si="448"/>
        <v>0</v>
      </c>
      <c r="JW1136" s="34">
        <f t="shared" si="449"/>
        <v>0</v>
      </c>
      <c r="JZ1136" s="34">
        <f t="shared" si="450"/>
        <v>0</v>
      </c>
      <c r="KA1136" s="34">
        <f t="shared" si="451"/>
        <v>0</v>
      </c>
      <c r="KB1136" s="34">
        <f t="shared" si="452"/>
        <v>0</v>
      </c>
      <c r="KC1136" s="34">
        <f t="shared" si="453"/>
        <v>0</v>
      </c>
      <c r="KD1136" s="34">
        <f t="shared" si="454"/>
        <v>0</v>
      </c>
      <c r="KV1136" s="34">
        <f t="shared" si="455"/>
        <v>0</v>
      </c>
    </row>
    <row r="1137" spans="5:308" ht="17.25" customHeight="1" x14ac:dyDescent="0.3">
      <c r="E1137" s="142"/>
      <c r="F1137" s="142"/>
      <c r="G1137" s="142"/>
      <c r="H1137" s="142"/>
      <c r="I1137" s="142"/>
      <c r="J1137" s="34">
        <f t="shared" si="438"/>
        <v>0</v>
      </c>
      <c r="V1137" s="139">
        <f t="shared" si="437"/>
        <v>0</v>
      </c>
      <c r="W1137" s="139">
        <f t="shared" si="439"/>
        <v>0</v>
      </c>
      <c r="X1137" s="139"/>
      <c r="Y1137" s="139"/>
      <c r="Z1137" s="139">
        <f t="shared" si="440"/>
        <v>0</v>
      </c>
      <c r="AA1137" s="139"/>
      <c r="AB1137" s="139"/>
      <c r="AC1137" s="139">
        <f t="shared" si="441"/>
        <v>0</v>
      </c>
      <c r="AM1137" s="189">
        <f t="shared" si="442"/>
        <v>0</v>
      </c>
      <c r="AN1137" s="35"/>
      <c r="AO1137" s="35"/>
      <c r="AP1137" s="35">
        <f t="shared" si="443"/>
        <v>0</v>
      </c>
      <c r="AQ1137" s="35"/>
      <c r="AR1137" s="35"/>
      <c r="AS1137" s="35">
        <f t="shared" si="444"/>
        <v>0</v>
      </c>
      <c r="AT1137" s="35"/>
      <c r="AU1137" s="35"/>
      <c r="AV1137" s="35">
        <f t="shared" si="445"/>
        <v>0</v>
      </c>
      <c r="DE1137" s="34">
        <f t="shared" si="446"/>
        <v>0</v>
      </c>
      <c r="EL1137" s="34">
        <f t="shared" si="447"/>
        <v>0</v>
      </c>
      <c r="EO1137" s="35"/>
      <c r="FH1137" s="35">
        <v>0</v>
      </c>
      <c r="FI1137" s="35">
        <v>0</v>
      </c>
      <c r="JT1137" s="34">
        <f t="shared" si="448"/>
        <v>0</v>
      </c>
      <c r="JW1137" s="34">
        <f t="shared" si="449"/>
        <v>0</v>
      </c>
      <c r="JZ1137" s="34">
        <f t="shared" si="450"/>
        <v>0</v>
      </c>
      <c r="KA1137" s="34">
        <f t="shared" si="451"/>
        <v>0</v>
      </c>
      <c r="KB1137" s="34">
        <f t="shared" si="452"/>
        <v>0</v>
      </c>
      <c r="KC1137" s="34">
        <f t="shared" si="453"/>
        <v>0</v>
      </c>
      <c r="KD1137" s="34">
        <f t="shared" si="454"/>
        <v>0</v>
      </c>
      <c r="KV1137" s="34">
        <f t="shared" si="455"/>
        <v>0</v>
      </c>
    </row>
    <row r="1138" spans="5:308" ht="17.25" customHeight="1" x14ac:dyDescent="0.3">
      <c r="E1138" s="142"/>
      <c r="F1138" s="142"/>
      <c r="G1138" s="142"/>
      <c r="H1138" s="142"/>
      <c r="I1138" s="142"/>
      <c r="J1138" s="34">
        <f t="shared" si="438"/>
        <v>0</v>
      </c>
      <c r="V1138" s="139">
        <f t="shared" si="437"/>
        <v>0</v>
      </c>
      <c r="W1138" s="139">
        <f t="shared" si="439"/>
        <v>0</v>
      </c>
      <c r="X1138" s="139"/>
      <c r="Y1138" s="139"/>
      <c r="Z1138" s="139">
        <f t="shared" si="440"/>
        <v>0</v>
      </c>
      <c r="AA1138" s="139"/>
      <c r="AB1138" s="139"/>
      <c r="AC1138" s="139">
        <f t="shared" si="441"/>
        <v>0</v>
      </c>
      <c r="AM1138" s="189">
        <f t="shared" si="442"/>
        <v>0</v>
      </c>
      <c r="AN1138" s="35"/>
      <c r="AO1138" s="35"/>
      <c r="AP1138" s="35">
        <f t="shared" si="443"/>
        <v>0</v>
      </c>
      <c r="AQ1138" s="35"/>
      <c r="AR1138" s="35"/>
      <c r="AS1138" s="35">
        <f t="shared" si="444"/>
        <v>0</v>
      </c>
      <c r="AT1138" s="35"/>
      <c r="AU1138" s="35"/>
      <c r="AV1138" s="35">
        <f t="shared" si="445"/>
        <v>0</v>
      </c>
      <c r="DE1138" s="34">
        <f t="shared" si="446"/>
        <v>0</v>
      </c>
      <c r="EL1138" s="34">
        <f t="shared" si="447"/>
        <v>0</v>
      </c>
      <c r="EO1138" s="35"/>
      <c r="FH1138" s="35">
        <v>0</v>
      </c>
      <c r="FI1138" s="35">
        <v>0</v>
      </c>
      <c r="JT1138" s="34">
        <f t="shared" si="448"/>
        <v>0</v>
      </c>
      <c r="JW1138" s="34">
        <f t="shared" si="449"/>
        <v>0</v>
      </c>
      <c r="JZ1138" s="34">
        <f t="shared" si="450"/>
        <v>0</v>
      </c>
      <c r="KA1138" s="34">
        <f t="shared" si="451"/>
        <v>0</v>
      </c>
      <c r="KB1138" s="34">
        <f t="shared" si="452"/>
        <v>0</v>
      </c>
      <c r="KC1138" s="34">
        <f t="shared" si="453"/>
        <v>0</v>
      </c>
      <c r="KD1138" s="34">
        <f t="shared" si="454"/>
        <v>0</v>
      </c>
      <c r="KV1138" s="34">
        <f t="shared" si="455"/>
        <v>0</v>
      </c>
    </row>
    <row r="1139" spans="5:308" ht="17.25" customHeight="1" x14ac:dyDescent="0.3">
      <c r="E1139" s="142"/>
      <c r="F1139" s="142"/>
      <c r="G1139" s="142"/>
      <c r="H1139" s="142"/>
      <c r="I1139" s="142"/>
      <c r="J1139" s="34">
        <f t="shared" si="438"/>
        <v>0</v>
      </c>
      <c r="V1139" s="139">
        <f t="shared" si="437"/>
        <v>0</v>
      </c>
      <c r="W1139" s="139">
        <f t="shared" si="439"/>
        <v>0</v>
      </c>
      <c r="X1139" s="139"/>
      <c r="Y1139" s="139"/>
      <c r="Z1139" s="139">
        <f t="shared" si="440"/>
        <v>0</v>
      </c>
      <c r="AA1139" s="139"/>
      <c r="AB1139" s="139"/>
      <c r="AC1139" s="139">
        <f t="shared" si="441"/>
        <v>0</v>
      </c>
      <c r="AM1139" s="189">
        <f t="shared" si="442"/>
        <v>0</v>
      </c>
      <c r="AN1139" s="35"/>
      <c r="AO1139" s="35"/>
      <c r="AP1139" s="35">
        <f t="shared" si="443"/>
        <v>0</v>
      </c>
      <c r="AQ1139" s="35"/>
      <c r="AR1139" s="35"/>
      <c r="AS1139" s="35">
        <f t="shared" si="444"/>
        <v>0</v>
      </c>
      <c r="AT1139" s="35"/>
      <c r="AU1139" s="35"/>
      <c r="AV1139" s="35">
        <f t="shared" si="445"/>
        <v>0</v>
      </c>
      <c r="DE1139" s="34">
        <f t="shared" si="446"/>
        <v>0</v>
      </c>
      <c r="EL1139" s="34">
        <f t="shared" si="447"/>
        <v>0</v>
      </c>
      <c r="EO1139" s="35"/>
      <c r="FH1139" s="35">
        <v>0</v>
      </c>
      <c r="FI1139" s="35">
        <v>0</v>
      </c>
      <c r="JT1139" s="34">
        <f t="shared" si="448"/>
        <v>0</v>
      </c>
      <c r="JW1139" s="34">
        <f t="shared" si="449"/>
        <v>0</v>
      </c>
      <c r="JZ1139" s="34">
        <f t="shared" si="450"/>
        <v>0</v>
      </c>
      <c r="KA1139" s="34">
        <f t="shared" si="451"/>
        <v>0</v>
      </c>
      <c r="KB1139" s="34">
        <f t="shared" si="452"/>
        <v>0</v>
      </c>
      <c r="KC1139" s="34">
        <f t="shared" si="453"/>
        <v>0</v>
      </c>
      <c r="KD1139" s="34">
        <f t="shared" si="454"/>
        <v>0</v>
      </c>
      <c r="KV1139" s="34">
        <f t="shared" si="455"/>
        <v>0</v>
      </c>
    </row>
    <row r="1140" spans="5:308" ht="17.25" customHeight="1" x14ac:dyDescent="0.3">
      <c r="E1140" s="142"/>
      <c r="F1140" s="142"/>
      <c r="G1140" s="142"/>
      <c r="H1140" s="142"/>
      <c r="I1140" s="142"/>
      <c r="J1140" s="34">
        <f t="shared" si="438"/>
        <v>0</v>
      </c>
      <c r="V1140" s="139">
        <f t="shared" si="437"/>
        <v>0</v>
      </c>
      <c r="W1140" s="139">
        <f t="shared" si="439"/>
        <v>0</v>
      </c>
      <c r="X1140" s="139"/>
      <c r="Y1140" s="139"/>
      <c r="Z1140" s="139">
        <f t="shared" si="440"/>
        <v>0</v>
      </c>
      <c r="AA1140" s="139"/>
      <c r="AB1140" s="139"/>
      <c r="AC1140" s="139">
        <f t="shared" si="441"/>
        <v>0</v>
      </c>
      <c r="AM1140" s="189">
        <f t="shared" si="442"/>
        <v>0</v>
      </c>
      <c r="AN1140" s="35"/>
      <c r="AO1140" s="35"/>
      <c r="AP1140" s="35">
        <f t="shared" si="443"/>
        <v>0</v>
      </c>
      <c r="AQ1140" s="35"/>
      <c r="AR1140" s="35"/>
      <c r="AS1140" s="35">
        <f t="shared" si="444"/>
        <v>0</v>
      </c>
      <c r="AT1140" s="35"/>
      <c r="AU1140" s="35"/>
      <c r="AV1140" s="35">
        <f t="shared" si="445"/>
        <v>0</v>
      </c>
      <c r="DE1140" s="34">
        <f t="shared" si="446"/>
        <v>0</v>
      </c>
      <c r="EL1140" s="34">
        <f t="shared" si="447"/>
        <v>0</v>
      </c>
      <c r="EO1140" s="35"/>
      <c r="FH1140" s="35">
        <v>0</v>
      </c>
      <c r="FI1140" s="35">
        <v>0</v>
      </c>
      <c r="JT1140" s="34">
        <f t="shared" si="448"/>
        <v>0</v>
      </c>
      <c r="JW1140" s="34">
        <f t="shared" si="449"/>
        <v>0</v>
      </c>
      <c r="JZ1140" s="34">
        <f t="shared" si="450"/>
        <v>0</v>
      </c>
      <c r="KA1140" s="34">
        <f t="shared" si="451"/>
        <v>0</v>
      </c>
      <c r="KB1140" s="34">
        <f t="shared" si="452"/>
        <v>0</v>
      </c>
      <c r="KC1140" s="34">
        <f t="shared" si="453"/>
        <v>0</v>
      </c>
      <c r="KD1140" s="34">
        <f t="shared" si="454"/>
        <v>0</v>
      </c>
      <c r="KV1140" s="34">
        <f t="shared" si="455"/>
        <v>0</v>
      </c>
    </row>
    <row r="1141" spans="5:308" ht="17.25" customHeight="1" x14ac:dyDescent="0.3">
      <c r="E1141" s="142"/>
      <c r="F1141" s="142"/>
      <c r="G1141" s="142"/>
      <c r="H1141" s="142"/>
      <c r="I1141" s="142"/>
      <c r="J1141" s="34">
        <f t="shared" si="438"/>
        <v>0</v>
      </c>
      <c r="V1141" s="139">
        <f t="shared" si="437"/>
        <v>0</v>
      </c>
      <c r="W1141" s="139">
        <f t="shared" si="439"/>
        <v>0</v>
      </c>
      <c r="X1141" s="139"/>
      <c r="Y1141" s="139"/>
      <c r="Z1141" s="139">
        <f t="shared" si="440"/>
        <v>0</v>
      </c>
      <c r="AA1141" s="139"/>
      <c r="AB1141" s="139"/>
      <c r="AC1141" s="139">
        <f t="shared" si="441"/>
        <v>0</v>
      </c>
      <c r="AM1141" s="189">
        <f t="shared" si="442"/>
        <v>0</v>
      </c>
      <c r="AN1141" s="35"/>
      <c r="AO1141" s="35"/>
      <c r="AP1141" s="35">
        <f t="shared" si="443"/>
        <v>0</v>
      </c>
      <c r="AQ1141" s="35"/>
      <c r="AR1141" s="35"/>
      <c r="AS1141" s="35">
        <f t="shared" si="444"/>
        <v>0</v>
      </c>
      <c r="AT1141" s="35"/>
      <c r="AU1141" s="35"/>
      <c r="AV1141" s="35">
        <f t="shared" si="445"/>
        <v>0</v>
      </c>
      <c r="DE1141" s="34">
        <f t="shared" si="446"/>
        <v>0</v>
      </c>
      <c r="EL1141" s="34">
        <f t="shared" si="447"/>
        <v>0</v>
      </c>
      <c r="EO1141" s="35"/>
      <c r="FH1141" s="35">
        <v>0</v>
      </c>
      <c r="FI1141" s="35">
        <v>0</v>
      </c>
      <c r="JT1141" s="34">
        <f t="shared" si="448"/>
        <v>0</v>
      </c>
      <c r="JW1141" s="34">
        <f t="shared" si="449"/>
        <v>0</v>
      </c>
      <c r="JZ1141" s="34">
        <f t="shared" si="450"/>
        <v>0</v>
      </c>
      <c r="KA1141" s="34">
        <f t="shared" si="451"/>
        <v>0</v>
      </c>
      <c r="KB1141" s="34">
        <f t="shared" si="452"/>
        <v>0</v>
      </c>
      <c r="KC1141" s="34">
        <f t="shared" si="453"/>
        <v>0</v>
      </c>
      <c r="KD1141" s="34">
        <f t="shared" si="454"/>
        <v>0</v>
      </c>
      <c r="KV1141" s="34">
        <f t="shared" si="455"/>
        <v>0</v>
      </c>
    </row>
    <row r="1142" spans="5:308" ht="17.25" customHeight="1" x14ac:dyDescent="0.3">
      <c r="E1142" s="142"/>
      <c r="F1142" s="142"/>
      <c r="G1142" s="142"/>
      <c r="H1142" s="142"/>
      <c r="I1142" s="142"/>
      <c r="J1142" s="34">
        <f t="shared" si="438"/>
        <v>0</v>
      </c>
      <c r="V1142" s="139">
        <f t="shared" si="437"/>
        <v>0</v>
      </c>
      <c r="W1142" s="139">
        <f t="shared" si="439"/>
        <v>0</v>
      </c>
      <c r="X1142" s="139"/>
      <c r="Y1142" s="139"/>
      <c r="Z1142" s="139">
        <f t="shared" si="440"/>
        <v>0</v>
      </c>
      <c r="AA1142" s="139"/>
      <c r="AB1142" s="139"/>
      <c r="AC1142" s="139">
        <f t="shared" si="441"/>
        <v>0</v>
      </c>
      <c r="AM1142" s="189">
        <f t="shared" si="442"/>
        <v>0</v>
      </c>
      <c r="AN1142" s="35"/>
      <c r="AO1142" s="35"/>
      <c r="AP1142" s="35">
        <f t="shared" si="443"/>
        <v>0</v>
      </c>
      <c r="AQ1142" s="35"/>
      <c r="AR1142" s="35"/>
      <c r="AS1142" s="35">
        <f t="shared" si="444"/>
        <v>0</v>
      </c>
      <c r="AT1142" s="35"/>
      <c r="AU1142" s="35"/>
      <c r="AV1142" s="35">
        <f t="shared" si="445"/>
        <v>0</v>
      </c>
      <c r="DE1142" s="34">
        <f t="shared" si="446"/>
        <v>0</v>
      </c>
      <c r="EL1142" s="34">
        <f t="shared" si="447"/>
        <v>0</v>
      </c>
      <c r="EO1142" s="35"/>
      <c r="FH1142" s="35">
        <v>0</v>
      </c>
      <c r="FI1142" s="35">
        <v>0</v>
      </c>
      <c r="JT1142" s="34">
        <f t="shared" si="448"/>
        <v>0</v>
      </c>
      <c r="JW1142" s="34">
        <f t="shared" si="449"/>
        <v>0</v>
      </c>
      <c r="JZ1142" s="34">
        <f t="shared" si="450"/>
        <v>0</v>
      </c>
      <c r="KA1142" s="34">
        <f t="shared" si="451"/>
        <v>0</v>
      </c>
      <c r="KB1142" s="34">
        <f t="shared" si="452"/>
        <v>0</v>
      </c>
      <c r="KC1142" s="34">
        <f t="shared" si="453"/>
        <v>0</v>
      </c>
      <c r="KD1142" s="34">
        <f t="shared" si="454"/>
        <v>0</v>
      </c>
      <c r="KV1142" s="34">
        <f t="shared" si="455"/>
        <v>0</v>
      </c>
    </row>
    <row r="1143" spans="5:308" ht="17.25" customHeight="1" x14ac:dyDescent="0.3">
      <c r="E1143" s="142"/>
      <c r="F1143" s="142"/>
      <c r="G1143" s="142"/>
      <c r="H1143" s="142"/>
      <c r="I1143" s="142"/>
      <c r="J1143" s="34">
        <f t="shared" si="438"/>
        <v>0</v>
      </c>
      <c r="V1143" s="139">
        <f t="shared" si="437"/>
        <v>0</v>
      </c>
      <c r="W1143" s="139">
        <f t="shared" si="439"/>
        <v>0</v>
      </c>
      <c r="X1143" s="139"/>
      <c r="Y1143" s="139"/>
      <c r="Z1143" s="139">
        <f t="shared" si="440"/>
        <v>0</v>
      </c>
      <c r="AA1143" s="139"/>
      <c r="AB1143" s="139"/>
      <c r="AC1143" s="139">
        <f t="shared" si="441"/>
        <v>0</v>
      </c>
      <c r="AM1143" s="189">
        <f t="shared" si="442"/>
        <v>0</v>
      </c>
      <c r="AN1143" s="35"/>
      <c r="AO1143" s="35"/>
      <c r="AP1143" s="35">
        <f t="shared" si="443"/>
        <v>0</v>
      </c>
      <c r="AQ1143" s="35"/>
      <c r="AR1143" s="35"/>
      <c r="AS1143" s="35">
        <f t="shared" si="444"/>
        <v>0</v>
      </c>
      <c r="AT1143" s="35"/>
      <c r="AU1143" s="35"/>
      <c r="AV1143" s="35">
        <f t="shared" si="445"/>
        <v>0</v>
      </c>
      <c r="DE1143" s="34">
        <f t="shared" si="446"/>
        <v>0</v>
      </c>
      <c r="EL1143" s="34">
        <f t="shared" si="447"/>
        <v>0</v>
      </c>
      <c r="EO1143" s="35"/>
      <c r="FH1143" s="35">
        <v>0</v>
      </c>
      <c r="FI1143" s="35">
        <v>0</v>
      </c>
      <c r="JT1143" s="34">
        <f t="shared" si="448"/>
        <v>0</v>
      </c>
      <c r="JW1143" s="34">
        <f t="shared" si="449"/>
        <v>0</v>
      </c>
      <c r="JZ1143" s="34">
        <f t="shared" si="450"/>
        <v>0</v>
      </c>
      <c r="KA1143" s="34">
        <f t="shared" si="451"/>
        <v>0</v>
      </c>
      <c r="KB1143" s="34">
        <f t="shared" si="452"/>
        <v>0</v>
      </c>
      <c r="KC1143" s="34">
        <f t="shared" si="453"/>
        <v>0</v>
      </c>
      <c r="KD1143" s="34">
        <f t="shared" si="454"/>
        <v>0</v>
      </c>
      <c r="KV1143" s="34">
        <f t="shared" si="455"/>
        <v>0</v>
      </c>
    </row>
    <row r="1144" spans="5:308" ht="17.25" customHeight="1" x14ac:dyDescent="0.3">
      <c r="E1144" s="142"/>
      <c r="F1144" s="142"/>
      <c r="G1144" s="142"/>
      <c r="H1144" s="142"/>
      <c r="I1144" s="142"/>
      <c r="J1144" s="34">
        <f t="shared" si="438"/>
        <v>0</v>
      </c>
      <c r="V1144" s="139">
        <f t="shared" si="437"/>
        <v>0</v>
      </c>
      <c r="W1144" s="139">
        <f t="shared" si="439"/>
        <v>0</v>
      </c>
      <c r="X1144" s="139"/>
      <c r="Y1144" s="139"/>
      <c r="Z1144" s="139">
        <f t="shared" si="440"/>
        <v>0</v>
      </c>
      <c r="AA1144" s="139"/>
      <c r="AB1144" s="139"/>
      <c r="AC1144" s="139">
        <f t="shared" si="441"/>
        <v>0</v>
      </c>
      <c r="AM1144" s="189">
        <f t="shared" si="442"/>
        <v>0</v>
      </c>
      <c r="AN1144" s="35"/>
      <c r="AO1144" s="35"/>
      <c r="AP1144" s="35">
        <f t="shared" si="443"/>
        <v>0</v>
      </c>
      <c r="AQ1144" s="35"/>
      <c r="AR1144" s="35"/>
      <c r="AS1144" s="35">
        <f t="shared" si="444"/>
        <v>0</v>
      </c>
      <c r="AT1144" s="35"/>
      <c r="AU1144" s="35"/>
      <c r="AV1144" s="35">
        <f t="shared" si="445"/>
        <v>0</v>
      </c>
      <c r="DE1144" s="34">
        <f t="shared" si="446"/>
        <v>0</v>
      </c>
      <c r="EL1144" s="34">
        <f t="shared" si="447"/>
        <v>0</v>
      </c>
      <c r="EO1144" s="35"/>
      <c r="FH1144" s="35">
        <v>0</v>
      </c>
      <c r="FI1144" s="35">
        <v>0</v>
      </c>
      <c r="JT1144" s="34">
        <f t="shared" si="448"/>
        <v>0</v>
      </c>
      <c r="JW1144" s="34">
        <f t="shared" si="449"/>
        <v>0</v>
      </c>
      <c r="JZ1144" s="34">
        <f t="shared" si="450"/>
        <v>0</v>
      </c>
      <c r="KA1144" s="34">
        <f t="shared" si="451"/>
        <v>0</v>
      </c>
      <c r="KB1144" s="34">
        <f t="shared" si="452"/>
        <v>0</v>
      </c>
      <c r="KC1144" s="34">
        <f t="shared" si="453"/>
        <v>0</v>
      </c>
      <c r="KD1144" s="34">
        <f t="shared" si="454"/>
        <v>0</v>
      </c>
      <c r="KV1144" s="34">
        <f t="shared" si="455"/>
        <v>0</v>
      </c>
    </row>
    <row r="1145" spans="5:308" ht="17.25" customHeight="1" x14ac:dyDescent="0.3">
      <c r="E1145" s="142"/>
      <c r="F1145" s="142"/>
      <c r="G1145" s="142"/>
      <c r="H1145" s="142"/>
      <c r="I1145" s="142"/>
      <c r="J1145" s="34">
        <f t="shared" si="438"/>
        <v>0</v>
      </c>
      <c r="V1145" s="139">
        <f t="shared" si="437"/>
        <v>0</v>
      </c>
      <c r="W1145" s="139">
        <f t="shared" si="439"/>
        <v>0</v>
      </c>
      <c r="X1145" s="139"/>
      <c r="Y1145" s="139"/>
      <c r="Z1145" s="139">
        <f t="shared" si="440"/>
        <v>0</v>
      </c>
      <c r="AA1145" s="139"/>
      <c r="AB1145" s="139"/>
      <c r="AC1145" s="139">
        <f t="shared" si="441"/>
        <v>0</v>
      </c>
      <c r="AM1145" s="189">
        <f t="shared" si="442"/>
        <v>0</v>
      </c>
      <c r="AN1145" s="35"/>
      <c r="AO1145" s="35"/>
      <c r="AP1145" s="35">
        <f t="shared" si="443"/>
        <v>0</v>
      </c>
      <c r="AQ1145" s="35"/>
      <c r="AR1145" s="35"/>
      <c r="AS1145" s="35">
        <f t="shared" si="444"/>
        <v>0</v>
      </c>
      <c r="AT1145" s="35"/>
      <c r="AU1145" s="35"/>
      <c r="AV1145" s="35">
        <f t="shared" si="445"/>
        <v>0</v>
      </c>
      <c r="DE1145" s="34">
        <f t="shared" si="446"/>
        <v>0</v>
      </c>
      <c r="EL1145" s="34">
        <f t="shared" si="447"/>
        <v>0</v>
      </c>
      <c r="EO1145" s="35"/>
      <c r="FH1145" s="35">
        <v>0</v>
      </c>
      <c r="FI1145" s="35">
        <v>0</v>
      </c>
      <c r="JT1145" s="34">
        <f t="shared" si="448"/>
        <v>0</v>
      </c>
      <c r="JW1145" s="34">
        <f t="shared" si="449"/>
        <v>0</v>
      </c>
      <c r="JZ1145" s="34">
        <f t="shared" si="450"/>
        <v>0</v>
      </c>
      <c r="KA1145" s="34">
        <f t="shared" si="451"/>
        <v>0</v>
      </c>
      <c r="KB1145" s="34">
        <f t="shared" si="452"/>
        <v>0</v>
      </c>
      <c r="KC1145" s="34">
        <f t="shared" si="453"/>
        <v>0</v>
      </c>
      <c r="KD1145" s="34">
        <f t="shared" si="454"/>
        <v>0</v>
      </c>
      <c r="KV1145" s="34">
        <f t="shared" si="455"/>
        <v>0</v>
      </c>
    </row>
    <row r="1146" spans="5:308" ht="17.25" customHeight="1" x14ac:dyDescent="0.3">
      <c r="E1146" s="142"/>
      <c r="F1146" s="142"/>
      <c r="G1146" s="142"/>
      <c r="H1146" s="142"/>
      <c r="I1146" s="142"/>
      <c r="J1146" s="34">
        <f t="shared" si="438"/>
        <v>0</v>
      </c>
      <c r="V1146" s="139">
        <f t="shared" si="437"/>
        <v>0</v>
      </c>
      <c r="W1146" s="139">
        <f t="shared" si="439"/>
        <v>0</v>
      </c>
      <c r="X1146" s="139"/>
      <c r="Y1146" s="139"/>
      <c r="Z1146" s="139">
        <f t="shared" si="440"/>
        <v>0</v>
      </c>
      <c r="AA1146" s="139"/>
      <c r="AB1146" s="139"/>
      <c r="AC1146" s="139">
        <f t="shared" si="441"/>
        <v>0</v>
      </c>
      <c r="AM1146" s="189">
        <f t="shared" si="442"/>
        <v>0</v>
      </c>
      <c r="AN1146" s="35"/>
      <c r="AO1146" s="35"/>
      <c r="AP1146" s="35">
        <f t="shared" si="443"/>
        <v>0</v>
      </c>
      <c r="AQ1146" s="35"/>
      <c r="AR1146" s="35"/>
      <c r="AS1146" s="35">
        <f t="shared" si="444"/>
        <v>0</v>
      </c>
      <c r="AT1146" s="35"/>
      <c r="AU1146" s="35"/>
      <c r="AV1146" s="35">
        <f t="shared" si="445"/>
        <v>0</v>
      </c>
      <c r="DE1146" s="34">
        <f t="shared" si="446"/>
        <v>0</v>
      </c>
      <c r="EL1146" s="34">
        <f t="shared" si="447"/>
        <v>0</v>
      </c>
      <c r="EO1146" s="35"/>
      <c r="FH1146" s="35">
        <v>0</v>
      </c>
      <c r="FI1146" s="35">
        <v>0</v>
      </c>
      <c r="JT1146" s="34">
        <f t="shared" si="448"/>
        <v>0</v>
      </c>
      <c r="JW1146" s="34">
        <f t="shared" si="449"/>
        <v>0</v>
      </c>
      <c r="JZ1146" s="34">
        <f t="shared" si="450"/>
        <v>0</v>
      </c>
      <c r="KA1146" s="34">
        <f t="shared" si="451"/>
        <v>0</v>
      </c>
      <c r="KB1146" s="34">
        <f t="shared" si="452"/>
        <v>0</v>
      </c>
      <c r="KC1146" s="34">
        <f t="shared" si="453"/>
        <v>0</v>
      </c>
      <c r="KD1146" s="34">
        <f t="shared" si="454"/>
        <v>0</v>
      </c>
      <c r="KV1146" s="34">
        <f t="shared" si="455"/>
        <v>0</v>
      </c>
    </row>
    <row r="1147" spans="5:308" ht="17.25" customHeight="1" x14ac:dyDescent="0.3">
      <c r="E1147" s="142"/>
      <c r="F1147" s="142"/>
      <c r="G1147" s="142"/>
      <c r="H1147" s="142"/>
      <c r="I1147" s="142"/>
      <c r="J1147" s="34">
        <f t="shared" si="438"/>
        <v>0</v>
      </c>
      <c r="V1147" s="139">
        <f t="shared" si="437"/>
        <v>0</v>
      </c>
      <c r="W1147" s="139">
        <f t="shared" si="439"/>
        <v>0</v>
      </c>
      <c r="X1147" s="139"/>
      <c r="Y1147" s="139"/>
      <c r="Z1147" s="139">
        <f t="shared" si="440"/>
        <v>0</v>
      </c>
      <c r="AA1147" s="139"/>
      <c r="AB1147" s="139"/>
      <c r="AC1147" s="139">
        <f t="shared" si="441"/>
        <v>0</v>
      </c>
      <c r="AM1147" s="189">
        <f t="shared" si="442"/>
        <v>0</v>
      </c>
      <c r="AN1147" s="35"/>
      <c r="AO1147" s="35"/>
      <c r="AP1147" s="35">
        <f t="shared" si="443"/>
        <v>0</v>
      </c>
      <c r="AQ1147" s="35"/>
      <c r="AR1147" s="35"/>
      <c r="AS1147" s="35">
        <f t="shared" si="444"/>
        <v>0</v>
      </c>
      <c r="AT1147" s="35"/>
      <c r="AU1147" s="35"/>
      <c r="AV1147" s="35">
        <f t="shared" si="445"/>
        <v>0</v>
      </c>
      <c r="DE1147" s="34">
        <f t="shared" si="446"/>
        <v>0</v>
      </c>
      <c r="EL1147" s="34">
        <f t="shared" si="447"/>
        <v>0</v>
      </c>
      <c r="EO1147" s="35"/>
      <c r="FH1147" s="35">
        <v>0</v>
      </c>
      <c r="FI1147" s="35">
        <v>0</v>
      </c>
      <c r="JT1147" s="34">
        <f t="shared" si="448"/>
        <v>0</v>
      </c>
      <c r="JW1147" s="34">
        <f t="shared" si="449"/>
        <v>0</v>
      </c>
      <c r="JZ1147" s="34">
        <f t="shared" si="450"/>
        <v>0</v>
      </c>
      <c r="KA1147" s="34">
        <f t="shared" si="451"/>
        <v>0</v>
      </c>
      <c r="KB1147" s="34">
        <f t="shared" si="452"/>
        <v>0</v>
      </c>
      <c r="KC1147" s="34">
        <f t="shared" si="453"/>
        <v>0</v>
      </c>
      <c r="KD1147" s="34">
        <f t="shared" si="454"/>
        <v>0</v>
      </c>
      <c r="KV1147" s="34">
        <f t="shared" si="455"/>
        <v>0</v>
      </c>
    </row>
    <row r="1148" spans="5:308" ht="17.25" customHeight="1" x14ac:dyDescent="0.3">
      <c r="E1148" s="142"/>
      <c r="F1148" s="142"/>
      <c r="G1148" s="142"/>
      <c r="H1148" s="142"/>
      <c r="I1148" s="142"/>
      <c r="J1148" s="34">
        <f t="shared" si="438"/>
        <v>0</v>
      </c>
      <c r="V1148" s="139">
        <f t="shared" si="437"/>
        <v>0</v>
      </c>
      <c r="W1148" s="139">
        <f t="shared" si="439"/>
        <v>0</v>
      </c>
      <c r="X1148" s="139"/>
      <c r="Y1148" s="139"/>
      <c r="Z1148" s="139">
        <f t="shared" si="440"/>
        <v>0</v>
      </c>
      <c r="AA1148" s="139"/>
      <c r="AB1148" s="139"/>
      <c r="AC1148" s="139">
        <f t="shared" si="441"/>
        <v>0</v>
      </c>
      <c r="AM1148" s="189">
        <f t="shared" si="442"/>
        <v>0</v>
      </c>
      <c r="AN1148" s="35"/>
      <c r="AO1148" s="35"/>
      <c r="AP1148" s="35">
        <f t="shared" si="443"/>
        <v>0</v>
      </c>
      <c r="AQ1148" s="35"/>
      <c r="AR1148" s="35"/>
      <c r="AS1148" s="35">
        <f t="shared" si="444"/>
        <v>0</v>
      </c>
      <c r="AT1148" s="35"/>
      <c r="AU1148" s="35"/>
      <c r="AV1148" s="35">
        <f t="shared" si="445"/>
        <v>0</v>
      </c>
      <c r="DE1148" s="34">
        <f t="shared" si="446"/>
        <v>0</v>
      </c>
      <c r="EL1148" s="34">
        <f t="shared" si="447"/>
        <v>0</v>
      </c>
      <c r="EO1148" s="35"/>
      <c r="FH1148" s="35">
        <v>0</v>
      </c>
      <c r="FI1148" s="35">
        <v>0</v>
      </c>
      <c r="JT1148" s="34">
        <f t="shared" si="448"/>
        <v>0</v>
      </c>
      <c r="JW1148" s="34">
        <f t="shared" si="449"/>
        <v>0</v>
      </c>
      <c r="JZ1148" s="34">
        <f t="shared" si="450"/>
        <v>0</v>
      </c>
      <c r="KA1148" s="34">
        <f t="shared" si="451"/>
        <v>0</v>
      </c>
      <c r="KB1148" s="34">
        <f t="shared" si="452"/>
        <v>0</v>
      </c>
      <c r="KC1148" s="34">
        <f t="shared" si="453"/>
        <v>0</v>
      </c>
      <c r="KD1148" s="34">
        <f t="shared" si="454"/>
        <v>0</v>
      </c>
      <c r="KV1148" s="34">
        <f t="shared" si="455"/>
        <v>0</v>
      </c>
    </row>
    <row r="1149" spans="5:308" ht="17.25" customHeight="1" x14ac:dyDescent="0.3">
      <c r="E1149" s="142"/>
      <c r="F1149" s="142"/>
      <c r="G1149" s="142"/>
      <c r="H1149" s="142"/>
      <c r="I1149" s="142"/>
      <c r="J1149" s="34">
        <f t="shared" si="438"/>
        <v>0</v>
      </c>
      <c r="V1149" s="139">
        <f t="shared" si="437"/>
        <v>0</v>
      </c>
      <c r="W1149" s="139">
        <f t="shared" si="439"/>
        <v>0</v>
      </c>
      <c r="X1149" s="139"/>
      <c r="Y1149" s="139"/>
      <c r="Z1149" s="139">
        <f t="shared" si="440"/>
        <v>0</v>
      </c>
      <c r="AA1149" s="139"/>
      <c r="AB1149" s="139"/>
      <c r="AC1149" s="139">
        <f t="shared" si="441"/>
        <v>0</v>
      </c>
      <c r="AM1149" s="189">
        <f t="shared" si="442"/>
        <v>0</v>
      </c>
      <c r="AN1149" s="35"/>
      <c r="AO1149" s="35"/>
      <c r="AP1149" s="35">
        <f t="shared" si="443"/>
        <v>0</v>
      </c>
      <c r="AQ1149" s="35"/>
      <c r="AR1149" s="35"/>
      <c r="AS1149" s="35">
        <f t="shared" si="444"/>
        <v>0</v>
      </c>
      <c r="AT1149" s="35"/>
      <c r="AU1149" s="35"/>
      <c r="AV1149" s="35">
        <f t="shared" si="445"/>
        <v>0</v>
      </c>
      <c r="DE1149" s="34">
        <f t="shared" si="446"/>
        <v>0</v>
      </c>
      <c r="EL1149" s="34">
        <f t="shared" si="447"/>
        <v>0</v>
      </c>
      <c r="EO1149" s="35"/>
      <c r="FH1149" s="35">
        <v>0</v>
      </c>
      <c r="FI1149" s="35">
        <v>0</v>
      </c>
      <c r="JT1149" s="34">
        <f t="shared" si="448"/>
        <v>0</v>
      </c>
      <c r="JW1149" s="34">
        <f t="shared" si="449"/>
        <v>0</v>
      </c>
      <c r="JZ1149" s="34">
        <f t="shared" si="450"/>
        <v>0</v>
      </c>
      <c r="KA1149" s="34">
        <f t="shared" si="451"/>
        <v>0</v>
      </c>
      <c r="KB1149" s="34">
        <f t="shared" si="452"/>
        <v>0</v>
      </c>
      <c r="KC1149" s="34">
        <f t="shared" si="453"/>
        <v>0</v>
      </c>
      <c r="KD1149" s="34">
        <f t="shared" si="454"/>
        <v>0</v>
      </c>
      <c r="KV1149" s="34">
        <f t="shared" si="455"/>
        <v>0</v>
      </c>
    </row>
    <row r="1150" spans="5:308" ht="17.25" customHeight="1" x14ac:dyDescent="0.3">
      <c r="E1150" s="142"/>
      <c r="F1150" s="142"/>
      <c r="G1150" s="142"/>
      <c r="H1150" s="142"/>
      <c r="I1150" s="142"/>
      <c r="J1150" s="34">
        <f t="shared" si="438"/>
        <v>0</v>
      </c>
      <c r="V1150" s="139">
        <f t="shared" si="437"/>
        <v>0</v>
      </c>
      <c r="W1150" s="139">
        <f t="shared" si="439"/>
        <v>0</v>
      </c>
      <c r="X1150" s="139"/>
      <c r="Y1150" s="139"/>
      <c r="Z1150" s="139">
        <f t="shared" si="440"/>
        <v>0</v>
      </c>
      <c r="AA1150" s="139"/>
      <c r="AB1150" s="139"/>
      <c r="AC1150" s="139">
        <f t="shared" si="441"/>
        <v>0</v>
      </c>
      <c r="AM1150" s="189">
        <f t="shared" si="442"/>
        <v>0</v>
      </c>
      <c r="AN1150" s="35"/>
      <c r="AO1150" s="35"/>
      <c r="AP1150" s="35">
        <f t="shared" si="443"/>
        <v>0</v>
      </c>
      <c r="AQ1150" s="35"/>
      <c r="AR1150" s="35"/>
      <c r="AS1150" s="35">
        <f t="shared" si="444"/>
        <v>0</v>
      </c>
      <c r="AT1150" s="35"/>
      <c r="AU1150" s="35"/>
      <c r="AV1150" s="35">
        <f t="shared" si="445"/>
        <v>0</v>
      </c>
      <c r="DE1150" s="34">
        <f t="shared" si="446"/>
        <v>0</v>
      </c>
      <c r="EL1150" s="34">
        <f t="shared" si="447"/>
        <v>0</v>
      </c>
      <c r="EO1150" s="35"/>
      <c r="FH1150" s="35">
        <v>0</v>
      </c>
      <c r="FI1150" s="35">
        <v>0</v>
      </c>
      <c r="JT1150" s="34">
        <f t="shared" si="448"/>
        <v>0</v>
      </c>
      <c r="JW1150" s="34">
        <f t="shared" si="449"/>
        <v>0</v>
      </c>
      <c r="JZ1150" s="34">
        <f t="shared" si="450"/>
        <v>0</v>
      </c>
      <c r="KA1150" s="34">
        <f t="shared" si="451"/>
        <v>0</v>
      </c>
      <c r="KB1150" s="34">
        <f t="shared" si="452"/>
        <v>0</v>
      </c>
      <c r="KC1150" s="34">
        <f t="shared" si="453"/>
        <v>0</v>
      </c>
      <c r="KD1150" s="34">
        <f t="shared" si="454"/>
        <v>0</v>
      </c>
      <c r="KV1150" s="34">
        <f t="shared" si="455"/>
        <v>0</v>
      </c>
    </row>
    <row r="1151" spans="5:308" ht="17.25" customHeight="1" x14ac:dyDescent="0.3">
      <c r="E1151" s="142"/>
      <c r="F1151" s="142"/>
      <c r="G1151" s="142"/>
      <c r="H1151" s="142"/>
      <c r="I1151" s="142"/>
      <c r="J1151" s="34">
        <f t="shared" si="438"/>
        <v>0</v>
      </c>
      <c r="V1151" s="139">
        <f t="shared" si="437"/>
        <v>0</v>
      </c>
      <c r="W1151" s="139">
        <f t="shared" si="439"/>
        <v>0</v>
      </c>
      <c r="X1151" s="139"/>
      <c r="Y1151" s="139"/>
      <c r="Z1151" s="139">
        <f t="shared" si="440"/>
        <v>0</v>
      </c>
      <c r="AA1151" s="139"/>
      <c r="AB1151" s="139"/>
      <c r="AC1151" s="139">
        <f t="shared" si="441"/>
        <v>0</v>
      </c>
      <c r="AM1151" s="189">
        <f t="shared" si="442"/>
        <v>0</v>
      </c>
      <c r="AN1151" s="35"/>
      <c r="AO1151" s="35"/>
      <c r="AP1151" s="35">
        <f t="shared" si="443"/>
        <v>0</v>
      </c>
      <c r="AQ1151" s="35"/>
      <c r="AR1151" s="35"/>
      <c r="AS1151" s="35">
        <f t="shared" si="444"/>
        <v>0</v>
      </c>
      <c r="AT1151" s="35"/>
      <c r="AU1151" s="35"/>
      <c r="AV1151" s="35">
        <f t="shared" si="445"/>
        <v>0</v>
      </c>
      <c r="DE1151" s="34">
        <f t="shared" si="446"/>
        <v>0</v>
      </c>
      <c r="EL1151" s="34">
        <f t="shared" si="447"/>
        <v>0</v>
      </c>
      <c r="EO1151" s="35"/>
      <c r="FH1151" s="35">
        <v>0</v>
      </c>
      <c r="FI1151" s="35">
        <v>0</v>
      </c>
      <c r="JT1151" s="34">
        <f t="shared" si="448"/>
        <v>0</v>
      </c>
      <c r="JW1151" s="34">
        <f t="shared" si="449"/>
        <v>0</v>
      </c>
      <c r="JZ1151" s="34">
        <f t="shared" si="450"/>
        <v>0</v>
      </c>
      <c r="KA1151" s="34">
        <f t="shared" si="451"/>
        <v>0</v>
      </c>
      <c r="KB1151" s="34">
        <f t="shared" si="452"/>
        <v>0</v>
      </c>
      <c r="KC1151" s="34">
        <f t="shared" si="453"/>
        <v>0</v>
      </c>
      <c r="KD1151" s="34">
        <f t="shared" si="454"/>
        <v>0</v>
      </c>
      <c r="KV1151" s="34">
        <f t="shared" si="455"/>
        <v>0</v>
      </c>
    </row>
    <row r="1152" spans="5:308" ht="17.25" customHeight="1" x14ac:dyDescent="0.3">
      <c r="E1152" s="142"/>
      <c r="F1152" s="142"/>
      <c r="G1152" s="142"/>
      <c r="H1152" s="142"/>
      <c r="I1152" s="142"/>
      <c r="J1152" s="34">
        <f t="shared" si="438"/>
        <v>0</v>
      </c>
      <c r="V1152" s="139">
        <f t="shared" si="437"/>
        <v>0</v>
      </c>
      <c r="W1152" s="139">
        <f t="shared" si="439"/>
        <v>0</v>
      </c>
      <c r="X1152" s="139"/>
      <c r="Y1152" s="139"/>
      <c r="Z1152" s="139">
        <f t="shared" si="440"/>
        <v>0</v>
      </c>
      <c r="AA1152" s="139"/>
      <c r="AB1152" s="139"/>
      <c r="AC1152" s="139">
        <f t="shared" si="441"/>
        <v>0</v>
      </c>
      <c r="AM1152" s="189">
        <f t="shared" si="442"/>
        <v>0</v>
      </c>
      <c r="AN1152" s="35"/>
      <c r="AO1152" s="35"/>
      <c r="AP1152" s="35">
        <f t="shared" si="443"/>
        <v>0</v>
      </c>
      <c r="AQ1152" s="35"/>
      <c r="AR1152" s="35"/>
      <c r="AS1152" s="35">
        <f t="shared" si="444"/>
        <v>0</v>
      </c>
      <c r="AT1152" s="35"/>
      <c r="AU1152" s="35"/>
      <c r="AV1152" s="35">
        <f t="shared" si="445"/>
        <v>0</v>
      </c>
      <c r="DE1152" s="34">
        <f t="shared" si="446"/>
        <v>0</v>
      </c>
      <c r="EL1152" s="34">
        <f t="shared" si="447"/>
        <v>0</v>
      </c>
      <c r="EO1152" s="35"/>
      <c r="FH1152" s="35">
        <v>0</v>
      </c>
      <c r="FI1152" s="35">
        <v>0</v>
      </c>
      <c r="JT1152" s="34">
        <f t="shared" si="448"/>
        <v>0</v>
      </c>
      <c r="JW1152" s="34">
        <f t="shared" si="449"/>
        <v>0</v>
      </c>
      <c r="JZ1152" s="34">
        <f t="shared" si="450"/>
        <v>0</v>
      </c>
      <c r="KA1152" s="34">
        <f t="shared" si="451"/>
        <v>0</v>
      </c>
      <c r="KB1152" s="34">
        <f t="shared" si="452"/>
        <v>0</v>
      </c>
      <c r="KC1152" s="34">
        <f t="shared" si="453"/>
        <v>0</v>
      </c>
      <c r="KD1152" s="34">
        <f t="shared" si="454"/>
        <v>0</v>
      </c>
      <c r="KV1152" s="34">
        <f t="shared" si="455"/>
        <v>0</v>
      </c>
    </row>
    <row r="1153" spans="5:308" ht="17.25" customHeight="1" x14ac:dyDescent="0.3">
      <c r="E1153" s="142"/>
      <c r="F1153" s="142"/>
      <c r="G1153" s="142"/>
      <c r="H1153" s="142"/>
      <c r="I1153" s="142"/>
      <c r="J1153" s="34">
        <f t="shared" si="438"/>
        <v>0</v>
      </c>
      <c r="V1153" s="139">
        <f t="shared" si="437"/>
        <v>0</v>
      </c>
      <c r="W1153" s="139">
        <f t="shared" si="439"/>
        <v>0</v>
      </c>
      <c r="X1153" s="139"/>
      <c r="Y1153" s="139"/>
      <c r="Z1153" s="139">
        <f t="shared" si="440"/>
        <v>0</v>
      </c>
      <c r="AA1153" s="139"/>
      <c r="AB1153" s="139"/>
      <c r="AC1153" s="139">
        <f t="shared" si="441"/>
        <v>0</v>
      </c>
      <c r="AM1153" s="189">
        <f t="shared" si="442"/>
        <v>0</v>
      </c>
      <c r="AN1153" s="35"/>
      <c r="AO1153" s="35"/>
      <c r="AP1153" s="35">
        <f t="shared" si="443"/>
        <v>0</v>
      </c>
      <c r="AQ1153" s="35"/>
      <c r="AR1153" s="35"/>
      <c r="AS1153" s="35">
        <f t="shared" si="444"/>
        <v>0</v>
      </c>
      <c r="AT1153" s="35"/>
      <c r="AU1153" s="35"/>
      <c r="AV1153" s="35">
        <f t="shared" si="445"/>
        <v>0</v>
      </c>
      <c r="DE1153" s="34">
        <f t="shared" si="446"/>
        <v>0</v>
      </c>
      <c r="EL1153" s="34">
        <f t="shared" si="447"/>
        <v>0</v>
      </c>
      <c r="EO1153" s="35"/>
      <c r="FH1153" s="35">
        <v>0</v>
      </c>
      <c r="FI1153" s="35">
        <v>0</v>
      </c>
      <c r="JT1153" s="34">
        <f t="shared" si="448"/>
        <v>0</v>
      </c>
      <c r="JW1153" s="34">
        <f t="shared" si="449"/>
        <v>0</v>
      </c>
      <c r="JZ1153" s="34">
        <f t="shared" si="450"/>
        <v>0</v>
      </c>
      <c r="KA1153" s="34">
        <f t="shared" si="451"/>
        <v>0</v>
      </c>
      <c r="KB1153" s="34">
        <f t="shared" si="452"/>
        <v>0</v>
      </c>
      <c r="KC1153" s="34">
        <f t="shared" si="453"/>
        <v>0</v>
      </c>
      <c r="KD1153" s="34">
        <f t="shared" si="454"/>
        <v>0</v>
      </c>
      <c r="KV1153" s="34">
        <f t="shared" si="455"/>
        <v>0</v>
      </c>
    </row>
    <row r="1154" spans="5:308" ht="17.25" customHeight="1" x14ac:dyDescent="0.3">
      <c r="E1154" s="142"/>
      <c r="F1154" s="142"/>
      <c r="G1154" s="142"/>
      <c r="H1154" s="142"/>
      <c r="I1154" s="142"/>
      <c r="J1154" s="34">
        <f t="shared" si="438"/>
        <v>0</v>
      </c>
      <c r="V1154" s="139">
        <f t="shared" si="437"/>
        <v>0</v>
      </c>
      <c r="W1154" s="139">
        <f t="shared" si="439"/>
        <v>0</v>
      </c>
      <c r="X1154" s="139"/>
      <c r="Y1154" s="139"/>
      <c r="Z1154" s="139">
        <f t="shared" si="440"/>
        <v>0</v>
      </c>
      <c r="AA1154" s="139"/>
      <c r="AB1154" s="139"/>
      <c r="AC1154" s="139">
        <f t="shared" si="441"/>
        <v>0</v>
      </c>
      <c r="AM1154" s="189">
        <f t="shared" si="442"/>
        <v>0</v>
      </c>
      <c r="AN1154" s="35"/>
      <c r="AO1154" s="35"/>
      <c r="AP1154" s="35">
        <f t="shared" si="443"/>
        <v>0</v>
      </c>
      <c r="AQ1154" s="35"/>
      <c r="AR1154" s="35"/>
      <c r="AS1154" s="35">
        <f t="shared" si="444"/>
        <v>0</v>
      </c>
      <c r="AT1154" s="35"/>
      <c r="AU1154" s="35"/>
      <c r="AV1154" s="35">
        <f t="shared" si="445"/>
        <v>0</v>
      </c>
      <c r="DE1154" s="34">
        <f t="shared" si="446"/>
        <v>0</v>
      </c>
      <c r="EL1154" s="34">
        <f t="shared" si="447"/>
        <v>0</v>
      </c>
      <c r="EO1154" s="35"/>
      <c r="FH1154" s="35">
        <v>0</v>
      </c>
      <c r="FI1154" s="35">
        <v>0</v>
      </c>
      <c r="JT1154" s="34">
        <f t="shared" si="448"/>
        <v>0</v>
      </c>
      <c r="JW1154" s="34">
        <f t="shared" si="449"/>
        <v>0</v>
      </c>
      <c r="JZ1154" s="34">
        <f t="shared" si="450"/>
        <v>0</v>
      </c>
      <c r="KA1154" s="34">
        <f t="shared" si="451"/>
        <v>0</v>
      </c>
      <c r="KB1154" s="34">
        <f t="shared" si="452"/>
        <v>0</v>
      </c>
      <c r="KC1154" s="34">
        <f t="shared" si="453"/>
        <v>0</v>
      </c>
      <c r="KD1154" s="34">
        <f t="shared" si="454"/>
        <v>0</v>
      </c>
      <c r="KV1154" s="34">
        <f t="shared" si="455"/>
        <v>0</v>
      </c>
    </row>
    <row r="1155" spans="5:308" ht="17.25" customHeight="1" x14ac:dyDescent="0.3">
      <c r="E1155" s="142"/>
      <c r="F1155" s="142"/>
      <c r="G1155" s="142"/>
      <c r="H1155" s="142"/>
      <c r="I1155" s="142"/>
      <c r="J1155" s="34">
        <f t="shared" si="438"/>
        <v>0</v>
      </c>
      <c r="V1155" s="139">
        <f t="shared" si="437"/>
        <v>0</v>
      </c>
      <c r="W1155" s="139">
        <f t="shared" si="439"/>
        <v>0</v>
      </c>
      <c r="X1155" s="139"/>
      <c r="Y1155" s="139"/>
      <c r="Z1155" s="139">
        <f t="shared" si="440"/>
        <v>0</v>
      </c>
      <c r="AA1155" s="139"/>
      <c r="AB1155" s="139"/>
      <c r="AC1155" s="139">
        <f t="shared" si="441"/>
        <v>0</v>
      </c>
      <c r="AM1155" s="189">
        <f t="shared" si="442"/>
        <v>0</v>
      </c>
      <c r="AN1155" s="35"/>
      <c r="AO1155" s="35"/>
      <c r="AP1155" s="35">
        <f t="shared" si="443"/>
        <v>0</v>
      </c>
      <c r="AQ1155" s="35"/>
      <c r="AR1155" s="35"/>
      <c r="AS1155" s="35">
        <f t="shared" si="444"/>
        <v>0</v>
      </c>
      <c r="AT1155" s="35"/>
      <c r="AU1155" s="35"/>
      <c r="AV1155" s="35">
        <f t="shared" si="445"/>
        <v>0</v>
      </c>
      <c r="DE1155" s="34">
        <f t="shared" si="446"/>
        <v>0</v>
      </c>
      <c r="EL1155" s="34">
        <f t="shared" si="447"/>
        <v>0</v>
      </c>
      <c r="EO1155" s="35"/>
      <c r="FH1155" s="35">
        <v>0</v>
      </c>
      <c r="FI1155" s="35">
        <v>0</v>
      </c>
      <c r="JT1155" s="34">
        <f t="shared" si="448"/>
        <v>0</v>
      </c>
      <c r="JW1155" s="34">
        <f t="shared" si="449"/>
        <v>0</v>
      </c>
      <c r="JZ1155" s="34">
        <f t="shared" si="450"/>
        <v>0</v>
      </c>
      <c r="KA1155" s="34">
        <f t="shared" si="451"/>
        <v>0</v>
      </c>
      <c r="KB1155" s="34">
        <f t="shared" si="452"/>
        <v>0</v>
      </c>
      <c r="KC1155" s="34">
        <f t="shared" si="453"/>
        <v>0</v>
      </c>
      <c r="KD1155" s="34">
        <f t="shared" si="454"/>
        <v>0</v>
      </c>
      <c r="KV1155" s="34">
        <f t="shared" si="455"/>
        <v>0</v>
      </c>
    </row>
    <row r="1156" spans="5:308" ht="17.25" customHeight="1" x14ac:dyDescent="0.3">
      <c r="E1156" s="142"/>
      <c r="F1156" s="142"/>
      <c r="G1156" s="142"/>
      <c r="H1156" s="142"/>
      <c r="I1156" s="142"/>
      <c r="J1156" s="34">
        <f t="shared" si="438"/>
        <v>0</v>
      </c>
      <c r="V1156" s="139">
        <f t="shared" si="437"/>
        <v>0</v>
      </c>
      <c r="W1156" s="139">
        <f t="shared" si="439"/>
        <v>0</v>
      </c>
      <c r="X1156" s="139"/>
      <c r="Y1156" s="139"/>
      <c r="Z1156" s="139">
        <f t="shared" si="440"/>
        <v>0</v>
      </c>
      <c r="AA1156" s="139"/>
      <c r="AB1156" s="139"/>
      <c r="AC1156" s="139">
        <f t="shared" si="441"/>
        <v>0</v>
      </c>
      <c r="AM1156" s="189">
        <f t="shared" si="442"/>
        <v>0</v>
      </c>
      <c r="AN1156" s="35"/>
      <c r="AO1156" s="35"/>
      <c r="AP1156" s="35">
        <f t="shared" si="443"/>
        <v>0</v>
      </c>
      <c r="AQ1156" s="35"/>
      <c r="AR1156" s="35"/>
      <c r="AS1156" s="35">
        <f t="shared" si="444"/>
        <v>0</v>
      </c>
      <c r="AT1156" s="35"/>
      <c r="AU1156" s="35"/>
      <c r="AV1156" s="35">
        <f t="shared" si="445"/>
        <v>0</v>
      </c>
      <c r="DE1156" s="34">
        <f t="shared" si="446"/>
        <v>0</v>
      </c>
      <c r="EL1156" s="34">
        <f t="shared" si="447"/>
        <v>0</v>
      </c>
      <c r="EO1156" s="35"/>
      <c r="FH1156" s="35">
        <v>0</v>
      </c>
      <c r="FI1156" s="35">
        <v>0</v>
      </c>
      <c r="JT1156" s="34">
        <f t="shared" si="448"/>
        <v>0</v>
      </c>
      <c r="JW1156" s="34">
        <f t="shared" si="449"/>
        <v>0</v>
      </c>
      <c r="JZ1156" s="34">
        <f t="shared" si="450"/>
        <v>0</v>
      </c>
      <c r="KA1156" s="34">
        <f t="shared" si="451"/>
        <v>0</v>
      </c>
      <c r="KB1156" s="34">
        <f t="shared" si="452"/>
        <v>0</v>
      </c>
      <c r="KC1156" s="34">
        <f t="shared" si="453"/>
        <v>0</v>
      </c>
      <c r="KD1156" s="34">
        <f t="shared" si="454"/>
        <v>0</v>
      </c>
      <c r="KV1156" s="34">
        <f t="shared" si="455"/>
        <v>0</v>
      </c>
    </row>
    <row r="1157" spans="5:308" ht="17.25" customHeight="1" x14ac:dyDescent="0.3">
      <c r="E1157" s="142"/>
      <c r="F1157" s="142"/>
      <c r="G1157" s="142"/>
      <c r="H1157" s="142"/>
      <c r="I1157" s="142"/>
      <c r="J1157" s="34">
        <f t="shared" si="438"/>
        <v>0</v>
      </c>
      <c r="V1157" s="139">
        <f t="shared" si="437"/>
        <v>0</v>
      </c>
      <c r="W1157" s="139">
        <f t="shared" si="439"/>
        <v>0</v>
      </c>
      <c r="X1157" s="139"/>
      <c r="Y1157" s="139"/>
      <c r="Z1157" s="139">
        <f t="shared" si="440"/>
        <v>0</v>
      </c>
      <c r="AA1157" s="139"/>
      <c r="AB1157" s="139"/>
      <c r="AC1157" s="139">
        <f t="shared" si="441"/>
        <v>0</v>
      </c>
      <c r="AM1157" s="189">
        <f t="shared" si="442"/>
        <v>0</v>
      </c>
      <c r="AN1157" s="35"/>
      <c r="AO1157" s="35"/>
      <c r="AP1157" s="35">
        <f t="shared" si="443"/>
        <v>0</v>
      </c>
      <c r="AQ1157" s="35"/>
      <c r="AR1157" s="35"/>
      <c r="AS1157" s="35">
        <f t="shared" si="444"/>
        <v>0</v>
      </c>
      <c r="AT1157" s="35"/>
      <c r="AU1157" s="35"/>
      <c r="AV1157" s="35">
        <f t="shared" si="445"/>
        <v>0</v>
      </c>
      <c r="DE1157" s="34">
        <f t="shared" si="446"/>
        <v>0</v>
      </c>
      <c r="EL1157" s="34">
        <f t="shared" si="447"/>
        <v>0</v>
      </c>
      <c r="EO1157" s="35"/>
      <c r="FH1157" s="35">
        <v>0</v>
      </c>
      <c r="FI1157" s="35">
        <v>0</v>
      </c>
      <c r="JT1157" s="34">
        <f t="shared" si="448"/>
        <v>0</v>
      </c>
      <c r="JW1157" s="34">
        <f t="shared" si="449"/>
        <v>0</v>
      </c>
      <c r="JZ1157" s="34">
        <f t="shared" si="450"/>
        <v>0</v>
      </c>
      <c r="KA1157" s="34">
        <f t="shared" si="451"/>
        <v>0</v>
      </c>
      <c r="KB1157" s="34">
        <f t="shared" si="452"/>
        <v>0</v>
      </c>
      <c r="KC1157" s="34">
        <f t="shared" si="453"/>
        <v>0</v>
      </c>
      <c r="KD1157" s="34">
        <f t="shared" si="454"/>
        <v>0</v>
      </c>
      <c r="KV1157" s="34">
        <f t="shared" si="455"/>
        <v>0</v>
      </c>
    </row>
    <row r="1158" spans="5:308" ht="17.25" customHeight="1" x14ac:dyDescent="0.3">
      <c r="E1158" s="142"/>
      <c r="F1158" s="142"/>
      <c r="G1158" s="142"/>
      <c r="H1158" s="142"/>
      <c r="I1158" s="142"/>
      <c r="J1158" s="34">
        <f t="shared" si="438"/>
        <v>0</v>
      </c>
      <c r="V1158" s="139">
        <f t="shared" si="437"/>
        <v>0</v>
      </c>
      <c r="W1158" s="139">
        <f t="shared" si="439"/>
        <v>0</v>
      </c>
      <c r="X1158" s="139"/>
      <c r="Y1158" s="139"/>
      <c r="Z1158" s="139">
        <f t="shared" si="440"/>
        <v>0</v>
      </c>
      <c r="AA1158" s="139"/>
      <c r="AB1158" s="139"/>
      <c r="AC1158" s="139">
        <f t="shared" si="441"/>
        <v>0</v>
      </c>
      <c r="AM1158" s="189">
        <f t="shared" si="442"/>
        <v>0</v>
      </c>
      <c r="AN1158" s="35"/>
      <c r="AO1158" s="35"/>
      <c r="AP1158" s="35">
        <f t="shared" si="443"/>
        <v>0</v>
      </c>
      <c r="AQ1158" s="35"/>
      <c r="AR1158" s="35"/>
      <c r="AS1158" s="35">
        <f t="shared" si="444"/>
        <v>0</v>
      </c>
      <c r="AT1158" s="35"/>
      <c r="AU1158" s="35"/>
      <c r="AV1158" s="35">
        <f t="shared" si="445"/>
        <v>0</v>
      </c>
      <c r="DE1158" s="34">
        <f t="shared" si="446"/>
        <v>0</v>
      </c>
      <c r="EL1158" s="34">
        <f t="shared" si="447"/>
        <v>0</v>
      </c>
      <c r="EO1158" s="35"/>
      <c r="FH1158" s="35">
        <v>0</v>
      </c>
      <c r="FI1158" s="35">
        <v>0</v>
      </c>
      <c r="JT1158" s="34">
        <f t="shared" si="448"/>
        <v>0</v>
      </c>
      <c r="JW1158" s="34">
        <f t="shared" si="449"/>
        <v>0</v>
      </c>
      <c r="JZ1158" s="34">
        <f t="shared" si="450"/>
        <v>0</v>
      </c>
      <c r="KA1158" s="34">
        <f t="shared" si="451"/>
        <v>0</v>
      </c>
      <c r="KB1158" s="34">
        <f t="shared" si="452"/>
        <v>0</v>
      </c>
      <c r="KC1158" s="34">
        <f t="shared" si="453"/>
        <v>0</v>
      </c>
      <c r="KD1158" s="34">
        <f t="shared" si="454"/>
        <v>0</v>
      </c>
      <c r="KV1158" s="34">
        <f t="shared" si="455"/>
        <v>0</v>
      </c>
    </row>
    <row r="1159" spans="5:308" ht="17.25" customHeight="1" x14ac:dyDescent="0.3">
      <c r="E1159" s="142"/>
      <c r="F1159" s="142"/>
      <c r="G1159" s="142"/>
      <c r="H1159" s="142"/>
      <c r="I1159" s="142"/>
      <c r="J1159" s="34">
        <f t="shared" si="438"/>
        <v>0</v>
      </c>
      <c r="V1159" s="139">
        <f t="shared" si="437"/>
        <v>0</v>
      </c>
      <c r="W1159" s="139">
        <f t="shared" si="439"/>
        <v>0</v>
      </c>
      <c r="X1159" s="139"/>
      <c r="Y1159" s="139"/>
      <c r="Z1159" s="139">
        <f t="shared" si="440"/>
        <v>0</v>
      </c>
      <c r="AA1159" s="139"/>
      <c r="AB1159" s="139"/>
      <c r="AC1159" s="139">
        <f t="shared" si="441"/>
        <v>0</v>
      </c>
      <c r="AM1159" s="189">
        <f t="shared" si="442"/>
        <v>0</v>
      </c>
      <c r="AN1159" s="35"/>
      <c r="AO1159" s="35"/>
      <c r="AP1159" s="35">
        <f t="shared" si="443"/>
        <v>0</v>
      </c>
      <c r="AQ1159" s="35"/>
      <c r="AR1159" s="35"/>
      <c r="AS1159" s="35">
        <f t="shared" si="444"/>
        <v>0</v>
      </c>
      <c r="AT1159" s="35"/>
      <c r="AU1159" s="35"/>
      <c r="AV1159" s="35">
        <f t="shared" si="445"/>
        <v>0</v>
      </c>
      <c r="DE1159" s="34">
        <f t="shared" si="446"/>
        <v>0</v>
      </c>
      <c r="EL1159" s="34">
        <f t="shared" si="447"/>
        <v>0</v>
      </c>
      <c r="EO1159" s="35"/>
      <c r="FH1159" s="35">
        <v>0</v>
      </c>
      <c r="FI1159" s="35">
        <v>0</v>
      </c>
      <c r="JT1159" s="34">
        <f t="shared" si="448"/>
        <v>0</v>
      </c>
      <c r="JW1159" s="34">
        <f t="shared" si="449"/>
        <v>0</v>
      </c>
      <c r="JZ1159" s="34">
        <f t="shared" si="450"/>
        <v>0</v>
      </c>
      <c r="KA1159" s="34">
        <f t="shared" si="451"/>
        <v>0</v>
      </c>
      <c r="KB1159" s="34">
        <f t="shared" si="452"/>
        <v>0</v>
      </c>
      <c r="KC1159" s="34">
        <f t="shared" si="453"/>
        <v>0</v>
      </c>
      <c r="KD1159" s="34">
        <f t="shared" si="454"/>
        <v>0</v>
      </c>
      <c r="KV1159" s="34">
        <f t="shared" si="455"/>
        <v>0</v>
      </c>
    </row>
    <row r="1160" spans="5:308" ht="17.25" customHeight="1" x14ac:dyDescent="0.3">
      <c r="E1160" s="142"/>
      <c r="F1160" s="142"/>
      <c r="G1160" s="142"/>
      <c r="H1160" s="142"/>
      <c r="I1160" s="142"/>
      <c r="J1160" s="34">
        <f t="shared" si="438"/>
        <v>0</v>
      </c>
      <c r="V1160" s="139">
        <f t="shared" si="437"/>
        <v>0</v>
      </c>
      <c r="W1160" s="139">
        <f t="shared" si="439"/>
        <v>0</v>
      </c>
      <c r="X1160" s="139"/>
      <c r="Y1160" s="139"/>
      <c r="Z1160" s="139">
        <f t="shared" si="440"/>
        <v>0</v>
      </c>
      <c r="AA1160" s="139"/>
      <c r="AB1160" s="139"/>
      <c r="AC1160" s="139">
        <f t="shared" si="441"/>
        <v>0</v>
      </c>
      <c r="AM1160" s="189">
        <f t="shared" si="442"/>
        <v>0</v>
      </c>
      <c r="AN1160" s="35"/>
      <c r="AO1160" s="35"/>
      <c r="AP1160" s="35">
        <f t="shared" si="443"/>
        <v>0</v>
      </c>
      <c r="AQ1160" s="35"/>
      <c r="AR1160" s="35"/>
      <c r="AS1160" s="35">
        <f t="shared" si="444"/>
        <v>0</v>
      </c>
      <c r="AT1160" s="35"/>
      <c r="AU1160" s="35"/>
      <c r="AV1160" s="35">
        <f t="shared" si="445"/>
        <v>0</v>
      </c>
      <c r="DE1160" s="34">
        <f t="shared" si="446"/>
        <v>0</v>
      </c>
      <c r="EL1160" s="34">
        <f t="shared" si="447"/>
        <v>0</v>
      </c>
      <c r="EO1160" s="35"/>
      <c r="FH1160" s="35">
        <v>0</v>
      </c>
      <c r="FI1160" s="35">
        <v>0</v>
      </c>
      <c r="JT1160" s="34">
        <f t="shared" si="448"/>
        <v>0</v>
      </c>
      <c r="JW1160" s="34">
        <f t="shared" si="449"/>
        <v>0</v>
      </c>
      <c r="JZ1160" s="34">
        <f t="shared" si="450"/>
        <v>0</v>
      </c>
      <c r="KA1160" s="34">
        <f t="shared" si="451"/>
        <v>0</v>
      </c>
      <c r="KB1160" s="34">
        <f t="shared" si="452"/>
        <v>0</v>
      </c>
      <c r="KC1160" s="34">
        <f t="shared" si="453"/>
        <v>0</v>
      </c>
      <c r="KD1160" s="34">
        <f t="shared" si="454"/>
        <v>0</v>
      </c>
      <c r="KV1160" s="34">
        <f t="shared" si="455"/>
        <v>0</v>
      </c>
    </row>
    <row r="1161" spans="5:308" ht="17.25" customHeight="1" x14ac:dyDescent="0.3">
      <c r="E1161" s="142"/>
      <c r="F1161" s="142"/>
      <c r="G1161" s="142"/>
      <c r="H1161" s="142"/>
      <c r="I1161" s="142"/>
      <c r="J1161" s="34">
        <f t="shared" si="438"/>
        <v>0</v>
      </c>
      <c r="V1161" s="139">
        <f t="shared" si="437"/>
        <v>0</v>
      </c>
      <c r="W1161" s="139">
        <f t="shared" si="439"/>
        <v>0</v>
      </c>
      <c r="X1161" s="139"/>
      <c r="Y1161" s="139"/>
      <c r="Z1161" s="139">
        <f t="shared" si="440"/>
        <v>0</v>
      </c>
      <c r="AA1161" s="139"/>
      <c r="AB1161" s="139"/>
      <c r="AC1161" s="139">
        <f t="shared" si="441"/>
        <v>0</v>
      </c>
      <c r="AM1161" s="189">
        <f t="shared" si="442"/>
        <v>0</v>
      </c>
      <c r="AN1161" s="35"/>
      <c r="AO1161" s="35"/>
      <c r="AP1161" s="35">
        <f t="shared" si="443"/>
        <v>0</v>
      </c>
      <c r="AQ1161" s="35"/>
      <c r="AR1161" s="35"/>
      <c r="AS1161" s="35">
        <f t="shared" si="444"/>
        <v>0</v>
      </c>
      <c r="AT1161" s="35"/>
      <c r="AU1161" s="35"/>
      <c r="AV1161" s="35">
        <f t="shared" si="445"/>
        <v>0</v>
      </c>
      <c r="DE1161" s="34">
        <f t="shared" si="446"/>
        <v>0</v>
      </c>
      <c r="EL1161" s="34">
        <f t="shared" si="447"/>
        <v>0</v>
      </c>
      <c r="EO1161" s="35"/>
      <c r="FH1161" s="35">
        <v>0</v>
      </c>
      <c r="FI1161" s="35">
        <v>0</v>
      </c>
      <c r="JT1161" s="34">
        <f t="shared" si="448"/>
        <v>0</v>
      </c>
      <c r="JW1161" s="34">
        <f t="shared" si="449"/>
        <v>0</v>
      </c>
      <c r="JZ1161" s="34">
        <f t="shared" si="450"/>
        <v>0</v>
      </c>
      <c r="KA1161" s="34">
        <f t="shared" si="451"/>
        <v>0</v>
      </c>
      <c r="KB1161" s="34">
        <f t="shared" si="452"/>
        <v>0</v>
      </c>
      <c r="KC1161" s="34">
        <f t="shared" si="453"/>
        <v>0</v>
      </c>
      <c r="KD1161" s="34">
        <f t="shared" si="454"/>
        <v>0</v>
      </c>
      <c r="KV1161" s="34">
        <f t="shared" si="455"/>
        <v>0</v>
      </c>
    </row>
    <row r="1162" spans="5:308" ht="17.25" customHeight="1" x14ac:dyDescent="0.3">
      <c r="E1162" s="142"/>
      <c r="F1162" s="142"/>
      <c r="G1162" s="142"/>
      <c r="H1162" s="142"/>
      <c r="I1162" s="142"/>
      <c r="J1162" s="34">
        <f t="shared" si="438"/>
        <v>0</v>
      </c>
      <c r="V1162" s="139">
        <f t="shared" si="437"/>
        <v>0</v>
      </c>
      <c r="W1162" s="139">
        <f t="shared" si="439"/>
        <v>0</v>
      </c>
      <c r="X1162" s="139"/>
      <c r="Y1162" s="139"/>
      <c r="Z1162" s="139">
        <f t="shared" si="440"/>
        <v>0</v>
      </c>
      <c r="AA1162" s="139"/>
      <c r="AB1162" s="139"/>
      <c r="AC1162" s="139">
        <f t="shared" si="441"/>
        <v>0</v>
      </c>
      <c r="AM1162" s="189">
        <f t="shared" si="442"/>
        <v>0</v>
      </c>
      <c r="AN1162" s="35"/>
      <c r="AO1162" s="35"/>
      <c r="AP1162" s="35">
        <f t="shared" si="443"/>
        <v>0</v>
      </c>
      <c r="AQ1162" s="35"/>
      <c r="AR1162" s="35"/>
      <c r="AS1162" s="35">
        <f t="shared" si="444"/>
        <v>0</v>
      </c>
      <c r="AT1162" s="35"/>
      <c r="AU1162" s="35"/>
      <c r="AV1162" s="35">
        <f t="shared" si="445"/>
        <v>0</v>
      </c>
      <c r="DE1162" s="34">
        <f t="shared" si="446"/>
        <v>0</v>
      </c>
      <c r="EL1162" s="34">
        <f t="shared" si="447"/>
        <v>0</v>
      </c>
      <c r="EO1162" s="35"/>
      <c r="FH1162" s="35">
        <v>0</v>
      </c>
      <c r="FI1162" s="35">
        <v>0</v>
      </c>
      <c r="JT1162" s="34">
        <f t="shared" si="448"/>
        <v>0</v>
      </c>
      <c r="JW1162" s="34">
        <f t="shared" si="449"/>
        <v>0</v>
      </c>
      <c r="JZ1162" s="34">
        <f t="shared" si="450"/>
        <v>0</v>
      </c>
      <c r="KA1162" s="34">
        <f t="shared" si="451"/>
        <v>0</v>
      </c>
      <c r="KB1162" s="34">
        <f t="shared" si="452"/>
        <v>0</v>
      </c>
      <c r="KC1162" s="34">
        <f t="shared" si="453"/>
        <v>0</v>
      </c>
      <c r="KD1162" s="34">
        <f t="shared" si="454"/>
        <v>0</v>
      </c>
      <c r="KV1162" s="34">
        <f t="shared" si="455"/>
        <v>0</v>
      </c>
    </row>
    <row r="1163" spans="5:308" ht="17.25" customHeight="1" x14ac:dyDescent="0.3">
      <c r="E1163" s="142"/>
      <c r="F1163" s="142"/>
      <c r="G1163" s="142"/>
      <c r="H1163" s="142"/>
      <c r="I1163" s="142"/>
      <c r="J1163" s="34">
        <f t="shared" si="438"/>
        <v>0</v>
      </c>
      <c r="V1163" s="139">
        <f t="shared" si="437"/>
        <v>0</v>
      </c>
      <c r="W1163" s="139">
        <f t="shared" si="439"/>
        <v>0</v>
      </c>
      <c r="X1163" s="139"/>
      <c r="Y1163" s="139"/>
      <c r="Z1163" s="139">
        <f t="shared" si="440"/>
        <v>0</v>
      </c>
      <c r="AA1163" s="139"/>
      <c r="AB1163" s="139"/>
      <c r="AC1163" s="139">
        <f t="shared" si="441"/>
        <v>0</v>
      </c>
      <c r="AM1163" s="189">
        <f t="shared" si="442"/>
        <v>0</v>
      </c>
      <c r="AN1163" s="35"/>
      <c r="AO1163" s="35"/>
      <c r="AP1163" s="35">
        <f t="shared" si="443"/>
        <v>0</v>
      </c>
      <c r="AQ1163" s="35"/>
      <c r="AR1163" s="35"/>
      <c r="AS1163" s="35">
        <f t="shared" si="444"/>
        <v>0</v>
      </c>
      <c r="AT1163" s="35"/>
      <c r="AU1163" s="35"/>
      <c r="AV1163" s="35">
        <f t="shared" si="445"/>
        <v>0</v>
      </c>
      <c r="DE1163" s="34">
        <f t="shared" si="446"/>
        <v>0</v>
      </c>
      <c r="EL1163" s="34">
        <f t="shared" si="447"/>
        <v>0</v>
      </c>
      <c r="EO1163" s="35"/>
      <c r="FH1163" s="35">
        <v>0</v>
      </c>
      <c r="FI1163" s="35">
        <v>0</v>
      </c>
      <c r="JT1163" s="34">
        <f t="shared" si="448"/>
        <v>0</v>
      </c>
      <c r="JW1163" s="34">
        <f t="shared" si="449"/>
        <v>0</v>
      </c>
      <c r="JZ1163" s="34">
        <f t="shared" si="450"/>
        <v>0</v>
      </c>
      <c r="KA1163" s="34">
        <f t="shared" si="451"/>
        <v>0</v>
      </c>
      <c r="KB1163" s="34">
        <f t="shared" si="452"/>
        <v>0</v>
      </c>
      <c r="KC1163" s="34">
        <f t="shared" si="453"/>
        <v>0</v>
      </c>
      <c r="KD1163" s="34">
        <f t="shared" si="454"/>
        <v>0</v>
      </c>
      <c r="KV1163" s="34">
        <f t="shared" si="455"/>
        <v>0</v>
      </c>
    </row>
    <row r="1164" spans="5:308" ht="17.25" customHeight="1" x14ac:dyDescent="0.3">
      <c r="E1164" s="142"/>
      <c r="F1164" s="142"/>
      <c r="G1164" s="142"/>
      <c r="H1164" s="142"/>
      <c r="I1164" s="142"/>
      <c r="J1164" s="34">
        <f t="shared" si="438"/>
        <v>0</v>
      </c>
      <c r="V1164" s="139">
        <f t="shared" ref="V1164:V1227" si="456">SUM(W1164,Z1164,AC1164)</f>
        <v>0</v>
      </c>
      <c r="W1164" s="139">
        <f t="shared" si="439"/>
        <v>0</v>
      </c>
      <c r="X1164" s="139"/>
      <c r="Y1164" s="139"/>
      <c r="Z1164" s="139">
        <f t="shared" si="440"/>
        <v>0</v>
      </c>
      <c r="AA1164" s="139"/>
      <c r="AB1164" s="139"/>
      <c r="AC1164" s="139">
        <f t="shared" si="441"/>
        <v>0</v>
      </c>
      <c r="AM1164" s="189">
        <f t="shared" si="442"/>
        <v>0</v>
      </c>
      <c r="AN1164" s="35"/>
      <c r="AO1164" s="35"/>
      <c r="AP1164" s="35">
        <f t="shared" si="443"/>
        <v>0</v>
      </c>
      <c r="AQ1164" s="35"/>
      <c r="AR1164" s="35"/>
      <c r="AS1164" s="35">
        <f t="shared" si="444"/>
        <v>0</v>
      </c>
      <c r="AT1164" s="35"/>
      <c r="AU1164" s="35"/>
      <c r="AV1164" s="35">
        <f t="shared" si="445"/>
        <v>0</v>
      </c>
      <c r="DE1164" s="34">
        <f t="shared" si="446"/>
        <v>0</v>
      </c>
      <c r="EL1164" s="34">
        <f t="shared" si="447"/>
        <v>0</v>
      </c>
      <c r="EO1164" s="35"/>
      <c r="FH1164" s="35">
        <v>0</v>
      </c>
      <c r="FI1164" s="35">
        <v>0</v>
      </c>
      <c r="JT1164" s="34">
        <f t="shared" si="448"/>
        <v>0</v>
      </c>
      <c r="JW1164" s="34">
        <f t="shared" si="449"/>
        <v>0</v>
      </c>
      <c r="JZ1164" s="34">
        <f t="shared" si="450"/>
        <v>0</v>
      </c>
      <c r="KA1164" s="34">
        <f t="shared" si="451"/>
        <v>0</v>
      </c>
      <c r="KB1164" s="34">
        <f t="shared" si="452"/>
        <v>0</v>
      </c>
      <c r="KC1164" s="34">
        <f t="shared" si="453"/>
        <v>0</v>
      </c>
      <c r="KD1164" s="34">
        <f t="shared" si="454"/>
        <v>0</v>
      </c>
      <c r="KV1164" s="34">
        <f t="shared" si="455"/>
        <v>0</v>
      </c>
    </row>
    <row r="1165" spans="5:308" ht="17.25" customHeight="1" x14ac:dyDescent="0.3">
      <c r="E1165" s="142"/>
      <c r="F1165" s="142"/>
      <c r="G1165" s="142"/>
      <c r="H1165" s="142"/>
      <c r="I1165" s="142"/>
      <c r="J1165" s="34">
        <f t="shared" ref="J1165:J1228" si="457">K1165+L1165</f>
        <v>0</v>
      </c>
      <c r="V1165" s="139">
        <f t="shared" si="456"/>
        <v>0</v>
      </c>
      <c r="W1165" s="139">
        <f t="shared" ref="W1165:W1228" si="458">X1165+Y1165</f>
        <v>0</v>
      </c>
      <c r="X1165" s="139"/>
      <c r="Y1165" s="139"/>
      <c r="Z1165" s="139">
        <f t="shared" ref="Z1165:Z1228" si="459">AA1165+AB1165</f>
        <v>0</v>
      </c>
      <c r="AA1165" s="139"/>
      <c r="AB1165" s="139"/>
      <c r="AC1165" s="139">
        <f t="shared" ref="AC1165:AC1228" si="460">AD1165+AE1165</f>
        <v>0</v>
      </c>
      <c r="AM1165" s="189">
        <f t="shared" ref="AM1165:AM1170" si="461">AN1165+AO1165</f>
        <v>0</v>
      </c>
      <c r="AN1165" s="35"/>
      <c r="AO1165" s="35"/>
      <c r="AP1165" s="35">
        <f t="shared" ref="AP1165:AP1170" si="462">AQ1165+AR1165</f>
        <v>0</v>
      </c>
      <c r="AQ1165" s="35"/>
      <c r="AR1165" s="35"/>
      <c r="AS1165" s="35">
        <f t="shared" ref="AS1165:AS1170" si="463">AT1165+AU1165</f>
        <v>0</v>
      </c>
      <c r="AT1165" s="35"/>
      <c r="AU1165" s="35"/>
      <c r="AV1165" s="35">
        <f t="shared" ref="AV1165:AV1170" si="464">AW1165+AX1165</f>
        <v>0</v>
      </c>
      <c r="DE1165" s="34">
        <f t="shared" ref="DE1165:DE1228" si="465">DF1165+DG1165</f>
        <v>0</v>
      </c>
      <c r="EL1165" s="34">
        <f t="shared" ref="EL1165:EL1228" si="466">EM1165+EN1165</f>
        <v>0</v>
      </c>
      <c r="EO1165" s="35"/>
      <c r="FH1165" s="35">
        <v>0</v>
      </c>
      <c r="FI1165" s="35">
        <v>0</v>
      </c>
      <c r="JT1165" s="34">
        <f t="shared" ref="JT1165:JT1228" si="467">JU1165+JV1165</f>
        <v>0</v>
      </c>
      <c r="JW1165" s="34">
        <f t="shared" ref="JW1165:JW1228" si="468">JX1165+JY1165</f>
        <v>0</v>
      </c>
      <c r="JZ1165" s="34">
        <f t="shared" ref="JZ1165:JZ1228" si="469">SUM(KA1165:KD1165)</f>
        <v>0</v>
      </c>
      <c r="KA1165" s="34">
        <f t="shared" ref="KA1165:KA1228" si="470">SUM(KF1165,LH1165)</f>
        <v>0</v>
      </c>
      <c r="KB1165" s="34">
        <f t="shared" ref="KB1165:KB1228" si="471">SUM(KH1165,LJ1165)</f>
        <v>0</v>
      </c>
      <c r="KC1165" s="34">
        <f t="shared" ref="KC1165:KC1228" si="472">SUM(KJ1165,KN1165,KR1165,KW1165,KY1165,LA1165,LD1165,LL1165)</f>
        <v>0</v>
      </c>
      <c r="KD1165" s="34">
        <f t="shared" ref="KD1165:KD1228" si="473">SUM(KL1165,KP1165,KT1165,KX1165,KZ1165,LB1165,LF1165,LN1165)</f>
        <v>0</v>
      </c>
      <c r="KV1165" s="34">
        <f t="shared" ref="KV1165:KV1228" si="474">SUM(KW1165:LB1165)</f>
        <v>0</v>
      </c>
    </row>
    <row r="1166" spans="5:308" ht="17.25" customHeight="1" x14ac:dyDescent="0.3">
      <c r="E1166" s="142"/>
      <c r="F1166" s="142"/>
      <c r="G1166" s="142"/>
      <c r="H1166" s="142"/>
      <c r="I1166" s="142"/>
      <c r="J1166" s="34">
        <f t="shared" si="457"/>
        <v>0</v>
      </c>
      <c r="V1166" s="139">
        <f t="shared" si="456"/>
        <v>0</v>
      </c>
      <c r="W1166" s="139">
        <f t="shared" si="458"/>
        <v>0</v>
      </c>
      <c r="X1166" s="139"/>
      <c r="Y1166" s="139"/>
      <c r="Z1166" s="139">
        <f t="shared" si="459"/>
        <v>0</v>
      </c>
      <c r="AA1166" s="139"/>
      <c r="AB1166" s="139"/>
      <c r="AC1166" s="139">
        <f t="shared" si="460"/>
        <v>0</v>
      </c>
      <c r="AM1166" s="189">
        <f t="shared" si="461"/>
        <v>0</v>
      </c>
      <c r="AN1166" s="35"/>
      <c r="AO1166" s="35"/>
      <c r="AP1166" s="35">
        <f t="shared" si="462"/>
        <v>0</v>
      </c>
      <c r="AQ1166" s="35"/>
      <c r="AR1166" s="35"/>
      <c r="AS1166" s="35">
        <f t="shared" si="463"/>
        <v>0</v>
      </c>
      <c r="AT1166" s="35"/>
      <c r="AU1166" s="35"/>
      <c r="AV1166" s="35">
        <f t="shared" si="464"/>
        <v>0</v>
      </c>
      <c r="DE1166" s="34">
        <f t="shared" si="465"/>
        <v>0</v>
      </c>
      <c r="EL1166" s="34">
        <f t="shared" si="466"/>
        <v>0</v>
      </c>
      <c r="EO1166" s="35"/>
      <c r="FH1166" s="35">
        <v>0</v>
      </c>
      <c r="FI1166" s="35">
        <v>0</v>
      </c>
      <c r="JT1166" s="34">
        <f t="shared" si="467"/>
        <v>0</v>
      </c>
      <c r="JW1166" s="34">
        <f t="shared" si="468"/>
        <v>0</v>
      </c>
      <c r="JZ1166" s="34">
        <f t="shared" si="469"/>
        <v>0</v>
      </c>
      <c r="KA1166" s="34">
        <f t="shared" si="470"/>
        <v>0</v>
      </c>
      <c r="KB1166" s="34">
        <f t="shared" si="471"/>
        <v>0</v>
      </c>
      <c r="KC1166" s="34">
        <f t="shared" si="472"/>
        <v>0</v>
      </c>
      <c r="KD1166" s="34">
        <f t="shared" si="473"/>
        <v>0</v>
      </c>
      <c r="KV1166" s="34">
        <f t="shared" si="474"/>
        <v>0</v>
      </c>
    </row>
    <row r="1167" spans="5:308" ht="17.25" customHeight="1" x14ac:dyDescent="0.3">
      <c r="E1167" s="142"/>
      <c r="F1167" s="142"/>
      <c r="G1167" s="142"/>
      <c r="H1167" s="142"/>
      <c r="I1167" s="142"/>
      <c r="J1167" s="34">
        <f t="shared" si="457"/>
        <v>0</v>
      </c>
      <c r="V1167" s="139">
        <f t="shared" si="456"/>
        <v>0</v>
      </c>
      <c r="W1167" s="139">
        <f t="shared" si="458"/>
        <v>0</v>
      </c>
      <c r="X1167" s="139"/>
      <c r="Y1167" s="139"/>
      <c r="Z1167" s="139">
        <f t="shared" si="459"/>
        <v>0</v>
      </c>
      <c r="AA1167" s="139"/>
      <c r="AB1167" s="139"/>
      <c r="AC1167" s="139">
        <f t="shared" si="460"/>
        <v>0</v>
      </c>
      <c r="AM1167" s="189">
        <f t="shared" si="461"/>
        <v>0</v>
      </c>
      <c r="AN1167" s="35"/>
      <c r="AO1167" s="35"/>
      <c r="AP1167" s="35">
        <f t="shared" si="462"/>
        <v>0</v>
      </c>
      <c r="AQ1167" s="35"/>
      <c r="AR1167" s="35"/>
      <c r="AS1167" s="35">
        <f t="shared" si="463"/>
        <v>0</v>
      </c>
      <c r="AT1167" s="35"/>
      <c r="AU1167" s="35"/>
      <c r="AV1167" s="35">
        <f t="shared" si="464"/>
        <v>0</v>
      </c>
      <c r="DE1167" s="34">
        <f t="shared" si="465"/>
        <v>0</v>
      </c>
      <c r="EL1167" s="34">
        <f t="shared" si="466"/>
        <v>0</v>
      </c>
      <c r="EO1167" s="35"/>
      <c r="FH1167" s="35">
        <v>0</v>
      </c>
      <c r="FI1167" s="35">
        <v>0</v>
      </c>
      <c r="JT1167" s="34">
        <f t="shared" si="467"/>
        <v>0</v>
      </c>
      <c r="JW1167" s="34">
        <f t="shared" si="468"/>
        <v>0</v>
      </c>
      <c r="JZ1167" s="34">
        <f t="shared" si="469"/>
        <v>0</v>
      </c>
      <c r="KA1167" s="34">
        <f t="shared" si="470"/>
        <v>0</v>
      </c>
      <c r="KB1167" s="34">
        <f t="shared" si="471"/>
        <v>0</v>
      </c>
      <c r="KC1167" s="34">
        <f t="shared" si="472"/>
        <v>0</v>
      </c>
      <c r="KD1167" s="34">
        <f t="shared" si="473"/>
        <v>0</v>
      </c>
      <c r="KV1167" s="34">
        <f t="shared" si="474"/>
        <v>0</v>
      </c>
    </row>
    <row r="1168" spans="5:308" ht="17.25" customHeight="1" x14ac:dyDescent="0.3">
      <c r="E1168" s="142"/>
      <c r="F1168" s="142"/>
      <c r="G1168" s="142"/>
      <c r="H1168" s="142"/>
      <c r="I1168" s="142"/>
      <c r="J1168" s="34">
        <f t="shared" si="457"/>
        <v>0</v>
      </c>
      <c r="V1168" s="139">
        <f t="shared" si="456"/>
        <v>0</v>
      </c>
      <c r="W1168" s="139">
        <f t="shared" si="458"/>
        <v>0</v>
      </c>
      <c r="X1168" s="139"/>
      <c r="Y1168" s="139"/>
      <c r="Z1168" s="139">
        <f t="shared" si="459"/>
        <v>0</v>
      </c>
      <c r="AA1168" s="139"/>
      <c r="AB1168" s="139"/>
      <c r="AC1168" s="139">
        <f t="shared" si="460"/>
        <v>0</v>
      </c>
      <c r="AM1168" s="189">
        <f t="shared" si="461"/>
        <v>0</v>
      </c>
      <c r="AN1168" s="35"/>
      <c r="AO1168" s="35"/>
      <c r="AP1168" s="35">
        <f t="shared" si="462"/>
        <v>0</v>
      </c>
      <c r="AQ1168" s="35"/>
      <c r="AR1168" s="35"/>
      <c r="AS1168" s="35">
        <f t="shared" si="463"/>
        <v>0</v>
      </c>
      <c r="AT1168" s="35"/>
      <c r="AU1168" s="35"/>
      <c r="AV1168" s="35">
        <f t="shared" si="464"/>
        <v>0</v>
      </c>
      <c r="DE1168" s="34">
        <f t="shared" si="465"/>
        <v>0</v>
      </c>
      <c r="EL1168" s="34">
        <f t="shared" si="466"/>
        <v>0</v>
      </c>
      <c r="EO1168" s="35"/>
      <c r="FH1168" s="35">
        <v>0</v>
      </c>
      <c r="FI1168" s="35">
        <v>0</v>
      </c>
      <c r="JT1168" s="34">
        <f t="shared" si="467"/>
        <v>0</v>
      </c>
      <c r="JW1168" s="34">
        <f t="shared" si="468"/>
        <v>0</v>
      </c>
      <c r="JZ1168" s="34">
        <f t="shared" si="469"/>
        <v>0</v>
      </c>
      <c r="KA1168" s="34">
        <f t="shared" si="470"/>
        <v>0</v>
      </c>
      <c r="KB1168" s="34">
        <f t="shared" si="471"/>
        <v>0</v>
      </c>
      <c r="KC1168" s="34">
        <f t="shared" si="472"/>
        <v>0</v>
      </c>
      <c r="KD1168" s="34">
        <f t="shared" si="473"/>
        <v>0</v>
      </c>
      <c r="KV1168" s="34">
        <f t="shared" si="474"/>
        <v>0</v>
      </c>
    </row>
    <row r="1169" spans="5:308" ht="17.25" customHeight="1" x14ac:dyDescent="0.3">
      <c r="E1169" s="142"/>
      <c r="F1169" s="142"/>
      <c r="G1169" s="142"/>
      <c r="H1169" s="142"/>
      <c r="I1169" s="142"/>
      <c r="J1169" s="34">
        <f t="shared" si="457"/>
        <v>0</v>
      </c>
      <c r="V1169" s="139">
        <f t="shared" si="456"/>
        <v>0</v>
      </c>
      <c r="W1169" s="139">
        <f t="shared" si="458"/>
        <v>0</v>
      </c>
      <c r="X1169" s="139"/>
      <c r="Y1169" s="139"/>
      <c r="Z1169" s="139">
        <f t="shared" si="459"/>
        <v>0</v>
      </c>
      <c r="AA1169" s="139"/>
      <c r="AB1169" s="139"/>
      <c r="AC1169" s="139">
        <f t="shared" si="460"/>
        <v>0</v>
      </c>
      <c r="AM1169" s="189">
        <f t="shared" si="461"/>
        <v>0</v>
      </c>
      <c r="AN1169" s="35"/>
      <c r="AO1169" s="35"/>
      <c r="AP1169" s="35">
        <f t="shared" si="462"/>
        <v>0</v>
      </c>
      <c r="AQ1169" s="35"/>
      <c r="AR1169" s="35"/>
      <c r="AS1169" s="35">
        <f t="shared" si="463"/>
        <v>0</v>
      </c>
      <c r="AT1169" s="35"/>
      <c r="AU1169" s="35"/>
      <c r="AV1169" s="35">
        <f t="shared" si="464"/>
        <v>0</v>
      </c>
      <c r="DE1169" s="34">
        <f t="shared" si="465"/>
        <v>0</v>
      </c>
      <c r="EL1169" s="34">
        <f t="shared" si="466"/>
        <v>0</v>
      </c>
      <c r="EO1169" s="35"/>
      <c r="FH1169" s="35">
        <v>0</v>
      </c>
      <c r="FI1169" s="35">
        <v>0</v>
      </c>
      <c r="JT1169" s="34">
        <f t="shared" si="467"/>
        <v>0</v>
      </c>
      <c r="JW1169" s="34">
        <f t="shared" si="468"/>
        <v>0</v>
      </c>
      <c r="JZ1169" s="34">
        <f t="shared" si="469"/>
        <v>0</v>
      </c>
      <c r="KA1169" s="34">
        <f t="shared" si="470"/>
        <v>0</v>
      </c>
      <c r="KB1169" s="34">
        <f t="shared" si="471"/>
        <v>0</v>
      </c>
      <c r="KC1169" s="34">
        <f t="shared" si="472"/>
        <v>0</v>
      </c>
      <c r="KD1169" s="34">
        <f t="shared" si="473"/>
        <v>0</v>
      </c>
      <c r="KV1169" s="34">
        <f t="shared" si="474"/>
        <v>0</v>
      </c>
    </row>
    <row r="1170" spans="5:308" ht="17.25" customHeight="1" x14ac:dyDescent="0.3">
      <c r="E1170" s="142"/>
      <c r="F1170" s="142"/>
      <c r="G1170" s="142"/>
      <c r="H1170" s="142"/>
      <c r="I1170" s="142"/>
      <c r="J1170" s="34">
        <f t="shared" si="457"/>
        <v>0</v>
      </c>
      <c r="V1170" s="139">
        <f t="shared" si="456"/>
        <v>0</v>
      </c>
      <c r="W1170" s="139">
        <f t="shared" si="458"/>
        <v>0</v>
      </c>
      <c r="X1170" s="139"/>
      <c r="Y1170" s="139"/>
      <c r="Z1170" s="139">
        <f t="shared" si="459"/>
        <v>0</v>
      </c>
      <c r="AA1170" s="139"/>
      <c r="AB1170" s="139"/>
      <c r="AC1170" s="139">
        <f t="shared" si="460"/>
        <v>0</v>
      </c>
      <c r="AM1170" s="189">
        <f t="shared" si="461"/>
        <v>0</v>
      </c>
      <c r="AN1170" s="35"/>
      <c r="AO1170" s="35"/>
      <c r="AP1170" s="35">
        <f t="shared" si="462"/>
        <v>0</v>
      </c>
      <c r="AQ1170" s="35"/>
      <c r="AR1170" s="35"/>
      <c r="AS1170" s="35">
        <f t="shared" si="463"/>
        <v>0</v>
      </c>
      <c r="AT1170" s="35"/>
      <c r="AU1170" s="35"/>
      <c r="AV1170" s="35">
        <f t="shared" si="464"/>
        <v>0</v>
      </c>
      <c r="DE1170" s="34">
        <f t="shared" si="465"/>
        <v>0</v>
      </c>
      <c r="EL1170" s="34">
        <f t="shared" si="466"/>
        <v>0</v>
      </c>
      <c r="EO1170" s="35"/>
      <c r="FH1170" s="35">
        <v>0</v>
      </c>
      <c r="FI1170" s="35">
        <v>0</v>
      </c>
      <c r="JT1170" s="34">
        <f t="shared" si="467"/>
        <v>0</v>
      </c>
      <c r="JW1170" s="34">
        <f t="shared" si="468"/>
        <v>0</v>
      </c>
      <c r="JZ1170" s="34">
        <f t="shared" si="469"/>
        <v>0</v>
      </c>
      <c r="KA1170" s="34">
        <f t="shared" si="470"/>
        <v>0</v>
      </c>
      <c r="KB1170" s="34">
        <f t="shared" si="471"/>
        <v>0</v>
      </c>
      <c r="KC1170" s="34">
        <f t="shared" si="472"/>
        <v>0</v>
      </c>
      <c r="KD1170" s="34">
        <f t="shared" si="473"/>
        <v>0</v>
      </c>
      <c r="KV1170" s="34">
        <f t="shared" si="474"/>
        <v>0</v>
      </c>
    </row>
    <row r="1171" spans="5:308" ht="17.25" customHeight="1" x14ac:dyDescent="0.3">
      <c r="E1171" s="142"/>
      <c r="F1171" s="142"/>
      <c r="G1171" s="142"/>
      <c r="H1171" s="142"/>
      <c r="I1171" s="142"/>
      <c r="J1171" s="34">
        <f t="shared" si="457"/>
        <v>0</v>
      </c>
      <c r="V1171" s="139">
        <f t="shared" si="456"/>
        <v>0</v>
      </c>
      <c r="W1171" s="139">
        <f t="shared" si="458"/>
        <v>0</v>
      </c>
      <c r="X1171" s="139"/>
      <c r="Y1171" s="139"/>
      <c r="Z1171" s="139">
        <f t="shared" si="459"/>
        <v>0</v>
      </c>
      <c r="AA1171" s="139"/>
      <c r="AB1171" s="139"/>
      <c r="AC1171" s="139">
        <f t="shared" si="460"/>
        <v>0</v>
      </c>
      <c r="AM1171" s="189"/>
      <c r="DE1171" s="34">
        <f t="shared" si="465"/>
        <v>0</v>
      </c>
      <c r="EL1171" s="34">
        <f t="shared" si="466"/>
        <v>0</v>
      </c>
      <c r="EO1171" s="35"/>
      <c r="FH1171" s="35">
        <v>0</v>
      </c>
      <c r="FI1171" s="35">
        <v>0</v>
      </c>
      <c r="JT1171" s="34">
        <f t="shared" si="467"/>
        <v>0</v>
      </c>
      <c r="JW1171" s="34">
        <f t="shared" si="468"/>
        <v>0</v>
      </c>
      <c r="JZ1171" s="34">
        <f t="shared" si="469"/>
        <v>0</v>
      </c>
      <c r="KA1171" s="34">
        <f t="shared" si="470"/>
        <v>0</v>
      </c>
      <c r="KB1171" s="34">
        <f t="shared" si="471"/>
        <v>0</v>
      </c>
      <c r="KC1171" s="34">
        <f t="shared" si="472"/>
        <v>0</v>
      </c>
      <c r="KD1171" s="34">
        <f t="shared" si="473"/>
        <v>0</v>
      </c>
      <c r="KV1171" s="34">
        <f t="shared" si="474"/>
        <v>0</v>
      </c>
    </row>
    <row r="1172" spans="5:308" ht="17.25" customHeight="1" x14ac:dyDescent="0.3">
      <c r="E1172" s="142"/>
      <c r="F1172" s="142"/>
      <c r="G1172" s="142"/>
      <c r="H1172" s="142"/>
      <c r="I1172" s="142"/>
      <c r="J1172" s="34">
        <f t="shared" si="457"/>
        <v>0</v>
      </c>
      <c r="V1172" s="139">
        <f t="shared" si="456"/>
        <v>0</v>
      </c>
      <c r="W1172" s="139">
        <f t="shared" si="458"/>
        <v>0</v>
      </c>
      <c r="X1172" s="139"/>
      <c r="Y1172" s="139"/>
      <c r="Z1172" s="139">
        <f t="shared" si="459"/>
        <v>0</v>
      </c>
      <c r="AA1172" s="139"/>
      <c r="AB1172" s="139"/>
      <c r="AC1172" s="139">
        <f t="shared" si="460"/>
        <v>0</v>
      </c>
      <c r="AM1172" s="189"/>
      <c r="DE1172" s="34">
        <f t="shared" si="465"/>
        <v>0</v>
      </c>
      <c r="EL1172" s="34">
        <f t="shared" si="466"/>
        <v>0</v>
      </c>
      <c r="EO1172" s="35"/>
      <c r="FH1172" s="35">
        <v>0</v>
      </c>
      <c r="FI1172" s="35">
        <v>0</v>
      </c>
      <c r="JT1172" s="34">
        <f t="shared" si="467"/>
        <v>0</v>
      </c>
      <c r="JW1172" s="34">
        <f t="shared" si="468"/>
        <v>0</v>
      </c>
      <c r="JZ1172" s="34">
        <f t="shared" si="469"/>
        <v>0</v>
      </c>
      <c r="KA1172" s="34">
        <f t="shared" si="470"/>
        <v>0</v>
      </c>
      <c r="KB1172" s="34">
        <f t="shared" si="471"/>
        <v>0</v>
      </c>
      <c r="KC1172" s="34">
        <f t="shared" si="472"/>
        <v>0</v>
      </c>
      <c r="KD1172" s="34">
        <f t="shared" si="473"/>
        <v>0</v>
      </c>
      <c r="KV1172" s="34">
        <f t="shared" si="474"/>
        <v>0</v>
      </c>
    </row>
    <row r="1173" spans="5:308" ht="17.25" customHeight="1" x14ac:dyDescent="0.3">
      <c r="E1173" s="142"/>
      <c r="F1173" s="142"/>
      <c r="G1173" s="142"/>
      <c r="H1173" s="142"/>
      <c r="I1173" s="142"/>
      <c r="J1173" s="34">
        <f t="shared" si="457"/>
        <v>0</v>
      </c>
      <c r="V1173" s="139">
        <f t="shared" si="456"/>
        <v>0</v>
      </c>
      <c r="W1173" s="139">
        <f t="shared" si="458"/>
        <v>0</v>
      </c>
      <c r="X1173" s="139"/>
      <c r="Y1173" s="139"/>
      <c r="Z1173" s="139">
        <f t="shared" si="459"/>
        <v>0</v>
      </c>
      <c r="AA1173" s="139"/>
      <c r="AB1173" s="139"/>
      <c r="AC1173" s="139">
        <f t="shared" si="460"/>
        <v>0</v>
      </c>
      <c r="AM1173" s="189"/>
      <c r="DE1173" s="34">
        <f t="shared" si="465"/>
        <v>0</v>
      </c>
      <c r="EL1173" s="34">
        <f t="shared" si="466"/>
        <v>0</v>
      </c>
      <c r="EO1173" s="35"/>
      <c r="FH1173" s="35">
        <v>0</v>
      </c>
      <c r="FI1173" s="35">
        <v>0</v>
      </c>
      <c r="JT1173" s="34">
        <f t="shared" si="467"/>
        <v>0</v>
      </c>
      <c r="JW1173" s="34">
        <f t="shared" si="468"/>
        <v>0</v>
      </c>
      <c r="JZ1173" s="34">
        <f t="shared" si="469"/>
        <v>0</v>
      </c>
      <c r="KA1173" s="34">
        <f t="shared" si="470"/>
        <v>0</v>
      </c>
      <c r="KB1173" s="34">
        <f t="shared" si="471"/>
        <v>0</v>
      </c>
      <c r="KC1173" s="34">
        <f t="shared" si="472"/>
        <v>0</v>
      </c>
      <c r="KD1173" s="34">
        <f t="shared" si="473"/>
        <v>0</v>
      </c>
      <c r="KV1173" s="34">
        <f t="shared" si="474"/>
        <v>0</v>
      </c>
    </row>
    <row r="1174" spans="5:308" ht="17.25" customHeight="1" x14ac:dyDescent="0.3">
      <c r="E1174" s="142"/>
      <c r="F1174" s="142"/>
      <c r="G1174" s="142"/>
      <c r="H1174" s="142"/>
      <c r="I1174" s="142"/>
      <c r="J1174" s="34">
        <f t="shared" si="457"/>
        <v>0</v>
      </c>
      <c r="V1174" s="139">
        <f t="shared" si="456"/>
        <v>0</v>
      </c>
      <c r="W1174" s="139">
        <f t="shared" si="458"/>
        <v>0</v>
      </c>
      <c r="X1174" s="139"/>
      <c r="Y1174" s="139"/>
      <c r="Z1174" s="139">
        <f t="shared" si="459"/>
        <v>0</v>
      </c>
      <c r="AA1174" s="139"/>
      <c r="AB1174" s="139"/>
      <c r="AC1174" s="139">
        <f t="shared" si="460"/>
        <v>0</v>
      </c>
      <c r="AM1174" s="189"/>
      <c r="DE1174" s="34">
        <f t="shared" si="465"/>
        <v>0</v>
      </c>
      <c r="EL1174" s="34">
        <f t="shared" si="466"/>
        <v>0</v>
      </c>
      <c r="EO1174" s="35"/>
      <c r="FH1174" s="35">
        <v>0</v>
      </c>
      <c r="FI1174" s="35">
        <v>0</v>
      </c>
      <c r="JT1174" s="34">
        <f t="shared" si="467"/>
        <v>0</v>
      </c>
      <c r="JW1174" s="34">
        <f t="shared" si="468"/>
        <v>0</v>
      </c>
      <c r="JZ1174" s="34">
        <f t="shared" si="469"/>
        <v>0</v>
      </c>
      <c r="KA1174" s="34">
        <f t="shared" si="470"/>
        <v>0</v>
      </c>
      <c r="KB1174" s="34">
        <f t="shared" si="471"/>
        <v>0</v>
      </c>
      <c r="KC1174" s="34">
        <f t="shared" si="472"/>
        <v>0</v>
      </c>
      <c r="KD1174" s="34">
        <f t="shared" si="473"/>
        <v>0</v>
      </c>
      <c r="KV1174" s="34">
        <f t="shared" si="474"/>
        <v>0</v>
      </c>
    </row>
    <row r="1175" spans="5:308" ht="17.25" customHeight="1" x14ac:dyDescent="0.3">
      <c r="E1175" s="142"/>
      <c r="F1175" s="142"/>
      <c r="G1175" s="142"/>
      <c r="H1175" s="142"/>
      <c r="I1175" s="142"/>
      <c r="J1175" s="34">
        <f t="shared" si="457"/>
        <v>0</v>
      </c>
      <c r="V1175" s="139">
        <f t="shared" si="456"/>
        <v>0</v>
      </c>
      <c r="W1175" s="139">
        <f t="shared" si="458"/>
        <v>0</v>
      </c>
      <c r="X1175" s="139"/>
      <c r="Y1175" s="139"/>
      <c r="Z1175" s="139">
        <f t="shared" si="459"/>
        <v>0</v>
      </c>
      <c r="AA1175" s="139"/>
      <c r="AB1175" s="139"/>
      <c r="AC1175" s="139">
        <f t="shared" si="460"/>
        <v>0</v>
      </c>
      <c r="AM1175" s="189"/>
      <c r="DE1175" s="34">
        <f t="shared" si="465"/>
        <v>0</v>
      </c>
      <c r="EL1175" s="34">
        <f t="shared" si="466"/>
        <v>0</v>
      </c>
      <c r="EO1175" s="35"/>
      <c r="FH1175" s="35">
        <v>0</v>
      </c>
      <c r="FI1175" s="35">
        <v>0</v>
      </c>
      <c r="JT1175" s="34">
        <f t="shared" si="467"/>
        <v>0</v>
      </c>
      <c r="JW1175" s="34">
        <f t="shared" si="468"/>
        <v>0</v>
      </c>
      <c r="JZ1175" s="34">
        <f t="shared" si="469"/>
        <v>0</v>
      </c>
      <c r="KA1175" s="34">
        <f t="shared" si="470"/>
        <v>0</v>
      </c>
      <c r="KB1175" s="34">
        <f t="shared" si="471"/>
        <v>0</v>
      </c>
      <c r="KC1175" s="34">
        <f t="shared" si="472"/>
        <v>0</v>
      </c>
      <c r="KD1175" s="34">
        <f t="shared" si="473"/>
        <v>0</v>
      </c>
      <c r="KV1175" s="34">
        <f t="shared" si="474"/>
        <v>0</v>
      </c>
    </row>
    <row r="1176" spans="5:308" ht="17.25" customHeight="1" x14ac:dyDescent="0.3">
      <c r="E1176" s="142"/>
      <c r="F1176" s="142"/>
      <c r="G1176" s="142"/>
      <c r="H1176" s="142"/>
      <c r="I1176" s="142"/>
      <c r="J1176" s="34">
        <f t="shared" si="457"/>
        <v>0</v>
      </c>
      <c r="V1176" s="139">
        <f t="shared" si="456"/>
        <v>0</v>
      </c>
      <c r="W1176" s="139">
        <f t="shared" si="458"/>
        <v>0</v>
      </c>
      <c r="X1176" s="139"/>
      <c r="Y1176" s="139"/>
      <c r="Z1176" s="139">
        <f t="shared" si="459"/>
        <v>0</v>
      </c>
      <c r="AA1176" s="139"/>
      <c r="AB1176" s="139"/>
      <c r="AC1176" s="139">
        <f t="shared" si="460"/>
        <v>0</v>
      </c>
      <c r="AM1176" s="189"/>
      <c r="DE1176" s="34">
        <f t="shared" si="465"/>
        <v>0</v>
      </c>
      <c r="EL1176" s="34">
        <f t="shared" si="466"/>
        <v>0</v>
      </c>
      <c r="EO1176" s="35"/>
      <c r="FH1176" s="35">
        <v>0</v>
      </c>
      <c r="FI1176" s="35">
        <v>0</v>
      </c>
      <c r="JT1176" s="34">
        <f t="shared" si="467"/>
        <v>0</v>
      </c>
      <c r="JW1176" s="34">
        <f t="shared" si="468"/>
        <v>0</v>
      </c>
      <c r="JZ1176" s="34">
        <f t="shared" si="469"/>
        <v>0</v>
      </c>
      <c r="KA1176" s="34">
        <f t="shared" si="470"/>
        <v>0</v>
      </c>
      <c r="KB1176" s="34">
        <f t="shared" si="471"/>
        <v>0</v>
      </c>
      <c r="KC1176" s="34">
        <f t="shared" si="472"/>
        <v>0</v>
      </c>
      <c r="KD1176" s="34">
        <f t="shared" si="473"/>
        <v>0</v>
      </c>
      <c r="KV1176" s="34">
        <f t="shared" si="474"/>
        <v>0</v>
      </c>
    </row>
    <row r="1177" spans="5:308" ht="17.25" customHeight="1" x14ac:dyDescent="0.3">
      <c r="E1177" s="142"/>
      <c r="F1177" s="142"/>
      <c r="G1177" s="142"/>
      <c r="H1177" s="142"/>
      <c r="I1177" s="142"/>
      <c r="J1177" s="34">
        <f t="shared" si="457"/>
        <v>0</v>
      </c>
      <c r="V1177" s="139">
        <f t="shared" si="456"/>
        <v>0</v>
      </c>
      <c r="W1177" s="139">
        <f t="shared" si="458"/>
        <v>0</v>
      </c>
      <c r="X1177" s="139"/>
      <c r="Y1177" s="139"/>
      <c r="Z1177" s="139">
        <f t="shared" si="459"/>
        <v>0</v>
      </c>
      <c r="AA1177" s="139"/>
      <c r="AB1177" s="139"/>
      <c r="AC1177" s="139">
        <f t="shared" si="460"/>
        <v>0</v>
      </c>
      <c r="AM1177" s="189"/>
      <c r="DE1177" s="34">
        <f t="shared" si="465"/>
        <v>0</v>
      </c>
      <c r="EL1177" s="34">
        <f t="shared" si="466"/>
        <v>0</v>
      </c>
      <c r="EO1177" s="35"/>
      <c r="FH1177" s="35">
        <v>0</v>
      </c>
      <c r="FI1177" s="35">
        <v>0</v>
      </c>
      <c r="JT1177" s="34">
        <f t="shared" si="467"/>
        <v>0</v>
      </c>
      <c r="JW1177" s="34">
        <f t="shared" si="468"/>
        <v>0</v>
      </c>
      <c r="JZ1177" s="34">
        <f t="shared" si="469"/>
        <v>0</v>
      </c>
      <c r="KA1177" s="34">
        <f t="shared" si="470"/>
        <v>0</v>
      </c>
      <c r="KB1177" s="34">
        <f t="shared" si="471"/>
        <v>0</v>
      </c>
      <c r="KC1177" s="34">
        <f t="shared" si="472"/>
        <v>0</v>
      </c>
      <c r="KD1177" s="34">
        <f t="shared" si="473"/>
        <v>0</v>
      </c>
      <c r="KV1177" s="34">
        <f t="shared" si="474"/>
        <v>0</v>
      </c>
    </row>
    <row r="1178" spans="5:308" ht="17.25" customHeight="1" x14ac:dyDescent="0.3">
      <c r="E1178" s="142"/>
      <c r="F1178" s="142"/>
      <c r="G1178" s="142"/>
      <c r="H1178" s="142"/>
      <c r="I1178" s="142"/>
      <c r="J1178" s="34">
        <f t="shared" si="457"/>
        <v>0</v>
      </c>
      <c r="V1178" s="139">
        <f t="shared" si="456"/>
        <v>0</v>
      </c>
      <c r="W1178" s="139">
        <f t="shared" si="458"/>
        <v>0</v>
      </c>
      <c r="X1178" s="139"/>
      <c r="Y1178" s="139"/>
      <c r="Z1178" s="139">
        <f t="shared" si="459"/>
        <v>0</v>
      </c>
      <c r="AA1178" s="139"/>
      <c r="AB1178" s="139"/>
      <c r="AC1178" s="139">
        <f t="shared" si="460"/>
        <v>0</v>
      </c>
      <c r="AM1178" s="189"/>
      <c r="DE1178" s="34">
        <f t="shared" si="465"/>
        <v>0</v>
      </c>
      <c r="EL1178" s="34">
        <f t="shared" si="466"/>
        <v>0</v>
      </c>
      <c r="EO1178" s="35"/>
      <c r="FH1178" s="35">
        <v>0</v>
      </c>
      <c r="FI1178" s="35">
        <v>0</v>
      </c>
      <c r="JT1178" s="34">
        <f t="shared" si="467"/>
        <v>0</v>
      </c>
      <c r="JW1178" s="34">
        <f t="shared" si="468"/>
        <v>0</v>
      </c>
      <c r="JZ1178" s="34">
        <f t="shared" si="469"/>
        <v>0</v>
      </c>
      <c r="KA1178" s="34">
        <f t="shared" si="470"/>
        <v>0</v>
      </c>
      <c r="KB1178" s="34">
        <f t="shared" si="471"/>
        <v>0</v>
      </c>
      <c r="KC1178" s="34">
        <f t="shared" si="472"/>
        <v>0</v>
      </c>
      <c r="KD1178" s="34">
        <f t="shared" si="473"/>
        <v>0</v>
      </c>
      <c r="KV1178" s="34">
        <f t="shared" si="474"/>
        <v>0</v>
      </c>
    </row>
    <row r="1179" spans="5:308" ht="17.25" customHeight="1" x14ac:dyDescent="0.3">
      <c r="E1179" s="142"/>
      <c r="F1179" s="142"/>
      <c r="G1179" s="142"/>
      <c r="H1179" s="142"/>
      <c r="I1179" s="142"/>
      <c r="J1179" s="34">
        <f t="shared" si="457"/>
        <v>0</v>
      </c>
      <c r="V1179" s="139">
        <f t="shared" si="456"/>
        <v>0</v>
      </c>
      <c r="W1179" s="139">
        <f t="shared" si="458"/>
        <v>0</v>
      </c>
      <c r="X1179" s="139"/>
      <c r="Y1179" s="139"/>
      <c r="Z1179" s="139">
        <f t="shared" si="459"/>
        <v>0</v>
      </c>
      <c r="AA1179" s="139"/>
      <c r="AB1179" s="139"/>
      <c r="AC1179" s="139">
        <f t="shared" si="460"/>
        <v>0</v>
      </c>
      <c r="AM1179" s="189"/>
      <c r="DE1179" s="34">
        <f t="shared" si="465"/>
        <v>0</v>
      </c>
      <c r="EL1179" s="34">
        <f t="shared" si="466"/>
        <v>0</v>
      </c>
      <c r="EO1179" s="35"/>
      <c r="FH1179" s="35">
        <v>0</v>
      </c>
      <c r="FI1179" s="35">
        <v>0</v>
      </c>
      <c r="JT1179" s="34">
        <f t="shared" si="467"/>
        <v>0</v>
      </c>
      <c r="JW1179" s="34">
        <f t="shared" si="468"/>
        <v>0</v>
      </c>
      <c r="JZ1179" s="34">
        <f t="shared" si="469"/>
        <v>0</v>
      </c>
      <c r="KA1179" s="34">
        <f t="shared" si="470"/>
        <v>0</v>
      </c>
      <c r="KB1179" s="34">
        <f t="shared" si="471"/>
        <v>0</v>
      </c>
      <c r="KC1179" s="34">
        <f t="shared" si="472"/>
        <v>0</v>
      </c>
      <c r="KD1179" s="34">
        <f t="shared" si="473"/>
        <v>0</v>
      </c>
      <c r="KV1179" s="34">
        <f t="shared" si="474"/>
        <v>0</v>
      </c>
    </row>
    <row r="1180" spans="5:308" ht="17.25" customHeight="1" x14ac:dyDescent="0.3">
      <c r="E1180" s="142"/>
      <c r="F1180" s="142"/>
      <c r="G1180" s="142"/>
      <c r="H1180" s="142"/>
      <c r="I1180" s="142"/>
      <c r="J1180" s="34">
        <f t="shared" si="457"/>
        <v>0</v>
      </c>
      <c r="V1180" s="139">
        <f t="shared" si="456"/>
        <v>0</v>
      </c>
      <c r="W1180" s="139">
        <f t="shared" si="458"/>
        <v>0</v>
      </c>
      <c r="X1180" s="139"/>
      <c r="Y1180" s="139"/>
      <c r="Z1180" s="139">
        <f t="shared" si="459"/>
        <v>0</v>
      </c>
      <c r="AA1180" s="139"/>
      <c r="AB1180" s="139"/>
      <c r="AC1180" s="139">
        <f t="shared" si="460"/>
        <v>0</v>
      </c>
      <c r="AM1180" s="189"/>
      <c r="DE1180" s="34">
        <f t="shared" si="465"/>
        <v>0</v>
      </c>
      <c r="EL1180" s="34">
        <f t="shared" si="466"/>
        <v>0</v>
      </c>
      <c r="EO1180" s="35"/>
      <c r="FH1180" s="35">
        <v>0</v>
      </c>
      <c r="FI1180" s="35">
        <v>0</v>
      </c>
      <c r="JT1180" s="34">
        <f t="shared" si="467"/>
        <v>0</v>
      </c>
      <c r="JW1180" s="34">
        <f t="shared" si="468"/>
        <v>0</v>
      </c>
      <c r="JZ1180" s="34">
        <f t="shared" si="469"/>
        <v>0</v>
      </c>
      <c r="KA1180" s="34">
        <f t="shared" si="470"/>
        <v>0</v>
      </c>
      <c r="KB1180" s="34">
        <f t="shared" si="471"/>
        <v>0</v>
      </c>
      <c r="KC1180" s="34">
        <f t="shared" si="472"/>
        <v>0</v>
      </c>
      <c r="KD1180" s="34">
        <f t="shared" si="473"/>
        <v>0</v>
      </c>
      <c r="KV1180" s="34">
        <f t="shared" si="474"/>
        <v>0</v>
      </c>
    </row>
    <row r="1181" spans="5:308" ht="17.25" customHeight="1" x14ac:dyDescent="0.3">
      <c r="E1181" s="142"/>
      <c r="F1181" s="142"/>
      <c r="G1181" s="142"/>
      <c r="H1181" s="142"/>
      <c r="I1181" s="142"/>
      <c r="J1181" s="34">
        <f t="shared" si="457"/>
        <v>0</v>
      </c>
      <c r="V1181" s="139">
        <f t="shared" si="456"/>
        <v>0</v>
      </c>
      <c r="W1181" s="139">
        <f t="shared" si="458"/>
        <v>0</v>
      </c>
      <c r="X1181" s="139"/>
      <c r="Y1181" s="139"/>
      <c r="Z1181" s="139">
        <f t="shared" si="459"/>
        <v>0</v>
      </c>
      <c r="AA1181" s="139"/>
      <c r="AB1181" s="139"/>
      <c r="AC1181" s="139">
        <f t="shared" si="460"/>
        <v>0</v>
      </c>
      <c r="AM1181" s="189"/>
      <c r="DE1181" s="34">
        <f t="shared" si="465"/>
        <v>0</v>
      </c>
      <c r="EL1181" s="34">
        <f t="shared" si="466"/>
        <v>0</v>
      </c>
      <c r="EO1181" s="35"/>
      <c r="FH1181" s="35">
        <v>0</v>
      </c>
      <c r="FI1181" s="35">
        <v>0</v>
      </c>
      <c r="JT1181" s="34">
        <f t="shared" si="467"/>
        <v>0</v>
      </c>
      <c r="JW1181" s="34">
        <f t="shared" si="468"/>
        <v>0</v>
      </c>
      <c r="JZ1181" s="34">
        <f t="shared" si="469"/>
        <v>0</v>
      </c>
      <c r="KA1181" s="34">
        <f t="shared" si="470"/>
        <v>0</v>
      </c>
      <c r="KB1181" s="34">
        <f t="shared" si="471"/>
        <v>0</v>
      </c>
      <c r="KC1181" s="34">
        <f t="shared" si="472"/>
        <v>0</v>
      </c>
      <c r="KD1181" s="34">
        <f t="shared" si="473"/>
        <v>0</v>
      </c>
      <c r="KV1181" s="34">
        <f t="shared" si="474"/>
        <v>0</v>
      </c>
    </row>
    <row r="1182" spans="5:308" ht="17.25" customHeight="1" x14ac:dyDescent="0.3">
      <c r="E1182" s="142"/>
      <c r="F1182" s="142"/>
      <c r="G1182" s="142"/>
      <c r="H1182" s="142"/>
      <c r="I1182" s="142"/>
      <c r="J1182" s="34">
        <f t="shared" si="457"/>
        <v>0</v>
      </c>
      <c r="V1182" s="139">
        <f t="shared" si="456"/>
        <v>0</v>
      </c>
      <c r="W1182" s="139">
        <f t="shared" si="458"/>
        <v>0</v>
      </c>
      <c r="X1182" s="139"/>
      <c r="Y1182" s="139"/>
      <c r="Z1182" s="139">
        <f t="shared" si="459"/>
        <v>0</v>
      </c>
      <c r="AA1182" s="139"/>
      <c r="AB1182" s="139"/>
      <c r="AC1182" s="139">
        <f t="shared" si="460"/>
        <v>0</v>
      </c>
      <c r="AM1182" s="189"/>
      <c r="DE1182" s="34">
        <f t="shared" si="465"/>
        <v>0</v>
      </c>
      <c r="EL1182" s="34">
        <f t="shared" si="466"/>
        <v>0</v>
      </c>
      <c r="EO1182" s="35"/>
      <c r="FH1182" s="35">
        <v>0</v>
      </c>
      <c r="FI1182" s="35">
        <v>0</v>
      </c>
      <c r="JT1182" s="34">
        <f t="shared" si="467"/>
        <v>0</v>
      </c>
      <c r="JW1182" s="34">
        <f t="shared" si="468"/>
        <v>0</v>
      </c>
      <c r="JZ1182" s="34">
        <f t="shared" si="469"/>
        <v>0</v>
      </c>
      <c r="KA1182" s="34">
        <f t="shared" si="470"/>
        <v>0</v>
      </c>
      <c r="KB1182" s="34">
        <f t="shared" si="471"/>
        <v>0</v>
      </c>
      <c r="KC1182" s="34">
        <f t="shared" si="472"/>
        <v>0</v>
      </c>
      <c r="KD1182" s="34">
        <f t="shared" si="473"/>
        <v>0</v>
      </c>
      <c r="KV1182" s="34">
        <f t="shared" si="474"/>
        <v>0</v>
      </c>
    </row>
    <row r="1183" spans="5:308" ht="17.25" customHeight="1" x14ac:dyDescent="0.3">
      <c r="E1183" s="142"/>
      <c r="F1183" s="142"/>
      <c r="G1183" s="142"/>
      <c r="H1183" s="142"/>
      <c r="I1183" s="142"/>
      <c r="J1183" s="34">
        <f t="shared" si="457"/>
        <v>0</v>
      </c>
      <c r="V1183" s="139">
        <f t="shared" si="456"/>
        <v>0</v>
      </c>
      <c r="W1183" s="139">
        <f t="shared" si="458"/>
        <v>0</v>
      </c>
      <c r="X1183" s="139"/>
      <c r="Y1183" s="139"/>
      <c r="Z1183" s="139">
        <f t="shared" si="459"/>
        <v>0</v>
      </c>
      <c r="AA1183" s="139"/>
      <c r="AB1183" s="139"/>
      <c r="AC1183" s="139">
        <f t="shared" si="460"/>
        <v>0</v>
      </c>
      <c r="AM1183" s="189"/>
      <c r="DE1183" s="34">
        <f t="shared" si="465"/>
        <v>0</v>
      </c>
      <c r="EL1183" s="34">
        <f t="shared" si="466"/>
        <v>0</v>
      </c>
      <c r="EO1183" s="35"/>
      <c r="FH1183" s="35">
        <v>0</v>
      </c>
      <c r="FI1183" s="35">
        <v>0</v>
      </c>
      <c r="JT1183" s="34">
        <f t="shared" si="467"/>
        <v>0</v>
      </c>
      <c r="JW1183" s="34">
        <f t="shared" si="468"/>
        <v>0</v>
      </c>
      <c r="JZ1183" s="34">
        <f t="shared" si="469"/>
        <v>0</v>
      </c>
      <c r="KA1183" s="34">
        <f t="shared" si="470"/>
        <v>0</v>
      </c>
      <c r="KB1183" s="34">
        <f t="shared" si="471"/>
        <v>0</v>
      </c>
      <c r="KC1183" s="34">
        <f t="shared" si="472"/>
        <v>0</v>
      </c>
      <c r="KD1183" s="34">
        <f t="shared" si="473"/>
        <v>0</v>
      </c>
      <c r="KV1183" s="34">
        <f t="shared" si="474"/>
        <v>0</v>
      </c>
    </row>
    <row r="1184" spans="5:308" ht="17.25" customHeight="1" x14ac:dyDescent="0.3">
      <c r="E1184" s="142"/>
      <c r="F1184" s="142"/>
      <c r="G1184" s="142"/>
      <c r="H1184" s="142"/>
      <c r="I1184" s="142"/>
      <c r="J1184" s="34">
        <f t="shared" si="457"/>
        <v>0</v>
      </c>
      <c r="V1184" s="139">
        <f t="shared" si="456"/>
        <v>0</v>
      </c>
      <c r="W1184" s="139">
        <f t="shared" si="458"/>
        <v>0</v>
      </c>
      <c r="X1184" s="139"/>
      <c r="Y1184" s="139"/>
      <c r="Z1184" s="139">
        <f t="shared" si="459"/>
        <v>0</v>
      </c>
      <c r="AA1184" s="139"/>
      <c r="AB1184" s="139"/>
      <c r="AC1184" s="139">
        <f t="shared" si="460"/>
        <v>0</v>
      </c>
      <c r="AM1184" s="189"/>
      <c r="DE1184" s="34">
        <f t="shared" si="465"/>
        <v>0</v>
      </c>
      <c r="EL1184" s="34">
        <f t="shared" si="466"/>
        <v>0</v>
      </c>
      <c r="EO1184" s="35"/>
      <c r="FH1184" s="35">
        <v>0</v>
      </c>
      <c r="FI1184" s="35">
        <v>0</v>
      </c>
      <c r="JT1184" s="34">
        <f t="shared" si="467"/>
        <v>0</v>
      </c>
      <c r="JW1184" s="34">
        <f t="shared" si="468"/>
        <v>0</v>
      </c>
      <c r="JZ1184" s="34">
        <f t="shared" si="469"/>
        <v>0</v>
      </c>
      <c r="KA1184" s="34">
        <f t="shared" si="470"/>
        <v>0</v>
      </c>
      <c r="KB1184" s="34">
        <f t="shared" si="471"/>
        <v>0</v>
      </c>
      <c r="KC1184" s="34">
        <f t="shared" si="472"/>
        <v>0</v>
      </c>
      <c r="KD1184" s="34">
        <f t="shared" si="473"/>
        <v>0</v>
      </c>
      <c r="KV1184" s="34">
        <f t="shared" si="474"/>
        <v>0</v>
      </c>
    </row>
    <row r="1185" spans="5:308" ht="17.25" customHeight="1" x14ac:dyDescent="0.3">
      <c r="E1185" s="142"/>
      <c r="F1185" s="142"/>
      <c r="G1185" s="142"/>
      <c r="H1185" s="142"/>
      <c r="I1185" s="142"/>
      <c r="J1185" s="34">
        <f t="shared" si="457"/>
        <v>0</v>
      </c>
      <c r="V1185" s="139">
        <f t="shared" si="456"/>
        <v>0</v>
      </c>
      <c r="W1185" s="139">
        <f t="shared" si="458"/>
        <v>0</v>
      </c>
      <c r="X1185" s="139"/>
      <c r="Y1185" s="139"/>
      <c r="Z1185" s="139">
        <f t="shared" si="459"/>
        <v>0</v>
      </c>
      <c r="AA1185" s="139"/>
      <c r="AB1185" s="139"/>
      <c r="AC1185" s="139">
        <f t="shared" si="460"/>
        <v>0</v>
      </c>
      <c r="AM1185" s="189"/>
      <c r="DE1185" s="34">
        <f t="shared" si="465"/>
        <v>0</v>
      </c>
      <c r="EL1185" s="34">
        <f t="shared" si="466"/>
        <v>0</v>
      </c>
      <c r="EO1185" s="35"/>
      <c r="FH1185" s="35">
        <v>0</v>
      </c>
      <c r="FI1185" s="35">
        <v>0</v>
      </c>
      <c r="JT1185" s="34">
        <f t="shared" si="467"/>
        <v>0</v>
      </c>
      <c r="JW1185" s="34">
        <f t="shared" si="468"/>
        <v>0</v>
      </c>
      <c r="JZ1185" s="34">
        <f t="shared" si="469"/>
        <v>0</v>
      </c>
      <c r="KA1185" s="34">
        <f t="shared" si="470"/>
        <v>0</v>
      </c>
      <c r="KB1185" s="34">
        <f t="shared" si="471"/>
        <v>0</v>
      </c>
      <c r="KC1185" s="34">
        <f t="shared" si="472"/>
        <v>0</v>
      </c>
      <c r="KD1185" s="34">
        <f t="shared" si="473"/>
        <v>0</v>
      </c>
      <c r="KV1185" s="34">
        <f t="shared" si="474"/>
        <v>0</v>
      </c>
    </row>
    <row r="1186" spans="5:308" ht="17.25" customHeight="1" x14ac:dyDescent="0.3">
      <c r="E1186" s="142"/>
      <c r="F1186" s="142"/>
      <c r="G1186" s="142"/>
      <c r="H1186" s="142"/>
      <c r="I1186" s="142"/>
      <c r="J1186" s="34">
        <f t="shared" si="457"/>
        <v>0</v>
      </c>
      <c r="V1186" s="139">
        <f t="shared" si="456"/>
        <v>0</v>
      </c>
      <c r="W1186" s="139">
        <f t="shared" si="458"/>
        <v>0</v>
      </c>
      <c r="X1186" s="139"/>
      <c r="Y1186" s="139"/>
      <c r="Z1186" s="139">
        <f t="shared" si="459"/>
        <v>0</v>
      </c>
      <c r="AA1186" s="139"/>
      <c r="AB1186" s="139"/>
      <c r="AC1186" s="139">
        <f t="shared" si="460"/>
        <v>0</v>
      </c>
      <c r="AM1186" s="189"/>
      <c r="DE1186" s="34">
        <f t="shared" si="465"/>
        <v>0</v>
      </c>
      <c r="EL1186" s="34">
        <f t="shared" si="466"/>
        <v>0</v>
      </c>
      <c r="EO1186" s="35"/>
      <c r="FH1186" s="35">
        <v>0</v>
      </c>
      <c r="FI1186" s="35">
        <v>0</v>
      </c>
      <c r="JT1186" s="34">
        <f t="shared" si="467"/>
        <v>0</v>
      </c>
      <c r="JW1186" s="34">
        <f t="shared" si="468"/>
        <v>0</v>
      </c>
      <c r="JZ1186" s="34">
        <f t="shared" si="469"/>
        <v>0</v>
      </c>
      <c r="KA1186" s="34">
        <f t="shared" si="470"/>
        <v>0</v>
      </c>
      <c r="KB1186" s="34">
        <f t="shared" si="471"/>
        <v>0</v>
      </c>
      <c r="KC1186" s="34">
        <f t="shared" si="472"/>
        <v>0</v>
      </c>
      <c r="KD1186" s="34">
        <f t="shared" si="473"/>
        <v>0</v>
      </c>
      <c r="KV1186" s="34">
        <f t="shared" si="474"/>
        <v>0</v>
      </c>
    </row>
    <row r="1187" spans="5:308" ht="17.25" customHeight="1" x14ac:dyDescent="0.3">
      <c r="E1187" s="142"/>
      <c r="F1187" s="142"/>
      <c r="G1187" s="142"/>
      <c r="H1187" s="142"/>
      <c r="I1187" s="142"/>
      <c r="J1187" s="34">
        <f t="shared" si="457"/>
        <v>0</v>
      </c>
      <c r="V1187" s="139">
        <f t="shared" si="456"/>
        <v>0</v>
      </c>
      <c r="W1187" s="139">
        <f t="shared" si="458"/>
        <v>0</v>
      </c>
      <c r="X1187" s="139"/>
      <c r="Y1187" s="139"/>
      <c r="Z1187" s="139">
        <f t="shared" si="459"/>
        <v>0</v>
      </c>
      <c r="AA1187" s="139"/>
      <c r="AB1187" s="139"/>
      <c r="AC1187" s="139">
        <f t="shared" si="460"/>
        <v>0</v>
      </c>
      <c r="AM1187" s="189"/>
      <c r="DE1187" s="34">
        <f t="shared" si="465"/>
        <v>0</v>
      </c>
      <c r="EL1187" s="34">
        <f t="shared" si="466"/>
        <v>0</v>
      </c>
      <c r="EO1187" s="35"/>
      <c r="FH1187" s="35">
        <v>0</v>
      </c>
      <c r="FI1187" s="35">
        <v>0</v>
      </c>
      <c r="JT1187" s="34">
        <f t="shared" si="467"/>
        <v>0</v>
      </c>
      <c r="JW1187" s="34">
        <f t="shared" si="468"/>
        <v>0</v>
      </c>
      <c r="JZ1187" s="34">
        <f t="shared" si="469"/>
        <v>0</v>
      </c>
      <c r="KA1187" s="34">
        <f t="shared" si="470"/>
        <v>0</v>
      </c>
      <c r="KB1187" s="34">
        <f t="shared" si="471"/>
        <v>0</v>
      </c>
      <c r="KC1187" s="34">
        <f t="shared" si="472"/>
        <v>0</v>
      </c>
      <c r="KD1187" s="34">
        <f t="shared" si="473"/>
        <v>0</v>
      </c>
      <c r="KV1187" s="34">
        <f t="shared" si="474"/>
        <v>0</v>
      </c>
    </row>
    <row r="1188" spans="5:308" ht="17.25" customHeight="1" x14ac:dyDescent="0.3">
      <c r="E1188" s="142"/>
      <c r="F1188" s="142"/>
      <c r="G1188" s="142"/>
      <c r="H1188" s="142"/>
      <c r="I1188" s="142"/>
      <c r="J1188" s="34">
        <f t="shared" si="457"/>
        <v>0</v>
      </c>
      <c r="V1188" s="139">
        <f t="shared" si="456"/>
        <v>0</v>
      </c>
      <c r="W1188" s="139">
        <f t="shared" si="458"/>
        <v>0</v>
      </c>
      <c r="X1188" s="139"/>
      <c r="Y1188" s="139"/>
      <c r="Z1188" s="139">
        <f t="shared" si="459"/>
        <v>0</v>
      </c>
      <c r="AA1188" s="139"/>
      <c r="AB1188" s="139"/>
      <c r="AC1188" s="139">
        <f t="shared" si="460"/>
        <v>0</v>
      </c>
      <c r="AM1188" s="189"/>
      <c r="DE1188" s="34">
        <f t="shared" si="465"/>
        <v>0</v>
      </c>
      <c r="EL1188" s="34">
        <f t="shared" si="466"/>
        <v>0</v>
      </c>
      <c r="EO1188" s="35"/>
      <c r="FH1188" s="35">
        <v>0</v>
      </c>
      <c r="FI1188" s="35">
        <v>0</v>
      </c>
      <c r="JT1188" s="34">
        <f t="shared" si="467"/>
        <v>0</v>
      </c>
      <c r="JW1188" s="34">
        <f t="shared" si="468"/>
        <v>0</v>
      </c>
      <c r="JZ1188" s="34">
        <f t="shared" si="469"/>
        <v>0</v>
      </c>
      <c r="KA1188" s="34">
        <f t="shared" si="470"/>
        <v>0</v>
      </c>
      <c r="KB1188" s="34">
        <f t="shared" si="471"/>
        <v>0</v>
      </c>
      <c r="KC1188" s="34">
        <f t="shared" si="472"/>
        <v>0</v>
      </c>
      <c r="KD1188" s="34">
        <f t="shared" si="473"/>
        <v>0</v>
      </c>
      <c r="KV1188" s="34">
        <f t="shared" si="474"/>
        <v>0</v>
      </c>
    </row>
    <row r="1189" spans="5:308" ht="17.25" customHeight="1" x14ac:dyDescent="0.3">
      <c r="E1189" s="142"/>
      <c r="F1189" s="142"/>
      <c r="G1189" s="142"/>
      <c r="H1189" s="142"/>
      <c r="I1189" s="142"/>
      <c r="J1189" s="34">
        <f t="shared" si="457"/>
        <v>0</v>
      </c>
      <c r="V1189" s="139">
        <f t="shared" si="456"/>
        <v>0</v>
      </c>
      <c r="W1189" s="139">
        <f t="shared" si="458"/>
        <v>0</v>
      </c>
      <c r="X1189" s="139"/>
      <c r="Y1189" s="139"/>
      <c r="Z1189" s="139">
        <f t="shared" si="459"/>
        <v>0</v>
      </c>
      <c r="AA1189" s="139"/>
      <c r="AB1189" s="139"/>
      <c r="AC1189" s="139">
        <f t="shared" si="460"/>
        <v>0</v>
      </c>
      <c r="AM1189" s="189"/>
      <c r="DE1189" s="34">
        <f t="shared" si="465"/>
        <v>0</v>
      </c>
      <c r="EL1189" s="34">
        <f t="shared" si="466"/>
        <v>0</v>
      </c>
      <c r="EO1189" s="35"/>
      <c r="FH1189" s="35">
        <v>0</v>
      </c>
      <c r="FI1189" s="35">
        <v>0</v>
      </c>
      <c r="JT1189" s="34">
        <f t="shared" si="467"/>
        <v>0</v>
      </c>
      <c r="JW1189" s="34">
        <f t="shared" si="468"/>
        <v>0</v>
      </c>
      <c r="JZ1189" s="34">
        <f t="shared" si="469"/>
        <v>0</v>
      </c>
      <c r="KA1189" s="34">
        <f t="shared" si="470"/>
        <v>0</v>
      </c>
      <c r="KB1189" s="34">
        <f t="shared" si="471"/>
        <v>0</v>
      </c>
      <c r="KC1189" s="34">
        <f t="shared" si="472"/>
        <v>0</v>
      </c>
      <c r="KD1189" s="34">
        <f t="shared" si="473"/>
        <v>0</v>
      </c>
      <c r="KV1189" s="34">
        <f t="shared" si="474"/>
        <v>0</v>
      </c>
    </row>
    <row r="1190" spans="5:308" ht="17.25" customHeight="1" x14ac:dyDescent="0.3">
      <c r="E1190" s="142"/>
      <c r="F1190" s="142"/>
      <c r="G1190" s="142"/>
      <c r="H1190" s="142"/>
      <c r="I1190" s="142"/>
      <c r="J1190" s="34">
        <f t="shared" si="457"/>
        <v>0</v>
      </c>
      <c r="V1190" s="139">
        <f t="shared" si="456"/>
        <v>0</v>
      </c>
      <c r="W1190" s="139">
        <f t="shared" si="458"/>
        <v>0</v>
      </c>
      <c r="X1190" s="139"/>
      <c r="Y1190" s="139"/>
      <c r="Z1190" s="139">
        <f t="shared" si="459"/>
        <v>0</v>
      </c>
      <c r="AA1190" s="139"/>
      <c r="AB1190" s="139"/>
      <c r="AC1190" s="139">
        <f t="shared" si="460"/>
        <v>0</v>
      </c>
      <c r="AM1190" s="189"/>
      <c r="DE1190" s="34">
        <f t="shared" si="465"/>
        <v>0</v>
      </c>
      <c r="EL1190" s="34">
        <f t="shared" si="466"/>
        <v>0</v>
      </c>
      <c r="EO1190" s="35"/>
      <c r="FH1190" s="35">
        <v>0</v>
      </c>
      <c r="FI1190" s="35">
        <v>0</v>
      </c>
      <c r="JT1190" s="34">
        <f t="shared" si="467"/>
        <v>0</v>
      </c>
      <c r="JW1190" s="34">
        <f t="shared" si="468"/>
        <v>0</v>
      </c>
      <c r="JZ1190" s="34">
        <f t="shared" si="469"/>
        <v>0</v>
      </c>
      <c r="KA1190" s="34">
        <f t="shared" si="470"/>
        <v>0</v>
      </c>
      <c r="KB1190" s="34">
        <f t="shared" si="471"/>
        <v>0</v>
      </c>
      <c r="KC1190" s="34">
        <f t="shared" si="472"/>
        <v>0</v>
      </c>
      <c r="KD1190" s="34">
        <f t="shared" si="473"/>
        <v>0</v>
      </c>
      <c r="KV1190" s="34">
        <f t="shared" si="474"/>
        <v>0</v>
      </c>
    </row>
    <row r="1191" spans="5:308" ht="17.25" customHeight="1" x14ac:dyDescent="0.3">
      <c r="E1191" s="142"/>
      <c r="F1191" s="142"/>
      <c r="G1191" s="142"/>
      <c r="H1191" s="142"/>
      <c r="I1191" s="142"/>
      <c r="J1191" s="34">
        <f t="shared" si="457"/>
        <v>0</v>
      </c>
      <c r="V1191" s="139">
        <f t="shared" si="456"/>
        <v>0</v>
      </c>
      <c r="W1191" s="139">
        <f t="shared" si="458"/>
        <v>0</v>
      </c>
      <c r="X1191" s="139"/>
      <c r="Y1191" s="139"/>
      <c r="Z1191" s="139">
        <f t="shared" si="459"/>
        <v>0</v>
      </c>
      <c r="AA1191" s="139"/>
      <c r="AB1191" s="139"/>
      <c r="AC1191" s="139">
        <f t="shared" si="460"/>
        <v>0</v>
      </c>
      <c r="AM1191" s="189"/>
      <c r="DE1191" s="34">
        <f t="shared" si="465"/>
        <v>0</v>
      </c>
      <c r="EL1191" s="34">
        <f t="shared" si="466"/>
        <v>0</v>
      </c>
      <c r="EO1191" s="35"/>
      <c r="FH1191" s="35">
        <v>0</v>
      </c>
      <c r="FI1191" s="35">
        <v>0</v>
      </c>
      <c r="JT1191" s="34">
        <f t="shared" si="467"/>
        <v>0</v>
      </c>
      <c r="JW1191" s="34">
        <f t="shared" si="468"/>
        <v>0</v>
      </c>
      <c r="JZ1191" s="34">
        <f t="shared" si="469"/>
        <v>0</v>
      </c>
      <c r="KA1191" s="34">
        <f t="shared" si="470"/>
        <v>0</v>
      </c>
      <c r="KB1191" s="34">
        <f t="shared" si="471"/>
        <v>0</v>
      </c>
      <c r="KC1191" s="34">
        <f t="shared" si="472"/>
        <v>0</v>
      </c>
      <c r="KD1191" s="34">
        <f t="shared" si="473"/>
        <v>0</v>
      </c>
      <c r="KV1191" s="34">
        <f t="shared" si="474"/>
        <v>0</v>
      </c>
    </row>
    <row r="1192" spans="5:308" ht="17.25" customHeight="1" x14ac:dyDescent="0.3">
      <c r="E1192" s="142"/>
      <c r="F1192" s="142"/>
      <c r="G1192" s="142"/>
      <c r="H1192" s="142"/>
      <c r="I1192" s="142"/>
      <c r="J1192" s="34">
        <f t="shared" si="457"/>
        <v>0</v>
      </c>
      <c r="V1192" s="139">
        <f t="shared" si="456"/>
        <v>0</v>
      </c>
      <c r="W1192" s="139">
        <f t="shared" si="458"/>
        <v>0</v>
      </c>
      <c r="X1192" s="139"/>
      <c r="Y1192" s="139"/>
      <c r="Z1192" s="139">
        <f t="shared" si="459"/>
        <v>0</v>
      </c>
      <c r="AA1192" s="139"/>
      <c r="AB1192" s="139"/>
      <c r="AC1192" s="139">
        <f t="shared" si="460"/>
        <v>0</v>
      </c>
      <c r="AM1192" s="189"/>
      <c r="DE1192" s="34">
        <f t="shared" si="465"/>
        <v>0</v>
      </c>
      <c r="EL1192" s="34">
        <f t="shared" si="466"/>
        <v>0</v>
      </c>
      <c r="EO1192" s="35"/>
      <c r="FH1192" s="35">
        <v>0</v>
      </c>
      <c r="FI1192" s="35">
        <v>0</v>
      </c>
      <c r="JT1192" s="34">
        <f t="shared" si="467"/>
        <v>0</v>
      </c>
      <c r="JW1192" s="34">
        <f t="shared" si="468"/>
        <v>0</v>
      </c>
      <c r="JZ1192" s="34">
        <f t="shared" si="469"/>
        <v>0</v>
      </c>
      <c r="KA1192" s="34">
        <f t="shared" si="470"/>
        <v>0</v>
      </c>
      <c r="KB1192" s="34">
        <f t="shared" si="471"/>
        <v>0</v>
      </c>
      <c r="KC1192" s="34">
        <f t="shared" si="472"/>
        <v>0</v>
      </c>
      <c r="KD1192" s="34">
        <f t="shared" si="473"/>
        <v>0</v>
      </c>
      <c r="KV1192" s="34">
        <f t="shared" si="474"/>
        <v>0</v>
      </c>
    </row>
    <row r="1193" spans="5:308" ht="17.25" customHeight="1" x14ac:dyDescent="0.3">
      <c r="E1193" s="142"/>
      <c r="F1193" s="142"/>
      <c r="G1193" s="142"/>
      <c r="H1193" s="142"/>
      <c r="I1193" s="142"/>
      <c r="J1193" s="34">
        <f t="shared" si="457"/>
        <v>0</v>
      </c>
      <c r="V1193" s="139">
        <f t="shared" si="456"/>
        <v>0</v>
      </c>
      <c r="W1193" s="139">
        <f t="shared" si="458"/>
        <v>0</v>
      </c>
      <c r="X1193" s="139"/>
      <c r="Y1193" s="139"/>
      <c r="Z1193" s="139">
        <f t="shared" si="459"/>
        <v>0</v>
      </c>
      <c r="AA1193" s="139"/>
      <c r="AB1193" s="139"/>
      <c r="AC1193" s="139">
        <f t="shared" si="460"/>
        <v>0</v>
      </c>
      <c r="AM1193" s="189"/>
      <c r="DE1193" s="34">
        <f t="shared" si="465"/>
        <v>0</v>
      </c>
      <c r="EL1193" s="34">
        <f t="shared" si="466"/>
        <v>0</v>
      </c>
      <c r="EO1193" s="35"/>
      <c r="FH1193" s="35">
        <v>0</v>
      </c>
      <c r="FI1193" s="35">
        <v>0</v>
      </c>
      <c r="JT1193" s="34">
        <f t="shared" si="467"/>
        <v>0</v>
      </c>
      <c r="JW1193" s="34">
        <f t="shared" si="468"/>
        <v>0</v>
      </c>
      <c r="JZ1193" s="34">
        <f t="shared" si="469"/>
        <v>0</v>
      </c>
      <c r="KA1193" s="34">
        <f t="shared" si="470"/>
        <v>0</v>
      </c>
      <c r="KB1193" s="34">
        <f t="shared" si="471"/>
        <v>0</v>
      </c>
      <c r="KC1193" s="34">
        <f t="shared" si="472"/>
        <v>0</v>
      </c>
      <c r="KD1193" s="34">
        <f t="shared" si="473"/>
        <v>0</v>
      </c>
      <c r="KV1193" s="34">
        <f t="shared" si="474"/>
        <v>0</v>
      </c>
    </row>
    <row r="1194" spans="5:308" ht="17.25" customHeight="1" x14ac:dyDescent="0.3">
      <c r="E1194" s="142"/>
      <c r="F1194" s="142"/>
      <c r="G1194" s="142"/>
      <c r="H1194" s="142"/>
      <c r="I1194" s="142"/>
      <c r="J1194" s="34">
        <f t="shared" si="457"/>
        <v>0</v>
      </c>
      <c r="V1194" s="139">
        <f t="shared" si="456"/>
        <v>0</v>
      </c>
      <c r="W1194" s="139">
        <f t="shared" si="458"/>
        <v>0</v>
      </c>
      <c r="X1194" s="139"/>
      <c r="Y1194" s="139"/>
      <c r="Z1194" s="139">
        <f t="shared" si="459"/>
        <v>0</v>
      </c>
      <c r="AA1194" s="139"/>
      <c r="AB1194" s="139"/>
      <c r="AC1194" s="139">
        <f t="shared" si="460"/>
        <v>0</v>
      </c>
      <c r="AM1194" s="189"/>
      <c r="DE1194" s="34">
        <f t="shared" si="465"/>
        <v>0</v>
      </c>
      <c r="EL1194" s="34">
        <f t="shared" si="466"/>
        <v>0</v>
      </c>
      <c r="EO1194" s="35"/>
      <c r="FH1194" s="35">
        <v>0</v>
      </c>
      <c r="FI1194" s="35">
        <v>0</v>
      </c>
      <c r="JT1194" s="34">
        <f t="shared" si="467"/>
        <v>0</v>
      </c>
      <c r="JW1194" s="34">
        <f t="shared" si="468"/>
        <v>0</v>
      </c>
      <c r="JZ1194" s="34">
        <f t="shared" si="469"/>
        <v>0</v>
      </c>
      <c r="KA1194" s="34">
        <f t="shared" si="470"/>
        <v>0</v>
      </c>
      <c r="KB1194" s="34">
        <f t="shared" si="471"/>
        <v>0</v>
      </c>
      <c r="KC1194" s="34">
        <f t="shared" si="472"/>
        <v>0</v>
      </c>
      <c r="KD1194" s="34">
        <f t="shared" si="473"/>
        <v>0</v>
      </c>
      <c r="KV1194" s="34">
        <f t="shared" si="474"/>
        <v>0</v>
      </c>
    </row>
    <row r="1195" spans="5:308" ht="17.25" customHeight="1" x14ac:dyDescent="0.3">
      <c r="E1195" s="142"/>
      <c r="F1195" s="142"/>
      <c r="G1195" s="142"/>
      <c r="H1195" s="142"/>
      <c r="I1195" s="142"/>
      <c r="J1195" s="34">
        <f t="shared" si="457"/>
        <v>0</v>
      </c>
      <c r="V1195" s="139">
        <f t="shared" si="456"/>
        <v>0</v>
      </c>
      <c r="W1195" s="139">
        <f t="shared" si="458"/>
        <v>0</v>
      </c>
      <c r="X1195" s="139"/>
      <c r="Y1195" s="139"/>
      <c r="Z1195" s="139">
        <f t="shared" si="459"/>
        <v>0</v>
      </c>
      <c r="AA1195" s="139"/>
      <c r="AB1195" s="139"/>
      <c r="AC1195" s="139">
        <f t="shared" si="460"/>
        <v>0</v>
      </c>
      <c r="AM1195" s="189"/>
      <c r="DE1195" s="34">
        <f t="shared" si="465"/>
        <v>0</v>
      </c>
      <c r="EL1195" s="34">
        <f t="shared" si="466"/>
        <v>0</v>
      </c>
      <c r="EO1195" s="35"/>
      <c r="FH1195" s="35">
        <v>0</v>
      </c>
      <c r="FI1195" s="35">
        <v>0</v>
      </c>
      <c r="JT1195" s="34">
        <f t="shared" si="467"/>
        <v>0</v>
      </c>
      <c r="JW1195" s="34">
        <f t="shared" si="468"/>
        <v>0</v>
      </c>
      <c r="JZ1195" s="34">
        <f t="shared" si="469"/>
        <v>0</v>
      </c>
      <c r="KA1195" s="34">
        <f t="shared" si="470"/>
        <v>0</v>
      </c>
      <c r="KB1195" s="34">
        <f t="shared" si="471"/>
        <v>0</v>
      </c>
      <c r="KC1195" s="34">
        <f t="shared" si="472"/>
        <v>0</v>
      </c>
      <c r="KD1195" s="34">
        <f t="shared" si="473"/>
        <v>0</v>
      </c>
      <c r="KV1195" s="34">
        <f t="shared" si="474"/>
        <v>0</v>
      </c>
    </row>
    <row r="1196" spans="5:308" ht="17.25" customHeight="1" x14ac:dyDescent="0.3">
      <c r="E1196" s="142"/>
      <c r="F1196" s="142"/>
      <c r="G1196" s="142"/>
      <c r="H1196" s="142"/>
      <c r="I1196" s="142"/>
      <c r="J1196" s="34">
        <f t="shared" si="457"/>
        <v>0</v>
      </c>
      <c r="V1196" s="139">
        <f t="shared" si="456"/>
        <v>0</v>
      </c>
      <c r="W1196" s="139">
        <f t="shared" si="458"/>
        <v>0</v>
      </c>
      <c r="X1196" s="139"/>
      <c r="Y1196" s="139"/>
      <c r="Z1196" s="139">
        <f t="shared" si="459"/>
        <v>0</v>
      </c>
      <c r="AA1196" s="139"/>
      <c r="AB1196" s="139"/>
      <c r="AC1196" s="139">
        <f t="shared" si="460"/>
        <v>0</v>
      </c>
      <c r="AM1196" s="189"/>
      <c r="DE1196" s="34">
        <f t="shared" si="465"/>
        <v>0</v>
      </c>
      <c r="EL1196" s="34">
        <f t="shared" si="466"/>
        <v>0</v>
      </c>
      <c r="EO1196" s="35"/>
      <c r="FH1196" s="35">
        <v>0</v>
      </c>
      <c r="FI1196" s="35">
        <v>0</v>
      </c>
      <c r="JT1196" s="34">
        <f t="shared" si="467"/>
        <v>0</v>
      </c>
      <c r="JW1196" s="34">
        <f t="shared" si="468"/>
        <v>0</v>
      </c>
      <c r="JZ1196" s="34">
        <f t="shared" si="469"/>
        <v>0</v>
      </c>
      <c r="KA1196" s="34">
        <f t="shared" si="470"/>
        <v>0</v>
      </c>
      <c r="KB1196" s="34">
        <f t="shared" si="471"/>
        <v>0</v>
      </c>
      <c r="KC1196" s="34">
        <f t="shared" si="472"/>
        <v>0</v>
      </c>
      <c r="KD1196" s="34">
        <f t="shared" si="473"/>
        <v>0</v>
      </c>
      <c r="KV1196" s="34">
        <f t="shared" si="474"/>
        <v>0</v>
      </c>
    </row>
    <row r="1197" spans="5:308" ht="17.25" customHeight="1" x14ac:dyDescent="0.3">
      <c r="E1197" s="142"/>
      <c r="F1197" s="142"/>
      <c r="G1197" s="142"/>
      <c r="H1197" s="142"/>
      <c r="I1197" s="142"/>
      <c r="J1197" s="34">
        <f t="shared" si="457"/>
        <v>0</v>
      </c>
      <c r="V1197" s="139">
        <f t="shared" si="456"/>
        <v>0</v>
      </c>
      <c r="W1197" s="139">
        <f t="shared" si="458"/>
        <v>0</v>
      </c>
      <c r="X1197" s="139"/>
      <c r="Y1197" s="139"/>
      <c r="Z1197" s="139">
        <f t="shared" si="459"/>
        <v>0</v>
      </c>
      <c r="AA1197" s="139"/>
      <c r="AB1197" s="139"/>
      <c r="AC1197" s="139">
        <f t="shared" si="460"/>
        <v>0</v>
      </c>
      <c r="AM1197" s="189"/>
      <c r="DE1197" s="34">
        <f t="shared" si="465"/>
        <v>0</v>
      </c>
      <c r="EL1197" s="34">
        <f t="shared" si="466"/>
        <v>0</v>
      </c>
      <c r="EO1197" s="35"/>
      <c r="FH1197" s="35">
        <v>0</v>
      </c>
      <c r="FI1197" s="35">
        <v>0</v>
      </c>
      <c r="JT1197" s="34">
        <f t="shared" si="467"/>
        <v>0</v>
      </c>
      <c r="JW1197" s="34">
        <f t="shared" si="468"/>
        <v>0</v>
      </c>
      <c r="JZ1197" s="34">
        <f t="shared" si="469"/>
        <v>0</v>
      </c>
      <c r="KA1197" s="34">
        <f t="shared" si="470"/>
        <v>0</v>
      </c>
      <c r="KB1197" s="34">
        <f t="shared" si="471"/>
        <v>0</v>
      </c>
      <c r="KC1197" s="34">
        <f t="shared" si="472"/>
        <v>0</v>
      </c>
      <c r="KD1197" s="34">
        <f t="shared" si="473"/>
        <v>0</v>
      </c>
      <c r="KV1197" s="34">
        <f t="shared" si="474"/>
        <v>0</v>
      </c>
    </row>
    <row r="1198" spans="5:308" ht="17.25" customHeight="1" x14ac:dyDescent="0.3">
      <c r="E1198" s="142"/>
      <c r="F1198" s="142"/>
      <c r="G1198" s="142"/>
      <c r="H1198" s="142"/>
      <c r="I1198" s="142"/>
      <c r="J1198" s="34">
        <f t="shared" si="457"/>
        <v>0</v>
      </c>
      <c r="V1198" s="139">
        <f t="shared" si="456"/>
        <v>0</v>
      </c>
      <c r="W1198" s="139">
        <f t="shared" si="458"/>
        <v>0</v>
      </c>
      <c r="X1198" s="139"/>
      <c r="Y1198" s="139"/>
      <c r="Z1198" s="139">
        <f t="shared" si="459"/>
        <v>0</v>
      </c>
      <c r="AA1198" s="139"/>
      <c r="AB1198" s="139"/>
      <c r="AC1198" s="139">
        <f t="shared" si="460"/>
        <v>0</v>
      </c>
      <c r="AM1198" s="189"/>
      <c r="DE1198" s="34">
        <f t="shared" si="465"/>
        <v>0</v>
      </c>
      <c r="EL1198" s="34">
        <f t="shared" si="466"/>
        <v>0</v>
      </c>
      <c r="EO1198" s="35"/>
      <c r="FH1198" s="35">
        <v>0</v>
      </c>
      <c r="FI1198" s="35">
        <v>0</v>
      </c>
      <c r="JT1198" s="34">
        <f t="shared" si="467"/>
        <v>0</v>
      </c>
      <c r="JW1198" s="34">
        <f t="shared" si="468"/>
        <v>0</v>
      </c>
      <c r="JZ1198" s="34">
        <f t="shared" si="469"/>
        <v>0</v>
      </c>
      <c r="KA1198" s="34">
        <f t="shared" si="470"/>
        <v>0</v>
      </c>
      <c r="KB1198" s="34">
        <f t="shared" si="471"/>
        <v>0</v>
      </c>
      <c r="KC1198" s="34">
        <f t="shared" si="472"/>
        <v>0</v>
      </c>
      <c r="KD1198" s="34">
        <f t="shared" si="473"/>
        <v>0</v>
      </c>
      <c r="KV1198" s="34">
        <f t="shared" si="474"/>
        <v>0</v>
      </c>
    </row>
    <row r="1199" spans="5:308" ht="17.25" customHeight="1" x14ac:dyDescent="0.3">
      <c r="E1199" s="142"/>
      <c r="F1199" s="142"/>
      <c r="G1199" s="142"/>
      <c r="H1199" s="142"/>
      <c r="I1199" s="142"/>
      <c r="J1199" s="34">
        <f t="shared" si="457"/>
        <v>0</v>
      </c>
      <c r="V1199" s="139">
        <f t="shared" si="456"/>
        <v>0</v>
      </c>
      <c r="W1199" s="139">
        <f t="shared" si="458"/>
        <v>0</v>
      </c>
      <c r="X1199" s="139"/>
      <c r="Y1199" s="139"/>
      <c r="Z1199" s="139">
        <f t="shared" si="459"/>
        <v>0</v>
      </c>
      <c r="AA1199" s="139"/>
      <c r="AB1199" s="139"/>
      <c r="AC1199" s="139">
        <f t="shared" si="460"/>
        <v>0</v>
      </c>
      <c r="AM1199" s="189"/>
      <c r="DE1199" s="34">
        <f t="shared" si="465"/>
        <v>0</v>
      </c>
      <c r="EL1199" s="34">
        <f t="shared" si="466"/>
        <v>0</v>
      </c>
      <c r="EO1199" s="35"/>
      <c r="FH1199" s="35">
        <v>0</v>
      </c>
      <c r="FI1199" s="35">
        <v>0</v>
      </c>
      <c r="JT1199" s="34">
        <f t="shared" si="467"/>
        <v>0</v>
      </c>
      <c r="JW1199" s="34">
        <f t="shared" si="468"/>
        <v>0</v>
      </c>
      <c r="JZ1199" s="34">
        <f t="shared" si="469"/>
        <v>0</v>
      </c>
      <c r="KA1199" s="34">
        <f t="shared" si="470"/>
        <v>0</v>
      </c>
      <c r="KB1199" s="34">
        <f t="shared" si="471"/>
        <v>0</v>
      </c>
      <c r="KC1199" s="34">
        <f t="shared" si="472"/>
        <v>0</v>
      </c>
      <c r="KD1199" s="34">
        <f t="shared" si="473"/>
        <v>0</v>
      </c>
      <c r="KV1199" s="34">
        <f t="shared" si="474"/>
        <v>0</v>
      </c>
    </row>
    <row r="1200" spans="5:308" ht="17.25" customHeight="1" x14ac:dyDescent="0.3">
      <c r="E1200" s="142"/>
      <c r="F1200" s="142"/>
      <c r="G1200" s="142"/>
      <c r="H1200" s="142"/>
      <c r="I1200" s="142"/>
      <c r="J1200" s="34">
        <f t="shared" si="457"/>
        <v>0</v>
      </c>
      <c r="V1200" s="139">
        <f t="shared" si="456"/>
        <v>0</v>
      </c>
      <c r="W1200" s="139">
        <f t="shared" si="458"/>
        <v>0</v>
      </c>
      <c r="X1200" s="139"/>
      <c r="Y1200" s="139"/>
      <c r="Z1200" s="139">
        <f t="shared" si="459"/>
        <v>0</v>
      </c>
      <c r="AA1200" s="139"/>
      <c r="AB1200" s="139"/>
      <c r="AC1200" s="139">
        <f t="shared" si="460"/>
        <v>0</v>
      </c>
      <c r="AM1200" s="189"/>
      <c r="DE1200" s="34">
        <f t="shared" si="465"/>
        <v>0</v>
      </c>
      <c r="EL1200" s="34">
        <f t="shared" si="466"/>
        <v>0</v>
      </c>
      <c r="EO1200" s="35"/>
      <c r="FH1200" s="35">
        <v>0</v>
      </c>
      <c r="FI1200" s="35">
        <v>0</v>
      </c>
      <c r="JT1200" s="34">
        <f t="shared" si="467"/>
        <v>0</v>
      </c>
      <c r="JW1200" s="34">
        <f t="shared" si="468"/>
        <v>0</v>
      </c>
      <c r="JZ1200" s="34">
        <f t="shared" si="469"/>
        <v>0</v>
      </c>
      <c r="KA1200" s="34">
        <f t="shared" si="470"/>
        <v>0</v>
      </c>
      <c r="KB1200" s="34">
        <f t="shared" si="471"/>
        <v>0</v>
      </c>
      <c r="KC1200" s="34">
        <f t="shared" si="472"/>
        <v>0</v>
      </c>
      <c r="KD1200" s="34">
        <f t="shared" si="473"/>
        <v>0</v>
      </c>
      <c r="KV1200" s="34">
        <f t="shared" si="474"/>
        <v>0</v>
      </c>
    </row>
    <row r="1201" spans="5:308" ht="17.25" customHeight="1" x14ac:dyDescent="0.3">
      <c r="E1201" s="142"/>
      <c r="F1201" s="142"/>
      <c r="G1201" s="142"/>
      <c r="H1201" s="142"/>
      <c r="I1201" s="142"/>
      <c r="J1201" s="34">
        <f t="shared" si="457"/>
        <v>0</v>
      </c>
      <c r="V1201" s="139">
        <f t="shared" si="456"/>
        <v>0</v>
      </c>
      <c r="W1201" s="139">
        <f t="shared" si="458"/>
        <v>0</v>
      </c>
      <c r="X1201" s="139"/>
      <c r="Y1201" s="139"/>
      <c r="Z1201" s="139">
        <f t="shared" si="459"/>
        <v>0</v>
      </c>
      <c r="AA1201" s="139"/>
      <c r="AB1201" s="139"/>
      <c r="AC1201" s="139">
        <f t="shared" si="460"/>
        <v>0</v>
      </c>
      <c r="AM1201" s="189"/>
      <c r="DE1201" s="34">
        <f t="shared" si="465"/>
        <v>0</v>
      </c>
      <c r="EL1201" s="34">
        <f t="shared" si="466"/>
        <v>0</v>
      </c>
      <c r="EO1201" s="35"/>
      <c r="FH1201" s="35">
        <v>0</v>
      </c>
      <c r="FI1201" s="35">
        <v>0</v>
      </c>
      <c r="JT1201" s="34">
        <f t="shared" si="467"/>
        <v>0</v>
      </c>
      <c r="JW1201" s="34">
        <f t="shared" si="468"/>
        <v>0</v>
      </c>
      <c r="JZ1201" s="34">
        <f t="shared" si="469"/>
        <v>0</v>
      </c>
      <c r="KA1201" s="34">
        <f t="shared" si="470"/>
        <v>0</v>
      </c>
      <c r="KB1201" s="34">
        <f t="shared" si="471"/>
        <v>0</v>
      </c>
      <c r="KC1201" s="34">
        <f t="shared" si="472"/>
        <v>0</v>
      </c>
      <c r="KD1201" s="34">
        <f t="shared" si="473"/>
        <v>0</v>
      </c>
      <c r="KV1201" s="34">
        <f t="shared" si="474"/>
        <v>0</v>
      </c>
    </row>
    <row r="1202" spans="5:308" ht="17.25" customHeight="1" x14ac:dyDescent="0.3">
      <c r="E1202" s="142"/>
      <c r="F1202" s="142"/>
      <c r="G1202" s="142"/>
      <c r="H1202" s="142"/>
      <c r="I1202" s="142"/>
      <c r="J1202" s="34">
        <f t="shared" si="457"/>
        <v>0</v>
      </c>
      <c r="V1202" s="139">
        <f t="shared" si="456"/>
        <v>0</v>
      </c>
      <c r="W1202" s="139">
        <f t="shared" si="458"/>
        <v>0</v>
      </c>
      <c r="X1202" s="139"/>
      <c r="Y1202" s="139"/>
      <c r="Z1202" s="139">
        <f t="shared" si="459"/>
        <v>0</v>
      </c>
      <c r="AA1202" s="139"/>
      <c r="AB1202" s="139"/>
      <c r="AC1202" s="139">
        <f t="shared" si="460"/>
        <v>0</v>
      </c>
      <c r="AM1202" s="189"/>
      <c r="DE1202" s="34">
        <f t="shared" si="465"/>
        <v>0</v>
      </c>
      <c r="EL1202" s="34">
        <f t="shared" si="466"/>
        <v>0</v>
      </c>
      <c r="EO1202" s="35"/>
      <c r="FH1202" s="35">
        <v>0</v>
      </c>
      <c r="FI1202" s="35">
        <v>0</v>
      </c>
      <c r="JT1202" s="34">
        <f t="shared" si="467"/>
        <v>0</v>
      </c>
      <c r="JW1202" s="34">
        <f t="shared" si="468"/>
        <v>0</v>
      </c>
      <c r="JZ1202" s="34">
        <f t="shared" si="469"/>
        <v>0</v>
      </c>
      <c r="KA1202" s="34">
        <f t="shared" si="470"/>
        <v>0</v>
      </c>
      <c r="KB1202" s="34">
        <f t="shared" si="471"/>
        <v>0</v>
      </c>
      <c r="KC1202" s="34">
        <f t="shared" si="472"/>
        <v>0</v>
      </c>
      <c r="KD1202" s="34">
        <f t="shared" si="473"/>
        <v>0</v>
      </c>
      <c r="KV1202" s="34">
        <f t="shared" si="474"/>
        <v>0</v>
      </c>
    </row>
    <row r="1203" spans="5:308" ht="17.25" customHeight="1" x14ac:dyDescent="0.3">
      <c r="E1203" s="142"/>
      <c r="F1203" s="142"/>
      <c r="G1203" s="142"/>
      <c r="H1203" s="142"/>
      <c r="I1203" s="142"/>
      <c r="J1203" s="34">
        <f t="shared" si="457"/>
        <v>0</v>
      </c>
      <c r="V1203" s="139">
        <f t="shared" si="456"/>
        <v>0</v>
      </c>
      <c r="W1203" s="139">
        <f t="shared" si="458"/>
        <v>0</v>
      </c>
      <c r="X1203" s="139"/>
      <c r="Y1203" s="139"/>
      <c r="Z1203" s="139">
        <f t="shared" si="459"/>
        <v>0</v>
      </c>
      <c r="AA1203" s="139"/>
      <c r="AB1203" s="139"/>
      <c r="AC1203" s="139">
        <f t="shared" si="460"/>
        <v>0</v>
      </c>
      <c r="AM1203" s="189"/>
      <c r="DE1203" s="34">
        <f t="shared" si="465"/>
        <v>0</v>
      </c>
      <c r="EL1203" s="34">
        <f t="shared" si="466"/>
        <v>0</v>
      </c>
      <c r="EO1203" s="35"/>
      <c r="FH1203" s="35">
        <v>0</v>
      </c>
      <c r="FI1203" s="35">
        <v>0</v>
      </c>
      <c r="JT1203" s="34">
        <f t="shared" si="467"/>
        <v>0</v>
      </c>
      <c r="JW1203" s="34">
        <f t="shared" si="468"/>
        <v>0</v>
      </c>
      <c r="JZ1203" s="34">
        <f t="shared" si="469"/>
        <v>0</v>
      </c>
      <c r="KA1203" s="34">
        <f t="shared" si="470"/>
        <v>0</v>
      </c>
      <c r="KB1203" s="34">
        <f t="shared" si="471"/>
        <v>0</v>
      </c>
      <c r="KC1203" s="34">
        <f t="shared" si="472"/>
        <v>0</v>
      </c>
      <c r="KD1203" s="34">
        <f t="shared" si="473"/>
        <v>0</v>
      </c>
      <c r="KV1203" s="34">
        <f t="shared" si="474"/>
        <v>0</v>
      </c>
    </row>
    <row r="1204" spans="5:308" ht="17.25" customHeight="1" x14ac:dyDescent="0.3">
      <c r="E1204" s="142"/>
      <c r="F1204" s="142"/>
      <c r="G1204" s="142"/>
      <c r="H1204" s="142"/>
      <c r="I1204" s="142"/>
      <c r="J1204" s="34">
        <f t="shared" si="457"/>
        <v>0</v>
      </c>
      <c r="V1204" s="139">
        <f t="shared" si="456"/>
        <v>0</v>
      </c>
      <c r="W1204" s="139">
        <f t="shared" si="458"/>
        <v>0</v>
      </c>
      <c r="X1204" s="139"/>
      <c r="Y1204" s="139"/>
      <c r="Z1204" s="139">
        <f t="shared" si="459"/>
        <v>0</v>
      </c>
      <c r="AA1204" s="139"/>
      <c r="AB1204" s="139"/>
      <c r="AC1204" s="139">
        <f t="shared" si="460"/>
        <v>0</v>
      </c>
      <c r="AM1204" s="189"/>
      <c r="DE1204" s="34">
        <f t="shared" si="465"/>
        <v>0</v>
      </c>
      <c r="EL1204" s="34">
        <f t="shared" si="466"/>
        <v>0</v>
      </c>
      <c r="EO1204" s="35"/>
      <c r="FH1204" s="35">
        <v>0</v>
      </c>
      <c r="FI1204" s="35">
        <v>0</v>
      </c>
      <c r="JT1204" s="34">
        <f t="shared" si="467"/>
        <v>0</v>
      </c>
      <c r="JW1204" s="34">
        <f t="shared" si="468"/>
        <v>0</v>
      </c>
      <c r="JZ1204" s="34">
        <f t="shared" si="469"/>
        <v>0</v>
      </c>
      <c r="KA1204" s="34">
        <f t="shared" si="470"/>
        <v>0</v>
      </c>
      <c r="KB1204" s="34">
        <f t="shared" si="471"/>
        <v>0</v>
      </c>
      <c r="KC1204" s="34">
        <f t="shared" si="472"/>
        <v>0</v>
      </c>
      <c r="KD1204" s="34">
        <f t="shared" si="473"/>
        <v>0</v>
      </c>
      <c r="KV1204" s="34">
        <f t="shared" si="474"/>
        <v>0</v>
      </c>
    </row>
    <row r="1205" spans="5:308" ht="17.25" customHeight="1" x14ac:dyDescent="0.3">
      <c r="E1205" s="142"/>
      <c r="F1205" s="142"/>
      <c r="G1205" s="142"/>
      <c r="H1205" s="142"/>
      <c r="I1205" s="142"/>
      <c r="J1205" s="34">
        <f t="shared" si="457"/>
        <v>0</v>
      </c>
      <c r="V1205" s="139">
        <f t="shared" si="456"/>
        <v>0</v>
      </c>
      <c r="W1205" s="139">
        <f t="shared" si="458"/>
        <v>0</v>
      </c>
      <c r="X1205" s="139"/>
      <c r="Y1205" s="139"/>
      <c r="Z1205" s="139">
        <f t="shared" si="459"/>
        <v>0</v>
      </c>
      <c r="AA1205" s="139"/>
      <c r="AB1205" s="139"/>
      <c r="AC1205" s="139">
        <f t="shared" si="460"/>
        <v>0</v>
      </c>
      <c r="AM1205" s="189"/>
      <c r="DE1205" s="34">
        <f t="shared" si="465"/>
        <v>0</v>
      </c>
      <c r="EL1205" s="34">
        <f t="shared" si="466"/>
        <v>0</v>
      </c>
      <c r="EO1205" s="35"/>
      <c r="FH1205" s="35">
        <v>0</v>
      </c>
      <c r="FI1205" s="35">
        <v>0</v>
      </c>
      <c r="JT1205" s="34">
        <f t="shared" si="467"/>
        <v>0</v>
      </c>
      <c r="JW1205" s="34">
        <f t="shared" si="468"/>
        <v>0</v>
      </c>
      <c r="JZ1205" s="34">
        <f t="shared" si="469"/>
        <v>0</v>
      </c>
      <c r="KA1205" s="34">
        <f t="shared" si="470"/>
        <v>0</v>
      </c>
      <c r="KB1205" s="34">
        <f t="shared" si="471"/>
        <v>0</v>
      </c>
      <c r="KC1205" s="34">
        <f t="shared" si="472"/>
        <v>0</v>
      </c>
      <c r="KD1205" s="34">
        <f t="shared" si="473"/>
        <v>0</v>
      </c>
      <c r="KV1205" s="34">
        <f t="shared" si="474"/>
        <v>0</v>
      </c>
    </row>
    <row r="1206" spans="5:308" ht="17.25" customHeight="1" x14ac:dyDescent="0.3">
      <c r="E1206" s="142"/>
      <c r="F1206" s="142"/>
      <c r="G1206" s="142"/>
      <c r="H1206" s="142"/>
      <c r="I1206" s="142"/>
      <c r="J1206" s="34">
        <f t="shared" si="457"/>
        <v>0</v>
      </c>
      <c r="V1206" s="139">
        <f t="shared" si="456"/>
        <v>0</v>
      </c>
      <c r="W1206" s="139">
        <f t="shared" si="458"/>
        <v>0</v>
      </c>
      <c r="X1206" s="139"/>
      <c r="Y1206" s="139"/>
      <c r="Z1206" s="139">
        <f t="shared" si="459"/>
        <v>0</v>
      </c>
      <c r="AA1206" s="139"/>
      <c r="AB1206" s="139"/>
      <c r="AC1206" s="139">
        <f t="shared" si="460"/>
        <v>0</v>
      </c>
      <c r="AM1206" s="189"/>
      <c r="DE1206" s="34">
        <f t="shared" si="465"/>
        <v>0</v>
      </c>
      <c r="EL1206" s="34">
        <f t="shared" si="466"/>
        <v>0</v>
      </c>
      <c r="EO1206" s="35"/>
      <c r="FH1206" s="35">
        <v>0</v>
      </c>
      <c r="FI1206" s="35">
        <v>0</v>
      </c>
      <c r="JT1206" s="34">
        <f t="shared" si="467"/>
        <v>0</v>
      </c>
      <c r="JW1206" s="34">
        <f t="shared" si="468"/>
        <v>0</v>
      </c>
      <c r="JZ1206" s="34">
        <f t="shared" si="469"/>
        <v>0</v>
      </c>
      <c r="KA1206" s="34">
        <f t="shared" si="470"/>
        <v>0</v>
      </c>
      <c r="KB1206" s="34">
        <f t="shared" si="471"/>
        <v>0</v>
      </c>
      <c r="KC1206" s="34">
        <f t="shared" si="472"/>
        <v>0</v>
      </c>
      <c r="KD1206" s="34">
        <f t="shared" si="473"/>
        <v>0</v>
      </c>
      <c r="KV1206" s="34">
        <f t="shared" si="474"/>
        <v>0</v>
      </c>
    </row>
    <row r="1207" spans="5:308" ht="17.25" customHeight="1" x14ac:dyDescent="0.3">
      <c r="E1207" s="142"/>
      <c r="F1207" s="142"/>
      <c r="G1207" s="142"/>
      <c r="H1207" s="142"/>
      <c r="I1207" s="142"/>
      <c r="J1207" s="34">
        <f t="shared" si="457"/>
        <v>0</v>
      </c>
      <c r="V1207" s="139">
        <f t="shared" si="456"/>
        <v>0</v>
      </c>
      <c r="W1207" s="139">
        <f t="shared" si="458"/>
        <v>0</v>
      </c>
      <c r="X1207" s="139"/>
      <c r="Y1207" s="139"/>
      <c r="Z1207" s="139">
        <f t="shared" si="459"/>
        <v>0</v>
      </c>
      <c r="AA1207" s="139"/>
      <c r="AB1207" s="139"/>
      <c r="AC1207" s="139">
        <f t="shared" si="460"/>
        <v>0</v>
      </c>
      <c r="AM1207" s="189"/>
      <c r="DE1207" s="34">
        <f t="shared" si="465"/>
        <v>0</v>
      </c>
      <c r="EL1207" s="34">
        <f t="shared" si="466"/>
        <v>0</v>
      </c>
      <c r="EO1207" s="35"/>
      <c r="FH1207" s="35">
        <v>0</v>
      </c>
      <c r="FI1207" s="35">
        <v>0</v>
      </c>
      <c r="JT1207" s="34">
        <f t="shared" si="467"/>
        <v>0</v>
      </c>
      <c r="JW1207" s="34">
        <f t="shared" si="468"/>
        <v>0</v>
      </c>
      <c r="JZ1207" s="34">
        <f t="shared" si="469"/>
        <v>0</v>
      </c>
      <c r="KA1207" s="34">
        <f t="shared" si="470"/>
        <v>0</v>
      </c>
      <c r="KB1207" s="34">
        <f t="shared" si="471"/>
        <v>0</v>
      </c>
      <c r="KC1207" s="34">
        <f t="shared" si="472"/>
        <v>0</v>
      </c>
      <c r="KD1207" s="34">
        <f t="shared" si="473"/>
        <v>0</v>
      </c>
      <c r="KV1207" s="34">
        <f t="shared" si="474"/>
        <v>0</v>
      </c>
    </row>
    <row r="1208" spans="5:308" ht="17.25" customHeight="1" x14ac:dyDescent="0.3">
      <c r="E1208" s="142"/>
      <c r="F1208" s="142"/>
      <c r="G1208" s="142"/>
      <c r="H1208" s="142"/>
      <c r="I1208" s="142"/>
      <c r="J1208" s="34">
        <f t="shared" si="457"/>
        <v>0</v>
      </c>
      <c r="V1208" s="139">
        <f t="shared" si="456"/>
        <v>0</v>
      </c>
      <c r="W1208" s="139">
        <f t="shared" si="458"/>
        <v>0</v>
      </c>
      <c r="X1208" s="139"/>
      <c r="Y1208" s="139"/>
      <c r="Z1208" s="139">
        <f t="shared" si="459"/>
        <v>0</v>
      </c>
      <c r="AA1208" s="139"/>
      <c r="AB1208" s="139"/>
      <c r="AC1208" s="139">
        <f t="shared" si="460"/>
        <v>0</v>
      </c>
      <c r="AM1208" s="189"/>
      <c r="DE1208" s="34">
        <f t="shared" si="465"/>
        <v>0</v>
      </c>
      <c r="EL1208" s="34">
        <f t="shared" si="466"/>
        <v>0</v>
      </c>
      <c r="EO1208" s="35"/>
      <c r="FH1208" s="35">
        <v>0</v>
      </c>
      <c r="FI1208" s="35">
        <v>0</v>
      </c>
      <c r="JT1208" s="34">
        <f t="shared" si="467"/>
        <v>0</v>
      </c>
      <c r="JW1208" s="34">
        <f t="shared" si="468"/>
        <v>0</v>
      </c>
      <c r="JZ1208" s="34">
        <f t="shared" si="469"/>
        <v>0</v>
      </c>
      <c r="KA1208" s="34">
        <f t="shared" si="470"/>
        <v>0</v>
      </c>
      <c r="KB1208" s="34">
        <f t="shared" si="471"/>
        <v>0</v>
      </c>
      <c r="KC1208" s="34">
        <f t="shared" si="472"/>
        <v>0</v>
      </c>
      <c r="KD1208" s="34">
        <f t="shared" si="473"/>
        <v>0</v>
      </c>
      <c r="KV1208" s="34">
        <f t="shared" si="474"/>
        <v>0</v>
      </c>
    </row>
    <row r="1209" spans="5:308" ht="17.25" customHeight="1" x14ac:dyDescent="0.3">
      <c r="E1209" s="142"/>
      <c r="F1209" s="142"/>
      <c r="G1209" s="142"/>
      <c r="H1209" s="142"/>
      <c r="I1209" s="142"/>
      <c r="J1209" s="34">
        <f t="shared" si="457"/>
        <v>0</v>
      </c>
      <c r="V1209" s="139">
        <f t="shared" si="456"/>
        <v>0</v>
      </c>
      <c r="W1209" s="139">
        <f t="shared" si="458"/>
        <v>0</v>
      </c>
      <c r="X1209" s="139"/>
      <c r="Y1209" s="139"/>
      <c r="Z1209" s="139">
        <f t="shared" si="459"/>
        <v>0</v>
      </c>
      <c r="AA1209" s="139"/>
      <c r="AB1209" s="139"/>
      <c r="AC1209" s="139">
        <f t="shared" si="460"/>
        <v>0</v>
      </c>
      <c r="AM1209" s="189"/>
      <c r="DE1209" s="34">
        <f t="shared" si="465"/>
        <v>0</v>
      </c>
      <c r="EL1209" s="34">
        <f t="shared" si="466"/>
        <v>0</v>
      </c>
      <c r="EO1209" s="35"/>
      <c r="FH1209" s="35">
        <v>0</v>
      </c>
      <c r="FI1209" s="35">
        <v>0</v>
      </c>
      <c r="JT1209" s="34">
        <f t="shared" si="467"/>
        <v>0</v>
      </c>
      <c r="JW1209" s="34">
        <f t="shared" si="468"/>
        <v>0</v>
      </c>
      <c r="JZ1209" s="34">
        <f t="shared" si="469"/>
        <v>0</v>
      </c>
      <c r="KA1209" s="34">
        <f t="shared" si="470"/>
        <v>0</v>
      </c>
      <c r="KB1209" s="34">
        <f t="shared" si="471"/>
        <v>0</v>
      </c>
      <c r="KC1209" s="34">
        <f t="shared" si="472"/>
        <v>0</v>
      </c>
      <c r="KD1209" s="34">
        <f t="shared" si="473"/>
        <v>0</v>
      </c>
      <c r="KV1209" s="34">
        <f t="shared" si="474"/>
        <v>0</v>
      </c>
    </row>
    <row r="1210" spans="5:308" ht="17.25" customHeight="1" x14ac:dyDescent="0.3">
      <c r="E1210" s="142"/>
      <c r="F1210" s="142"/>
      <c r="G1210" s="142"/>
      <c r="H1210" s="142"/>
      <c r="I1210" s="142"/>
      <c r="J1210" s="34">
        <f t="shared" si="457"/>
        <v>0</v>
      </c>
      <c r="V1210" s="139">
        <f t="shared" si="456"/>
        <v>0</v>
      </c>
      <c r="W1210" s="139">
        <f t="shared" si="458"/>
        <v>0</v>
      </c>
      <c r="X1210" s="139"/>
      <c r="Y1210" s="139"/>
      <c r="Z1210" s="139">
        <f t="shared" si="459"/>
        <v>0</v>
      </c>
      <c r="AA1210" s="139"/>
      <c r="AB1210" s="139"/>
      <c r="AC1210" s="139">
        <f t="shared" si="460"/>
        <v>0</v>
      </c>
      <c r="AM1210" s="189"/>
      <c r="DE1210" s="34">
        <f t="shared" si="465"/>
        <v>0</v>
      </c>
      <c r="EL1210" s="34">
        <f t="shared" si="466"/>
        <v>0</v>
      </c>
      <c r="EO1210" s="35"/>
      <c r="FH1210" s="35">
        <v>0</v>
      </c>
      <c r="FI1210" s="35">
        <v>0</v>
      </c>
      <c r="JT1210" s="34">
        <f t="shared" si="467"/>
        <v>0</v>
      </c>
      <c r="JW1210" s="34">
        <f t="shared" si="468"/>
        <v>0</v>
      </c>
      <c r="JZ1210" s="34">
        <f t="shared" si="469"/>
        <v>0</v>
      </c>
      <c r="KA1210" s="34">
        <f t="shared" si="470"/>
        <v>0</v>
      </c>
      <c r="KB1210" s="34">
        <f t="shared" si="471"/>
        <v>0</v>
      </c>
      <c r="KC1210" s="34">
        <f t="shared" si="472"/>
        <v>0</v>
      </c>
      <c r="KD1210" s="34">
        <f t="shared" si="473"/>
        <v>0</v>
      </c>
      <c r="KV1210" s="34">
        <f t="shared" si="474"/>
        <v>0</v>
      </c>
    </row>
    <row r="1211" spans="5:308" ht="17.25" customHeight="1" x14ac:dyDescent="0.3">
      <c r="E1211" s="142"/>
      <c r="F1211" s="142"/>
      <c r="G1211" s="142"/>
      <c r="H1211" s="142"/>
      <c r="I1211" s="142"/>
      <c r="J1211" s="34">
        <f t="shared" si="457"/>
        <v>0</v>
      </c>
      <c r="V1211" s="139">
        <f t="shared" si="456"/>
        <v>0</v>
      </c>
      <c r="W1211" s="139">
        <f t="shared" si="458"/>
        <v>0</v>
      </c>
      <c r="X1211" s="139"/>
      <c r="Y1211" s="139"/>
      <c r="Z1211" s="139">
        <f t="shared" si="459"/>
        <v>0</v>
      </c>
      <c r="AA1211" s="139"/>
      <c r="AB1211" s="139"/>
      <c r="AC1211" s="139">
        <f t="shared" si="460"/>
        <v>0</v>
      </c>
      <c r="AM1211" s="189"/>
      <c r="DE1211" s="34">
        <f t="shared" si="465"/>
        <v>0</v>
      </c>
      <c r="EL1211" s="34">
        <f t="shared" si="466"/>
        <v>0</v>
      </c>
      <c r="EO1211" s="35"/>
      <c r="FH1211" s="35">
        <v>0</v>
      </c>
      <c r="FI1211" s="35">
        <v>0</v>
      </c>
      <c r="JT1211" s="34">
        <f t="shared" si="467"/>
        <v>0</v>
      </c>
      <c r="JW1211" s="34">
        <f t="shared" si="468"/>
        <v>0</v>
      </c>
      <c r="JZ1211" s="34">
        <f t="shared" si="469"/>
        <v>0</v>
      </c>
      <c r="KA1211" s="34">
        <f t="shared" si="470"/>
        <v>0</v>
      </c>
      <c r="KB1211" s="34">
        <f t="shared" si="471"/>
        <v>0</v>
      </c>
      <c r="KC1211" s="34">
        <f t="shared" si="472"/>
        <v>0</v>
      </c>
      <c r="KD1211" s="34">
        <f t="shared" si="473"/>
        <v>0</v>
      </c>
      <c r="KV1211" s="34">
        <f t="shared" si="474"/>
        <v>0</v>
      </c>
    </row>
    <row r="1212" spans="5:308" ht="17.25" customHeight="1" x14ac:dyDescent="0.3">
      <c r="E1212" s="142"/>
      <c r="F1212" s="142"/>
      <c r="G1212" s="142"/>
      <c r="H1212" s="142"/>
      <c r="I1212" s="142"/>
      <c r="J1212" s="34">
        <f t="shared" si="457"/>
        <v>0</v>
      </c>
      <c r="V1212" s="139">
        <f t="shared" si="456"/>
        <v>0</v>
      </c>
      <c r="W1212" s="139">
        <f t="shared" si="458"/>
        <v>0</v>
      </c>
      <c r="X1212" s="139"/>
      <c r="Y1212" s="139"/>
      <c r="Z1212" s="139">
        <f t="shared" si="459"/>
        <v>0</v>
      </c>
      <c r="AA1212" s="139"/>
      <c r="AB1212" s="139"/>
      <c r="AC1212" s="139">
        <f t="shared" si="460"/>
        <v>0</v>
      </c>
      <c r="AM1212" s="189"/>
      <c r="DE1212" s="34">
        <f t="shared" si="465"/>
        <v>0</v>
      </c>
      <c r="EL1212" s="34">
        <f t="shared" si="466"/>
        <v>0</v>
      </c>
      <c r="EO1212" s="35"/>
      <c r="FH1212" s="35">
        <v>0</v>
      </c>
      <c r="FI1212" s="35">
        <v>0</v>
      </c>
      <c r="JT1212" s="34">
        <f t="shared" si="467"/>
        <v>0</v>
      </c>
      <c r="JW1212" s="34">
        <f t="shared" si="468"/>
        <v>0</v>
      </c>
      <c r="JZ1212" s="34">
        <f t="shared" si="469"/>
        <v>0</v>
      </c>
      <c r="KA1212" s="34">
        <f t="shared" si="470"/>
        <v>0</v>
      </c>
      <c r="KB1212" s="34">
        <f t="shared" si="471"/>
        <v>0</v>
      </c>
      <c r="KC1212" s="34">
        <f t="shared" si="472"/>
        <v>0</v>
      </c>
      <c r="KD1212" s="34">
        <f t="shared" si="473"/>
        <v>0</v>
      </c>
      <c r="KV1212" s="34">
        <f t="shared" si="474"/>
        <v>0</v>
      </c>
    </row>
    <row r="1213" spans="5:308" ht="17.25" customHeight="1" x14ac:dyDescent="0.3">
      <c r="E1213" s="142"/>
      <c r="F1213" s="142"/>
      <c r="G1213" s="142"/>
      <c r="H1213" s="142"/>
      <c r="I1213" s="142"/>
      <c r="J1213" s="34">
        <f t="shared" si="457"/>
        <v>0</v>
      </c>
      <c r="V1213" s="139">
        <f t="shared" si="456"/>
        <v>0</v>
      </c>
      <c r="W1213" s="139">
        <f t="shared" si="458"/>
        <v>0</v>
      </c>
      <c r="X1213" s="139"/>
      <c r="Y1213" s="139"/>
      <c r="Z1213" s="139">
        <f t="shared" si="459"/>
        <v>0</v>
      </c>
      <c r="AA1213" s="139"/>
      <c r="AB1213" s="139"/>
      <c r="AC1213" s="139">
        <f t="shared" si="460"/>
        <v>0</v>
      </c>
      <c r="AM1213" s="189"/>
      <c r="DE1213" s="34">
        <f t="shared" si="465"/>
        <v>0</v>
      </c>
      <c r="EL1213" s="34">
        <f t="shared" si="466"/>
        <v>0</v>
      </c>
      <c r="EO1213" s="35"/>
      <c r="FH1213" s="35">
        <v>0</v>
      </c>
      <c r="FI1213" s="35">
        <v>0</v>
      </c>
      <c r="JT1213" s="34">
        <f t="shared" si="467"/>
        <v>0</v>
      </c>
      <c r="JW1213" s="34">
        <f t="shared" si="468"/>
        <v>0</v>
      </c>
      <c r="JZ1213" s="34">
        <f t="shared" si="469"/>
        <v>0</v>
      </c>
      <c r="KA1213" s="34">
        <f t="shared" si="470"/>
        <v>0</v>
      </c>
      <c r="KB1213" s="34">
        <f t="shared" si="471"/>
        <v>0</v>
      </c>
      <c r="KC1213" s="34">
        <f t="shared" si="472"/>
        <v>0</v>
      </c>
      <c r="KD1213" s="34">
        <f t="shared" si="473"/>
        <v>0</v>
      </c>
      <c r="KV1213" s="34">
        <f t="shared" si="474"/>
        <v>0</v>
      </c>
    </row>
    <row r="1214" spans="5:308" ht="17.25" customHeight="1" x14ac:dyDescent="0.3">
      <c r="E1214" s="142"/>
      <c r="F1214" s="142"/>
      <c r="G1214" s="142"/>
      <c r="H1214" s="142"/>
      <c r="I1214" s="142"/>
      <c r="J1214" s="34">
        <f t="shared" si="457"/>
        <v>0</v>
      </c>
      <c r="V1214" s="139">
        <f t="shared" si="456"/>
        <v>0</v>
      </c>
      <c r="W1214" s="139">
        <f t="shared" si="458"/>
        <v>0</v>
      </c>
      <c r="X1214" s="139"/>
      <c r="Y1214" s="139"/>
      <c r="Z1214" s="139">
        <f t="shared" si="459"/>
        <v>0</v>
      </c>
      <c r="AA1214" s="139"/>
      <c r="AB1214" s="139"/>
      <c r="AC1214" s="139">
        <f t="shared" si="460"/>
        <v>0</v>
      </c>
      <c r="AM1214" s="189"/>
      <c r="DE1214" s="34">
        <f t="shared" si="465"/>
        <v>0</v>
      </c>
      <c r="EL1214" s="34">
        <f t="shared" si="466"/>
        <v>0</v>
      </c>
      <c r="EO1214" s="35"/>
      <c r="FH1214" s="35">
        <v>0</v>
      </c>
      <c r="FI1214" s="35">
        <v>0</v>
      </c>
      <c r="JT1214" s="34">
        <f t="shared" si="467"/>
        <v>0</v>
      </c>
      <c r="JW1214" s="34">
        <f t="shared" si="468"/>
        <v>0</v>
      </c>
      <c r="JZ1214" s="34">
        <f t="shared" si="469"/>
        <v>0</v>
      </c>
      <c r="KA1214" s="34">
        <f t="shared" si="470"/>
        <v>0</v>
      </c>
      <c r="KB1214" s="34">
        <f t="shared" si="471"/>
        <v>0</v>
      </c>
      <c r="KC1214" s="34">
        <f t="shared" si="472"/>
        <v>0</v>
      </c>
      <c r="KD1214" s="34">
        <f t="shared" si="473"/>
        <v>0</v>
      </c>
      <c r="KV1214" s="34">
        <f t="shared" si="474"/>
        <v>0</v>
      </c>
    </row>
    <row r="1215" spans="5:308" ht="17.25" customHeight="1" x14ac:dyDescent="0.3">
      <c r="E1215" s="142"/>
      <c r="F1215" s="142"/>
      <c r="G1215" s="142"/>
      <c r="H1215" s="142"/>
      <c r="I1215" s="142"/>
      <c r="J1215" s="34">
        <f t="shared" si="457"/>
        <v>0</v>
      </c>
      <c r="V1215" s="139">
        <f t="shared" si="456"/>
        <v>0</v>
      </c>
      <c r="W1215" s="139">
        <f t="shared" si="458"/>
        <v>0</v>
      </c>
      <c r="X1215" s="139"/>
      <c r="Y1215" s="139"/>
      <c r="Z1215" s="139">
        <f t="shared" si="459"/>
        <v>0</v>
      </c>
      <c r="AA1215" s="139"/>
      <c r="AB1215" s="139"/>
      <c r="AC1215" s="139">
        <f t="shared" si="460"/>
        <v>0</v>
      </c>
      <c r="AM1215" s="189"/>
      <c r="DE1215" s="34">
        <f t="shared" si="465"/>
        <v>0</v>
      </c>
      <c r="EL1215" s="34">
        <f t="shared" si="466"/>
        <v>0</v>
      </c>
      <c r="EO1215" s="35"/>
      <c r="FH1215" s="35">
        <v>0</v>
      </c>
      <c r="FI1215" s="35">
        <v>0</v>
      </c>
      <c r="JT1215" s="34">
        <f t="shared" si="467"/>
        <v>0</v>
      </c>
      <c r="JW1215" s="34">
        <f t="shared" si="468"/>
        <v>0</v>
      </c>
      <c r="JZ1215" s="34">
        <f t="shared" si="469"/>
        <v>0</v>
      </c>
      <c r="KA1215" s="34">
        <f t="shared" si="470"/>
        <v>0</v>
      </c>
      <c r="KB1215" s="34">
        <f t="shared" si="471"/>
        <v>0</v>
      </c>
      <c r="KC1215" s="34">
        <f t="shared" si="472"/>
        <v>0</v>
      </c>
      <c r="KD1215" s="34">
        <f t="shared" si="473"/>
        <v>0</v>
      </c>
      <c r="KV1215" s="34">
        <f t="shared" si="474"/>
        <v>0</v>
      </c>
    </row>
    <row r="1216" spans="5:308" ht="17.25" customHeight="1" x14ac:dyDescent="0.3">
      <c r="E1216" s="142"/>
      <c r="F1216" s="142"/>
      <c r="G1216" s="142"/>
      <c r="H1216" s="142"/>
      <c r="I1216" s="142"/>
      <c r="J1216" s="34">
        <f t="shared" si="457"/>
        <v>0</v>
      </c>
      <c r="V1216" s="139">
        <f t="shared" si="456"/>
        <v>0</v>
      </c>
      <c r="W1216" s="139">
        <f t="shared" si="458"/>
        <v>0</v>
      </c>
      <c r="X1216" s="139"/>
      <c r="Y1216" s="139"/>
      <c r="Z1216" s="139">
        <f t="shared" si="459"/>
        <v>0</v>
      </c>
      <c r="AA1216" s="139"/>
      <c r="AB1216" s="139"/>
      <c r="AC1216" s="139">
        <f t="shared" si="460"/>
        <v>0</v>
      </c>
      <c r="AM1216" s="189"/>
      <c r="DE1216" s="34">
        <f t="shared" si="465"/>
        <v>0</v>
      </c>
      <c r="EL1216" s="34">
        <f t="shared" si="466"/>
        <v>0</v>
      </c>
      <c r="EO1216" s="35"/>
      <c r="FH1216" s="35">
        <v>0</v>
      </c>
      <c r="FI1216" s="35">
        <v>0</v>
      </c>
      <c r="JT1216" s="34">
        <f t="shared" si="467"/>
        <v>0</v>
      </c>
      <c r="JW1216" s="34">
        <f t="shared" si="468"/>
        <v>0</v>
      </c>
      <c r="JZ1216" s="34">
        <f t="shared" si="469"/>
        <v>0</v>
      </c>
      <c r="KA1216" s="34">
        <f t="shared" si="470"/>
        <v>0</v>
      </c>
      <c r="KB1216" s="34">
        <f t="shared" si="471"/>
        <v>0</v>
      </c>
      <c r="KC1216" s="34">
        <f t="shared" si="472"/>
        <v>0</v>
      </c>
      <c r="KD1216" s="34">
        <f t="shared" si="473"/>
        <v>0</v>
      </c>
      <c r="KV1216" s="34">
        <f t="shared" si="474"/>
        <v>0</v>
      </c>
    </row>
    <row r="1217" spans="5:308" ht="17.25" customHeight="1" x14ac:dyDescent="0.3">
      <c r="E1217" s="142"/>
      <c r="F1217" s="142"/>
      <c r="G1217" s="142"/>
      <c r="H1217" s="142"/>
      <c r="I1217" s="142"/>
      <c r="J1217" s="34">
        <f t="shared" si="457"/>
        <v>0</v>
      </c>
      <c r="V1217" s="139">
        <f t="shared" si="456"/>
        <v>0</v>
      </c>
      <c r="W1217" s="139">
        <f t="shared" si="458"/>
        <v>0</v>
      </c>
      <c r="X1217" s="139"/>
      <c r="Y1217" s="139"/>
      <c r="Z1217" s="139">
        <f t="shared" si="459"/>
        <v>0</v>
      </c>
      <c r="AA1217" s="139"/>
      <c r="AB1217" s="139"/>
      <c r="AC1217" s="139">
        <f t="shared" si="460"/>
        <v>0</v>
      </c>
      <c r="AM1217" s="189"/>
      <c r="DE1217" s="34">
        <f t="shared" si="465"/>
        <v>0</v>
      </c>
      <c r="EL1217" s="34">
        <f t="shared" si="466"/>
        <v>0</v>
      </c>
      <c r="EO1217" s="35"/>
      <c r="FH1217" s="35">
        <v>0</v>
      </c>
      <c r="FI1217" s="35">
        <v>0</v>
      </c>
      <c r="JT1217" s="34">
        <f t="shared" si="467"/>
        <v>0</v>
      </c>
      <c r="JW1217" s="34">
        <f t="shared" si="468"/>
        <v>0</v>
      </c>
      <c r="JZ1217" s="34">
        <f t="shared" si="469"/>
        <v>0</v>
      </c>
      <c r="KA1217" s="34">
        <f t="shared" si="470"/>
        <v>0</v>
      </c>
      <c r="KB1217" s="34">
        <f t="shared" si="471"/>
        <v>0</v>
      </c>
      <c r="KC1217" s="34">
        <f t="shared" si="472"/>
        <v>0</v>
      </c>
      <c r="KD1217" s="34">
        <f t="shared" si="473"/>
        <v>0</v>
      </c>
      <c r="KV1217" s="34">
        <f t="shared" si="474"/>
        <v>0</v>
      </c>
    </row>
    <row r="1218" spans="5:308" ht="17.25" customHeight="1" x14ac:dyDescent="0.3">
      <c r="E1218" s="142"/>
      <c r="F1218" s="142"/>
      <c r="G1218" s="142"/>
      <c r="H1218" s="142"/>
      <c r="I1218" s="142"/>
      <c r="J1218" s="34">
        <f t="shared" si="457"/>
        <v>0</v>
      </c>
      <c r="V1218" s="139">
        <f t="shared" si="456"/>
        <v>0</v>
      </c>
      <c r="W1218" s="139">
        <f t="shared" si="458"/>
        <v>0</v>
      </c>
      <c r="X1218" s="139"/>
      <c r="Y1218" s="139"/>
      <c r="Z1218" s="139">
        <f t="shared" si="459"/>
        <v>0</v>
      </c>
      <c r="AA1218" s="139"/>
      <c r="AB1218" s="139"/>
      <c r="AC1218" s="139">
        <f t="shared" si="460"/>
        <v>0</v>
      </c>
      <c r="AM1218" s="189"/>
      <c r="DE1218" s="34">
        <f t="shared" si="465"/>
        <v>0</v>
      </c>
      <c r="EL1218" s="34">
        <f t="shared" si="466"/>
        <v>0</v>
      </c>
      <c r="EO1218" s="35"/>
      <c r="FH1218" s="35">
        <v>0</v>
      </c>
      <c r="FI1218" s="35">
        <v>0</v>
      </c>
      <c r="JT1218" s="34">
        <f t="shared" si="467"/>
        <v>0</v>
      </c>
      <c r="JW1218" s="34">
        <f t="shared" si="468"/>
        <v>0</v>
      </c>
      <c r="JZ1218" s="34">
        <f t="shared" si="469"/>
        <v>0</v>
      </c>
      <c r="KA1218" s="34">
        <f t="shared" si="470"/>
        <v>0</v>
      </c>
      <c r="KB1218" s="34">
        <f t="shared" si="471"/>
        <v>0</v>
      </c>
      <c r="KC1218" s="34">
        <f t="shared" si="472"/>
        <v>0</v>
      </c>
      <c r="KD1218" s="34">
        <f t="shared" si="473"/>
        <v>0</v>
      </c>
      <c r="KV1218" s="34">
        <f t="shared" si="474"/>
        <v>0</v>
      </c>
    </row>
    <row r="1219" spans="5:308" ht="17.25" customHeight="1" x14ac:dyDescent="0.3">
      <c r="E1219" s="142"/>
      <c r="F1219" s="142"/>
      <c r="G1219" s="142"/>
      <c r="H1219" s="142"/>
      <c r="I1219" s="142"/>
      <c r="J1219" s="34">
        <f t="shared" si="457"/>
        <v>0</v>
      </c>
      <c r="V1219" s="139">
        <f t="shared" si="456"/>
        <v>0</v>
      </c>
      <c r="W1219" s="139">
        <f t="shared" si="458"/>
        <v>0</v>
      </c>
      <c r="X1219" s="139"/>
      <c r="Y1219" s="139"/>
      <c r="Z1219" s="139">
        <f t="shared" si="459"/>
        <v>0</v>
      </c>
      <c r="AA1219" s="139"/>
      <c r="AB1219" s="139"/>
      <c r="AC1219" s="139">
        <f t="shared" si="460"/>
        <v>0</v>
      </c>
      <c r="AM1219" s="189"/>
      <c r="DE1219" s="34">
        <f t="shared" si="465"/>
        <v>0</v>
      </c>
      <c r="EL1219" s="34">
        <f t="shared" si="466"/>
        <v>0</v>
      </c>
      <c r="EO1219" s="35"/>
      <c r="FH1219" s="35">
        <v>0</v>
      </c>
      <c r="FI1219" s="35">
        <v>0</v>
      </c>
      <c r="JT1219" s="34">
        <f t="shared" si="467"/>
        <v>0</v>
      </c>
      <c r="JW1219" s="34">
        <f t="shared" si="468"/>
        <v>0</v>
      </c>
      <c r="JZ1219" s="34">
        <f t="shared" si="469"/>
        <v>0</v>
      </c>
      <c r="KA1219" s="34">
        <f t="shared" si="470"/>
        <v>0</v>
      </c>
      <c r="KB1219" s="34">
        <f t="shared" si="471"/>
        <v>0</v>
      </c>
      <c r="KC1219" s="34">
        <f t="shared" si="472"/>
        <v>0</v>
      </c>
      <c r="KD1219" s="34">
        <f t="shared" si="473"/>
        <v>0</v>
      </c>
      <c r="KV1219" s="34">
        <f t="shared" si="474"/>
        <v>0</v>
      </c>
    </row>
    <row r="1220" spans="5:308" ht="17.25" customHeight="1" x14ac:dyDescent="0.3">
      <c r="E1220" s="142"/>
      <c r="F1220" s="142"/>
      <c r="G1220" s="142"/>
      <c r="H1220" s="142"/>
      <c r="I1220" s="142"/>
      <c r="J1220" s="34">
        <f t="shared" si="457"/>
        <v>0</v>
      </c>
      <c r="V1220" s="139">
        <f t="shared" si="456"/>
        <v>0</v>
      </c>
      <c r="W1220" s="139">
        <f t="shared" si="458"/>
        <v>0</v>
      </c>
      <c r="X1220" s="139"/>
      <c r="Y1220" s="139"/>
      <c r="Z1220" s="139">
        <f t="shared" si="459"/>
        <v>0</v>
      </c>
      <c r="AA1220" s="139"/>
      <c r="AB1220" s="139"/>
      <c r="AC1220" s="139">
        <f t="shared" si="460"/>
        <v>0</v>
      </c>
      <c r="AM1220" s="189"/>
      <c r="DE1220" s="34">
        <f t="shared" si="465"/>
        <v>0</v>
      </c>
      <c r="EL1220" s="34">
        <f t="shared" si="466"/>
        <v>0</v>
      </c>
      <c r="EO1220" s="35"/>
      <c r="FH1220" s="35">
        <v>0</v>
      </c>
      <c r="FI1220" s="35">
        <v>0</v>
      </c>
      <c r="JT1220" s="34">
        <f t="shared" si="467"/>
        <v>0</v>
      </c>
      <c r="JW1220" s="34">
        <f t="shared" si="468"/>
        <v>0</v>
      </c>
      <c r="JZ1220" s="34">
        <f t="shared" si="469"/>
        <v>0</v>
      </c>
      <c r="KA1220" s="34">
        <f t="shared" si="470"/>
        <v>0</v>
      </c>
      <c r="KB1220" s="34">
        <f t="shared" si="471"/>
        <v>0</v>
      </c>
      <c r="KC1220" s="34">
        <f t="shared" si="472"/>
        <v>0</v>
      </c>
      <c r="KD1220" s="34">
        <f t="shared" si="473"/>
        <v>0</v>
      </c>
      <c r="KV1220" s="34">
        <f t="shared" si="474"/>
        <v>0</v>
      </c>
    </row>
    <row r="1221" spans="5:308" ht="17.25" customHeight="1" x14ac:dyDescent="0.3">
      <c r="E1221" s="142"/>
      <c r="F1221" s="142"/>
      <c r="G1221" s="142"/>
      <c r="H1221" s="142"/>
      <c r="I1221" s="142"/>
      <c r="J1221" s="34">
        <f t="shared" si="457"/>
        <v>0</v>
      </c>
      <c r="V1221" s="139">
        <f t="shared" si="456"/>
        <v>0</v>
      </c>
      <c r="W1221" s="139">
        <f t="shared" si="458"/>
        <v>0</v>
      </c>
      <c r="X1221" s="139"/>
      <c r="Y1221" s="139"/>
      <c r="Z1221" s="139">
        <f t="shared" si="459"/>
        <v>0</v>
      </c>
      <c r="AA1221" s="139"/>
      <c r="AB1221" s="139"/>
      <c r="AC1221" s="139">
        <f t="shared" si="460"/>
        <v>0</v>
      </c>
      <c r="AM1221" s="189"/>
      <c r="DE1221" s="34">
        <f t="shared" si="465"/>
        <v>0</v>
      </c>
      <c r="EL1221" s="34">
        <f t="shared" si="466"/>
        <v>0</v>
      </c>
      <c r="EO1221" s="35"/>
      <c r="FH1221" s="35">
        <v>0</v>
      </c>
      <c r="FI1221" s="35">
        <v>0</v>
      </c>
      <c r="JT1221" s="34">
        <f t="shared" si="467"/>
        <v>0</v>
      </c>
      <c r="JW1221" s="34">
        <f t="shared" si="468"/>
        <v>0</v>
      </c>
      <c r="JZ1221" s="34">
        <f t="shared" si="469"/>
        <v>0</v>
      </c>
      <c r="KA1221" s="34">
        <f t="shared" si="470"/>
        <v>0</v>
      </c>
      <c r="KB1221" s="34">
        <f t="shared" si="471"/>
        <v>0</v>
      </c>
      <c r="KC1221" s="34">
        <f t="shared" si="472"/>
        <v>0</v>
      </c>
      <c r="KD1221" s="34">
        <f t="shared" si="473"/>
        <v>0</v>
      </c>
      <c r="KV1221" s="34">
        <f t="shared" si="474"/>
        <v>0</v>
      </c>
    </row>
    <row r="1222" spans="5:308" ht="17.25" customHeight="1" x14ac:dyDescent="0.3">
      <c r="E1222" s="142"/>
      <c r="F1222" s="142"/>
      <c r="G1222" s="142"/>
      <c r="H1222" s="142"/>
      <c r="I1222" s="142"/>
      <c r="J1222" s="34">
        <f t="shared" si="457"/>
        <v>0</v>
      </c>
      <c r="V1222" s="139">
        <f t="shared" si="456"/>
        <v>0</v>
      </c>
      <c r="W1222" s="139">
        <f t="shared" si="458"/>
        <v>0</v>
      </c>
      <c r="X1222" s="139"/>
      <c r="Y1222" s="139"/>
      <c r="Z1222" s="139">
        <f t="shared" si="459"/>
        <v>0</v>
      </c>
      <c r="AA1222" s="139"/>
      <c r="AB1222" s="139"/>
      <c r="AC1222" s="139">
        <f t="shared" si="460"/>
        <v>0</v>
      </c>
      <c r="AM1222" s="189"/>
      <c r="DE1222" s="34">
        <f t="shared" si="465"/>
        <v>0</v>
      </c>
      <c r="EL1222" s="34">
        <f t="shared" si="466"/>
        <v>0</v>
      </c>
      <c r="EO1222" s="35"/>
      <c r="FH1222" s="35">
        <v>0</v>
      </c>
      <c r="FI1222" s="35">
        <v>0</v>
      </c>
      <c r="JT1222" s="34">
        <f t="shared" si="467"/>
        <v>0</v>
      </c>
      <c r="JW1222" s="34">
        <f t="shared" si="468"/>
        <v>0</v>
      </c>
      <c r="JZ1222" s="34">
        <f t="shared" si="469"/>
        <v>0</v>
      </c>
      <c r="KA1222" s="34">
        <f t="shared" si="470"/>
        <v>0</v>
      </c>
      <c r="KB1222" s="34">
        <f t="shared" si="471"/>
        <v>0</v>
      </c>
      <c r="KC1222" s="34">
        <f t="shared" si="472"/>
        <v>0</v>
      </c>
      <c r="KD1222" s="34">
        <f t="shared" si="473"/>
        <v>0</v>
      </c>
      <c r="KV1222" s="34">
        <f t="shared" si="474"/>
        <v>0</v>
      </c>
    </row>
    <row r="1223" spans="5:308" ht="17.25" customHeight="1" x14ac:dyDescent="0.3">
      <c r="E1223" s="142"/>
      <c r="F1223" s="142"/>
      <c r="G1223" s="142"/>
      <c r="H1223" s="142"/>
      <c r="I1223" s="142"/>
      <c r="J1223" s="34">
        <f t="shared" si="457"/>
        <v>0</v>
      </c>
      <c r="V1223" s="139">
        <f t="shared" si="456"/>
        <v>0</v>
      </c>
      <c r="W1223" s="139">
        <f t="shared" si="458"/>
        <v>0</v>
      </c>
      <c r="X1223" s="139"/>
      <c r="Y1223" s="139"/>
      <c r="Z1223" s="139">
        <f t="shared" si="459"/>
        <v>0</v>
      </c>
      <c r="AA1223" s="139"/>
      <c r="AB1223" s="139"/>
      <c r="AC1223" s="139">
        <f t="shared" si="460"/>
        <v>0</v>
      </c>
      <c r="AM1223" s="189"/>
      <c r="DE1223" s="34">
        <f t="shared" si="465"/>
        <v>0</v>
      </c>
      <c r="EL1223" s="34">
        <f t="shared" si="466"/>
        <v>0</v>
      </c>
      <c r="EO1223" s="35"/>
      <c r="FH1223" s="35">
        <v>0</v>
      </c>
      <c r="FI1223" s="35">
        <v>0</v>
      </c>
      <c r="JT1223" s="34">
        <f t="shared" si="467"/>
        <v>0</v>
      </c>
      <c r="JW1223" s="34">
        <f t="shared" si="468"/>
        <v>0</v>
      </c>
      <c r="JZ1223" s="34">
        <f t="shared" si="469"/>
        <v>0</v>
      </c>
      <c r="KA1223" s="34">
        <f t="shared" si="470"/>
        <v>0</v>
      </c>
      <c r="KB1223" s="34">
        <f t="shared" si="471"/>
        <v>0</v>
      </c>
      <c r="KC1223" s="34">
        <f t="shared" si="472"/>
        <v>0</v>
      </c>
      <c r="KD1223" s="34">
        <f t="shared" si="473"/>
        <v>0</v>
      </c>
      <c r="KV1223" s="34">
        <f t="shared" si="474"/>
        <v>0</v>
      </c>
    </row>
    <row r="1224" spans="5:308" ht="17.25" customHeight="1" x14ac:dyDescent="0.3">
      <c r="E1224" s="142"/>
      <c r="F1224" s="142"/>
      <c r="G1224" s="142"/>
      <c r="H1224" s="142"/>
      <c r="I1224" s="142"/>
      <c r="J1224" s="34">
        <f t="shared" si="457"/>
        <v>0</v>
      </c>
      <c r="V1224" s="139">
        <f t="shared" si="456"/>
        <v>0</v>
      </c>
      <c r="W1224" s="139">
        <f t="shared" si="458"/>
        <v>0</v>
      </c>
      <c r="X1224" s="139"/>
      <c r="Y1224" s="139"/>
      <c r="Z1224" s="139">
        <f t="shared" si="459"/>
        <v>0</v>
      </c>
      <c r="AA1224" s="139"/>
      <c r="AB1224" s="139"/>
      <c r="AC1224" s="139">
        <f t="shared" si="460"/>
        <v>0</v>
      </c>
      <c r="AM1224" s="189"/>
      <c r="DE1224" s="34">
        <f t="shared" si="465"/>
        <v>0</v>
      </c>
      <c r="EL1224" s="34">
        <f t="shared" si="466"/>
        <v>0</v>
      </c>
      <c r="EO1224" s="35"/>
      <c r="FH1224" s="35">
        <v>0</v>
      </c>
      <c r="FI1224" s="35">
        <v>0</v>
      </c>
      <c r="JT1224" s="34">
        <f t="shared" si="467"/>
        <v>0</v>
      </c>
      <c r="JW1224" s="34">
        <f t="shared" si="468"/>
        <v>0</v>
      </c>
      <c r="JZ1224" s="34">
        <f t="shared" si="469"/>
        <v>0</v>
      </c>
      <c r="KA1224" s="34">
        <f t="shared" si="470"/>
        <v>0</v>
      </c>
      <c r="KB1224" s="34">
        <f t="shared" si="471"/>
        <v>0</v>
      </c>
      <c r="KC1224" s="34">
        <f t="shared" si="472"/>
        <v>0</v>
      </c>
      <c r="KD1224" s="34">
        <f t="shared" si="473"/>
        <v>0</v>
      </c>
      <c r="KV1224" s="34">
        <f t="shared" si="474"/>
        <v>0</v>
      </c>
    </row>
    <row r="1225" spans="5:308" ht="17.25" customHeight="1" x14ac:dyDescent="0.3">
      <c r="E1225" s="142"/>
      <c r="F1225" s="142"/>
      <c r="G1225" s="142"/>
      <c r="H1225" s="142"/>
      <c r="I1225" s="142"/>
      <c r="J1225" s="34">
        <f t="shared" si="457"/>
        <v>0</v>
      </c>
      <c r="V1225" s="139">
        <f t="shared" si="456"/>
        <v>0</v>
      </c>
      <c r="W1225" s="139">
        <f t="shared" si="458"/>
        <v>0</v>
      </c>
      <c r="X1225" s="139"/>
      <c r="Y1225" s="139"/>
      <c r="Z1225" s="139">
        <f t="shared" si="459"/>
        <v>0</v>
      </c>
      <c r="AA1225" s="139"/>
      <c r="AB1225" s="139"/>
      <c r="AC1225" s="139">
        <f t="shared" si="460"/>
        <v>0</v>
      </c>
      <c r="AM1225" s="189"/>
      <c r="DE1225" s="34">
        <f t="shared" si="465"/>
        <v>0</v>
      </c>
      <c r="EL1225" s="34">
        <f t="shared" si="466"/>
        <v>0</v>
      </c>
      <c r="EO1225" s="35"/>
      <c r="FH1225" s="35">
        <v>0</v>
      </c>
      <c r="FI1225" s="35">
        <v>0</v>
      </c>
      <c r="JT1225" s="34">
        <f t="shared" si="467"/>
        <v>0</v>
      </c>
      <c r="JW1225" s="34">
        <f t="shared" si="468"/>
        <v>0</v>
      </c>
      <c r="JZ1225" s="34">
        <f t="shared" si="469"/>
        <v>0</v>
      </c>
      <c r="KA1225" s="34">
        <f t="shared" si="470"/>
        <v>0</v>
      </c>
      <c r="KB1225" s="34">
        <f t="shared" si="471"/>
        <v>0</v>
      </c>
      <c r="KC1225" s="34">
        <f t="shared" si="472"/>
        <v>0</v>
      </c>
      <c r="KD1225" s="34">
        <f t="shared" si="473"/>
        <v>0</v>
      </c>
      <c r="KV1225" s="34">
        <f t="shared" si="474"/>
        <v>0</v>
      </c>
    </row>
    <row r="1226" spans="5:308" ht="17.25" customHeight="1" x14ac:dyDescent="0.3">
      <c r="E1226" s="142"/>
      <c r="F1226" s="142"/>
      <c r="G1226" s="142"/>
      <c r="H1226" s="142"/>
      <c r="I1226" s="142"/>
      <c r="J1226" s="34">
        <f t="shared" si="457"/>
        <v>0</v>
      </c>
      <c r="V1226" s="139">
        <f t="shared" si="456"/>
        <v>0</v>
      </c>
      <c r="W1226" s="139">
        <f t="shared" si="458"/>
        <v>0</v>
      </c>
      <c r="X1226" s="139"/>
      <c r="Y1226" s="139"/>
      <c r="Z1226" s="139">
        <f t="shared" si="459"/>
        <v>0</v>
      </c>
      <c r="AA1226" s="139"/>
      <c r="AB1226" s="139"/>
      <c r="AC1226" s="139">
        <f t="shared" si="460"/>
        <v>0</v>
      </c>
      <c r="AM1226" s="189"/>
      <c r="DE1226" s="34">
        <f t="shared" si="465"/>
        <v>0</v>
      </c>
      <c r="EL1226" s="34">
        <f t="shared" si="466"/>
        <v>0</v>
      </c>
      <c r="EO1226" s="35"/>
      <c r="FH1226" s="35">
        <v>0</v>
      </c>
      <c r="FI1226" s="35">
        <v>0</v>
      </c>
      <c r="JT1226" s="34">
        <f t="shared" si="467"/>
        <v>0</v>
      </c>
      <c r="JW1226" s="34">
        <f t="shared" si="468"/>
        <v>0</v>
      </c>
      <c r="JZ1226" s="34">
        <f t="shared" si="469"/>
        <v>0</v>
      </c>
      <c r="KA1226" s="34">
        <f t="shared" si="470"/>
        <v>0</v>
      </c>
      <c r="KB1226" s="34">
        <f t="shared" si="471"/>
        <v>0</v>
      </c>
      <c r="KC1226" s="34">
        <f t="shared" si="472"/>
        <v>0</v>
      </c>
      <c r="KD1226" s="34">
        <f t="shared" si="473"/>
        <v>0</v>
      </c>
      <c r="KV1226" s="34">
        <f t="shared" si="474"/>
        <v>0</v>
      </c>
    </row>
    <row r="1227" spans="5:308" ht="17.25" customHeight="1" x14ac:dyDescent="0.3">
      <c r="E1227" s="142"/>
      <c r="F1227" s="142"/>
      <c r="G1227" s="142"/>
      <c r="H1227" s="142"/>
      <c r="I1227" s="142"/>
      <c r="J1227" s="34">
        <f t="shared" si="457"/>
        <v>0</v>
      </c>
      <c r="V1227" s="139">
        <f t="shared" si="456"/>
        <v>0</v>
      </c>
      <c r="W1227" s="139">
        <f t="shared" si="458"/>
        <v>0</v>
      </c>
      <c r="X1227" s="139"/>
      <c r="Y1227" s="139"/>
      <c r="Z1227" s="139">
        <f t="shared" si="459"/>
        <v>0</v>
      </c>
      <c r="AA1227" s="139"/>
      <c r="AB1227" s="139"/>
      <c r="AC1227" s="139">
        <f t="shared" si="460"/>
        <v>0</v>
      </c>
      <c r="AM1227" s="189"/>
      <c r="DE1227" s="34">
        <f t="shared" si="465"/>
        <v>0</v>
      </c>
      <c r="EL1227" s="34">
        <f t="shared" si="466"/>
        <v>0</v>
      </c>
      <c r="EO1227" s="35"/>
      <c r="FH1227" s="35">
        <v>0</v>
      </c>
      <c r="FI1227" s="35">
        <v>0</v>
      </c>
      <c r="JT1227" s="34">
        <f t="shared" si="467"/>
        <v>0</v>
      </c>
      <c r="JW1227" s="34">
        <f t="shared" si="468"/>
        <v>0</v>
      </c>
      <c r="JZ1227" s="34">
        <f t="shared" si="469"/>
        <v>0</v>
      </c>
      <c r="KA1227" s="34">
        <f t="shared" si="470"/>
        <v>0</v>
      </c>
      <c r="KB1227" s="34">
        <f t="shared" si="471"/>
        <v>0</v>
      </c>
      <c r="KC1227" s="34">
        <f t="shared" si="472"/>
        <v>0</v>
      </c>
      <c r="KD1227" s="34">
        <f t="shared" si="473"/>
        <v>0</v>
      </c>
      <c r="KV1227" s="34">
        <f t="shared" si="474"/>
        <v>0</v>
      </c>
    </row>
    <row r="1228" spans="5:308" ht="17.25" customHeight="1" x14ac:dyDescent="0.3">
      <c r="E1228" s="142"/>
      <c r="F1228" s="142"/>
      <c r="G1228" s="142"/>
      <c r="H1228" s="142"/>
      <c r="I1228" s="142"/>
      <c r="J1228" s="34">
        <f t="shared" si="457"/>
        <v>0</v>
      </c>
      <c r="V1228" s="139">
        <f t="shared" ref="V1228:V1291" si="475">SUM(W1228,Z1228,AC1228)</f>
        <v>0</v>
      </c>
      <c r="W1228" s="139">
        <f t="shared" si="458"/>
        <v>0</v>
      </c>
      <c r="X1228" s="139"/>
      <c r="Y1228" s="139"/>
      <c r="Z1228" s="139">
        <f t="shared" si="459"/>
        <v>0</v>
      </c>
      <c r="AA1228" s="139"/>
      <c r="AB1228" s="139"/>
      <c r="AC1228" s="139">
        <f t="shared" si="460"/>
        <v>0</v>
      </c>
      <c r="AM1228" s="189"/>
      <c r="DE1228" s="34">
        <f t="shared" si="465"/>
        <v>0</v>
      </c>
      <c r="EL1228" s="34">
        <f t="shared" si="466"/>
        <v>0</v>
      </c>
      <c r="EO1228" s="35"/>
      <c r="FH1228" s="35">
        <v>0</v>
      </c>
      <c r="FI1228" s="35">
        <v>0</v>
      </c>
      <c r="JT1228" s="34">
        <f t="shared" si="467"/>
        <v>0</v>
      </c>
      <c r="JW1228" s="34">
        <f t="shared" si="468"/>
        <v>0</v>
      </c>
      <c r="JZ1228" s="34">
        <f t="shared" si="469"/>
        <v>0</v>
      </c>
      <c r="KA1228" s="34">
        <f t="shared" si="470"/>
        <v>0</v>
      </c>
      <c r="KB1228" s="34">
        <f t="shared" si="471"/>
        <v>0</v>
      </c>
      <c r="KC1228" s="34">
        <f t="shared" si="472"/>
        <v>0</v>
      </c>
      <c r="KD1228" s="34">
        <f t="shared" si="473"/>
        <v>0</v>
      </c>
      <c r="KV1228" s="34">
        <f t="shared" si="474"/>
        <v>0</v>
      </c>
    </row>
    <row r="1229" spans="5:308" ht="17.25" customHeight="1" x14ac:dyDescent="0.3">
      <c r="E1229" s="142"/>
      <c r="F1229" s="142"/>
      <c r="G1229" s="142"/>
      <c r="H1229" s="142"/>
      <c r="I1229" s="142"/>
      <c r="J1229" s="34">
        <f t="shared" ref="J1229:J1255" si="476">K1229+L1229</f>
        <v>0</v>
      </c>
      <c r="V1229" s="139">
        <f t="shared" si="475"/>
        <v>0</v>
      </c>
      <c r="W1229" s="139">
        <f t="shared" ref="W1229:W1292" si="477">X1229+Y1229</f>
        <v>0</v>
      </c>
      <c r="X1229" s="139"/>
      <c r="Y1229" s="139"/>
      <c r="Z1229" s="139">
        <f t="shared" ref="Z1229:Z1292" si="478">AA1229+AB1229</f>
        <v>0</v>
      </c>
      <c r="AA1229" s="139"/>
      <c r="AB1229" s="139"/>
      <c r="AC1229" s="139">
        <f t="shared" ref="AC1229:AC1292" si="479">AD1229+AE1229</f>
        <v>0</v>
      </c>
      <c r="AM1229" s="189"/>
      <c r="DE1229" s="34">
        <f t="shared" ref="DE1229:DE1238" si="480">DF1229+DG1229</f>
        <v>0</v>
      </c>
      <c r="EL1229" s="34">
        <f t="shared" ref="EL1229:EL1236" si="481">EM1229+EN1229</f>
        <v>0</v>
      </c>
      <c r="EO1229" s="35"/>
      <c r="FH1229" s="35">
        <v>0</v>
      </c>
      <c r="FI1229" s="35">
        <v>0</v>
      </c>
      <c r="JT1229" s="34">
        <f t="shared" ref="JT1229:JT1244" si="482">JU1229+JV1229</f>
        <v>0</v>
      </c>
      <c r="JW1229" s="34">
        <f t="shared" ref="JW1229:JW1276" si="483">JX1229+JY1229</f>
        <v>0</v>
      </c>
      <c r="JZ1229" s="34">
        <f t="shared" ref="JZ1229:JZ1272" si="484">SUM(KA1229:KD1229)</f>
        <v>0</v>
      </c>
      <c r="KA1229" s="34">
        <f t="shared" ref="KA1229:KA1272" si="485">SUM(KF1229,LH1229)</f>
        <v>0</v>
      </c>
      <c r="KB1229" s="34">
        <f t="shared" ref="KB1229:KB1272" si="486">SUM(KH1229,LJ1229)</f>
        <v>0</v>
      </c>
      <c r="KC1229" s="34">
        <f t="shared" ref="KC1229:KC1272" si="487">SUM(KJ1229,KN1229,KR1229,KW1229,KY1229,LA1229,LD1229,LL1229)</f>
        <v>0</v>
      </c>
      <c r="KD1229" s="34">
        <f t="shared" ref="KD1229:KD1272" si="488">SUM(KL1229,KP1229,KT1229,KX1229,KZ1229,LB1229,LF1229,LN1229)</f>
        <v>0</v>
      </c>
      <c r="KV1229" s="34">
        <f t="shared" ref="KV1229:KV1258" si="489">SUM(KW1229:LB1229)</f>
        <v>0</v>
      </c>
    </row>
    <row r="1230" spans="5:308" ht="17.25" customHeight="1" x14ac:dyDescent="0.3">
      <c r="E1230" s="142"/>
      <c r="F1230" s="142"/>
      <c r="G1230" s="142"/>
      <c r="H1230" s="142"/>
      <c r="I1230" s="142"/>
      <c r="J1230" s="34">
        <f t="shared" si="476"/>
        <v>0</v>
      </c>
      <c r="V1230" s="139">
        <f t="shared" si="475"/>
        <v>0</v>
      </c>
      <c r="W1230" s="139">
        <f t="shared" si="477"/>
        <v>0</v>
      </c>
      <c r="X1230" s="139"/>
      <c r="Y1230" s="139"/>
      <c r="Z1230" s="139">
        <f t="shared" si="478"/>
        <v>0</v>
      </c>
      <c r="AA1230" s="139"/>
      <c r="AB1230" s="139"/>
      <c r="AC1230" s="139">
        <f t="shared" si="479"/>
        <v>0</v>
      </c>
      <c r="AM1230" s="189"/>
      <c r="DE1230" s="34">
        <f t="shared" si="480"/>
        <v>0</v>
      </c>
      <c r="EL1230" s="34">
        <f t="shared" si="481"/>
        <v>0</v>
      </c>
      <c r="EO1230" s="35"/>
      <c r="FH1230" s="35">
        <v>0</v>
      </c>
      <c r="FI1230" s="35">
        <v>0</v>
      </c>
      <c r="JT1230" s="34">
        <f t="shared" si="482"/>
        <v>0</v>
      </c>
      <c r="JW1230" s="34">
        <f t="shared" si="483"/>
        <v>0</v>
      </c>
      <c r="JZ1230" s="34">
        <f t="shared" si="484"/>
        <v>0</v>
      </c>
      <c r="KA1230" s="34">
        <f t="shared" si="485"/>
        <v>0</v>
      </c>
      <c r="KB1230" s="34">
        <f t="shared" si="486"/>
        <v>0</v>
      </c>
      <c r="KC1230" s="34">
        <f t="shared" si="487"/>
        <v>0</v>
      </c>
      <c r="KD1230" s="34">
        <f t="shared" si="488"/>
        <v>0</v>
      </c>
      <c r="KV1230" s="34">
        <f t="shared" si="489"/>
        <v>0</v>
      </c>
    </row>
    <row r="1231" spans="5:308" ht="17.25" customHeight="1" x14ac:dyDescent="0.3">
      <c r="E1231" s="142"/>
      <c r="F1231" s="142"/>
      <c r="G1231" s="142"/>
      <c r="H1231" s="142"/>
      <c r="I1231" s="142"/>
      <c r="J1231" s="34">
        <f t="shared" si="476"/>
        <v>0</v>
      </c>
      <c r="V1231" s="139">
        <f t="shared" si="475"/>
        <v>0</v>
      </c>
      <c r="W1231" s="139">
        <f t="shared" si="477"/>
        <v>0</v>
      </c>
      <c r="X1231" s="139"/>
      <c r="Y1231" s="139"/>
      <c r="Z1231" s="139">
        <f t="shared" si="478"/>
        <v>0</v>
      </c>
      <c r="AA1231" s="139"/>
      <c r="AB1231" s="139"/>
      <c r="AC1231" s="139">
        <f t="shared" si="479"/>
        <v>0</v>
      </c>
      <c r="AM1231" s="189"/>
      <c r="DE1231" s="34">
        <f t="shared" si="480"/>
        <v>0</v>
      </c>
      <c r="EL1231" s="34">
        <f t="shared" si="481"/>
        <v>0</v>
      </c>
      <c r="EO1231" s="35"/>
      <c r="FH1231" s="35">
        <v>0</v>
      </c>
      <c r="FI1231" s="35">
        <v>0</v>
      </c>
      <c r="JT1231" s="34">
        <f t="shared" si="482"/>
        <v>0</v>
      </c>
      <c r="JW1231" s="34">
        <f t="shared" si="483"/>
        <v>0</v>
      </c>
      <c r="JZ1231" s="34">
        <f t="shared" si="484"/>
        <v>0</v>
      </c>
      <c r="KA1231" s="34">
        <f t="shared" si="485"/>
        <v>0</v>
      </c>
      <c r="KB1231" s="34">
        <f t="shared" si="486"/>
        <v>0</v>
      </c>
      <c r="KC1231" s="34">
        <f t="shared" si="487"/>
        <v>0</v>
      </c>
      <c r="KD1231" s="34">
        <f t="shared" si="488"/>
        <v>0</v>
      </c>
      <c r="KV1231" s="34">
        <f t="shared" si="489"/>
        <v>0</v>
      </c>
    </row>
    <row r="1232" spans="5:308" ht="17.25" customHeight="1" x14ac:dyDescent="0.3">
      <c r="E1232" s="142"/>
      <c r="F1232" s="142"/>
      <c r="G1232" s="142"/>
      <c r="H1232" s="142"/>
      <c r="I1232" s="142"/>
      <c r="J1232" s="34">
        <f t="shared" si="476"/>
        <v>0</v>
      </c>
      <c r="V1232" s="139">
        <f t="shared" si="475"/>
        <v>0</v>
      </c>
      <c r="W1232" s="139">
        <f t="shared" si="477"/>
        <v>0</v>
      </c>
      <c r="X1232" s="139"/>
      <c r="Y1232" s="139"/>
      <c r="Z1232" s="139">
        <f t="shared" si="478"/>
        <v>0</v>
      </c>
      <c r="AA1232" s="139"/>
      <c r="AB1232" s="139"/>
      <c r="AC1232" s="139">
        <f t="shared" si="479"/>
        <v>0</v>
      </c>
      <c r="AM1232" s="189"/>
      <c r="DE1232" s="34">
        <f t="shared" si="480"/>
        <v>0</v>
      </c>
      <c r="EL1232" s="34">
        <f t="shared" si="481"/>
        <v>0</v>
      </c>
      <c r="EO1232" s="35"/>
      <c r="FH1232" s="35">
        <v>0</v>
      </c>
      <c r="FI1232" s="35">
        <v>0</v>
      </c>
      <c r="JT1232" s="34">
        <f t="shared" si="482"/>
        <v>0</v>
      </c>
      <c r="JW1232" s="34">
        <f t="shared" si="483"/>
        <v>0</v>
      </c>
      <c r="JZ1232" s="34">
        <f t="shared" si="484"/>
        <v>0</v>
      </c>
      <c r="KA1232" s="34">
        <f t="shared" si="485"/>
        <v>0</v>
      </c>
      <c r="KB1232" s="34">
        <f t="shared" si="486"/>
        <v>0</v>
      </c>
      <c r="KC1232" s="34">
        <f t="shared" si="487"/>
        <v>0</v>
      </c>
      <c r="KD1232" s="34">
        <f t="shared" si="488"/>
        <v>0</v>
      </c>
      <c r="KV1232" s="34">
        <f t="shared" si="489"/>
        <v>0</v>
      </c>
    </row>
    <row r="1233" spans="5:308" ht="17.25" customHeight="1" x14ac:dyDescent="0.3">
      <c r="E1233" s="142"/>
      <c r="F1233" s="142"/>
      <c r="G1233" s="142"/>
      <c r="H1233" s="142"/>
      <c r="I1233" s="142"/>
      <c r="J1233" s="34">
        <f t="shared" si="476"/>
        <v>0</v>
      </c>
      <c r="V1233" s="139">
        <f t="shared" si="475"/>
        <v>0</v>
      </c>
      <c r="W1233" s="139">
        <f t="shared" si="477"/>
        <v>0</v>
      </c>
      <c r="X1233" s="139"/>
      <c r="Y1233" s="139"/>
      <c r="Z1233" s="139">
        <f t="shared" si="478"/>
        <v>0</v>
      </c>
      <c r="AA1233" s="139"/>
      <c r="AB1233" s="139"/>
      <c r="AC1233" s="139">
        <f t="shared" si="479"/>
        <v>0</v>
      </c>
      <c r="AM1233" s="189"/>
      <c r="DE1233" s="34">
        <f t="shared" si="480"/>
        <v>0</v>
      </c>
      <c r="EL1233" s="34">
        <f t="shared" si="481"/>
        <v>0</v>
      </c>
      <c r="EO1233" s="35"/>
      <c r="FH1233" s="35">
        <v>0</v>
      </c>
      <c r="FI1233" s="35">
        <v>0</v>
      </c>
      <c r="JT1233" s="34">
        <f t="shared" si="482"/>
        <v>0</v>
      </c>
      <c r="JW1233" s="34">
        <f t="shared" si="483"/>
        <v>0</v>
      </c>
      <c r="JZ1233" s="34">
        <f t="shared" si="484"/>
        <v>0</v>
      </c>
      <c r="KA1233" s="34">
        <f t="shared" si="485"/>
        <v>0</v>
      </c>
      <c r="KB1233" s="34">
        <f t="shared" si="486"/>
        <v>0</v>
      </c>
      <c r="KC1233" s="34">
        <f t="shared" si="487"/>
        <v>0</v>
      </c>
      <c r="KD1233" s="34">
        <f t="shared" si="488"/>
        <v>0</v>
      </c>
      <c r="KV1233" s="34">
        <f t="shared" si="489"/>
        <v>0</v>
      </c>
    </row>
    <row r="1234" spans="5:308" ht="17.25" customHeight="1" x14ac:dyDescent="0.3">
      <c r="E1234" s="142"/>
      <c r="F1234" s="142"/>
      <c r="G1234" s="142"/>
      <c r="H1234" s="142"/>
      <c r="I1234" s="142"/>
      <c r="J1234" s="34">
        <f t="shared" si="476"/>
        <v>0</v>
      </c>
      <c r="V1234" s="139">
        <f t="shared" si="475"/>
        <v>0</v>
      </c>
      <c r="W1234" s="139">
        <f t="shared" si="477"/>
        <v>0</v>
      </c>
      <c r="X1234" s="139"/>
      <c r="Y1234" s="139"/>
      <c r="Z1234" s="139">
        <f t="shared" si="478"/>
        <v>0</v>
      </c>
      <c r="AA1234" s="139"/>
      <c r="AB1234" s="139"/>
      <c r="AC1234" s="139">
        <f t="shared" si="479"/>
        <v>0</v>
      </c>
      <c r="AM1234" s="189"/>
      <c r="DE1234" s="34">
        <f t="shared" si="480"/>
        <v>0</v>
      </c>
      <c r="EL1234" s="34">
        <f t="shared" si="481"/>
        <v>0</v>
      </c>
      <c r="EO1234" s="35"/>
      <c r="FH1234" s="35">
        <v>0</v>
      </c>
      <c r="FI1234" s="35">
        <v>0</v>
      </c>
      <c r="JT1234" s="34">
        <f t="shared" si="482"/>
        <v>0</v>
      </c>
      <c r="JW1234" s="34">
        <f t="shared" si="483"/>
        <v>0</v>
      </c>
      <c r="JZ1234" s="34">
        <f t="shared" si="484"/>
        <v>0</v>
      </c>
      <c r="KA1234" s="34">
        <f t="shared" si="485"/>
        <v>0</v>
      </c>
      <c r="KB1234" s="34">
        <f t="shared" si="486"/>
        <v>0</v>
      </c>
      <c r="KC1234" s="34">
        <f t="shared" si="487"/>
        <v>0</v>
      </c>
      <c r="KD1234" s="34">
        <f t="shared" si="488"/>
        <v>0</v>
      </c>
      <c r="KV1234" s="34">
        <f t="shared" si="489"/>
        <v>0</v>
      </c>
    </row>
    <row r="1235" spans="5:308" ht="17.25" customHeight="1" x14ac:dyDescent="0.3">
      <c r="E1235" s="142"/>
      <c r="F1235" s="142"/>
      <c r="G1235" s="142"/>
      <c r="H1235" s="142"/>
      <c r="I1235" s="142"/>
      <c r="J1235" s="34">
        <f t="shared" si="476"/>
        <v>0</v>
      </c>
      <c r="V1235" s="139">
        <f t="shared" si="475"/>
        <v>0</v>
      </c>
      <c r="W1235" s="139">
        <f t="shared" si="477"/>
        <v>0</v>
      </c>
      <c r="X1235" s="139"/>
      <c r="Y1235" s="139"/>
      <c r="Z1235" s="139">
        <f t="shared" si="478"/>
        <v>0</v>
      </c>
      <c r="AA1235" s="139"/>
      <c r="AB1235" s="139"/>
      <c r="AC1235" s="139">
        <f t="shared" si="479"/>
        <v>0</v>
      </c>
      <c r="AM1235" s="189"/>
      <c r="DE1235" s="34">
        <f t="shared" si="480"/>
        <v>0</v>
      </c>
      <c r="EL1235" s="34">
        <f t="shared" si="481"/>
        <v>0</v>
      </c>
      <c r="EO1235" s="35"/>
      <c r="FH1235" s="35">
        <v>0</v>
      </c>
      <c r="FI1235" s="35">
        <v>0</v>
      </c>
      <c r="JT1235" s="34">
        <f t="shared" si="482"/>
        <v>0</v>
      </c>
      <c r="JW1235" s="34">
        <f t="shared" si="483"/>
        <v>0</v>
      </c>
      <c r="JZ1235" s="34">
        <f t="shared" si="484"/>
        <v>0</v>
      </c>
      <c r="KA1235" s="34">
        <f t="shared" si="485"/>
        <v>0</v>
      </c>
      <c r="KB1235" s="34">
        <f t="shared" si="486"/>
        <v>0</v>
      </c>
      <c r="KC1235" s="34">
        <f t="shared" si="487"/>
        <v>0</v>
      </c>
      <c r="KD1235" s="34">
        <f t="shared" si="488"/>
        <v>0</v>
      </c>
      <c r="KV1235" s="34">
        <f t="shared" si="489"/>
        <v>0</v>
      </c>
    </row>
    <row r="1236" spans="5:308" ht="17.25" customHeight="1" x14ac:dyDescent="0.3">
      <c r="E1236" s="142"/>
      <c r="F1236" s="142"/>
      <c r="G1236" s="142"/>
      <c r="H1236" s="142"/>
      <c r="I1236" s="142"/>
      <c r="J1236" s="34">
        <f t="shared" si="476"/>
        <v>0</v>
      </c>
      <c r="V1236" s="139">
        <f t="shared" si="475"/>
        <v>0</v>
      </c>
      <c r="W1236" s="139">
        <f t="shared" si="477"/>
        <v>0</v>
      </c>
      <c r="X1236" s="139"/>
      <c r="Y1236" s="139"/>
      <c r="Z1236" s="139">
        <f t="shared" si="478"/>
        <v>0</v>
      </c>
      <c r="AA1236" s="139"/>
      <c r="AB1236" s="139"/>
      <c r="AC1236" s="139">
        <f t="shared" si="479"/>
        <v>0</v>
      </c>
      <c r="AM1236" s="189"/>
      <c r="DE1236" s="34">
        <f t="shared" si="480"/>
        <v>0</v>
      </c>
      <c r="EL1236" s="34">
        <f t="shared" si="481"/>
        <v>0</v>
      </c>
      <c r="EO1236" s="35"/>
      <c r="FH1236" s="35">
        <v>0</v>
      </c>
      <c r="FI1236" s="35">
        <v>0</v>
      </c>
      <c r="JT1236" s="34">
        <f t="shared" si="482"/>
        <v>0</v>
      </c>
      <c r="JW1236" s="34">
        <f t="shared" si="483"/>
        <v>0</v>
      </c>
      <c r="JZ1236" s="34">
        <f t="shared" si="484"/>
        <v>0</v>
      </c>
      <c r="KA1236" s="34">
        <f t="shared" si="485"/>
        <v>0</v>
      </c>
      <c r="KB1236" s="34">
        <f t="shared" si="486"/>
        <v>0</v>
      </c>
      <c r="KC1236" s="34">
        <f t="shared" si="487"/>
        <v>0</v>
      </c>
      <c r="KD1236" s="34">
        <f t="shared" si="488"/>
        <v>0</v>
      </c>
      <c r="KV1236" s="34">
        <f t="shared" si="489"/>
        <v>0</v>
      </c>
    </row>
    <row r="1237" spans="5:308" ht="17.25" customHeight="1" x14ac:dyDescent="0.3">
      <c r="E1237" s="142"/>
      <c r="F1237" s="142"/>
      <c r="G1237" s="142"/>
      <c r="H1237" s="142"/>
      <c r="I1237" s="142"/>
      <c r="J1237" s="34">
        <f t="shared" si="476"/>
        <v>0</v>
      </c>
      <c r="V1237" s="139">
        <f t="shared" si="475"/>
        <v>0</v>
      </c>
      <c r="W1237" s="139">
        <f t="shared" si="477"/>
        <v>0</v>
      </c>
      <c r="X1237" s="139"/>
      <c r="Y1237" s="139"/>
      <c r="Z1237" s="139">
        <f t="shared" si="478"/>
        <v>0</v>
      </c>
      <c r="AA1237" s="139"/>
      <c r="AB1237" s="139"/>
      <c r="AC1237" s="139">
        <f t="shared" si="479"/>
        <v>0</v>
      </c>
      <c r="AM1237" s="189"/>
      <c r="DE1237" s="34">
        <f t="shared" si="480"/>
        <v>0</v>
      </c>
      <c r="EO1237" s="35"/>
      <c r="FH1237" s="35">
        <v>0</v>
      </c>
      <c r="FI1237" s="35">
        <v>0</v>
      </c>
      <c r="JT1237" s="34">
        <f t="shared" si="482"/>
        <v>0</v>
      </c>
      <c r="JW1237" s="34">
        <f t="shared" si="483"/>
        <v>0</v>
      </c>
      <c r="JZ1237" s="34">
        <f t="shared" si="484"/>
        <v>0</v>
      </c>
      <c r="KA1237" s="34">
        <f t="shared" si="485"/>
        <v>0</v>
      </c>
      <c r="KB1237" s="34">
        <f t="shared" si="486"/>
        <v>0</v>
      </c>
      <c r="KC1237" s="34">
        <f t="shared" si="487"/>
        <v>0</v>
      </c>
      <c r="KD1237" s="34">
        <f t="shared" si="488"/>
        <v>0</v>
      </c>
      <c r="KV1237" s="34">
        <f t="shared" si="489"/>
        <v>0</v>
      </c>
    </row>
    <row r="1238" spans="5:308" ht="17.25" customHeight="1" x14ac:dyDescent="0.3">
      <c r="E1238" s="142"/>
      <c r="F1238" s="142"/>
      <c r="G1238" s="142"/>
      <c r="H1238" s="142"/>
      <c r="I1238" s="142"/>
      <c r="J1238" s="34">
        <f t="shared" si="476"/>
        <v>0</v>
      </c>
      <c r="V1238" s="139">
        <f t="shared" si="475"/>
        <v>0</v>
      </c>
      <c r="W1238" s="139">
        <f t="shared" si="477"/>
        <v>0</v>
      </c>
      <c r="X1238" s="139"/>
      <c r="Y1238" s="139"/>
      <c r="Z1238" s="139">
        <f t="shared" si="478"/>
        <v>0</v>
      </c>
      <c r="AA1238" s="139"/>
      <c r="AB1238" s="139"/>
      <c r="AC1238" s="139">
        <f t="shared" si="479"/>
        <v>0</v>
      </c>
      <c r="AM1238" s="189"/>
      <c r="DE1238" s="34">
        <f t="shared" si="480"/>
        <v>0</v>
      </c>
      <c r="EO1238" s="35"/>
      <c r="FH1238" s="35">
        <v>0</v>
      </c>
      <c r="FI1238" s="35">
        <v>0</v>
      </c>
      <c r="JT1238" s="34">
        <f t="shared" si="482"/>
        <v>0</v>
      </c>
      <c r="JW1238" s="34">
        <f t="shared" si="483"/>
        <v>0</v>
      </c>
      <c r="JZ1238" s="34">
        <f t="shared" si="484"/>
        <v>0</v>
      </c>
      <c r="KA1238" s="34">
        <f t="shared" si="485"/>
        <v>0</v>
      </c>
      <c r="KB1238" s="34">
        <f t="shared" si="486"/>
        <v>0</v>
      </c>
      <c r="KC1238" s="34">
        <f t="shared" si="487"/>
        <v>0</v>
      </c>
      <c r="KD1238" s="34">
        <f t="shared" si="488"/>
        <v>0</v>
      </c>
      <c r="KV1238" s="34">
        <f t="shared" si="489"/>
        <v>0</v>
      </c>
    </row>
    <row r="1239" spans="5:308" ht="17.25" customHeight="1" x14ac:dyDescent="0.3">
      <c r="E1239" s="142"/>
      <c r="F1239" s="142"/>
      <c r="G1239" s="142"/>
      <c r="H1239" s="142"/>
      <c r="I1239" s="142"/>
      <c r="J1239" s="34">
        <f t="shared" si="476"/>
        <v>0</v>
      </c>
      <c r="V1239" s="139">
        <f t="shared" si="475"/>
        <v>0</v>
      </c>
      <c r="W1239" s="139">
        <f t="shared" si="477"/>
        <v>0</v>
      </c>
      <c r="X1239" s="139"/>
      <c r="Y1239" s="139"/>
      <c r="Z1239" s="139">
        <f t="shared" si="478"/>
        <v>0</v>
      </c>
      <c r="AA1239" s="139"/>
      <c r="AB1239" s="139"/>
      <c r="AC1239" s="139">
        <f t="shared" si="479"/>
        <v>0</v>
      </c>
      <c r="AM1239" s="189"/>
      <c r="EO1239" s="35"/>
      <c r="FH1239" s="35">
        <v>0</v>
      </c>
      <c r="FI1239" s="35">
        <v>0</v>
      </c>
      <c r="JT1239" s="34">
        <f t="shared" si="482"/>
        <v>0</v>
      </c>
      <c r="JW1239" s="34">
        <f t="shared" si="483"/>
        <v>0</v>
      </c>
      <c r="JZ1239" s="34">
        <f t="shared" si="484"/>
        <v>0</v>
      </c>
      <c r="KA1239" s="34">
        <f t="shared" si="485"/>
        <v>0</v>
      </c>
      <c r="KB1239" s="34">
        <f t="shared" si="486"/>
        <v>0</v>
      </c>
      <c r="KC1239" s="34">
        <f t="shared" si="487"/>
        <v>0</v>
      </c>
      <c r="KD1239" s="34">
        <f t="shared" si="488"/>
        <v>0</v>
      </c>
      <c r="KV1239" s="34">
        <f t="shared" si="489"/>
        <v>0</v>
      </c>
    </row>
    <row r="1240" spans="5:308" ht="17.25" customHeight="1" x14ac:dyDescent="0.3">
      <c r="E1240" s="142"/>
      <c r="F1240" s="142"/>
      <c r="G1240" s="142"/>
      <c r="H1240" s="142"/>
      <c r="I1240" s="142"/>
      <c r="J1240" s="34">
        <f t="shared" si="476"/>
        <v>0</v>
      </c>
      <c r="V1240" s="139">
        <f t="shared" si="475"/>
        <v>0</v>
      </c>
      <c r="W1240" s="139">
        <f t="shared" si="477"/>
        <v>0</v>
      </c>
      <c r="X1240" s="139"/>
      <c r="Y1240" s="139"/>
      <c r="Z1240" s="139">
        <f t="shared" si="478"/>
        <v>0</v>
      </c>
      <c r="AA1240" s="139"/>
      <c r="AB1240" s="139"/>
      <c r="AC1240" s="139">
        <f t="shared" si="479"/>
        <v>0</v>
      </c>
      <c r="AM1240" s="189"/>
      <c r="EO1240" s="35"/>
      <c r="FH1240" s="35">
        <v>0</v>
      </c>
      <c r="FI1240" s="35">
        <v>0</v>
      </c>
      <c r="JT1240" s="34">
        <f t="shared" si="482"/>
        <v>0</v>
      </c>
      <c r="JW1240" s="34">
        <f t="shared" si="483"/>
        <v>0</v>
      </c>
      <c r="JZ1240" s="34">
        <f t="shared" si="484"/>
        <v>0</v>
      </c>
      <c r="KA1240" s="34">
        <f t="shared" si="485"/>
        <v>0</v>
      </c>
      <c r="KB1240" s="34">
        <f t="shared" si="486"/>
        <v>0</v>
      </c>
      <c r="KC1240" s="34">
        <f t="shared" si="487"/>
        <v>0</v>
      </c>
      <c r="KD1240" s="34">
        <f t="shared" si="488"/>
        <v>0</v>
      </c>
      <c r="KV1240" s="34">
        <f t="shared" si="489"/>
        <v>0</v>
      </c>
    </row>
    <row r="1241" spans="5:308" ht="17.25" customHeight="1" x14ac:dyDescent="0.3">
      <c r="E1241" s="142"/>
      <c r="F1241" s="142"/>
      <c r="G1241" s="142"/>
      <c r="H1241" s="142"/>
      <c r="I1241" s="142"/>
      <c r="J1241" s="34">
        <f t="shared" si="476"/>
        <v>0</v>
      </c>
      <c r="V1241" s="139">
        <f t="shared" si="475"/>
        <v>0</v>
      </c>
      <c r="W1241" s="139">
        <f t="shared" si="477"/>
        <v>0</v>
      </c>
      <c r="X1241" s="139"/>
      <c r="Y1241" s="139"/>
      <c r="Z1241" s="139">
        <f t="shared" si="478"/>
        <v>0</v>
      </c>
      <c r="AA1241" s="139"/>
      <c r="AB1241" s="139"/>
      <c r="AC1241" s="139">
        <f t="shared" si="479"/>
        <v>0</v>
      </c>
      <c r="AM1241" s="189"/>
      <c r="EO1241" s="35"/>
      <c r="FH1241" s="35">
        <v>0</v>
      </c>
      <c r="FI1241" s="35">
        <v>0</v>
      </c>
      <c r="JT1241" s="34">
        <f t="shared" si="482"/>
        <v>0</v>
      </c>
      <c r="JW1241" s="34">
        <f t="shared" si="483"/>
        <v>0</v>
      </c>
      <c r="JZ1241" s="34">
        <f t="shared" si="484"/>
        <v>0</v>
      </c>
      <c r="KA1241" s="34">
        <f t="shared" si="485"/>
        <v>0</v>
      </c>
      <c r="KB1241" s="34">
        <f t="shared" si="486"/>
        <v>0</v>
      </c>
      <c r="KC1241" s="34">
        <f t="shared" si="487"/>
        <v>0</v>
      </c>
      <c r="KD1241" s="34">
        <f t="shared" si="488"/>
        <v>0</v>
      </c>
      <c r="KV1241" s="34">
        <f t="shared" si="489"/>
        <v>0</v>
      </c>
    </row>
    <row r="1242" spans="5:308" ht="17.25" customHeight="1" x14ac:dyDescent="0.3">
      <c r="E1242" s="142"/>
      <c r="F1242" s="142"/>
      <c r="G1242" s="142"/>
      <c r="H1242" s="142"/>
      <c r="I1242" s="142"/>
      <c r="J1242" s="34">
        <f t="shared" si="476"/>
        <v>0</v>
      </c>
      <c r="V1242" s="139">
        <f t="shared" si="475"/>
        <v>0</v>
      </c>
      <c r="W1242" s="139">
        <f t="shared" si="477"/>
        <v>0</v>
      </c>
      <c r="X1242" s="139"/>
      <c r="Y1242" s="139"/>
      <c r="Z1242" s="139">
        <f t="shared" si="478"/>
        <v>0</v>
      </c>
      <c r="AA1242" s="139"/>
      <c r="AB1242" s="139"/>
      <c r="AC1242" s="139">
        <f t="shared" si="479"/>
        <v>0</v>
      </c>
      <c r="AM1242" s="189"/>
      <c r="EO1242" s="35"/>
      <c r="FH1242" s="35">
        <v>0</v>
      </c>
      <c r="FI1242" s="35">
        <v>0</v>
      </c>
      <c r="JT1242" s="34">
        <f t="shared" si="482"/>
        <v>0</v>
      </c>
      <c r="JW1242" s="34">
        <f t="shared" si="483"/>
        <v>0</v>
      </c>
      <c r="JZ1242" s="34">
        <f t="shared" si="484"/>
        <v>0</v>
      </c>
      <c r="KA1242" s="34">
        <f t="shared" si="485"/>
        <v>0</v>
      </c>
      <c r="KB1242" s="34">
        <f t="shared" si="486"/>
        <v>0</v>
      </c>
      <c r="KC1242" s="34">
        <f t="shared" si="487"/>
        <v>0</v>
      </c>
      <c r="KD1242" s="34">
        <f t="shared" si="488"/>
        <v>0</v>
      </c>
      <c r="KV1242" s="34">
        <f t="shared" si="489"/>
        <v>0</v>
      </c>
    </row>
    <row r="1243" spans="5:308" ht="17.25" customHeight="1" x14ac:dyDescent="0.3">
      <c r="E1243" s="142"/>
      <c r="F1243" s="142"/>
      <c r="G1243" s="142"/>
      <c r="H1243" s="142"/>
      <c r="I1243" s="142"/>
      <c r="J1243" s="34">
        <f t="shared" si="476"/>
        <v>0</v>
      </c>
      <c r="V1243" s="139">
        <f t="shared" si="475"/>
        <v>0</v>
      </c>
      <c r="W1243" s="139">
        <f t="shared" si="477"/>
        <v>0</v>
      </c>
      <c r="X1243" s="139"/>
      <c r="Y1243" s="139"/>
      <c r="Z1243" s="139">
        <f t="shared" si="478"/>
        <v>0</v>
      </c>
      <c r="AA1243" s="139"/>
      <c r="AB1243" s="139"/>
      <c r="AC1243" s="139">
        <f t="shared" si="479"/>
        <v>0</v>
      </c>
      <c r="AM1243" s="189"/>
      <c r="EO1243" s="35"/>
      <c r="FH1243" s="35">
        <v>0</v>
      </c>
      <c r="FI1243" s="35">
        <v>0</v>
      </c>
      <c r="JT1243" s="34">
        <f t="shared" si="482"/>
        <v>0</v>
      </c>
      <c r="JW1243" s="34">
        <f t="shared" si="483"/>
        <v>0</v>
      </c>
      <c r="JZ1243" s="34">
        <f t="shared" si="484"/>
        <v>0</v>
      </c>
      <c r="KA1243" s="34">
        <f t="shared" si="485"/>
        <v>0</v>
      </c>
      <c r="KB1243" s="34">
        <f t="shared" si="486"/>
        <v>0</v>
      </c>
      <c r="KC1243" s="34">
        <f t="shared" si="487"/>
        <v>0</v>
      </c>
      <c r="KD1243" s="34">
        <f t="shared" si="488"/>
        <v>0</v>
      </c>
      <c r="KV1243" s="34">
        <f t="shared" si="489"/>
        <v>0</v>
      </c>
    </row>
    <row r="1244" spans="5:308" ht="17.25" customHeight="1" x14ac:dyDescent="0.3">
      <c r="E1244" s="142"/>
      <c r="F1244" s="142"/>
      <c r="G1244" s="142"/>
      <c r="H1244" s="142"/>
      <c r="I1244" s="142"/>
      <c r="J1244" s="34">
        <f t="shared" si="476"/>
        <v>0</v>
      </c>
      <c r="V1244" s="139">
        <f t="shared" si="475"/>
        <v>0</v>
      </c>
      <c r="W1244" s="139">
        <f t="shared" si="477"/>
        <v>0</v>
      </c>
      <c r="X1244" s="139"/>
      <c r="Y1244" s="139"/>
      <c r="Z1244" s="139">
        <f t="shared" si="478"/>
        <v>0</v>
      </c>
      <c r="AA1244" s="139"/>
      <c r="AB1244" s="139"/>
      <c r="AC1244" s="139">
        <f t="shared" si="479"/>
        <v>0</v>
      </c>
      <c r="AM1244" s="189"/>
      <c r="EO1244" s="35"/>
      <c r="FH1244" s="35">
        <v>0</v>
      </c>
      <c r="FI1244" s="35">
        <v>0</v>
      </c>
      <c r="JT1244" s="34">
        <f t="shared" si="482"/>
        <v>0</v>
      </c>
      <c r="JW1244" s="34">
        <f t="shared" si="483"/>
        <v>0</v>
      </c>
      <c r="JZ1244" s="34">
        <f t="shared" si="484"/>
        <v>0</v>
      </c>
      <c r="KA1244" s="34">
        <f t="shared" si="485"/>
        <v>0</v>
      </c>
      <c r="KB1244" s="34">
        <f t="shared" si="486"/>
        <v>0</v>
      </c>
      <c r="KC1244" s="34">
        <f t="shared" si="487"/>
        <v>0</v>
      </c>
      <c r="KD1244" s="34">
        <f t="shared" si="488"/>
        <v>0</v>
      </c>
      <c r="KV1244" s="34">
        <f t="shared" si="489"/>
        <v>0</v>
      </c>
    </row>
    <row r="1245" spans="5:308" ht="17.25" customHeight="1" x14ac:dyDescent="0.3">
      <c r="E1245" s="142"/>
      <c r="F1245" s="142"/>
      <c r="G1245" s="142"/>
      <c r="H1245" s="142"/>
      <c r="I1245" s="142"/>
      <c r="J1245" s="34">
        <f t="shared" si="476"/>
        <v>0</v>
      </c>
      <c r="V1245" s="139">
        <f t="shared" si="475"/>
        <v>0</v>
      </c>
      <c r="W1245" s="139">
        <f t="shared" si="477"/>
        <v>0</v>
      </c>
      <c r="X1245" s="139"/>
      <c r="Y1245" s="139"/>
      <c r="Z1245" s="139">
        <f t="shared" si="478"/>
        <v>0</v>
      </c>
      <c r="AA1245" s="139"/>
      <c r="AB1245" s="139"/>
      <c r="AC1245" s="139">
        <f t="shared" si="479"/>
        <v>0</v>
      </c>
      <c r="AM1245" s="189"/>
      <c r="EO1245" s="35"/>
      <c r="FH1245" s="35">
        <v>0</v>
      </c>
      <c r="FI1245" s="35">
        <v>0</v>
      </c>
      <c r="JW1245" s="34">
        <f t="shared" si="483"/>
        <v>0</v>
      </c>
      <c r="JZ1245" s="34">
        <f t="shared" si="484"/>
        <v>0</v>
      </c>
      <c r="KA1245" s="34">
        <f t="shared" si="485"/>
        <v>0</v>
      </c>
      <c r="KB1245" s="34">
        <f t="shared" si="486"/>
        <v>0</v>
      </c>
      <c r="KC1245" s="34">
        <f t="shared" si="487"/>
        <v>0</v>
      </c>
      <c r="KD1245" s="34">
        <f t="shared" si="488"/>
        <v>0</v>
      </c>
      <c r="KV1245" s="34">
        <f t="shared" si="489"/>
        <v>0</v>
      </c>
    </row>
    <row r="1246" spans="5:308" ht="17.25" customHeight="1" x14ac:dyDescent="0.3">
      <c r="E1246" s="142"/>
      <c r="F1246" s="142"/>
      <c r="G1246" s="142"/>
      <c r="H1246" s="142"/>
      <c r="I1246" s="142"/>
      <c r="J1246" s="34">
        <f t="shared" si="476"/>
        <v>0</v>
      </c>
      <c r="V1246" s="139">
        <f t="shared" si="475"/>
        <v>0</v>
      </c>
      <c r="W1246" s="139">
        <f t="shared" si="477"/>
        <v>0</v>
      </c>
      <c r="X1246" s="139"/>
      <c r="Y1246" s="139"/>
      <c r="Z1246" s="139">
        <f t="shared" si="478"/>
        <v>0</v>
      </c>
      <c r="AA1246" s="139"/>
      <c r="AB1246" s="139"/>
      <c r="AC1246" s="139">
        <f t="shared" si="479"/>
        <v>0</v>
      </c>
      <c r="AM1246" s="189"/>
      <c r="EO1246" s="35"/>
      <c r="FH1246" s="35">
        <v>0</v>
      </c>
      <c r="FI1246" s="35">
        <v>0</v>
      </c>
      <c r="JW1246" s="34">
        <f t="shared" si="483"/>
        <v>0</v>
      </c>
      <c r="JZ1246" s="34">
        <f t="shared" si="484"/>
        <v>0</v>
      </c>
      <c r="KA1246" s="34">
        <f t="shared" si="485"/>
        <v>0</v>
      </c>
      <c r="KB1246" s="34">
        <f t="shared" si="486"/>
        <v>0</v>
      </c>
      <c r="KC1246" s="34">
        <f t="shared" si="487"/>
        <v>0</v>
      </c>
      <c r="KD1246" s="34">
        <f t="shared" si="488"/>
        <v>0</v>
      </c>
      <c r="KV1246" s="34">
        <f t="shared" si="489"/>
        <v>0</v>
      </c>
    </row>
    <row r="1247" spans="5:308" ht="17.25" customHeight="1" x14ac:dyDescent="0.3">
      <c r="E1247" s="142"/>
      <c r="F1247" s="142"/>
      <c r="G1247" s="142"/>
      <c r="H1247" s="142"/>
      <c r="I1247" s="142"/>
      <c r="J1247" s="34">
        <f t="shared" si="476"/>
        <v>0</v>
      </c>
      <c r="V1247" s="139">
        <f t="shared" si="475"/>
        <v>0</v>
      </c>
      <c r="W1247" s="139">
        <f t="shared" si="477"/>
        <v>0</v>
      </c>
      <c r="X1247" s="139"/>
      <c r="Y1247" s="139"/>
      <c r="Z1247" s="139">
        <f t="shared" si="478"/>
        <v>0</v>
      </c>
      <c r="AA1247" s="139"/>
      <c r="AB1247" s="139"/>
      <c r="AC1247" s="139">
        <f t="shared" si="479"/>
        <v>0</v>
      </c>
      <c r="AM1247" s="189"/>
      <c r="EO1247" s="35"/>
      <c r="FH1247" s="35">
        <v>0</v>
      </c>
      <c r="FI1247" s="35">
        <v>0</v>
      </c>
      <c r="JW1247" s="34">
        <f t="shared" si="483"/>
        <v>0</v>
      </c>
      <c r="JZ1247" s="34">
        <f t="shared" si="484"/>
        <v>0</v>
      </c>
      <c r="KA1247" s="34">
        <f t="shared" si="485"/>
        <v>0</v>
      </c>
      <c r="KB1247" s="34">
        <f t="shared" si="486"/>
        <v>0</v>
      </c>
      <c r="KC1247" s="34">
        <f t="shared" si="487"/>
        <v>0</v>
      </c>
      <c r="KD1247" s="34">
        <f t="shared" si="488"/>
        <v>0</v>
      </c>
      <c r="KV1247" s="34">
        <f t="shared" si="489"/>
        <v>0</v>
      </c>
    </row>
    <row r="1248" spans="5:308" ht="17.25" customHeight="1" x14ac:dyDescent="0.3">
      <c r="E1248" s="142"/>
      <c r="F1248" s="142"/>
      <c r="G1248" s="142"/>
      <c r="H1248" s="142"/>
      <c r="I1248" s="142"/>
      <c r="J1248" s="34">
        <f t="shared" si="476"/>
        <v>0</v>
      </c>
      <c r="V1248" s="139">
        <f t="shared" si="475"/>
        <v>0</v>
      </c>
      <c r="W1248" s="139">
        <f t="shared" si="477"/>
        <v>0</v>
      </c>
      <c r="X1248" s="139"/>
      <c r="Y1248" s="139"/>
      <c r="Z1248" s="139">
        <f t="shared" si="478"/>
        <v>0</v>
      </c>
      <c r="AA1248" s="139"/>
      <c r="AB1248" s="139"/>
      <c r="AC1248" s="139">
        <f t="shared" si="479"/>
        <v>0</v>
      </c>
      <c r="AM1248" s="189"/>
      <c r="EO1248" s="35"/>
      <c r="FH1248" s="35">
        <v>0</v>
      </c>
      <c r="FI1248" s="35">
        <v>0</v>
      </c>
      <c r="JW1248" s="34">
        <f t="shared" si="483"/>
        <v>0</v>
      </c>
      <c r="JZ1248" s="34">
        <f t="shared" si="484"/>
        <v>0</v>
      </c>
      <c r="KA1248" s="34">
        <f t="shared" si="485"/>
        <v>0</v>
      </c>
      <c r="KB1248" s="34">
        <f t="shared" si="486"/>
        <v>0</v>
      </c>
      <c r="KC1248" s="34">
        <f t="shared" si="487"/>
        <v>0</v>
      </c>
      <c r="KD1248" s="34">
        <f t="shared" si="488"/>
        <v>0</v>
      </c>
      <c r="KV1248" s="34">
        <f t="shared" si="489"/>
        <v>0</v>
      </c>
    </row>
    <row r="1249" spans="5:308" ht="17.25" customHeight="1" x14ac:dyDescent="0.3">
      <c r="E1249" s="142"/>
      <c r="F1249" s="142"/>
      <c r="G1249" s="142"/>
      <c r="H1249" s="142"/>
      <c r="I1249" s="142"/>
      <c r="J1249" s="34">
        <f t="shared" si="476"/>
        <v>0</v>
      </c>
      <c r="V1249" s="139">
        <f t="shared" si="475"/>
        <v>0</v>
      </c>
      <c r="W1249" s="139">
        <f t="shared" si="477"/>
        <v>0</v>
      </c>
      <c r="X1249" s="139"/>
      <c r="Y1249" s="139"/>
      <c r="Z1249" s="139">
        <f t="shared" si="478"/>
        <v>0</v>
      </c>
      <c r="AA1249" s="139"/>
      <c r="AB1249" s="139"/>
      <c r="AC1249" s="139">
        <f t="shared" si="479"/>
        <v>0</v>
      </c>
      <c r="AM1249" s="189"/>
      <c r="EO1249" s="35"/>
      <c r="FH1249" s="35">
        <v>0</v>
      </c>
      <c r="FI1249" s="35">
        <v>0</v>
      </c>
      <c r="JW1249" s="34">
        <f t="shared" si="483"/>
        <v>0</v>
      </c>
      <c r="JZ1249" s="34">
        <f t="shared" si="484"/>
        <v>0</v>
      </c>
      <c r="KA1249" s="34">
        <f t="shared" si="485"/>
        <v>0</v>
      </c>
      <c r="KB1249" s="34">
        <f t="shared" si="486"/>
        <v>0</v>
      </c>
      <c r="KC1249" s="34">
        <f t="shared" si="487"/>
        <v>0</v>
      </c>
      <c r="KD1249" s="34">
        <f t="shared" si="488"/>
        <v>0</v>
      </c>
      <c r="KV1249" s="34">
        <f t="shared" si="489"/>
        <v>0</v>
      </c>
    </row>
    <row r="1250" spans="5:308" ht="17.25" customHeight="1" x14ac:dyDescent="0.3">
      <c r="E1250" s="142"/>
      <c r="F1250" s="142"/>
      <c r="G1250" s="142"/>
      <c r="H1250" s="142"/>
      <c r="I1250" s="142"/>
      <c r="J1250" s="34">
        <f t="shared" si="476"/>
        <v>0</v>
      </c>
      <c r="V1250" s="139">
        <f t="shared" si="475"/>
        <v>0</v>
      </c>
      <c r="W1250" s="139">
        <f t="shared" si="477"/>
        <v>0</v>
      </c>
      <c r="X1250" s="139"/>
      <c r="Y1250" s="139"/>
      <c r="Z1250" s="139">
        <f t="shared" si="478"/>
        <v>0</v>
      </c>
      <c r="AA1250" s="139"/>
      <c r="AB1250" s="139"/>
      <c r="AC1250" s="139">
        <f t="shared" si="479"/>
        <v>0</v>
      </c>
      <c r="AM1250" s="189"/>
      <c r="EO1250" s="35"/>
      <c r="FH1250" s="35">
        <v>0</v>
      </c>
      <c r="FI1250" s="35">
        <v>0</v>
      </c>
      <c r="JW1250" s="34">
        <f t="shared" si="483"/>
        <v>0</v>
      </c>
      <c r="JZ1250" s="34">
        <f t="shared" si="484"/>
        <v>0</v>
      </c>
      <c r="KA1250" s="34">
        <f t="shared" si="485"/>
        <v>0</v>
      </c>
      <c r="KB1250" s="34">
        <f t="shared" si="486"/>
        <v>0</v>
      </c>
      <c r="KC1250" s="34">
        <f t="shared" si="487"/>
        <v>0</v>
      </c>
      <c r="KD1250" s="34">
        <f t="shared" si="488"/>
        <v>0</v>
      </c>
      <c r="KV1250" s="34">
        <f t="shared" si="489"/>
        <v>0</v>
      </c>
    </row>
    <row r="1251" spans="5:308" ht="17.25" customHeight="1" x14ac:dyDescent="0.3">
      <c r="E1251" s="142"/>
      <c r="F1251" s="142"/>
      <c r="G1251" s="142"/>
      <c r="H1251" s="142"/>
      <c r="I1251" s="142"/>
      <c r="J1251" s="34">
        <f t="shared" si="476"/>
        <v>0</v>
      </c>
      <c r="V1251" s="139">
        <f t="shared" si="475"/>
        <v>0</v>
      </c>
      <c r="W1251" s="139">
        <f t="shared" si="477"/>
        <v>0</v>
      </c>
      <c r="X1251" s="139"/>
      <c r="Y1251" s="139"/>
      <c r="Z1251" s="139">
        <f t="shared" si="478"/>
        <v>0</v>
      </c>
      <c r="AA1251" s="139"/>
      <c r="AB1251" s="139"/>
      <c r="AC1251" s="139">
        <f t="shared" si="479"/>
        <v>0</v>
      </c>
      <c r="AM1251" s="189"/>
      <c r="EO1251" s="35"/>
      <c r="FH1251" s="35">
        <v>0</v>
      </c>
      <c r="FI1251" s="35">
        <v>0</v>
      </c>
      <c r="JW1251" s="34">
        <f t="shared" si="483"/>
        <v>0</v>
      </c>
      <c r="JZ1251" s="34">
        <f t="shared" si="484"/>
        <v>0</v>
      </c>
      <c r="KA1251" s="34">
        <f t="shared" si="485"/>
        <v>0</v>
      </c>
      <c r="KB1251" s="34">
        <f t="shared" si="486"/>
        <v>0</v>
      </c>
      <c r="KC1251" s="34">
        <f t="shared" si="487"/>
        <v>0</v>
      </c>
      <c r="KD1251" s="34">
        <f t="shared" si="488"/>
        <v>0</v>
      </c>
      <c r="KV1251" s="34">
        <f t="shared" si="489"/>
        <v>0</v>
      </c>
    </row>
    <row r="1252" spans="5:308" ht="17.25" customHeight="1" x14ac:dyDescent="0.3">
      <c r="E1252" s="142"/>
      <c r="F1252" s="142"/>
      <c r="G1252" s="142"/>
      <c r="H1252" s="142"/>
      <c r="I1252" s="142"/>
      <c r="J1252" s="34">
        <f t="shared" si="476"/>
        <v>0</v>
      </c>
      <c r="V1252" s="139">
        <f t="shared" si="475"/>
        <v>0</v>
      </c>
      <c r="W1252" s="139">
        <f t="shared" si="477"/>
        <v>0</v>
      </c>
      <c r="X1252" s="139"/>
      <c r="Y1252" s="139"/>
      <c r="Z1252" s="139">
        <f t="shared" si="478"/>
        <v>0</v>
      </c>
      <c r="AA1252" s="139"/>
      <c r="AB1252" s="139"/>
      <c r="AC1252" s="139">
        <f t="shared" si="479"/>
        <v>0</v>
      </c>
      <c r="AM1252" s="189"/>
      <c r="EO1252" s="35"/>
      <c r="FH1252" s="35">
        <v>0</v>
      </c>
      <c r="FI1252" s="35">
        <v>0</v>
      </c>
      <c r="JW1252" s="34">
        <f t="shared" si="483"/>
        <v>0</v>
      </c>
      <c r="JZ1252" s="34">
        <f t="shared" si="484"/>
        <v>0</v>
      </c>
      <c r="KA1252" s="34">
        <f t="shared" si="485"/>
        <v>0</v>
      </c>
      <c r="KB1252" s="34">
        <f t="shared" si="486"/>
        <v>0</v>
      </c>
      <c r="KC1252" s="34">
        <f t="shared" si="487"/>
        <v>0</v>
      </c>
      <c r="KD1252" s="34">
        <f t="shared" si="488"/>
        <v>0</v>
      </c>
      <c r="KV1252" s="34">
        <f t="shared" si="489"/>
        <v>0</v>
      </c>
    </row>
    <row r="1253" spans="5:308" ht="17.25" customHeight="1" x14ac:dyDescent="0.3">
      <c r="E1253" s="142"/>
      <c r="F1253" s="142"/>
      <c r="G1253" s="142"/>
      <c r="H1253" s="142"/>
      <c r="I1253" s="142"/>
      <c r="J1253" s="34">
        <f t="shared" si="476"/>
        <v>0</v>
      </c>
      <c r="V1253" s="139">
        <f t="shared" si="475"/>
        <v>0</v>
      </c>
      <c r="W1253" s="139">
        <f t="shared" si="477"/>
        <v>0</v>
      </c>
      <c r="X1253" s="139"/>
      <c r="Y1253" s="139"/>
      <c r="Z1253" s="139">
        <f t="shared" si="478"/>
        <v>0</v>
      </c>
      <c r="AA1253" s="139"/>
      <c r="AB1253" s="139"/>
      <c r="AC1253" s="139">
        <f t="shared" si="479"/>
        <v>0</v>
      </c>
      <c r="AM1253" s="189"/>
      <c r="EO1253" s="35"/>
      <c r="FH1253" s="35">
        <v>0</v>
      </c>
      <c r="FI1253" s="35">
        <v>0</v>
      </c>
      <c r="JW1253" s="34">
        <f t="shared" si="483"/>
        <v>0</v>
      </c>
      <c r="JZ1253" s="34">
        <f t="shared" si="484"/>
        <v>0</v>
      </c>
      <c r="KA1253" s="34">
        <f t="shared" si="485"/>
        <v>0</v>
      </c>
      <c r="KB1253" s="34">
        <f t="shared" si="486"/>
        <v>0</v>
      </c>
      <c r="KC1253" s="34">
        <f t="shared" si="487"/>
        <v>0</v>
      </c>
      <c r="KD1253" s="34">
        <f t="shared" si="488"/>
        <v>0</v>
      </c>
      <c r="KV1253" s="34">
        <f t="shared" si="489"/>
        <v>0</v>
      </c>
    </row>
    <row r="1254" spans="5:308" ht="17.25" customHeight="1" x14ac:dyDescent="0.3">
      <c r="E1254" s="142"/>
      <c r="F1254" s="142"/>
      <c r="G1254" s="142"/>
      <c r="H1254" s="142"/>
      <c r="I1254" s="142"/>
      <c r="J1254" s="34">
        <f t="shared" si="476"/>
        <v>0</v>
      </c>
      <c r="V1254" s="139">
        <f t="shared" si="475"/>
        <v>0</v>
      </c>
      <c r="W1254" s="139">
        <f t="shared" si="477"/>
        <v>0</v>
      </c>
      <c r="X1254" s="139"/>
      <c r="Y1254" s="139"/>
      <c r="Z1254" s="139">
        <f t="shared" si="478"/>
        <v>0</v>
      </c>
      <c r="AA1254" s="139"/>
      <c r="AB1254" s="139"/>
      <c r="AC1254" s="139">
        <f t="shared" si="479"/>
        <v>0</v>
      </c>
      <c r="AM1254" s="189"/>
      <c r="EO1254" s="35"/>
      <c r="FH1254" s="35">
        <v>0</v>
      </c>
      <c r="FI1254" s="35">
        <v>0</v>
      </c>
      <c r="JW1254" s="34">
        <f t="shared" si="483"/>
        <v>0</v>
      </c>
      <c r="JZ1254" s="34">
        <f t="shared" si="484"/>
        <v>0</v>
      </c>
      <c r="KA1254" s="34">
        <f t="shared" si="485"/>
        <v>0</v>
      </c>
      <c r="KB1254" s="34">
        <f t="shared" si="486"/>
        <v>0</v>
      </c>
      <c r="KC1254" s="34">
        <f t="shared" si="487"/>
        <v>0</v>
      </c>
      <c r="KD1254" s="34">
        <f t="shared" si="488"/>
        <v>0</v>
      </c>
      <c r="KV1254" s="34">
        <f t="shared" si="489"/>
        <v>0</v>
      </c>
    </row>
    <row r="1255" spans="5:308" ht="17.25" customHeight="1" x14ac:dyDescent="0.3">
      <c r="E1255" s="142"/>
      <c r="F1255" s="142"/>
      <c r="G1255" s="142"/>
      <c r="H1255" s="142"/>
      <c r="I1255" s="142"/>
      <c r="J1255" s="34">
        <f t="shared" si="476"/>
        <v>0</v>
      </c>
      <c r="V1255" s="139">
        <f t="shared" si="475"/>
        <v>0</v>
      </c>
      <c r="W1255" s="139">
        <f t="shared" si="477"/>
        <v>0</v>
      </c>
      <c r="X1255" s="139"/>
      <c r="Y1255" s="139"/>
      <c r="Z1255" s="139">
        <f t="shared" si="478"/>
        <v>0</v>
      </c>
      <c r="AA1255" s="139"/>
      <c r="AB1255" s="139"/>
      <c r="AC1255" s="139">
        <f t="shared" si="479"/>
        <v>0</v>
      </c>
      <c r="AM1255" s="189"/>
      <c r="EO1255" s="35"/>
      <c r="FH1255" s="35">
        <v>0</v>
      </c>
      <c r="FI1255" s="35">
        <v>0</v>
      </c>
      <c r="JW1255" s="34">
        <f t="shared" si="483"/>
        <v>0</v>
      </c>
      <c r="JZ1255" s="34">
        <f t="shared" si="484"/>
        <v>0</v>
      </c>
      <c r="KA1255" s="34">
        <f t="shared" si="485"/>
        <v>0</v>
      </c>
      <c r="KB1255" s="34">
        <f t="shared" si="486"/>
        <v>0</v>
      </c>
      <c r="KC1255" s="34">
        <f t="shared" si="487"/>
        <v>0</v>
      </c>
      <c r="KD1255" s="34">
        <f t="shared" si="488"/>
        <v>0</v>
      </c>
      <c r="KV1255" s="34">
        <f t="shared" si="489"/>
        <v>0</v>
      </c>
    </row>
    <row r="1256" spans="5:308" ht="17.25" customHeight="1" x14ac:dyDescent="0.3">
      <c r="E1256" s="142"/>
      <c r="F1256" s="142"/>
      <c r="G1256" s="142"/>
      <c r="H1256" s="142"/>
      <c r="I1256" s="142"/>
      <c r="V1256" s="139">
        <f t="shared" si="475"/>
        <v>0</v>
      </c>
      <c r="W1256" s="139">
        <f t="shared" si="477"/>
        <v>0</v>
      </c>
      <c r="X1256" s="139"/>
      <c r="Y1256" s="139"/>
      <c r="Z1256" s="139">
        <f t="shared" si="478"/>
        <v>0</v>
      </c>
      <c r="AA1256" s="139"/>
      <c r="AB1256" s="139"/>
      <c r="AC1256" s="139">
        <f t="shared" si="479"/>
        <v>0</v>
      </c>
      <c r="AM1256" s="189"/>
      <c r="EO1256" s="35"/>
      <c r="FH1256" s="35">
        <v>0</v>
      </c>
      <c r="FI1256" s="35">
        <v>0</v>
      </c>
      <c r="JW1256" s="34">
        <f t="shared" si="483"/>
        <v>0</v>
      </c>
      <c r="JZ1256" s="34">
        <f t="shared" si="484"/>
        <v>0</v>
      </c>
      <c r="KA1256" s="34">
        <f t="shared" si="485"/>
        <v>0</v>
      </c>
      <c r="KB1256" s="34">
        <f t="shared" si="486"/>
        <v>0</v>
      </c>
      <c r="KC1256" s="34">
        <f t="shared" si="487"/>
        <v>0</v>
      </c>
      <c r="KD1256" s="34">
        <f t="shared" si="488"/>
        <v>0</v>
      </c>
      <c r="KV1256" s="34">
        <f t="shared" si="489"/>
        <v>0</v>
      </c>
    </row>
    <row r="1257" spans="5:308" ht="17.25" customHeight="1" x14ac:dyDescent="0.3">
      <c r="E1257" s="142"/>
      <c r="F1257" s="142"/>
      <c r="G1257" s="142"/>
      <c r="H1257" s="142"/>
      <c r="I1257" s="142"/>
      <c r="V1257" s="139">
        <f t="shared" si="475"/>
        <v>0</v>
      </c>
      <c r="W1257" s="139">
        <f t="shared" si="477"/>
        <v>0</v>
      </c>
      <c r="X1257" s="139"/>
      <c r="Y1257" s="139"/>
      <c r="Z1257" s="139">
        <f t="shared" si="478"/>
        <v>0</v>
      </c>
      <c r="AA1257" s="139"/>
      <c r="AB1257" s="139"/>
      <c r="AC1257" s="139">
        <f t="shared" si="479"/>
        <v>0</v>
      </c>
      <c r="AM1257" s="189"/>
      <c r="EO1257" s="35"/>
      <c r="FH1257" s="35">
        <v>0</v>
      </c>
      <c r="FI1257" s="35">
        <v>0</v>
      </c>
      <c r="JW1257" s="34">
        <f t="shared" si="483"/>
        <v>0</v>
      </c>
      <c r="JZ1257" s="34">
        <f t="shared" si="484"/>
        <v>0</v>
      </c>
      <c r="KA1257" s="34">
        <f t="shared" si="485"/>
        <v>0</v>
      </c>
      <c r="KB1257" s="34">
        <f t="shared" si="486"/>
        <v>0</v>
      </c>
      <c r="KC1257" s="34">
        <f t="shared" si="487"/>
        <v>0</v>
      </c>
      <c r="KD1257" s="34">
        <f t="shared" si="488"/>
        <v>0</v>
      </c>
      <c r="KV1257" s="34">
        <f t="shared" si="489"/>
        <v>0</v>
      </c>
    </row>
    <row r="1258" spans="5:308" ht="17.25" customHeight="1" x14ac:dyDescent="0.3">
      <c r="E1258" s="142"/>
      <c r="F1258" s="142"/>
      <c r="G1258" s="142"/>
      <c r="H1258" s="142"/>
      <c r="I1258" s="142"/>
      <c r="V1258" s="139">
        <f t="shared" si="475"/>
        <v>0</v>
      </c>
      <c r="W1258" s="139">
        <f t="shared" si="477"/>
        <v>0</v>
      </c>
      <c r="X1258" s="139"/>
      <c r="Y1258" s="139"/>
      <c r="Z1258" s="139">
        <f t="shared" si="478"/>
        <v>0</v>
      </c>
      <c r="AA1258" s="139"/>
      <c r="AB1258" s="139"/>
      <c r="AC1258" s="139">
        <f t="shared" si="479"/>
        <v>0</v>
      </c>
      <c r="AM1258" s="189"/>
      <c r="EO1258" s="35"/>
      <c r="FH1258" s="35">
        <v>0</v>
      </c>
      <c r="FI1258" s="35">
        <v>0</v>
      </c>
      <c r="JW1258" s="34">
        <f t="shared" si="483"/>
        <v>0</v>
      </c>
      <c r="JZ1258" s="34">
        <f t="shared" si="484"/>
        <v>0</v>
      </c>
      <c r="KA1258" s="34">
        <f t="shared" si="485"/>
        <v>0</v>
      </c>
      <c r="KB1258" s="34">
        <f t="shared" si="486"/>
        <v>0</v>
      </c>
      <c r="KC1258" s="34">
        <f t="shared" si="487"/>
        <v>0</v>
      </c>
      <c r="KD1258" s="34">
        <f t="shared" si="488"/>
        <v>0</v>
      </c>
      <c r="KV1258" s="34">
        <f t="shared" si="489"/>
        <v>0</v>
      </c>
    </row>
    <row r="1259" spans="5:308" ht="17.25" customHeight="1" x14ac:dyDescent="0.3">
      <c r="E1259" s="142"/>
      <c r="F1259" s="142"/>
      <c r="G1259" s="142"/>
      <c r="H1259" s="142"/>
      <c r="I1259" s="142"/>
      <c r="V1259" s="139">
        <f t="shared" si="475"/>
        <v>0</v>
      </c>
      <c r="W1259" s="139">
        <f t="shared" si="477"/>
        <v>0</v>
      </c>
      <c r="X1259" s="139"/>
      <c r="Y1259" s="139"/>
      <c r="Z1259" s="139">
        <f t="shared" si="478"/>
        <v>0</v>
      </c>
      <c r="AA1259" s="139"/>
      <c r="AB1259" s="139"/>
      <c r="AC1259" s="139">
        <f t="shared" si="479"/>
        <v>0</v>
      </c>
      <c r="AM1259" s="189"/>
      <c r="EO1259" s="35"/>
      <c r="FH1259" s="35">
        <v>0</v>
      </c>
      <c r="FI1259" s="35">
        <v>0</v>
      </c>
      <c r="JW1259" s="34">
        <f t="shared" si="483"/>
        <v>0</v>
      </c>
      <c r="JZ1259" s="34">
        <f t="shared" si="484"/>
        <v>0</v>
      </c>
      <c r="KA1259" s="34">
        <f t="shared" si="485"/>
        <v>0</v>
      </c>
      <c r="KB1259" s="34">
        <f t="shared" si="486"/>
        <v>0</v>
      </c>
      <c r="KC1259" s="34">
        <f t="shared" si="487"/>
        <v>0</v>
      </c>
      <c r="KD1259" s="34">
        <f t="shared" si="488"/>
        <v>0</v>
      </c>
    </row>
    <row r="1260" spans="5:308" ht="17.25" customHeight="1" x14ac:dyDescent="0.3">
      <c r="E1260" s="142"/>
      <c r="F1260" s="142"/>
      <c r="G1260" s="142"/>
      <c r="H1260" s="142"/>
      <c r="I1260" s="142"/>
      <c r="V1260" s="139">
        <f t="shared" si="475"/>
        <v>0</v>
      </c>
      <c r="W1260" s="139">
        <f t="shared" si="477"/>
        <v>0</v>
      </c>
      <c r="X1260" s="139"/>
      <c r="Y1260" s="139"/>
      <c r="Z1260" s="139">
        <f t="shared" si="478"/>
        <v>0</v>
      </c>
      <c r="AA1260" s="139"/>
      <c r="AB1260" s="139"/>
      <c r="AC1260" s="139">
        <f t="shared" si="479"/>
        <v>0</v>
      </c>
      <c r="AM1260" s="189"/>
      <c r="EO1260" s="35"/>
      <c r="FH1260" s="35">
        <v>0</v>
      </c>
      <c r="FI1260" s="35">
        <v>0</v>
      </c>
      <c r="JW1260" s="34">
        <f t="shared" si="483"/>
        <v>0</v>
      </c>
      <c r="JZ1260" s="34">
        <f t="shared" si="484"/>
        <v>0</v>
      </c>
      <c r="KA1260" s="34">
        <f t="shared" si="485"/>
        <v>0</v>
      </c>
      <c r="KB1260" s="34">
        <f t="shared" si="486"/>
        <v>0</v>
      </c>
      <c r="KC1260" s="34">
        <f t="shared" si="487"/>
        <v>0</v>
      </c>
      <c r="KD1260" s="34">
        <f t="shared" si="488"/>
        <v>0</v>
      </c>
    </row>
    <row r="1261" spans="5:308" ht="17.25" customHeight="1" x14ac:dyDescent="0.3">
      <c r="E1261" s="142"/>
      <c r="F1261" s="142"/>
      <c r="G1261" s="142"/>
      <c r="H1261" s="142"/>
      <c r="I1261" s="142"/>
      <c r="V1261" s="139">
        <f t="shared" si="475"/>
        <v>0</v>
      </c>
      <c r="W1261" s="139">
        <f t="shared" si="477"/>
        <v>0</v>
      </c>
      <c r="X1261" s="139"/>
      <c r="Y1261" s="139"/>
      <c r="Z1261" s="139">
        <f t="shared" si="478"/>
        <v>0</v>
      </c>
      <c r="AA1261" s="139"/>
      <c r="AB1261" s="139"/>
      <c r="AC1261" s="139">
        <f t="shared" si="479"/>
        <v>0</v>
      </c>
      <c r="AM1261" s="189"/>
      <c r="EO1261" s="35"/>
      <c r="FH1261" s="35">
        <v>0</v>
      </c>
      <c r="FI1261" s="35">
        <v>0</v>
      </c>
      <c r="JW1261" s="34">
        <f t="shared" si="483"/>
        <v>0</v>
      </c>
      <c r="JZ1261" s="34">
        <f t="shared" si="484"/>
        <v>0</v>
      </c>
      <c r="KA1261" s="34">
        <f t="shared" si="485"/>
        <v>0</v>
      </c>
      <c r="KB1261" s="34">
        <f t="shared" si="486"/>
        <v>0</v>
      </c>
      <c r="KC1261" s="34">
        <f t="shared" si="487"/>
        <v>0</v>
      </c>
      <c r="KD1261" s="34">
        <f t="shared" si="488"/>
        <v>0</v>
      </c>
    </row>
    <row r="1262" spans="5:308" ht="17.25" customHeight="1" x14ac:dyDescent="0.3">
      <c r="E1262" s="142"/>
      <c r="F1262" s="142"/>
      <c r="G1262" s="142"/>
      <c r="H1262" s="142"/>
      <c r="I1262" s="142"/>
      <c r="V1262" s="139">
        <f t="shared" si="475"/>
        <v>0</v>
      </c>
      <c r="W1262" s="139">
        <f t="shared" si="477"/>
        <v>0</v>
      </c>
      <c r="X1262" s="139"/>
      <c r="Y1262" s="139"/>
      <c r="Z1262" s="139">
        <f t="shared" si="478"/>
        <v>0</v>
      </c>
      <c r="AA1262" s="139"/>
      <c r="AB1262" s="139"/>
      <c r="AC1262" s="139">
        <f t="shared" si="479"/>
        <v>0</v>
      </c>
      <c r="AM1262" s="189"/>
      <c r="EO1262" s="35"/>
      <c r="FH1262" s="35">
        <v>0</v>
      </c>
      <c r="FI1262" s="35">
        <v>0</v>
      </c>
      <c r="JW1262" s="34">
        <f t="shared" si="483"/>
        <v>0</v>
      </c>
      <c r="JZ1262" s="34">
        <f t="shared" si="484"/>
        <v>0</v>
      </c>
      <c r="KA1262" s="34">
        <f t="shared" si="485"/>
        <v>0</v>
      </c>
      <c r="KB1262" s="34">
        <f t="shared" si="486"/>
        <v>0</v>
      </c>
      <c r="KC1262" s="34">
        <f t="shared" si="487"/>
        <v>0</v>
      </c>
      <c r="KD1262" s="34">
        <f t="shared" si="488"/>
        <v>0</v>
      </c>
    </row>
    <row r="1263" spans="5:308" ht="17.25" customHeight="1" x14ac:dyDescent="0.3">
      <c r="E1263" s="142"/>
      <c r="F1263" s="142"/>
      <c r="G1263" s="142"/>
      <c r="H1263" s="142"/>
      <c r="I1263" s="142"/>
      <c r="V1263" s="139">
        <f t="shared" si="475"/>
        <v>0</v>
      </c>
      <c r="W1263" s="139">
        <f t="shared" si="477"/>
        <v>0</v>
      </c>
      <c r="X1263" s="139"/>
      <c r="Y1263" s="139"/>
      <c r="Z1263" s="139">
        <f t="shared" si="478"/>
        <v>0</v>
      </c>
      <c r="AA1263" s="139"/>
      <c r="AB1263" s="139"/>
      <c r="AC1263" s="139">
        <f t="shared" si="479"/>
        <v>0</v>
      </c>
      <c r="AM1263" s="189"/>
      <c r="EO1263" s="35"/>
      <c r="FH1263" s="35">
        <v>0</v>
      </c>
      <c r="FI1263" s="35">
        <v>0</v>
      </c>
      <c r="JW1263" s="34">
        <f t="shared" si="483"/>
        <v>0</v>
      </c>
      <c r="JZ1263" s="34">
        <f t="shared" si="484"/>
        <v>0</v>
      </c>
      <c r="KA1263" s="34">
        <f t="shared" si="485"/>
        <v>0</v>
      </c>
      <c r="KB1263" s="34">
        <f t="shared" si="486"/>
        <v>0</v>
      </c>
      <c r="KC1263" s="34">
        <f t="shared" si="487"/>
        <v>0</v>
      </c>
      <c r="KD1263" s="34">
        <f t="shared" si="488"/>
        <v>0</v>
      </c>
    </row>
    <row r="1264" spans="5:308" ht="17.25" customHeight="1" x14ac:dyDescent="0.3">
      <c r="E1264" s="142"/>
      <c r="F1264" s="142"/>
      <c r="G1264" s="142"/>
      <c r="H1264" s="142"/>
      <c r="I1264" s="142"/>
      <c r="V1264" s="139">
        <f t="shared" si="475"/>
        <v>0</v>
      </c>
      <c r="W1264" s="139">
        <f t="shared" si="477"/>
        <v>0</v>
      </c>
      <c r="X1264" s="139"/>
      <c r="Y1264" s="139"/>
      <c r="Z1264" s="139">
        <f t="shared" si="478"/>
        <v>0</v>
      </c>
      <c r="AA1264" s="139"/>
      <c r="AB1264" s="139"/>
      <c r="AC1264" s="139">
        <f t="shared" si="479"/>
        <v>0</v>
      </c>
      <c r="AM1264" s="189"/>
      <c r="EO1264" s="35"/>
      <c r="FH1264" s="35">
        <v>0</v>
      </c>
      <c r="FI1264" s="35">
        <v>0</v>
      </c>
      <c r="JW1264" s="34">
        <f t="shared" si="483"/>
        <v>0</v>
      </c>
      <c r="JZ1264" s="34">
        <f t="shared" si="484"/>
        <v>0</v>
      </c>
      <c r="KA1264" s="34">
        <f t="shared" si="485"/>
        <v>0</v>
      </c>
      <c r="KB1264" s="34">
        <f t="shared" si="486"/>
        <v>0</v>
      </c>
      <c r="KC1264" s="34">
        <f t="shared" si="487"/>
        <v>0</v>
      </c>
      <c r="KD1264" s="34">
        <f t="shared" si="488"/>
        <v>0</v>
      </c>
    </row>
    <row r="1265" spans="5:290" ht="17.25" customHeight="1" x14ac:dyDescent="0.3">
      <c r="E1265" s="142"/>
      <c r="F1265" s="142"/>
      <c r="G1265" s="142"/>
      <c r="H1265" s="142"/>
      <c r="I1265" s="142"/>
      <c r="V1265" s="139">
        <f t="shared" si="475"/>
        <v>0</v>
      </c>
      <c r="W1265" s="139">
        <f t="shared" si="477"/>
        <v>0</v>
      </c>
      <c r="X1265" s="139"/>
      <c r="Y1265" s="139"/>
      <c r="Z1265" s="139">
        <f t="shared" si="478"/>
        <v>0</v>
      </c>
      <c r="AA1265" s="139"/>
      <c r="AB1265" s="139"/>
      <c r="AC1265" s="139">
        <f t="shared" si="479"/>
        <v>0</v>
      </c>
      <c r="AM1265" s="189"/>
      <c r="EO1265" s="35"/>
      <c r="FH1265" s="35">
        <v>0</v>
      </c>
      <c r="FI1265" s="35">
        <v>0</v>
      </c>
      <c r="JW1265" s="34">
        <f t="shared" si="483"/>
        <v>0</v>
      </c>
      <c r="JZ1265" s="34">
        <f t="shared" si="484"/>
        <v>0</v>
      </c>
      <c r="KA1265" s="34">
        <f t="shared" si="485"/>
        <v>0</v>
      </c>
      <c r="KB1265" s="34">
        <f t="shared" si="486"/>
        <v>0</v>
      </c>
      <c r="KC1265" s="34">
        <f t="shared" si="487"/>
        <v>0</v>
      </c>
      <c r="KD1265" s="34">
        <f t="shared" si="488"/>
        <v>0</v>
      </c>
    </row>
    <row r="1266" spans="5:290" ht="17.25" customHeight="1" x14ac:dyDescent="0.3">
      <c r="E1266" s="142"/>
      <c r="F1266" s="142"/>
      <c r="G1266" s="142"/>
      <c r="H1266" s="142"/>
      <c r="I1266" s="142"/>
      <c r="V1266" s="139">
        <f t="shared" si="475"/>
        <v>0</v>
      </c>
      <c r="W1266" s="139">
        <f t="shared" si="477"/>
        <v>0</v>
      </c>
      <c r="X1266" s="139"/>
      <c r="Y1266" s="139"/>
      <c r="Z1266" s="139">
        <f t="shared" si="478"/>
        <v>0</v>
      </c>
      <c r="AA1266" s="139"/>
      <c r="AB1266" s="139"/>
      <c r="AC1266" s="139">
        <f t="shared" si="479"/>
        <v>0</v>
      </c>
      <c r="AM1266" s="189"/>
      <c r="EO1266" s="35"/>
      <c r="FH1266" s="35">
        <v>0</v>
      </c>
      <c r="FI1266" s="35">
        <v>0</v>
      </c>
      <c r="JW1266" s="34">
        <f t="shared" si="483"/>
        <v>0</v>
      </c>
      <c r="JZ1266" s="34">
        <f t="shared" si="484"/>
        <v>0</v>
      </c>
      <c r="KA1266" s="34">
        <f t="shared" si="485"/>
        <v>0</v>
      </c>
      <c r="KB1266" s="34">
        <f t="shared" si="486"/>
        <v>0</v>
      </c>
      <c r="KC1266" s="34">
        <f t="shared" si="487"/>
        <v>0</v>
      </c>
      <c r="KD1266" s="34">
        <f t="shared" si="488"/>
        <v>0</v>
      </c>
    </row>
    <row r="1267" spans="5:290" ht="17.25" customHeight="1" x14ac:dyDescent="0.3">
      <c r="E1267" s="142"/>
      <c r="F1267" s="142"/>
      <c r="G1267" s="142"/>
      <c r="H1267" s="142"/>
      <c r="I1267" s="142"/>
      <c r="V1267" s="139">
        <f t="shared" si="475"/>
        <v>0</v>
      </c>
      <c r="W1267" s="139">
        <f t="shared" si="477"/>
        <v>0</v>
      </c>
      <c r="X1267" s="139"/>
      <c r="Y1267" s="139"/>
      <c r="Z1267" s="139">
        <f t="shared" si="478"/>
        <v>0</v>
      </c>
      <c r="AA1267" s="139"/>
      <c r="AB1267" s="139"/>
      <c r="AC1267" s="139">
        <f t="shared" si="479"/>
        <v>0</v>
      </c>
      <c r="AM1267" s="189"/>
      <c r="EO1267" s="35"/>
      <c r="FH1267" s="35">
        <v>0</v>
      </c>
      <c r="FI1267" s="35">
        <v>0</v>
      </c>
      <c r="JW1267" s="34">
        <f t="shared" si="483"/>
        <v>0</v>
      </c>
      <c r="JZ1267" s="34">
        <f t="shared" si="484"/>
        <v>0</v>
      </c>
      <c r="KA1267" s="34">
        <f t="shared" si="485"/>
        <v>0</v>
      </c>
      <c r="KB1267" s="34">
        <f t="shared" si="486"/>
        <v>0</v>
      </c>
      <c r="KC1267" s="34">
        <f t="shared" si="487"/>
        <v>0</v>
      </c>
      <c r="KD1267" s="34">
        <f t="shared" si="488"/>
        <v>0</v>
      </c>
    </row>
    <row r="1268" spans="5:290" ht="17.25" customHeight="1" x14ac:dyDescent="0.3">
      <c r="E1268" s="142"/>
      <c r="F1268" s="142"/>
      <c r="G1268" s="142"/>
      <c r="H1268" s="142"/>
      <c r="I1268" s="142"/>
      <c r="V1268" s="139">
        <f t="shared" si="475"/>
        <v>0</v>
      </c>
      <c r="W1268" s="139">
        <f t="shared" si="477"/>
        <v>0</v>
      </c>
      <c r="X1268" s="139"/>
      <c r="Y1268" s="139"/>
      <c r="Z1268" s="139">
        <f t="shared" si="478"/>
        <v>0</v>
      </c>
      <c r="AA1268" s="139"/>
      <c r="AB1268" s="139"/>
      <c r="AC1268" s="139">
        <f t="shared" si="479"/>
        <v>0</v>
      </c>
      <c r="AM1268" s="189"/>
      <c r="EO1268" s="35"/>
      <c r="FH1268" s="35">
        <v>0</v>
      </c>
      <c r="FI1268" s="35">
        <v>0</v>
      </c>
      <c r="JW1268" s="34">
        <f t="shared" si="483"/>
        <v>0</v>
      </c>
      <c r="JZ1268" s="34">
        <f t="shared" si="484"/>
        <v>0</v>
      </c>
      <c r="KA1268" s="34">
        <f t="shared" si="485"/>
        <v>0</v>
      </c>
      <c r="KB1268" s="34">
        <f t="shared" si="486"/>
        <v>0</v>
      </c>
      <c r="KC1268" s="34">
        <f t="shared" si="487"/>
        <v>0</v>
      </c>
      <c r="KD1268" s="34">
        <f t="shared" si="488"/>
        <v>0</v>
      </c>
    </row>
    <row r="1269" spans="5:290" ht="17.25" customHeight="1" x14ac:dyDescent="0.3">
      <c r="E1269" s="142"/>
      <c r="F1269" s="142"/>
      <c r="G1269" s="142"/>
      <c r="H1269" s="142"/>
      <c r="I1269" s="142"/>
      <c r="V1269" s="139">
        <f t="shared" si="475"/>
        <v>0</v>
      </c>
      <c r="W1269" s="139">
        <f t="shared" si="477"/>
        <v>0</v>
      </c>
      <c r="X1269" s="139"/>
      <c r="Y1269" s="139"/>
      <c r="Z1269" s="139">
        <f t="shared" si="478"/>
        <v>0</v>
      </c>
      <c r="AA1269" s="139"/>
      <c r="AB1269" s="139"/>
      <c r="AC1269" s="139">
        <f t="shared" si="479"/>
        <v>0</v>
      </c>
      <c r="AM1269" s="189"/>
      <c r="EO1269" s="35"/>
      <c r="FH1269" s="35">
        <v>0</v>
      </c>
      <c r="FI1269" s="35">
        <v>0</v>
      </c>
      <c r="JW1269" s="34">
        <f t="shared" si="483"/>
        <v>0</v>
      </c>
      <c r="JZ1269" s="34">
        <f t="shared" si="484"/>
        <v>0</v>
      </c>
      <c r="KA1269" s="34">
        <f t="shared" si="485"/>
        <v>0</v>
      </c>
      <c r="KB1269" s="34">
        <f t="shared" si="486"/>
        <v>0</v>
      </c>
      <c r="KC1269" s="34">
        <f t="shared" si="487"/>
        <v>0</v>
      </c>
      <c r="KD1269" s="34">
        <f t="shared" si="488"/>
        <v>0</v>
      </c>
    </row>
    <row r="1270" spans="5:290" ht="17.25" customHeight="1" x14ac:dyDescent="0.3">
      <c r="E1270" s="142"/>
      <c r="F1270" s="142"/>
      <c r="G1270" s="142"/>
      <c r="H1270" s="142"/>
      <c r="I1270" s="142"/>
      <c r="V1270" s="139">
        <f t="shared" si="475"/>
        <v>0</v>
      </c>
      <c r="W1270" s="139">
        <f t="shared" si="477"/>
        <v>0</v>
      </c>
      <c r="X1270" s="139"/>
      <c r="Y1270" s="139"/>
      <c r="Z1270" s="139">
        <f t="shared" si="478"/>
        <v>0</v>
      </c>
      <c r="AA1270" s="139"/>
      <c r="AB1270" s="139"/>
      <c r="AC1270" s="139">
        <f t="shared" si="479"/>
        <v>0</v>
      </c>
      <c r="AM1270" s="189"/>
      <c r="EO1270" s="35"/>
      <c r="FH1270" s="35">
        <v>0</v>
      </c>
      <c r="FI1270" s="35">
        <v>0</v>
      </c>
      <c r="JW1270" s="34">
        <f t="shared" si="483"/>
        <v>0</v>
      </c>
      <c r="JZ1270" s="34">
        <f t="shared" si="484"/>
        <v>0</v>
      </c>
      <c r="KA1270" s="34">
        <f t="shared" si="485"/>
        <v>0</v>
      </c>
      <c r="KB1270" s="34">
        <f t="shared" si="486"/>
        <v>0</v>
      </c>
      <c r="KC1270" s="34">
        <f t="shared" si="487"/>
        <v>0</v>
      </c>
      <c r="KD1270" s="34">
        <f t="shared" si="488"/>
        <v>0</v>
      </c>
    </row>
    <row r="1271" spans="5:290" ht="17.25" customHeight="1" x14ac:dyDescent="0.3">
      <c r="E1271" s="142"/>
      <c r="F1271" s="142"/>
      <c r="G1271" s="142"/>
      <c r="H1271" s="142"/>
      <c r="I1271" s="142"/>
      <c r="V1271" s="139">
        <f t="shared" si="475"/>
        <v>0</v>
      </c>
      <c r="W1271" s="139">
        <f t="shared" si="477"/>
        <v>0</v>
      </c>
      <c r="X1271" s="139"/>
      <c r="Y1271" s="139"/>
      <c r="Z1271" s="139">
        <f t="shared" si="478"/>
        <v>0</v>
      </c>
      <c r="AA1271" s="139"/>
      <c r="AB1271" s="139"/>
      <c r="AC1271" s="139">
        <f t="shared" si="479"/>
        <v>0</v>
      </c>
      <c r="AM1271" s="189"/>
      <c r="EO1271" s="35"/>
      <c r="FH1271" s="35">
        <v>0</v>
      </c>
      <c r="FI1271" s="35">
        <v>0</v>
      </c>
      <c r="JW1271" s="34">
        <f t="shared" si="483"/>
        <v>0</v>
      </c>
      <c r="JZ1271" s="34">
        <f t="shared" si="484"/>
        <v>0</v>
      </c>
      <c r="KA1271" s="34">
        <f t="shared" si="485"/>
        <v>0</v>
      </c>
      <c r="KB1271" s="34">
        <f t="shared" si="486"/>
        <v>0</v>
      </c>
      <c r="KC1271" s="34">
        <f t="shared" si="487"/>
        <v>0</v>
      </c>
      <c r="KD1271" s="34">
        <f t="shared" si="488"/>
        <v>0</v>
      </c>
    </row>
    <row r="1272" spans="5:290" ht="17.25" customHeight="1" x14ac:dyDescent="0.3">
      <c r="E1272" s="142"/>
      <c r="F1272" s="142"/>
      <c r="G1272" s="142"/>
      <c r="H1272" s="142"/>
      <c r="I1272" s="142"/>
      <c r="V1272" s="139">
        <f t="shared" si="475"/>
        <v>0</v>
      </c>
      <c r="W1272" s="139">
        <f t="shared" si="477"/>
        <v>0</v>
      </c>
      <c r="X1272" s="139"/>
      <c r="Y1272" s="139"/>
      <c r="Z1272" s="139">
        <f t="shared" si="478"/>
        <v>0</v>
      </c>
      <c r="AA1272" s="139"/>
      <c r="AB1272" s="139"/>
      <c r="AC1272" s="139">
        <f t="shared" si="479"/>
        <v>0</v>
      </c>
      <c r="AM1272" s="189"/>
      <c r="EO1272" s="35"/>
      <c r="FH1272" s="35">
        <v>0</v>
      </c>
      <c r="FI1272" s="35">
        <v>0</v>
      </c>
      <c r="JW1272" s="34">
        <f t="shared" si="483"/>
        <v>0</v>
      </c>
      <c r="JZ1272" s="34">
        <f t="shared" si="484"/>
        <v>0</v>
      </c>
      <c r="KA1272" s="34">
        <f t="shared" si="485"/>
        <v>0</v>
      </c>
      <c r="KB1272" s="34">
        <f t="shared" si="486"/>
        <v>0</v>
      </c>
      <c r="KC1272" s="34">
        <f t="shared" si="487"/>
        <v>0</v>
      </c>
      <c r="KD1272" s="34">
        <f t="shared" si="488"/>
        <v>0</v>
      </c>
    </row>
    <row r="1273" spans="5:290" ht="17.25" customHeight="1" x14ac:dyDescent="0.3">
      <c r="E1273" s="142"/>
      <c r="F1273" s="142"/>
      <c r="G1273" s="142"/>
      <c r="H1273" s="142"/>
      <c r="I1273" s="142"/>
      <c r="V1273" s="139">
        <f t="shared" si="475"/>
        <v>0</v>
      </c>
      <c r="W1273" s="139">
        <f t="shared" si="477"/>
        <v>0</v>
      </c>
      <c r="X1273" s="139"/>
      <c r="Y1273" s="139"/>
      <c r="Z1273" s="139">
        <f t="shared" si="478"/>
        <v>0</v>
      </c>
      <c r="AA1273" s="139"/>
      <c r="AB1273" s="139"/>
      <c r="AC1273" s="139">
        <f t="shared" si="479"/>
        <v>0</v>
      </c>
      <c r="AM1273" s="189"/>
      <c r="EO1273" s="35"/>
      <c r="FH1273" s="35">
        <v>0</v>
      </c>
      <c r="FI1273" s="35">
        <v>0</v>
      </c>
      <c r="JW1273" s="34">
        <f t="shared" si="483"/>
        <v>0</v>
      </c>
    </row>
    <row r="1274" spans="5:290" ht="17.25" customHeight="1" x14ac:dyDescent="0.3">
      <c r="E1274" s="142"/>
      <c r="F1274" s="142"/>
      <c r="G1274" s="142"/>
      <c r="H1274" s="142"/>
      <c r="I1274" s="142"/>
      <c r="V1274" s="139">
        <f t="shared" si="475"/>
        <v>0</v>
      </c>
      <c r="W1274" s="139">
        <f t="shared" si="477"/>
        <v>0</v>
      </c>
      <c r="X1274" s="139"/>
      <c r="Y1274" s="139"/>
      <c r="Z1274" s="139">
        <f t="shared" si="478"/>
        <v>0</v>
      </c>
      <c r="AA1274" s="139"/>
      <c r="AB1274" s="139"/>
      <c r="AC1274" s="139">
        <f t="shared" si="479"/>
        <v>0</v>
      </c>
      <c r="AM1274" s="189"/>
      <c r="EO1274" s="35"/>
      <c r="FH1274" s="35">
        <v>0</v>
      </c>
      <c r="FI1274" s="35">
        <v>0</v>
      </c>
      <c r="JW1274" s="34">
        <f t="shared" si="483"/>
        <v>0</v>
      </c>
    </row>
    <row r="1275" spans="5:290" ht="17.25" customHeight="1" x14ac:dyDescent="0.3">
      <c r="E1275" s="142"/>
      <c r="F1275" s="142"/>
      <c r="G1275" s="142"/>
      <c r="H1275" s="142"/>
      <c r="I1275" s="142"/>
      <c r="V1275" s="139">
        <f t="shared" si="475"/>
        <v>0</v>
      </c>
      <c r="W1275" s="139">
        <f t="shared" si="477"/>
        <v>0</v>
      </c>
      <c r="X1275" s="139"/>
      <c r="Y1275" s="139"/>
      <c r="Z1275" s="139">
        <f t="shared" si="478"/>
        <v>0</v>
      </c>
      <c r="AA1275" s="139"/>
      <c r="AB1275" s="139"/>
      <c r="AC1275" s="139">
        <f t="shared" si="479"/>
        <v>0</v>
      </c>
      <c r="AM1275" s="189"/>
      <c r="EO1275" s="35"/>
      <c r="FH1275" s="35">
        <v>0</v>
      </c>
      <c r="FI1275" s="35">
        <v>0</v>
      </c>
      <c r="JW1275" s="34">
        <f t="shared" si="483"/>
        <v>0</v>
      </c>
    </row>
    <row r="1276" spans="5:290" ht="17.25" customHeight="1" x14ac:dyDescent="0.3">
      <c r="E1276" s="142"/>
      <c r="F1276" s="142"/>
      <c r="G1276" s="142"/>
      <c r="H1276" s="142"/>
      <c r="I1276" s="142"/>
      <c r="V1276" s="139">
        <f t="shared" si="475"/>
        <v>0</v>
      </c>
      <c r="W1276" s="139">
        <f t="shared" si="477"/>
        <v>0</v>
      </c>
      <c r="X1276" s="139"/>
      <c r="Y1276" s="139"/>
      <c r="Z1276" s="139">
        <f t="shared" si="478"/>
        <v>0</v>
      </c>
      <c r="AA1276" s="139"/>
      <c r="AB1276" s="139"/>
      <c r="AC1276" s="139">
        <f t="shared" si="479"/>
        <v>0</v>
      </c>
      <c r="AM1276" s="189"/>
      <c r="EO1276" s="35"/>
      <c r="FH1276" s="35">
        <v>0</v>
      </c>
      <c r="FI1276" s="35">
        <v>0</v>
      </c>
      <c r="JW1276" s="34">
        <f t="shared" si="483"/>
        <v>0</v>
      </c>
    </row>
    <row r="1277" spans="5:290" ht="17.25" customHeight="1" x14ac:dyDescent="0.3">
      <c r="E1277" s="142"/>
      <c r="F1277" s="142"/>
      <c r="G1277" s="142"/>
      <c r="H1277" s="142"/>
      <c r="I1277" s="142"/>
      <c r="V1277" s="139">
        <f t="shared" si="475"/>
        <v>0</v>
      </c>
      <c r="W1277" s="139">
        <f t="shared" si="477"/>
        <v>0</v>
      </c>
      <c r="X1277" s="139"/>
      <c r="Y1277" s="139"/>
      <c r="Z1277" s="139">
        <f t="shared" si="478"/>
        <v>0</v>
      </c>
      <c r="AA1277" s="139"/>
      <c r="AB1277" s="139"/>
      <c r="AC1277" s="139">
        <f t="shared" si="479"/>
        <v>0</v>
      </c>
      <c r="AM1277" s="189"/>
      <c r="EO1277" s="35"/>
      <c r="FH1277" s="35">
        <v>0</v>
      </c>
      <c r="FI1277" s="35">
        <v>0</v>
      </c>
    </row>
    <row r="1278" spans="5:290" ht="17.25" customHeight="1" x14ac:dyDescent="0.3">
      <c r="E1278" s="142"/>
      <c r="F1278" s="142"/>
      <c r="G1278" s="142"/>
      <c r="H1278" s="142"/>
      <c r="I1278" s="142"/>
      <c r="V1278" s="139">
        <f t="shared" si="475"/>
        <v>0</v>
      </c>
      <c r="W1278" s="139">
        <f t="shared" si="477"/>
        <v>0</v>
      </c>
      <c r="X1278" s="139"/>
      <c r="Y1278" s="139"/>
      <c r="Z1278" s="139">
        <f t="shared" si="478"/>
        <v>0</v>
      </c>
      <c r="AA1278" s="139"/>
      <c r="AB1278" s="139"/>
      <c r="AC1278" s="139">
        <f t="shared" si="479"/>
        <v>0</v>
      </c>
      <c r="AM1278" s="189"/>
      <c r="EO1278" s="35"/>
      <c r="FH1278" s="35">
        <v>0</v>
      </c>
      <c r="FI1278" s="35">
        <v>0</v>
      </c>
    </row>
    <row r="1279" spans="5:290" ht="17.25" customHeight="1" x14ac:dyDescent="0.3">
      <c r="E1279" s="142"/>
      <c r="F1279" s="142"/>
      <c r="G1279" s="142"/>
      <c r="H1279" s="142"/>
      <c r="I1279" s="142"/>
      <c r="V1279" s="139">
        <f t="shared" si="475"/>
        <v>0</v>
      </c>
      <c r="W1279" s="139">
        <f t="shared" si="477"/>
        <v>0</v>
      </c>
      <c r="X1279" s="139"/>
      <c r="Y1279" s="139"/>
      <c r="Z1279" s="139">
        <f t="shared" si="478"/>
        <v>0</v>
      </c>
      <c r="AA1279" s="139"/>
      <c r="AB1279" s="139"/>
      <c r="AC1279" s="139">
        <f t="shared" si="479"/>
        <v>0</v>
      </c>
      <c r="AM1279" s="189"/>
      <c r="EO1279" s="35"/>
      <c r="FH1279" s="35">
        <v>0</v>
      </c>
      <c r="FI1279" s="35">
        <v>0</v>
      </c>
    </row>
    <row r="1280" spans="5:290" ht="17.25" customHeight="1" x14ac:dyDescent="0.3">
      <c r="E1280" s="142"/>
      <c r="F1280" s="142"/>
      <c r="G1280" s="142"/>
      <c r="H1280" s="142"/>
      <c r="I1280" s="142"/>
      <c r="V1280" s="139">
        <f t="shared" si="475"/>
        <v>0</v>
      </c>
      <c r="W1280" s="139">
        <f t="shared" si="477"/>
        <v>0</v>
      </c>
      <c r="X1280" s="139"/>
      <c r="Y1280" s="139"/>
      <c r="Z1280" s="139">
        <f t="shared" si="478"/>
        <v>0</v>
      </c>
      <c r="AA1280" s="139"/>
      <c r="AB1280" s="139"/>
      <c r="AC1280" s="139">
        <f t="shared" si="479"/>
        <v>0</v>
      </c>
      <c r="AM1280" s="189"/>
      <c r="EO1280" s="35"/>
      <c r="FH1280" s="35">
        <v>0</v>
      </c>
      <c r="FI1280" s="35">
        <v>0</v>
      </c>
    </row>
    <row r="1281" spans="5:165" ht="17.25" customHeight="1" x14ac:dyDescent="0.3">
      <c r="E1281" s="142"/>
      <c r="F1281" s="142"/>
      <c r="G1281" s="142"/>
      <c r="H1281" s="142"/>
      <c r="I1281" s="142"/>
      <c r="V1281" s="139">
        <f t="shared" si="475"/>
        <v>0</v>
      </c>
      <c r="W1281" s="139">
        <f t="shared" si="477"/>
        <v>0</v>
      </c>
      <c r="X1281" s="139"/>
      <c r="Y1281" s="139"/>
      <c r="Z1281" s="139">
        <f t="shared" si="478"/>
        <v>0</v>
      </c>
      <c r="AA1281" s="139"/>
      <c r="AB1281" s="139"/>
      <c r="AC1281" s="139">
        <f t="shared" si="479"/>
        <v>0</v>
      </c>
      <c r="AM1281" s="189"/>
      <c r="EO1281" s="35"/>
      <c r="FH1281" s="35">
        <v>0</v>
      </c>
      <c r="FI1281" s="35">
        <v>0</v>
      </c>
    </row>
    <row r="1282" spans="5:165" ht="17.25" customHeight="1" x14ac:dyDescent="0.3">
      <c r="E1282" s="142"/>
      <c r="F1282" s="142"/>
      <c r="G1282" s="142"/>
      <c r="H1282" s="142"/>
      <c r="I1282" s="142"/>
      <c r="V1282" s="139">
        <f t="shared" si="475"/>
        <v>0</v>
      </c>
      <c r="W1282" s="139">
        <f t="shared" si="477"/>
        <v>0</v>
      </c>
      <c r="X1282" s="139"/>
      <c r="Y1282" s="139"/>
      <c r="Z1282" s="139">
        <f t="shared" si="478"/>
        <v>0</v>
      </c>
      <c r="AA1282" s="139"/>
      <c r="AB1282" s="139"/>
      <c r="AC1282" s="139">
        <f t="shared" si="479"/>
        <v>0</v>
      </c>
      <c r="AM1282" s="189"/>
      <c r="EO1282" s="35"/>
      <c r="FH1282" s="35">
        <v>0</v>
      </c>
      <c r="FI1282" s="35">
        <v>0</v>
      </c>
    </row>
    <row r="1283" spans="5:165" ht="17.25" customHeight="1" x14ac:dyDescent="0.3">
      <c r="E1283" s="142"/>
      <c r="F1283" s="142"/>
      <c r="G1283" s="142"/>
      <c r="H1283" s="142"/>
      <c r="I1283" s="142"/>
      <c r="V1283" s="139">
        <f t="shared" si="475"/>
        <v>0</v>
      </c>
      <c r="W1283" s="139">
        <f t="shared" si="477"/>
        <v>0</v>
      </c>
      <c r="X1283" s="139"/>
      <c r="Y1283" s="139"/>
      <c r="Z1283" s="139">
        <f t="shared" si="478"/>
        <v>0</v>
      </c>
      <c r="AA1283" s="139"/>
      <c r="AB1283" s="139"/>
      <c r="AC1283" s="139">
        <f t="shared" si="479"/>
        <v>0</v>
      </c>
      <c r="AM1283" s="189"/>
      <c r="EO1283" s="35"/>
      <c r="FH1283" s="35">
        <v>0</v>
      </c>
      <c r="FI1283" s="35">
        <v>0</v>
      </c>
    </row>
    <row r="1284" spans="5:165" ht="17.25" customHeight="1" x14ac:dyDescent="0.3">
      <c r="E1284" s="142"/>
      <c r="F1284" s="142"/>
      <c r="G1284" s="142"/>
      <c r="H1284" s="142"/>
      <c r="I1284" s="142"/>
      <c r="V1284" s="139">
        <f t="shared" si="475"/>
        <v>0</v>
      </c>
      <c r="W1284" s="139">
        <f t="shared" si="477"/>
        <v>0</v>
      </c>
      <c r="X1284" s="139"/>
      <c r="Y1284" s="139"/>
      <c r="Z1284" s="139">
        <f t="shared" si="478"/>
        <v>0</v>
      </c>
      <c r="AA1284" s="139"/>
      <c r="AB1284" s="139"/>
      <c r="AC1284" s="139">
        <f t="shared" si="479"/>
        <v>0</v>
      </c>
      <c r="AM1284" s="189"/>
      <c r="EO1284" s="35"/>
      <c r="FH1284" s="35">
        <v>0</v>
      </c>
      <c r="FI1284" s="35">
        <v>0</v>
      </c>
    </row>
    <row r="1285" spans="5:165" ht="17.25" customHeight="1" x14ac:dyDescent="0.3">
      <c r="E1285" s="142"/>
      <c r="F1285" s="142"/>
      <c r="G1285" s="142"/>
      <c r="H1285" s="142"/>
      <c r="I1285" s="142"/>
      <c r="V1285" s="139">
        <f t="shared" si="475"/>
        <v>0</v>
      </c>
      <c r="W1285" s="139">
        <f t="shared" si="477"/>
        <v>0</v>
      </c>
      <c r="X1285" s="139"/>
      <c r="Y1285" s="139"/>
      <c r="Z1285" s="139">
        <f t="shared" si="478"/>
        <v>0</v>
      </c>
      <c r="AA1285" s="139"/>
      <c r="AB1285" s="139"/>
      <c r="AC1285" s="139">
        <f t="shared" si="479"/>
        <v>0</v>
      </c>
      <c r="AM1285" s="189"/>
      <c r="EO1285" s="35"/>
      <c r="FH1285" s="35">
        <v>0</v>
      </c>
      <c r="FI1285" s="35">
        <v>0</v>
      </c>
    </row>
    <row r="1286" spans="5:165" ht="17.25" customHeight="1" x14ac:dyDescent="0.3">
      <c r="E1286" s="142"/>
      <c r="F1286" s="142"/>
      <c r="G1286" s="142"/>
      <c r="H1286" s="142"/>
      <c r="I1286" s="142"/>
      <c r="V1286" s="139">
        <f t="shared" si="475"/>
        <v>0</v>
      </c>
      <c r="W1286" s="139">
        <f t="shared" si="477"/>
        <v>0</v>
      </c>
      <c r="X1286" s="139"/>
      <c r="Y1286" s="139"/>
      <c r="Z1286" s="139">
        <f t="shared" si="478"/>
        <v>0</v>
      </c>
      <c r="AA1286" s="139"/>
      <c r="AB1286" s="139"/>
      <c r="AC1286" s="139">
        <f t="shared" si="479"/>
        <v>0</v>
      </c>
      <c r="AM1286" s="189"/>
      <c r="EO1286" s="35"/>
      <c r="FH1286" s="35">
        <v>0</v>
      </c>
      <c r="FI1286" s="35">
        <v>0</v>
      </c>
    </row>
    <row r="1287" spans="5:165" ht="17.25" customHeight="1" x14ac:dyDescent="0.3">
      <c r="E1287" s="142"/>
      <c r="F1287" s="142"/>
      <c r="G1287" s="142"/>
      <c r="H1287" s="142"/>
      <c r="I1287" s="142"/>
      <c r="V1287" s="139">
        <f t="shared" si="475"/>
        <v>0</v>
      </c>
      <c r="W1287" s="139">
        <f t="shared" si="477"/>
        <v>0</v>
      </c>
      <c r="X1287" s="139"/>
      <c r="Y1287" s="139"/>
      <c r="Z1287" s="139">
        <f t="shared" si="478"/>
        <v>0</v>
      </c>
      <c r="AA1287" s="139"/>
      <c r="AB1287" s="139"/>
      <c r="AC1287" s="139">
        <f t="shared" si="479"/>
        <v>0</v>
      </c>
      <c r="AM1287" s="189"/>
      <c r="EO1287" s="35"/>
      <c r="FH1287" s="35">
        <v>0</v>
      </c>
      <c r="FI1287" s="35">
        <v>0</v>
      </c>
    </row>
    <row r="1288" spans="5:165" ht="17.25" customHeight="1" x14ac:dyDescent="0.3">
      <c r="E1288" s="142"/>
      <c r="F1288" s="142"/>
      <c r="G1288" s="142"/>
      <c r="H1288" s="142"/>
      <c r="I1288" s="142"/>
      <c r="V1288" s="139">
        <f t="shared" si="475"/>
        <v>0</v>
      </c>
      <c r="W1288" s="139">
        <f t="shared" si="477"/>
        <v>0</v>
      </c>
      <c r="X1288" s="139"/>
      <c r="Y1288" s="139"/>
      <c r="Z1288" s="139">
        <f t="shared" si="478"/>
        <v>0</v>
      </c>
      <c r="AA1288" s="139"/>
      <c r="AB1288" s="139"/>
      <c r="AC1288" s="139">
        <f t="shared" si="479"/>
        <v>0</v>
      </c>
      <c r="AM1288" s="189"/>
      <c r="EO1288" s="35"/>
      <c r="FH1288" s="35">
        <v>0</v>
      </c>
      <c r="FI1288" s="35">
        <v>0</v>
      </c>
    </row>
    <row r="1289" spans="5:165" ht="17.25" customHeight="1" x14ac:dyDescent="0.3">
      <c r="E1289" s="142"/>
      <c r="F1289" s="142"/>
      <c r="G1289" s="142"/>
      <c r="H1289" s="142"/>
      <c r="I1289" s="142"/>
      <c r="V1289" s="139">
        <f t="shared" si="475"/>
        <v>0</v>
      </c>
      <c r="W1289" s="139">
        <f t="shared" si="477"/>
        <v>0</v>
      </c>
      <c r="X1289" s="139"/>
      <c r="Y1289" s="139"/>
      <c r="Z1289" s="139">
        <f t="shared" si="478"/>
        <v>0</v>
      </c>
      <c r="AA1289" s="139"/>
      <c r="AB1289" s="139"/>
      <c r="AC1289" s="139">
        <f t="shared" si="479"/>
        <v>0</v>
      </c>
      <c r="AM1289" s="189"/>
      <c r="EO1289" s="35"/>
      <c r="FH1289" s="35">
        <v>0</v>
      </c>
      <c r="FI1289" s="35">
        <v>0</v>
      </c>
    </row>
    <row r="1290" spans="5:165" ht="17.25" customHeight="1" x14ac:dyDescent="0.3">
      <c r="E1290" s="142"/>
      <c r="F1290" s="142"/>
      <c r="G1290" s="142"/>
      <c r="H1290" s="142"/>
      <c r="I1290" s="142"/>
      <c r="V1290" s="139">
        <f t="shared" si="475"/>
        <v>0</v>
      </c>
      <c r="W1290" s="139">
        <f t="shared" si="477"/>
        <v>0</v>
      </c>
      <c r="X1290" s="139"/>
      <c r="Y1290" s="139"/>
      <c r="Z1290" s="139">
        <f t="shared" si="478"/>
        <v>0</v>
      </c>
      <c r="AA1290" s="139"/>
      <c r="AB1290" s="139"/>
      <c r="AC1290" s="139">
        <f t="shared" si="479"/>
        <v>0</v>
      </c>
      <c r="AM1290" s="189"/>
      <c r="EO1290" s="35"/>
      <c r="FH1290" s="35">
        <v>0</v>
      </c>
      <c r="FI1290" s="35">
        <v>0</v>
      </c>
    </row>
    <row r="1291" spans="5:165" ht="17.25" customHeight="1" x14ac:dyDescent="0.3">
      <c r="E1291" s="142"/>
      <c r="F1291" s="142"/>
      <c r="G1291" s="142"/>
      <c r="H1291" s="142"/>
      <c r="I1291" s="142"/>
      <c r="V1291" s="139">
        <f t="shared" si="475"/>
        <v>0</v>
      </c>
      <c r="W1291" s="139">
        <f t="shared" si="477"/>
        <v>0</v>
      </c>
      <c r="X1291" s="139"/>
      <c r="Y1291" s="139"/>
      <c r="Z1291" s="139">
        <f t="shared" si="478"/>
        <v>0</v>
      </c>
      <c r="AA1291" s="139"/>
      <c r="AB1291" s="139"/>
      <c r="AC1291" s="139">
        <f t="shared" si="479"/>
        <v>0</v>
      </c>
      <c r="AM1291" s="189"/>
      <c r="EO1291" s="35"/>
      <c r="FH1291" s="35">
        <v>0</v>
      </c>
      <c r="FI1291" s="35">
        <v>0</v>
      </c>
    </row>
    <row r="1292" spans="5:165" ht="17.25" customHeight="1" x14ac:dyDescent="0.3">
      <c r="E1292" s="142"/>
      <c r="F1292" s="142"/>
      <c r="G1292" s="142"/>
      <c r="H1292" s="142"/>
      <c r="I1292" s="142"/>
      <c r="V1292" s="139">
        <f t="shared" ref="V1292:V1297" si="490">SUM(W1292,Z1292,AC1292)</f>
        <v>0</v>
      </c>
      <c r="W1292" s="139">
        <f t="shared" si="477"/>
        <v>0</v>
      </c>
      <c r="X1292" s="139"/>
      <c r="Y1292" s="139"/>
      <c r="Z1292" s="139">
        <f t="shared" si="478"/>
        <v>0</v>
      </c>
      <c r="AA1292" s="139"/>
      <c r="AB1292" s="139"/>
      <c r="AC1292" s="139">
        <f t="shared" si="479"/>
        <v>0</v>
      </c>
      <c r="AM1292" s="189"/>
      <c r="EO1292" s="35"/>
      <c r="FH1292" s="35">
        <v>0</v>
      </c>
      <c r="FI1292" s="35">
        <v>0</v>
      </c>
    </row>
    <row r="1293" spans="5:165" ht="17.25" customHeight="1" x14ac:dyDescent="0.3">
      <c r="E1293" s="142"/>
      <c r="F1293" s="142"/>
      <c r="G1293" s="142"/>
      <c r="H1293" s="142"/>
      <c r="I1293" s="142"/>
      <c r="V1293" s="139">
        <f t="shared" si="490"/>
        <v>0</v>
      </c>
      <c r="W1293" s="139">
        <f t="shared" ref="W1293:W1297" si="491">X1293+Y1293</f>
        <v>0</v>
      </c>
      <c r="X1293" s="139"/>
      <c r="Y1293" s="139"/>
      <c r="Z1293" s="139">
        <f t="shared" ref="Z1293:Z1297" si="492">AA1293+AB1293</f>
        <v>0</v>
      </c>
      <c r="AA1293" s="139"/>
      <c r="AB1293" s="139"/>
      <c r="AC1293" s="139">
        <f t="shared" ref="AC1293:AC1297" si="493">AD1293+AE1293</f>
        <v>0</v>
      </c>
      <c r="AM1293" s="189"/>
      <c r="EO1293" s="35"/>
      <c r="FH1293" s="35">
        <v>0</v>
      </c>
      <c r="FI1293" s="35">
        <v>0</v>
      </c>
    </row>
    <row r="1294" spans="5:165" ht="17.25" customHeight="1" x14ac:dyDescent="0.3">
      <c r="E1294" s="142"/>
      <c r="F1294" s="142"/>
      <c r="G1294" s="142"/>
      <c r="H1294" s="142"/>
      <c r="I1294" s="142"/>
      <c r="V1294" s="139">
        <f t="shared" si="490"/>
        <v>0</v>
      </c>
      <c r="W1294" s="139">
        <f t="shared" si="491"/>
        <v>0</v>
      </c>
      <c r="X1294" s="139"/>
      <c r="Y1294" s="139"/>
      <c r="Z1294" s="139">
        <f t="shared" si="492"/>
        <v>0</v>
      </c>
      <c r="AA1294" s="139"/>
      <c r="AB1294" s="139"/>
      <c r="AC1294" s="139">
        <f t="shared" si="493"/>
        <v>0</v>
      </c>
      <c r="AM1294" s="189"/>
      <c r="EO1294" s="35"/>
      <c r="FH1294" s="35">
        <v>0</v>
      </c>
      <c r="FI1294" s="35">
        <v>0</v>
      </c>
    </row>
    <row r="1295" spans="5:165" ht="17.25" customHeight="1" x14ac:dyDescent="0.3">
      <c r="E1295" s="142"/>
      <c r="F1295" s="142"/>
      <c r="G1295" s="142"/>
      <c r="H1295" s="142"/>
      <c r="I1295" s="142"/>
      <c r="V1295" s="139">
        <f t="shared" si="490"/>
        <v>0</v>
      </c>
      <c r="W1295" s="139">
        <f t="shared" si="491"/>
        <v>0</v>
      </c>
      <c r="X1295" s="139"/>
      <c r="Y1295" s="139"/>
      <c r="Z1295" s="139">
        <f t="shared" si="492"/>
        <v>0</v>
      </c>
      <c r="AA1295" s="139"/>
      <c r="AB1295" s="139"/>
      <c r="AC1295" s="139">
        <f t="shared" si="493"/>
        <v>0</v>
      </c>
      <c r="AM1295" s="189"/>
      <c r="EO1295" s="35"/>
      <c r="FH1295" s="35">
        <v>0</v>
      </c>
      <c r="FI1295" s="35">
        <v>0</v>
      </c>
    </row>
    <row r="1296" spans="5:165" ht="17.25" customHeight="1" x14ac:dyDescent="0.3">
      <c r="E1296" s="142"/>
      <c r="F1296" s="142"/>
      <c r="G1296" s="142"/>
      <c r="H1296" s="142"/>
      <c r="I1296" s="142"/>
      <c r="V1296" s="139">
        <f t="shared" si="490"/>
        <v>0</v>
      </c>
      <c r="W1296" s="139">
        <f t="shared" si="491"/>
        <v>0</v>
      </c>
      <c r="X1296" s="139"/>
      <c r="Y1296" s="139"/>
      <c r="Z1296" s="139">
        <f t="shared" si="492"/>
        <v>0</v>
      </c>
      <c r="AA1296" s="139"/>
      <c r="AB1296" s="139"/>
      <c r="AC1296" s="139">
        <f t="shared" si="493"/>
        <v>0</v>
      </c>
      <c r="AM1296" s="189"/>
      <c r="EO1296" s="35"/>
      <c r="FH1296" s="35">
        <v>0</v>
      </c>
      <c r="FI1296" s="35">
        <v>0</v>
      </c>
    </row>
    <row r="1297" spans="5:165" ht="17.25" customHeight="1" x14ac:dyDescent="0.3">
      <c r="E1297" s="142"/>
      <c r="F1297" s="142"/>
      <c r="G1297" s="142"/>
      <c r="H1297" s="142"/>
      <c r="I1297" s="142"/>
      <c r="V1297" s="139">
        <f t="shared" si="490"/>
        <v>0</v>
      </c>
      <c r="W1297" s="139">
        <f t="shared" si="491"/>
        <v>0</v>
      </c>
      <c r="X1297" s="139"/>
      <c r="Y1297" s="139"/>
      <c r="Z1297" s="139">
        <f t="shared" si="492"/>
        <v>0</v>
      </c>
      <c r="AA1297" s="139"/>
      <c r="AB1297" s="139"/>
      <c r="AC1297" s="139">
        <f t="shared" si="493"/>
        <v>0</v>
      </c>
      <c r="AM1297" s="189"/>
      <c r="EO1297" s="35"/>
      <c r="FH1297" s="35">
        <v>0</v>
      </c>
      <c r="FI1297" s="35">
        <v>0</v>
      </c>
    </row>
    <row r="1298" spans="5:165" ht="17.25" customHeight="1" x14ac:dyDescent="0.3">
      <c r="E1298" s="142"/>
      <c r="F1298" s="142"/>
      <c r="G1298" s="142"/>
      <c r="H1298" s="142"/>
      <c r="I1298" s="142"/>
      <c r="W1298" s="188"/>
      <c r="AM1298" s="189"/>
      <c r="EO1298" s="35"/>
      <c r="FH1298" s="35">
        <v>0</v>
      </c>
      <c r="FI1298" s="35">
        <v>0</v>
      </c>
    </row>
    <row r="1299" spans="5:165" ht="17.25" customHeight="1" x14ac:dyDescent="0.3">
      <c r="E1299" s="142"/>
      <c r="F1299" s="142"/>
      <c r="G1299" s="142"/>
      <c r="H1299" s="142"/>
      <c r="I1299" s="142"/>
      <c r="W1299" s="188"/>
      <c r="AM1299" s="189"/>
      <c r="EO1299" s="35"/>
      <c r="FH1299" s="35">
        <v>0</v>
      </c>
      <c r="FI1299" s="35">
        <v>0</v>
      </c>
    </row>
    <row r="1300" spans="5:165" ht="17.25" customHeight="1" x14ac:dyDescent="0.3">
      <c r="E1300" s="142"/>
      <c r="F1300" s="142"/>
      <c r="G1300" s="142"/>
      <c r="H1300" s="142"/>
      <c r="I1300" s="142"/>
      <c r="W1300" s="188"/>
      <c r="AM1300" s="189"/>
      <c r="EO1300" s="35"/>
      <c r="FH1300" s="35">
        <v>0</v>
      </c>
      <c r="FI1300" s="35">
        <v>0</v>
      </c>
    </row>
    <row r="1301" spans="5:165" ht="17.25" customHeight="1" x14ac:dyDescent="0.3">
      <c r="E1301" s="142"/>
      <c r="F1301" s="142"/>
      <c r="G1301" s="142"/>
      <c r="H1301" s="142"/>
      <c r="I1301" s="142"/>
      <c r="W1301" s="188"/>
      <c r="AM1301" s="189"/>
      <c r="EO1301" s="35"/>
      <c r="FH1301" s="35">
        <v>0</v>
      </c>
      <c r="FI1301" s="35">
        <v>0</v>
      </c>
    </row>
    <row r="1302" spans="5:165" ht="17.25" customHeight="1" x14ac:dyDescent="0.3">
      <c r="E1302" s="142"/>
      <c r="F1302" s="142"/>
      <c r="G1302" s="142"/>
      <c r="H1302" s="142"/>
      <c r="I1302" s="142"/>
      <c r="W1302" s="188"/>
      <c r="AM1302" s="189"/>
      <c r="EO1302" s="35"/>
      <c r="FH1302" s="35">
        <v>0</v>
      </c>
      <c r="FI1302" s="35">
        <v>0</v>
      </c>
    </row>
    <row r="1303" spans="5:165" ht="17.25" customHeight="1" x14ac:dyDescent="0.3">
      <c r="E1303" s="142"/>
      <c r="F1303" s="142"/>
      <c r="G1303" s="142"/>
      <c r="H1303" s="142"/>
      <c r="I1303" s="142"/>
      <c r="W1303" s="188"/>
      <c r="AM1303" s="189"/>
      <c r="EO1303" s="35"/>
      <c r="FH1303" s="35">
        <v>0</v>
      </c>
      <c r="FI1303" s="35">
        <v>0</v>
      </c>
    </row>
    <row r="1304" spans="5:165" ht="17.25" customHeight="1" x14ac:dyDescent="0.3">
      <c r="E1304" s="142"/>
      <c r="F1304" s="142"/>
      <c r="G1304" s="142"/>
      <c r="H1304" s="142"/>
      <c r="I1304" s="142"/>
      <c r="W1304" s="188"/>
      <c r="AM1304" s="189"/>
      <c r="EO1304" s="35"/>
      <c r="FH1304" s="35">
        <v>0</v>
      </c>
      <c r="FI1304" s="35">
        <v>0</v>
      </c>
    </row>
    <row r="1305" spans="5:165" ht="17.25" customHeight="1" x14ac:dyDescent="0.3">
      <c r="E1305" s="142"/>
      <c r="F1305" s="142"/>
      <c r="G1305" s="142"/>
      <c r="H1305" s="142"/>
      <c r="I1305" s="142"/>
      <c r="W1305" s="188"/>
      <c r="AM1305" s="189"/>
      <c r="EO1305" s="35"/>
      <c r="FH1305" s="35">
        <v>0</v>
      </c>
      <c r="FI1305" s="35">
        <v>0</v>
      </c>
    </row>
    <row r="1306" spans="5:165" ht="17.25" customHeight="1" x14ac:dyDescent="0.3">
      <c r="E1306" s="142"/>
      <c r="F1306" s="142"/>
      <c r="G1306" s="142"/>
      <c r="H1306" s="142"/>
      <c r="I1306" s="142"/>
      <c r="W1306" s="188"/>
      <c r="AM1306" s="189"/>
      <c r="EO1306" s="35"/>
      <c r="FH1306" s="35">
        <v>0</v>
      </c>
      <c r="FI1306" s="35">
        <v>0</v>
      </c>
    </row>
    <row r="1307" spans="5:165" ht="17.25" customHeight="1" x14ac:dyDescent="0.3">
      <c r="E1307" s="142"/>
      <c r="F1307" s="142"/>
      <c r="G1307" s="142"/>
      <c r="H1307" s="142"/>
      <c r="I1307" s="142"/>
      <c r="W1307" s="188"/>
      <c r="AM1307" s="189"/>
      <c r="EO1307" s="35"/>
      <c r="FH1307" s="35">
        <v>0</v>
      </c>
      <c r="FI1307" s="35">
        <v>0</v>
      </c>
    </row>
    <row r="1308" spans="5:165" ht="17.25" customHeight="1" x14ac:dyDescent="0.3">
      <c r="E1308" s="142"/>
      <c r="F1308" s="142"/>
      <c r="G1308" s="142"/>
      <c r="H1308" s="142"/>
      <c r="I1308" s="142"/>
      <c r="W1308" s="188"/>
      <c r="AM1308" s="189"/>
      <c r="EO1308" s="35"/>
      <c r="FH1308" s="35">
        <v>0</v>
      </c>
      <c r="FI1308" s="35">
        <v>0</v>
      </c>
    </row>
    <row r="1309" spans="5:165" ht="17.25" customHeight="1" x14ac:dyDescent="0.3">
      <c r="E1309" s="142"/>
      <c r="F1309" s="142"/>
      <c r="G1309" s="142"/>
      <c r="H1309" s="142"/>
      <c r="I1309" s="142"/>
      <c r="W1309" s="188"/>
      <c r="AM1309" s="189"/>
      <c r="EO1309" s="35"/>
      <c r="FH1309" s="35">
        <v>0</v>
      </c>
      <c r="FI1309" s="35">
        <v>0</v>
      </c>
    </row>
    <row r="1310" spans="5:165" ht="17.25" customHeight="1" x14ac:dyDescent="0.3">
      <c r="E1310" s="142"/>
      <c r="F1310" s="142"/>
      <c r="G1310" s="142"/>
      <c r="H1310" s="142"/>
      <c r="I1310" s="142"/>
      <c r="W1310" s="188"/>
      <c r="AM1310" s="189"/>
      <c r="EO1310" s="35"/>
      <c r="FH1310" s="35">
        <v>0</v>
      </c>
      <c r="FI1310" s="35">
        <v>0</v>
      </c>
    </row>
    <row r="1311" spans="5:165" ht="17.25" customHeight="1" x14ac:dyDescent="0.3">
      <c r="E1311" s="142"/>
      <c r="F1311" s="142"/>
      <c r="G1311" s="142"/>
      <c r="H1311" s="142"/>
      <c r="I1311" s="142"/>
      <c r="W1311" s="188"/>
      <c r="AM1311" s="189"/>
      <c r="EO1311" s="35"/>
      <c r="FH1311" s="35">
        <v>0</v>
      </c>
      <c r="FI1311" s="35">
        <v>0</v>
      </c>
    </row>
    <row r="1312" spans="5:165" ht="17.25" customHeight="1" x14ac:dyDescent="0.3">
      <c r="E1312" s="142"/>
      <c r="F1312" s="142"/>
      <c r="G1312" s="142"/>
      <c r="H1312" s="142"/>
      <c r="I1312" s="142"/>
      <c r="W1312" s="188"/>
      <c r="AM1312" s="189"/>
      <c r="EO1312" s="35"/>
      <c r="FH1312" s="35">
        <v>0</v>
      </c>
      <c r="FI1312" s="35">
        <v>0</v>
      </c>
    </row>
    <row r="1313" spans="5:165" ht="17.25" customHeight="1" x14ac:dyDescent="0.3">
      <c r="E1313" s="142"/>
      <c r="F1313" s="142"/>
      <c r="G1313" s="142"/>
      <c r="H1313" s="142"/>
      <c r="I1313" s="142"/>
      <c r="W1313" s="188"/>
      <c r="AM1313" s="189"/>
      <c r="EO1313" s="35"/>
      <c r="FH1313" s="35">
        <v>0</v>
      </c>
      <c r="FI1313" s="35">
        <v>0</v>
      </c>
    </row>
    <row r="1314" spans="5:165" ht="17.25" customHeight="1" x14ac:dyDescent="0.3">
      <c r="E1314" s="142"/>
      <c r="F1314" s="142"/>
      <c r="G1314" s="142"/>
      <c r="H1314" s="142"/>
      <c r="I1314" s="142"/>
      <c r="W1314" s="188"/>
      <c r="AM1314" s="189"/>
      <c r="EO1314" s="35"/>
      <c r="FH1314" s="35">
        <v>0</v>
      </c>
      <c r="FI1314" s="35">
        <v>0</v>
      </c>
    </row>
    <row r="1315" spans="5:165" ht="17.25" customHeight="1" x14ac:dyDescent="0.3">
      <c r="E1315" s="142"/>
      <c r="F1315" s="142"/>
      <c r="G1315" s="142"/>
      <c r="H1315" s="142"/>
      <c r="I1315" s="142"/>
      <c r="W1315" s="188"/>
      <c r="AM1315" s="189"/>
      <c r="EO1315" s="35"/>
      <c r="FH1315" s="35">
        <v>0</v>
      </c>
      <c r="FI1315" s="35">
        <v>0</v>
      </c>
    </row>
    <row r="1316" spans="5:165" ht="17.25" customHeight="1" x14ac:dyDescent="0.3">
      <c r="E1316" s="142"/>
      <c r="F1316" s="142"/>
      <c r="G1316" s="142"/>
      <c r="H1316" s="142"/>
      <c r="I1316" s="142"/>
      <c r="W1316" s="188"/>
      <c r="AM1316" s="189"/>
      <c r="EO1316" s="35"/>
      <c r="FH1316" s="35">
        <v>0</v>
      </c>
      <c r="FI1316" s="35">
        <v>0</v>
      </c>
    </row>
    <row r="1317" spans="5:165" ht="17.25" customHeight="1" x14ac:dyDescent="0.3">
      <c r="E1317" s="142"/>
      <c r="F1317" s="142"/>
      <c r="G1317" s="142"/>
      <c r="H1317" s="142"/>
      <c r="I1317" s="142"/>
      <c r="W1317" s="188"/>
      <c r="AM1317" s="189"/>
      <c r="EO1317" s="35"/>
      <c r="FH1317" s="35">
        <v>0</v>
      </c>
      <c r="FI1317" s="35">
        <v>0</v>
      </c>
    </row>
    <row r="1318" spans="5:165" ht="17.25" customHeight="1" x14ac:dyDescent="0.3">
      <c r="E1318" s="142"/>
      <c r="F1318" s="142"/>
      <c r="G1318" s="142"/>
      <c r="H1318" s="142"/>
      <c r="I1318" s="142"/>
      <c r="W1318" s="188"/>
      <c r="AM1318" s="189"/>
      <c r="EO1318" s="35"/>
      <c r="FH1318" s="35">
        <v>0</v>
      </c>
      <c r="FI1318" s="35">
        <v>0</v>
      </c>
    </row>
    <row r="1319" spans="5:165" ht="17.25" customHeight="1" x14ac:dyDescent="0.3">
      <c r="E1319" s="142"/>
      <c r="F1319" s="142"/>
      <c r="G1319" s="142"/>
      <c r="H1319" s="142"/>
      <c r="I1319" s="142"/>
      <c r="W1319" s="188"/>
      <c r="AM1319" s="189"/>
      <c r="EO1319" s="35"/>
      <c r="FH1319" s="35">
        <v>0</v>
      </c>
      <c r="FI1319" s="35">
        <v>0</v>
      </c>
    </row>
    <row r="1320" spans="5:165" ht="17.25" customHeight="1" x14ac:dyDescent="0.3">
      <c r="E1320" s="142"/>
      <c r="F1320" s="142"/>
      <c r="G1320" s="142"/>
      <c r="H1320" s="142"/>
      <c r="I1320" s="142"/>
      <c r="W1320" s="188"/>
      <c r="AM1320" s="189"/>
      <c r="EO1320" s="35"/>
      <c r="FH1320" s="35">
        <v>0</v>
      </c>
      <c r="FI1320" s="35">
        <v>0</v>
      </c>
    </row>
    <row r="1321" spans="5:165" ht="17.25" customHeight="1" x14ac:dyDescent="0.3">
      <c r="E1321" s="142"/>
      <c r="F1321" s="142"/>
      <c r="G1321" s="142"/>
      <c r="H1321" s="142"/>
      <c r="I1321" s="142"/>
      <c r="W1321" s="188"/>
      <c r="AM1321" s="189"/>
      <c r="EO1321" s="35"/>
      <c r="FH1321" s="35">
        <v>0</v>
      </c>
      <c r="FI1321" s="35">
        <v>0</v>
      </c>
    </row>
    <row r="1322" spans="5:165" ht="17.25" customHeight="1" x14ac:dyDescent="0.3">
      <c r="E1322" s="142"/>
      <c r="F1322" s="142"/>
      <c r="G1322" s="142"/>
      <c r="H1322" s="142"/>
      <c r="I1322" s="142"/>
      <c r="W1322" s="188"/>
      <c r="AM1322" s="189"/>
      <c r="EO1322" s="35"/>
      <c r="FH1322" s="35">
        <v>0</v>
      </c>
      <c r="FI1322" s="35">
        <v>0</v>
      </c>
    </row>
    <row r="1323" spans="5:165" ht="17.25" customHeight="1" x14ac:dyDescent="0.3">
      <c r="E1323" s="142"/>
      <c r="F1323" s="142"/>
      <c r="G1323" s="142"/>
      <c r="H1323" s="142"/>
      <c r="I1323" s="142"/>
      <c r="W1323" s="188"/>
      <c r="AM1323" s="189"/>
      <c r="EO1323" s="35"/>
      <c r="FH1323" s="35">
        <v>0</v>
      </c>
      <c r="FI1323" s="35">
        <v>0</v>
      </c>
    </row>
    <row r="1324" spans="5:165" ht="17.25" customHeight="1" x14ac:dyDescent="0.3">
      <c r="E1324" s="142"/>
      <c r="F1324" s="142"/>
      <c r="G1324" s="142"/>
      <c r="H1324" s="142"/>
      <c r="I1324" s="142"/>
      <c r="W1324" s="188"/>
      <c r="AM1324" s="189"/>
      <c r="EO1324" s="35"/>
      <c r="FH1324" s="35">
        <v>0</v>
      </c>
      <c r="FI1324" s="35">
        <v>0</v>
      </c>
    </row>
    <row r="1325" spans="5:165" ht="17.25" customHeight="1" x14ac:dyDescent="0.3">
      <c r="E1325" s="142"/>
      <c r="F1325" s="142"/>
      <c r="G1325" s="142"/>
      <c r="H1325" s="142"/>
      <c r="I1325" s="142"/>
      <c r="W1325" s="188"/>
      <c r="AM1325" s="189"/>
      <c r="EO1325" s="35"/>
      <c r="FH1325" s="35">
        <v>0</v>
      </c>
      <c r="FI1325" s="35">
        <v>0</v>
      </c>
    </row>
    <row r="1326" spans="5:165" ht="17.25" customHeight="1" x14ac:dyDescent="0.3">
      <c r="E1326" s="142"/>
      <c r="F1326" s="142"/>
      <c r="G1326" s="142"/>
      <c r="H1326" s="142"/>
      <c r="I1326" s="142"/>
      <c r="W1326" s="188"/>
      <c r="AM1326" s="189"/>
      <c r="EO1326" s="35"/>
      <c r="FH1326" s="35">
        <v>0</v>
      </c>
      <c r="FI1326" s="35">
        <v>0</v>
      </c>
    </row>
    <row r="1327" spans="5:165" ht="17.25" customHeight="1" x14ac:dyDescent="0.3">
      <c r="E1327" s="142"/>
      <c r="F1327" s="142"/>
      <c r="G1327" s="142"/>
      <c r="H1327" s="142"/>
      <c r="I1327" s="142"/>
      <c r="W1327" s="188"/>
      <c r="AM1327" s="189"/>
      <c r="EO1327" s="35"/>
      <c r="FH1327" s="35">
        <v>0</v>
      </c>
      <c r="FI1327" s="35">
        <v>0</v>
      </c>
    </row>
    <row r="1328" spans="5:165" ht="17.25" customHeight="1" x14ac:dyDescent="0.3">
      <c r="E1328" s="142"/>
      <c r="F1328" s="142"/>
      <c r="G1328" s="142"/>
      <c r="H1328" s="142"/>
      <c r="I1328" s="142"/>
      <c r="W1328" s="188"/>
      <c r="AM1328" s="189"/>
      <c r="EO1328" s="35"/>
      <c r="FH1328" s="35">
        <v>0</v>
      </c>
      <c r="FI1328" s="35">
        <v>0</v>
      </c>
    </row>
    <row r="1329" spans="5:165" ht="17.25" customHeight="1" x14ac:dyDescent="0.3">
      <c r="E1329" s="142"/>
      <c r="F1329" s="142"/>
      <c r="G1329" s="142"/>
      <c r="H1329" s="142"/>
      <c r="I1329" s="142"/>
      <c r="W1329" s="188"/>
      <c r="AM1329" s="189"/>
      <c r="EO1329" s="35"/>
      <c r="FH1329" s="35">
        <v>0</v>
      </c>
      <c r="FI1329" s="35">
        <v>0</v>
      </c>
    </row>
    <row r="1330" spans="5:165" ht="17.25" customHeight="1" x14ac:dyDescent="0.3">
      <c r="E1330" s="142"/>
      <c r="F1330" s="142"/>
      <c r="G1330" s="142"/>
      <c r="H1330" s="142"/>
      <c r="I1330" s="142"/>
      <c r="W1330" s="188"/>
      <c r="AM1330" s="189"/>
      <c r="EO1330" s="35"/>
      <c r="FH1330" s="35">
        <v>0</v>
      </c>
      <c r="FI1330" s="35">
        <v>0</v>
      </c>
    </row>
    <row r="1331" spans="5:165" ht="17.25" customHeight="1" x14ac:dyDescent="0.3">
      <c r="E1331" s="142"/>
      <c r="F1331" s="142"/>
      <c r="G1331" s="142"/>
      <c r="H1331" s="142"/>
      <c r="I1331" s="142"/>
      <c r="W1331" s="188"/>
      <c r="AM1331" s="189"/>
      <c r="EO1331" s="35"/>
      <c r="FH1331" s="35">
        <v>0</v>
      </c>
      <c r="FI1331" s="35">
        <v>0</v>
      </c>
    </row>
    <row r="1332" spans="5:165" ht="17.25" customHeight="1" x14ac:dyDescent="0.3">
      <c r="E1332" s="142"/>
      <c r="F1332" s="142"/>
      <c r="G1332" s="142"/>
      <c r="H1332" s="142"/>
      <c r="I1332" s="142"/>
      <c r="W1332" s="188"/>
      <c r="AM1332" s="189"/>
      <c r="EO1332" s="35"/>
      <c r="FH1332" s="35">
        <v>0</v>
      </c>
      <c r="FI1332" s="35">
        <v>0</v>
      </c>
    </row>
    <row r="1333" spans="5:165" ht="17.25" customHeight="1" x14ac:dyDescent="0.3">
      <c r="E1333" s="142"/>
      <c r="F1333" s="142"/>
      <c r="G1333" s="142"/>
      <c r="H1333" s="142"/>
      <c r="I1333" s="142"/>
      <c r="W1333" s="188"/>
      <c r="AM1333" s="189"/>
      <c r="EO1333" s="35"/>
      <c r="FH1333" s="35">
        <v>0</v>
      </c>
      <c r="FI1333" s="35">
        <v>0</v>
      </c>
    </row>
    <row r="1334" spans="5:165" ht="17.25" customHeight="1" x14ac:dyDescent="0.3">
      <c r="E1334" s="142"/>
      <c r="F1334" s="142"/>
      <c r="G1334" s="142"/>
      <c r="H1334" s="142"/>
      <c r="I1334" s="142"/>
      <c r="W1334" s="188"/>
      <c r="AM1334" s="189"/>
      <c r="EO1334" s="35"/>
      <c r="FH1334" s="35">
        <v>0</v>
      </c>
      <c r="FI1334" s="35">
        <v>0</v>
      </c>
    </row>
    <row r="1335" spans="5:165" ht="17.25" customHeight="1" x14ac:dyDescent="0.3">
      <c r="E1335" s="142"/>
      <c r="F1335" s="142"/>
      <c r="G1335" s="142"/>
      <c r="H1335" s="142"/>
      <c r="I1335" s="142"/>
      <c r="W1335" s="188"/>
      <c r="AM1335" s="189"/>
      <c r="EO1335" s="35"/>
      <c r="FH1335" s="35">
        <v>0</v>
      </c>
      <c r="FI1335" s="35">
        <v>0</v>
      </c>
    </row>
    <row r="1336" spans="5:165" ht="17.25" customHeight="1" x14ac:dyDescent="0.3">
      <c r="E1336" s="142"/>
      <c r="F1336" s="142"/>
      <c r="G1336" s="142"/>
      <c r="H1336" s="142"/>
      <c r="I1336" s="142"/>
      <c r="W1336" s="188"/>
      <c r="AM1336" s="189"/>
      <c r="EO1336" s="35"/>
      <c r="FH1336" s="35">
        <v>0</v>
      </c>
      <c r="FI1336" s="35">
        <v>0</v>
      </c>
    </row>
    <row r="1337" spans="5:165" ht="17.25" customHeight="1" x14ac:dyDescent="0.3">
      <c r="E1337" s="142"/>
      <c r="F1337" s="142"/>
      <c r="G1337" s="142"/>
      <c r="H1337" s="142"/>
      <c r="I1337" s="142"/>
      <c r="W1337" s="188"/>
      <c r="AM1337" s="189"/>
      <c r="EO1337" s="35"/>
      <c r="FH1337" s="35">
        <v>0</v>
      </c>
      <c r="FI1337" s="35">
        <v>0</v>
      </c>
    </row>
    <row r="1338" spans="5:165" ht="17.25" customHeight="1" x14ac:dyDescent="0.3">
      <c r="E1338" s="142"/>
      <c r="F1338" s="142"/>
      <c r="G1338" s="142"/>
      <c r="H1338" s="142"/>
      <c r="I1338" s="142"/>
      <c r="W1338" s="188"/>
      <c r="AM1338" s="189"/>
      <c r="EO1338" s="35"/>
      <c r="FH1338" s="35">
        <v>0</v>
      </c>
      <c r="FI1338" s="35">
        <v>0</v>
      </c>
    </row>
    <row r="1339" spans="5:165" ht="17.25" customHeight="1" x14ac:dyDescent="0.3">
      <c r="E1339" s="142"/>
      <c r="F1339" s="142"/>
      <c r="G1339" s="142"/>
      <c r="H1339" s="142"/>
      <c r="I1339" s="142"/>
      <c r="W1339" s="188"/>
      <c r="AM1339" s="189"/>
      <c r="EO1339" s="35"/>
      <c r="FH1339" s="35">
        <v>0</v>
      </c>
      <c r="FI1339" s="35">
        <v>0</v>
      </c>
    </row>
    <row r="1340" spans="5:165" ht="17.25" customHeight="1" x14ac:dyDescent="0.3">
      <c r="E1340" s="142"/>
      <c r="F1340" s="142"/>
      <c r="G1340" s="142"/>
      <c r="H1340" s="142"/>
      <c r="I1340" s="142"/>
      <c r="W1340" s="188"/>
      <c r="AM1340" s="189"/>
      <c r="EO1340" s="35"/>
      <c r="FH1340" s="35">
        <v>0</v>
      </c>
      <c r="FI1340" s="35">
        <v>0</v>
      </c>
    </row>
    <row r="1341" spans="5:165" ht="17.25" customHeight="1" x14ac:dyDescent="0.3">
      <c r="E1341" s="142"/>
      <c r="F1341" s="142"/>
      <c r="G1341" s="142"/>
      <c r="H1341" s="142"/>
      <c r="I1341" s="142"/>
      <c r="W1341" s="188"/>
      <c r="AM1341" s="189"/>
      <c r="EO1341" s="35"/>
      <c r="FH1341" s="35">
        <v>0</v>
      </c>
      <c r="FI1341" s="35">
        <v>0</v>
      </c>
    </row>
    <row r="1342" spans="5:165" ht="17.25" customHeight="1" x14ac:dyDescent="0.3">
      <c r="E1342" s="142"/>
      <c r="F1342" s="142"/>
      <c r="G1342" s="142"/>
      <c r="H1342" s="142"/>
      <c r="I1342" s="142"/>
      <c r="W1342" s="188"/>
      <c r="AM1342" s="189"/>
      <c r="EO1342" s="35"/>
      <c r="FH1342" s="35">
        <v>0</v>
      </c>
      <c r="FI1342" s="35">
        <v>0</v>
      </c>
    </row>
    <row r="1343" spans="5:165" ht="17.25" customHeight="1" x14ac:dyDescent="0.3">
      <c r="E1343" s="142"/>
      <c r="F1343" s="142"/>
      <c r="G1343" s="142"/>
      <c r="H1343" s="142"/>
      <c r="I1343" s="142"/>
      <c r="W1343" s="188"/>
      <c r="AM1343" s="189"/>
      <c r="EO1343" s="35"/>
      <c r="FH1343" s="35">
        <v>0</v>
      </c>
      <c r="FI1343" s="35">
        <v>0</v>
      </c>
    </row>
    <row r="1344" spans="5:165" ht="17.25" customHeight="1" x14ac:dyDescent="0.3">
      <c r="E1344" s="142"/>
      <c r="F1344" s="142"/>
      <c r="G1344" s="142"/>
      <c r="H1344" s="142"/>
      <c r="I1344" s="142"/>
      <c r="W1344" s="188"/>
      <c r="AM1344" s="189"/>
      <c r="EO1344" s="35"/>
      <c r="FH1344" s="35">
        <v>0</v>
      </c>
      <c r="FI1344" s="35">
        <v>0</v>
      </c>
    </row>
    <row r="1345" spans="5:165" ht="17.25" customHeight="1" x14ac:dyDescent="0.3">
      <c r="E1345" s="142"/>
      <c r="F1345" s="142"/>
      <c r="G1345" s="142"/>
      <c r="H1345" s="142"/>
      <c r="I1345" s="142"/>
      <c r="W1345" s="188"/>
      <c r="AM1345" s="189"/>
      <c r="EO1345" s="35"/>
      <c r="FH1345" s="35">
        <v>0</v>
      </c>
      <c r="FI1345" s="35">
        <v>0</v>
      </c>
    </row>
    <row r="1346" spans="5:165" ht="17.25" customHeight="1" x14ac:dyDescent="0.3">
      <c r="E1346" s="142"/>
      <c r="F1346" s="142"/>
      <c r="G1346" s="142"/>
      <c r="H1346" s="142"/>
      <c r="I1346" s="142"/>
      <c r="W1346" s="188"/>
      <c r="AM1346" s="189"/>
      <c r="EO1346" s="35"/>
      <c r="FH1346" s="35">
        <v>0</v>
      </c>
      <c r="FI1346" s="35">
        <v>0</v>
      </c>
    </row>
    <row r="1347" spans="5:165" ht="17.25" customHeight="1" x14ac:dyDescent="0.3">
      <c r="E1347" s="142"/>
      <c r="F1347" s="142"/>
      <c r="G1347" s="142"/>
      <c r="H1347" s="142"/>
      <c r="I1347" s="142"/>
      <c r="W1347" s="188"/>
      <c r="AM1347" s="189"/>
      <c r="EO1347" s="35"/>
      <c r="FH1347" s="35">
        <v>0</v>
      </c>
      <c r="FI1347" s="35">
        <v>0</v>
      </c>
    </row>
    <row r="1348" spans="5:165" ht="17.25" customHeight="1" x14ac:dyDescent="0.3">
      <c r="E1348" s="142"/>
      <c r="F1348" s="142"/>
      <c r="G1348" s="142"/>
      <c r="H1348" s="142"/>
      <c r="I1348" s="142"/>
      <c r="W1348" s="188"/>
      <c r="AM1348" s="189"/>
      <c r="EO1348" s="35"/>
      <c r="FH1348" s="35">
        <v>0</v>
      </c>
      <c r="FI1348" s="35">
        <v>0</v>
      </c>
    </row>
    <row r="1349" spans="5:165" ht="17.25" customHeight="1" x14ac:dyDescent="0.3">
      <c r="E1349" s="142"/>
      <c r="F1349" s="142"/>
      <c r="G1349" s="142"/>
      <c r="H1349" s="142"/>
      <c r="I1349" s="142"/>
      <c r="W1349" s="188"/>
      <c r="AM1349" s="189"/>
      <c r="EO1349" s="35"/>
      <c r="FH1349" s="35">
        <v>0</v>
      </c>
      <c r="FI1349" s="35">
        <v>0</v>
      </c>
    </row>
    <row r="1350" spans="5:165" ht="17.25" customHeight="1" x14ac:dyDescent="0.3">
      <c r="E1350" s="142"/>
      <c r="F1350" s="142"/>
      <c r="G1350" s="142"/>
      <c r="H1350" s="142"/>
      <c r="I1350" s="142"/>
      <c r="W1350" s="188"/>
      <c r="AM1350" s="189"/>
      <c r="EO1350" s="35"/>
      <c r="FH1350" s="35">
        <v>0</v>
      </c>
      <c r="FI1350" s="35">
        <v>0</v>
      </c>
    </row>
    <row r="1351" spans="5:165" ht="17.25" customHeight="1" x14ac:dyDescent="0.3">
      <c r="E1351" s="142"/>
      <c r="F1351" s="142"/>
      <c r="G1351" s="142"/>
      <c r="H1351" s="142"/>
      <c r="I1351" s="142"/>
      <c r="W1351" s="188"/>
      <c r="AM1351" s="189"/>
      <c r="EO1351" s="35"/>
      <c r="FH1351" s="35">
        <v>0</v>
      </c>
      <c r="FI1351" s="35">
        <v>0</v>
      </c>
    </row>
    <row r="1352" spans="5:165" ht="17.25" customHeight="1" x14ac:dyDescent="0.3">
      <c r="E1352" s="142"/>
      <c r="F1352" s="142"/>
      <c r="G1352" s="142"/>
      <c r="H1352" s="142"/>
      <c r="I1352" s="142"/>
      <c r="W1352" s="188"/>
      <c r="AM1352" s="189"/>
      <c r="EO1352" s="35"/>
      <c r="FH1352" s="35">
        <v>0</v>
      </c>
      <c r="FI1352" s="35">
        <v>0</v>
      </c>
    </row>
    <row r="1353" spans="5:165" ht="17.25" customHeight="1" x14ac:dyDescent="0.3">
      <c r="E1353" s="142"/>
      <c r="F1353" s="142"/>
      <c r="G1353" s="142"/>
      <c r="H1353" s="142"/>
      <c r="I1353" s="142"/>
      <c r="W1353" s="188"/>
      <c r="AM1353" s="189"/>
      <c r="EO1353" s="35"/>
      <c r="FH1353" s="35">
        <v>0</v>
      </c>
      <c r="FI1353" s="35">
        <v>0</v>
      </c>
    </row>
    <row r="1354" spans="5:165" ht="17.25" customHeight="1" x14ac:dyDescent="0.3">
      <c r="E1354" s="142"/>
      <c r="F1354" s="142"/>
      <c r="G1354" s="142"/>
      <c r="H1354" s="142"/>
      <c r="I1354" s="142"/>
      <c r="W1354" s="188"/>
      <c r="AM1354" s="189"/>
      <c r="EO1354" s="35"/>
      <c r="FH1354" s="35">
        <v>0</v>
      </c>
      <c r="FI1354" s="35">
        <v>0</v>
      </c>
    </row>
    <row r="1355" spans="5:165" ht="17.25" customHeight="1" x14ac:dyDescent="0.3">
      <c r="E1355" s="142"/>
      <c r="F1355" s="142"/>
      <c r="G1355" s="142"/>
      <c r="H1355" s="142"/>
      <c r="I1355" s="142"/>
      <c r="W1355" s="188"/>
      <c r="AM1355" s="189"/>
      <c r="EO1355" s="35"/>
      <c r="FH1355" s="35">
        <v>0</v>
      </c>
      <c r="FI1355" s="35">
        <v>0</v>
      </c>
    </row>
    <row r="1356" spans="5:165" ht="17.25" customHeight="1" x14ac:dyDescent="0.3">
      <c r="E1356" s="142"/>
      <c r="F1356" s="142"/>
      <c r="G1356" s="142"/>
      <c r="H1356" s="142"/>
      <c r="I1356" s="142"/>
      <c r="W1356" s="188"/>
      <c r="AM1356" s="189"/>
      <c r="EO1356" s="35"/>
      <c r="FH1356" s="35">
        <v>0</v>
      </c>
      <c r="FI1356" s="35">
        <v>0</v>
      </c>
    </row>
    <row r="1357" spans="5:165" ht="17.25" customHeight="1" x14ac:dyDescent="0.3">
      <c r="E1357" s="142"/>
      <c r="F1357" s="142"/>
      <c r="G1357" s="142"/>
      <c r="H1357" s="142"/>
      <c r="I1357" s="142"/>
      <c r="W1357" s="188"/>
      <c r="AM1357" s="189"/>
      <c r="EO1357" s="35"/>
      <c r="FH1357" s="35">
        <v>0</v>
      </c>
      <c r="FI1357" s="35">
        <v>0</v>
      </c>
    </row>
    <row r="1358" spans="5:165" ht="17.25" customHeight="1" x14ac:dyDescent="0.3">
      <c r="E1358" s="142"/>
      <c r="F1358" s="142"/>
      <c r="G1358" s="142"/>
      <c r="H1358" s="142"/>
      <c r="I1358" s="142"/>
      <c r="W1358" s="188"/>
      <c r="AM1358" s="189"/>
      <c r="EO1358" s="35"/>
      <c r="FH1358" s="35">
        <v>0</v>
      </c>
      <c r="FI1358" s="35">
        <v>0</v>
      </c>
    </row>
    <row r="1359" spans="5:165" ht="17.25" customHeight="1" x14ac:dyDescent="0.3">
      <c r="E1359" s="142"/>
      <c r="F1359" s="142"/>
      <c r="G1359" s="142"/>
      <c r="H1359" s="142"/>
      <c r="I1359" s="142"/>
      <c r="W1359" s="188"/>
      <c r="AM1359" s="189"/>
      <c r="EO1359" s="35"/>
      <c r="FH1359" s="35">
        <v>0</v>
      </c>
      <c r="FI1359" s="35">
        <v>0</v>
      </c>
    </row>
    <row r="1360" spans="5:165" ht="17.25" customHeight="1" x14ac:dyDescent="0.3">
      <c r="E1360" s="142"/>
      <c r="F1360" s="142"/>
      <c r="G1360" s="142"/>
      <c r="H1360" s="142"/>
      <c r="I1360" s="142"/>
      <c r="W1360" s="188"/>
      <c r="AM1360" s="189"/>
      <c r="EO1360" s="35"/>
      <c r="FH1360" s="35">
        <v>0</v>
      </c>
      <c r="FI1360" s="35">
        <v>0</v>
      </c>
    </row>
    <row r="1361" spans="5:165" ht="17.25" customHeight="1" x14ac:dyDescent="0.3">
      <c r="E1361" s="142"/>
      <c r="F1361" s="142"/>
      <c r="G1361" s="142"/>
      <c r="H1361" s="142"/>
      <c r="I1361" s="142"/>
      <c r="W1361" s="188"/>
      <c r="AM1361" s="189"/>
      <c r="EO1361" s="35"/>
      <c r="FH1361" s="35">
        <v>0</v>
      </c>
      <c r="FI1361" s="35">
        <v>0</v>
      </c>
    </row>
    <row r="1362" spans="5:165" ht="17.25" customHeight="1" x14ac:dyDescent="0.3">
      <c r="E1362" s="142"/>
      <c r="F1362" s="142"/>
      <c r="G1362" s="142"/>
      <c r="H1362" s="142"/>
      <c r="I1362" s="142"/>
      <c r="W1362" s="188"/>
      <c r="AM1362" s="189"/>
      <c r="EO1362" s="35"/>
      <c r="FH1362" s="35">
        <v>0</v>
      </c>
      <c r="FI1362" s="35">
        <v>0</v>
      </c>
    </row>
    <row r="1363" spans="5:165" ht="17.25" customHeight="1" x14ac:dyDescent="0.3">
      <c r="E1363" s="142"/>
      <c r="F1363" s="142"/>
      <c r="G1363" s="142"/>
      <c r="H1363" s="142"/>
      <c r="I1363" s="142"/>
      <c r="W1363" s="188"/>
      <c r="AM1363" s="189"/>
      <c r="EO1363" s="35"/>
      <c r="FH1363" s="35">
        <v>0</v>
      </c>
      <c r="FI1363" s="35">
        <v>0</v>
      </c>
    </row>
    <row r="1364" spans="5:165" ht="17.25" customHeight="1" x14ac:dyDescent="0.3">
      <c r="E1364" s="142"/>
      <c r="F1364" s="142"/>
      <c r="G1364" s="142"/>
      <c r="H1364" s="142"/>
      <c r="I1364" s="142"/>
      <c r="W1364" s="188"/>
      <c r="AM1364" s="189"/>
      <c r="EO1364" s="35"/>
      <c r="FH1364" s="35">
        <v>0</v>
      </c>
      <c r="FI1364" s="35">
        <v>0</v>
      </c>
    </row>
    <row r="1365" spans="5:165" ht="17.25" customHeight="1" x14ac:dyDescent="0.3">
      <c r="E1365" s="142"/>
      <c r="F1365" s="142"/>
      <c r="G1365" s="142"/>
      <c r="H1365" s="142"/>
      <c r="I1365" s="142"/>
      <c r="W1365" s="188"/>
      <c r="AM1365" s="189"/>
      <c r="EO1365" s="35"/>
      <c r="FH1365" s="35">
        <v>0</v>
      </c>
      <c r="FI1365" s="35">
        <v>0</v>
      </c>
    </row>
    <row r="1366" spans="5:165" ht="17.25" customHeight="1" x14ac:dyDescent="0.3">
      <c r="E1366" s="142"/>
      <c r="F1366" s="142"/>
      <c r="G1366" s="142"/>
      <c r="H1366" s="142"/>
      <c r="I1366" s="142"/>
      <c r="W1366" s="188"/>
      <c r="AM1366" s="189"/>
      <c r="EO1366" s="35"/>
      <c r="FH1366" s="35">
        <v>0</v>
      </c>
      <c r="FI1366" s="35">
        <v>0</v>
      </c>
    </row>
    <row r="1367" spans="5:165" ht="17.25" customHeight="1" x14ac:dyDescent="0.3">
      <c r="E1367" s="142"/>
      <c r="F1367" s="142"/>
      <c r="G1367" s="142"/>
      <c r="H1367" s="142"/>
      <c r="I1367" s="142"/>
      <c r="W1367" s="188"/>
      <c r="AM1367" s="189"/>
      <c r="EO1367" s="35"/>
      <c r="FH1367" s="35">
        <v>0</v>
      </c>
      <c r="FI1367" s="35">
        <v>0</v>
      </c>
    </row>
    <row r="1368" spans="5:165" ht="17.25" customHeight="1" x14ac:dyDescent="0.3">
      <c r="E1368" s="142"/>
      <c r="F1368" s="142"/>
      <c r="G1368" s="142"/>
      <c r="H1368" s="142"/>
      <c r="I1368" s="142"/>
      <c r="W1368" s="188"/>
      <c r="AM1368" s="189"/>
      <c r="EO1368" s="35"/>
      <c r="FH1368" s="35">
        <v>0</v>
      </c>
      <c r="FI1368" s="35">
        <v>0</v>
      </c>
    </row>
    <row r="1369" spans="5:165" ht="17.25" customHeight="1" x14ac:dyDescent="0.3">
      <c r="E1369" s="142"/>
      <c r="F1369" s="142"/>
      <c r="G1369" s="142"/>
      <c r="H1369" s="142"/>
      <c r="I1369" s="142"/>
      <c r="W1369" s="188"/>
      <c r="AM1369" s="189"/>
      <c r="EO1369" s="35"/>
      <c r="FH1369" s="35">
        <v>0</v>
      </c>
      <c r="FI1369" s="35">
        <v>0</v>
      </c>
    </row>
    <row r="1370" spans="5:165" ht="17.25" customHeight="1" x14ac:dyDescent="0.3">
      <c r="E1370" s="142"/>
      <c r="F1370" s="142"/>
      <c r="G1370" s="142"/>
      <c r="H1370" s="142"/>
      <c r="I1370" s="142"/>
      <c r="W1370" s="188"/>
      <c r="AM1370" s="189"/>
      <c r="EO1370" s="35"/>
      <c r="FH1370" s="35">
        <v>0</v>
      </c>
      <c r="FI1370" s="35">
        <v>0</v>
      </c>
    </row>
    <row r="1371" spans="5:165" ht="17.25" customHeight="1" x14ac:dyDescent="0.3">
      <c r="E1371" s="142"/>
      <c r="F1371" s="142"/>
      <c r="G1371" s="142"/>
      <c r="H1371" s="142"/>
      <c r="I1371" s="142"/>
      <c r="W1371" s="188"/>
      <c r="AM1371" s="189"/>
      <c r="EO1371" s="35"/>
      <c r="FH1371" s="35">
        <v>0</v>
      </c>
      <c r="FI1371" s="35">
        <v>0</v>
      </c>
    </row>
    <row r="1372" spans="5:165" ht="17.25" customHeight="1" x14ac:dyDescent="0.3">
      <c r="E1372" s="142"/>
      <c r="F1372" s="142"/>
      <c r="G1372" s="142"/>
      <c r="H1372" s="142"/>
      <c r="I1372" s="142"/>
      <c r="W1372" s="188"/>
      <c r="AM1372" s="189"/>
      <c r="EO1372" s="35"/>
      <c r="FH1372" s="35">
        <v>0</v>
      </c>
      <c r="FI1372" s="35">
        <v>0</v>
      </c>
    </row>
    <row r="1373" spans="5:165" ht="17.25" customHeight="1" x14ac:dyDescent="0.3">
      <c r="E1373" s="142"/>
      <c r="F1373" s="142"/>
      <c r="G1373" s="142"/>
      <c r="H1373" s="142"/>
      <c r="I1373" s="142"/>
      <c r="W1373" s="188"/>
      <c r="AM1373" s="189"/>
      <c r="EO1373" s="35"/>
      <c r="FH1373" s="35">
        <v>0</v>
      </c>
      <c r="FI1373" s="35">
        <v>0</v>
      </c>
    </row>
    <row r="1374" spans="5:165" ht="17.25" customHeight="1" x14ac:dyDescent="0.3">
      <c r="E1374" s="142"/>
      <c r="F1374" s="142"/>
      <c r="G1374" s="142"/>
      <c r="H1374" s="142"/>
      <c r="I1374" s="142"/>
      <c r="W1374" s="188"/>
      <c r="AM1374" s="189"/>
      <c r="EO1374" s="35"/>
      <c r="FH1374" s="35">
        <v>0</v>
      </c>
      <c r="FI1374" s="35">
        <v>0</v>
      </c>
    </row>
    <row r="1375" spans="5:165" ht="17.25" customHeight="1" x14ac:dyDescent="0.3">
      <c r="E1375" s="142"/>
      <c r="F1375" s="142"/>
      <c r="G1375" s="142"/>
      <c r="H1375" s="142"/>
      <c r="I1375" s="142"/>
      <c r="W1375" s="188"/>
      <c r="AM1375" s="189"/>
      <c r="EO1375" s="35"/>
      <c r="FH1375" s="35">
        <v>0</v>
      </c>
      <c r="FI1375" s="35">
        <v>0</v>
      </c>
    </row>
    <row r="1376" spans="5:165" ht="17.25" customHeight="1" x14ac:dyDescent="0.3">
      <c r="E1376" s="142"/>
      <c r="F1376" s="142"/>
      <c r="G1376" s="142"/>
      <c r="H1376" s="142"/>
      <c r="I1376" s="142"/>
      <c r="W1376" s="188"/>
      <c r="AM1376" s="189"/>
      <c r="EO1376" s="35"/>
      <c r="FH1376" s="35">
        <v>0</v>
      </c>
      <c r="FI1376" s="35">
        <v>0</v>
      </c>
    </row>
    <row r="1377" spans="5:165" ht="17.25" customHeight="1" x14ac:dyDescent="0.3">
      <c r="E1377" s="142"/>
      <c r="F1377" s="142"/>
      <c r="G1377" s="142"/>
      <c r="H1377" s="142"/>
      <c r="I1377" s="142"/>
      <c r="W1377" s="188"/>
      <c r="AM1377" s="189"/>
      <c r="EO1377" s="35"/>
      <c r="FH1377" s="35">
        <v>0</v>
      </c>
      <c r="FI1377" s="35">
        <v>0</v>
      </c>
    </row>
    <row r="1378" spans="5:165" ht="17.25" customHeight="1" x14ac:dyDescent="0.3">
      <c r="E1378" s="142"/>
      <c r="F1378" s="142"/>
      <c r="G1378" s="142"/>
      <c r="H1378" s="142"/>
      <c r="I1378" s="142"/>
      <c r="W1378" s="188"/>
      <c r="AM1378" s="189"/>
      <c r="EO1378" s="35"/>
      <c r="FH1378" s="35">
        <v>0</v>
      </c>
      <c r="FI1378" s="35">
        <v>0</v>
      </c>
    </row>
    <row r="1379" spans="5:165" ht="17.25" customHeight="1" x14ac:dyDescent="0.3">
      <c r="E1379" s="142"/>
      <c r="F1379" s="142"/>
      <c r="G1379" s="142"/>
      <c r="H1379" s="142"/>
      <c r="I1379" s="142"/>
      <c r="W1379" s="188"/>
      <c r="AM1379" s="189"/>
      <c r="EO1379" s="35"/>
      <c r="FH1379" s="35">
        <v>0</v>
      </c>
      <c r="FI1379" s="35">
        <v>0</v>
      </c>
    </row>
    <row r="1380" spans="5:165" ht="17.25" customHeight="1" x14ac:dyDescent="0.3">
      <c r="E1380" s="142"/>
      <c r="F1380" s="142"/>
      <c r="G1380" s="142"/>
      <c r="H1380" s="142"/>
      <c r="I1380" s="142"/>
      <c r="W1380" s="188"/>
      <c r="AM1380" s="189"/>
      <c r="EO1380" s="35"/>
      <c r="FH1380" s="35">
        <v>0</v>
      </c>
      <c r="FI1380" s="35">
        <v>0</v>
      </c>
    </row>
    <row r="1381" spans="5:165" ht="17.25" customHeight="1" x14ac:dyDescent="0.3">
      <c r="E1381" s="142"/>
      <c r="F1381" s="142"/>
      <c r="G1381" s="142"/>
      <c r="H1381" s="142"/>
      <c r="I1381" s="142"/>
      <c r="W1381" s="188"/>
      <c r="AM1381" s="189"/>
      <c r="EO1381" s="35"/>
      <c r="FH1381" s="35">
        <v>0</v>
      </c>
      <c r="FI1381" s="35">
        <v>0</v>
      </c>
    </row>
    <row r="1382" spans="5:165" ht="17.25" customHeight="1" x14ac:dyDescent="0.3">
      <c r="E1382" s="142"/>
      <c r="F1382" s="142"/>
      <c r="G1382" s="142"/>
      <c r="H1382" s="142"/>
      <c r="I1382" s="142"/>
      <c r="W1382" s="188"/>
      <c r="AM1382" s="189"/>
      <c r="EO1382" s="35"/>
      <c r="FH1382" s="35">
        <v>0</v>
      </c>
      <c r="FI1382" s="35">
        <v>0</v>
      </c>
    </row>
    <row r="1383" spans="5:165" ht="17.25" customHeight="1" x14ac:dyDescent="0.3">
      <c r="E1383" s="142"/>
      <c r="F1383" s="142"/>
      <c r="G1383" s="142"/>
      <c r="H1383" s="142"/>
      <c r="I1383" s="142"/>
      <c r="W1383" s="188"/>
      <c r="AM1383" s="189"/>
      <c r="EO1383" s="35"/>
      <c r="FH1383" s="35">
        <v>0</v>
      </c>
      <c r="FI1383" s="35">
        <v>0</v>
      </c>
    </row>
    <row r="1384" spans="5:165" ht="17.25" customHeight="1" x14ac:dyDescent="0.3">
      <c r="E1384" s="142"/>
      <c r="F1384" s="142"/>
      <c r="G1384" s="142"/>
      <c r="H1384" s="142"/>
      <c r="I1384" s="142"/>
      <c r="W1384" s="188"/>
      <c r="AM1384" s="189"/>
      <c r="EO1384" s="35"/>
      <c r="FH1384" s="35">
        <v>0</v>
      </c>
      <c r="FI1384" s="35">
        <v>0</v>
      </c>
    </row>
    <row r="1385" spans="5:165" ht="17.25" customHeight="1" x14ac:dyDescent="0.3">
      <c r="E1385" s="142"/>
      <c r="F1385" s="142"/>
      <c r="G1385" s="142"/>
      <c r="H1385" s="142"/>
      <c r="I1385" s="142"/>
      <c r="W1385" s="188"/>
      <c r="AM1385" s="189"/>
      <c r="EO1385" s="35"/>
      <c r="FH1385" s="35">
        <v>0</v>
      </c>
      <c r="FI1385" s="35">
        <v>0</v>
      </c>
    </row>
    <row r="1386" spans="5:165" ht="17.25" customHeight="1" x14ac:dyDescent="0.3">
      <c r="E1386" s="142"/>
      <c r="F1386" s="142"/>
      <c r="G1386" s="142"/>
      <c r="H1386" s="142"/>
      <c r="I1386" s="142"/>
      <c r="W1386" s="188"/>
      <c r="AM1386" s="189"/>
      <c r="EO1386" s="35"/>
      <c r="FH1386" s="35">
        <v>0</v>
      </c>
      <c r="FI1386" s="35">
        <v>0</v>
      </c>
    </row>
    <row r="1387" spans="5:165" ht="17.25" customHeight="1" x14ac:dyDescent="0.3">
      <c r="E1387" s="142"/>
      <c r="F1387" s="142"/>
      <c r="G1387" s="142"/>
      <c r="H1387" s="142"/>
      <c r="I1387" s="142"/>
      <c r="W1387" s="188"/>
      <c r="AM1387" s="189"/>
      <c r="EO1387" s="35"/>
      <c r="FH1387" s="35">
        <v>0</v>
      </c>
      <c r="FI1387" s="35">
        <v>0</v>
      </c>
    </row>
    <row r="1388" spans="5:165" ht="17.25" customHeight="1" x14ac:dyDescent="0.3">
      <c r="E1388" s="142"/>
      <c r="F1388" s="142"/>
      <c r="G1388" s="142"/>
      <c r="H1388" s="142"/>
      <c r="I1388" s="142"/>
      <c r="W1388" s="188"/>
      <c r="AM1388" s="189"/>
      <c r="EO1388" s="35"/>
      <c r="FH1388" s="35">
        <v>0</v>
      </c>
      <c r="FI1388" s="35">
        <v>0</v>
      </c>
    </row>
    <row r="1389" spans="5:165" ht="17.25" customHeight="1" x14ac:dyDescent="0.3">
      <c r="E1389" s="142"/>
      <c r="F1389" s="142"/>
      <c r="G1389" s="142"/>
      <c r="H1389" s="142"/>
      <c r="I1389" s="142"/>
      <c r="W1389" s="188"/>
      <c r="AM1389" s="189"/>
      <c r="EO1389" s="35"/>
      <c r="FH1389" s="35">
        <v>0</v>
      </c>
      <c r="FI1389" s="35">
        <v>0</v>
      </c>
    </row>
    <row r="1390" spans="5:165" ht="17.25" customHeight="1" x14ac:dyDescent="0.3">
      <c r="E1390" s="142"/>
      <c r="F1390" s="142"/>
      <c r="G1390" s="142"/>
      <c r="H1390" s="142"/>
      <c r="I1390" s="142"/>
      <c r="W1390" s="188"/>
      <c r="AM1390" s="189"/>
      <c r="EO1390" s="35"/>
      <c r="FH1390" s="35">
        <v>0</v>
      </c>
      <c r="FI1390" s="35">
        <v>0</v>
      </c>
    </row>
    <row r="1391" spans="5:165" ht="17.25" customHeight="1" x14ac:dyDescent="0.3">
      <c r="E1391" s="142"/>
      <c r="F1391" s="142"/>
      <c r="G1391" s="142"/>
      <c r="H1391" s="142"/>
      <c r="I1391" s="142"/>
      <c r="W1391" s="188"/>
      <c r="AM1391" s="189"/>
      <c r="EO1391" s="35"/>
      <c r="FH1391" s="35">
        <v>0</v>
      </c>
      <c r="FI1391" s="35">
        <v>0</v>
      </c>
    </row>
    <row r="1392" spans="5:165" ht="17.25" customHeight="1" x14ac:dyDescent="0.3">
      <c r="E1392" s="142"/>
      <c r="F1392" s="142"/>
      <c r="G1392" s="142"/>
      <c r="H1392" s="142"/>
      <c r="I1392" s="142"/>
      <c r="W1392" s="188"/>
      <c r="AM1392" s="189"/>
      <c r="EO1392" s="35"/>
      <c r="FH1392" s="35">
        <v>0</v>
      </c>
      <c r="FI1392" s="35">
        <v>0</v>
      </c>
    </row>
    <row r="1393" spans="5:165" ht="17.25" customHeight="1" x14ac:dyDescent="0.3">
      <c r="E1393" s="142"/>
      <c r="F1393" s="142"/>
      <c r="G1393" s="142"/>
      <c r="H1393" s="142"/>
      <c r="I1393" s="142"/>
      <c r="W1393" s="188"/>
      <c r="AM1393" s="189"/>
      <c r="EO1393" s="35"/>
      <c r="FH1393" s="35">
        <v>0</v>
      </c>
      <c r="FI1393" s="35">
        <v>0</v>
      </c>
    </row>
    <row r="1394" spans="5:165" ht="17.25" customHeight="1" x14ac:dyDescent="0.3">
      <c r="E1394" s="142"/>
      <c r="F1394" s="142"/>
      <c r="G1394" s="142"/>
      <c r="H1394" s="142"/>
      <c r="I1394" s="142"/>
      <c r="W1394" s="188"/>
      <c r="AM1394" s="189"/>
      <c r="EO1394" s="35"/>
      <c r="FH1394" s="35">
        <v>0</v>
      </c>
      <c r="FI1394" s="35">
        <v>0</v>
      </c>
    </row>
    <row r="1395" spans="5:165" ht="17.25" customHeight="1" x14ac:dyDescent="0.3">
      <c r="E1395" s="142"/>
      <c r="F1395" s="142"/>
      <c r="G1395" s="142"/>
      <c r="H1395" s="142"/>
      <c r="I1395" s="142"/>
      <c r="W1395" s="188"/>
      <c r="AM1395" s="189"/>
      <c r="EO1395" s="35"/>
      <c r="FH1395" s="35">
        <v>0</v>
      </c>
      <c r="FI1395" s="35">
        <v>0</v>
      </c>
    </row>
    <row r="1396" spans="5:165" ht="17.25" customHeight="1" x14ac:dyDescent="0.3">
      <c r="E1396" s="142"/>
      <c r="F1396" s="142"/>
      <c r="G1396" s="142"/>
      <c r="H1396" s="142"/>
      <c r="I1396" s="142"/>
      <c r="W1396" s="188"/>
      <c r="AM1396" s="189"/>
      <c r="EO1396" s="35"/>
      <c r="FH1396" s="35">
        <v>0</v>
      </c>
      <c r="FI1396" s="35">
        <v>0</v>
      </c>
    </row>
    <row r="1397" spans="5:165" ht="17.25" customHeight="1" x14ac:dyDescent="0.3">
      <c r="E1397" s="142"/>
      <c r="F1397" s="142"/>
      <c r="G1397" s="142"/>
      <c r="H1397" s="142"/>
      <c r="I1397" s="142"/>
      <c r="W1397" s="188"/>
      <c r="AM1397" s="189"/>
      <c r="EO1397" s="35"/>
      <c r="FH1397" s="35">
        <v>0</v>
      </c>
      <c r="FI1397" s="35">
        <v>0</v>
      </c>
    </row>
    <row r="1398" spans="5:165" ht="17.25" customHeight="1" x14ac:dyDescent="0.3">
      <c r="E1398" s="142"/>
      <c r="F1398" s="142"/>
      <c r="G1398" s="142"/>
      <c r="H1398" s="142"/>
      <c r="I1398" s="142"/>
      <c r="W1398" s="188"/>
      <c r="AM1398" s="189"/>
      <c r="EO1398" s="35"/>
      <c r="FH1398" s="35">
        <v>0</v>
      </c>
      <c r="FI1398" s="35">
        <v>0</v>
      </c>
    </row>
    <row r="1399" spans="5:165" ht="17.25" customHeight="1" x14ac:dyDescent="0.3">
      <c r="E1399" s="142"/>
      <c r="F1399" s="142"/>
      <c r="G1399" s="142"/>
      <c r="H1399" s="142"/>
      <c r="I1399" s="142"/>
      <c r="W1399" s="188"/>
      <c r="AM1399" s="189"/>
      <c r="EO1399" s="35"/>
      <c r="FH1399" s="35">
        <v>0</v>
      </c>
      <c r="FI1399" s="35">
        <v>0</v>
      </c>
    </row>
    <row r="1400" spans="5:165" ht="17.25" customHeight="1" x14ac:dyDescent="0.3">
      <c r="E1400" s="142"/>
      <c r="F1400" s="142"/>
      <c r="G1400" s="142"/>
      <c r="H1400" s="142"/>
      <c r="I1400" s="142"/>
      <c r="W1400" s="188"/>
      <c r="AM1400" s="189"/>
      <c r="EO1400" s="35"/>
      <c r="FH1400" s="35">
        <v>0</v>
      </c>
      <c r="FI1400" s="35">
        <v>0</v>
      </c>
    </row>
    <row r="1401" spans="5:165" ht="17.25" customHeight="1" x14ac:dyDescent="0.3">
      <c r="E1401" s="142"/>
      <c r="F1401" s="142"/>
      <c r="G1401" s="142"/>
      <c r="H1401" s="142"/>
      <c r="I1401" s="142"/>
      <c r="W1401" s="188"/>
      <c r="AM1401" s="189"/>
      <c r="EO1401" s="35"/>
      <c r="FH1401" s="35">
        <v>0</v>
      </c>
      <c r="FI1401" s="35">
        <v>0</v>
      </c>
    </row>
    <row r="1402" spans="5:165" ht="17.25" customHeight="1" x14ac:dyDescent="0.3">
      <c r="E1402" s="142"/>
      <c r="F1402" s="142"/>
      <c r="G1402" s="142"/>
      <c r="H1402" s="142"/>
      <c r="I1402" s="142"/>
      <c r="W1402" s="188"/>
      <c r="AM1402" s="189"/>
      <c r="EO1402" s="35"/>
      <c r="FH1402" s="35">
        <v>0</v>
      </c>
      <c r="FI1402" s="35">
        <v>0</v>
      </c>
    </row>
    <row r="1403" spans="5:165" ht="17.25" customHeight="1" x14ac:dyDescent="0.3">
      <c r="E1403" s="142"/>
      <c r="F1403" s="142"/>
      <c r="G1403" s="142"/>
      <c r="H1403" s="142"/>
      <c r="I1403" s="142"/>
      <c r="W1403" s="188"/>
      <c r="AM1403" s="189"/>
      <c r="EO1403" s="35"/>
      <c r="FH1403" s="35">
        <v>0</v>
      </c>
      <c r="FI1403" s="35">
        <v>0</v>
      </c>
    </row>
    <row r="1404" spans="5:165" ht="17.25" customHeight="1" x14ac:dyDescent="0.3">
      <c r="E1404" s="142"/>
      <c r="F1404" s="142"/>
      <c r="G1404" s="142"/>
      <c r="H1404" s="142"/>
      <c r="I1404" s="142"/>
      <c r="W1404" s="188"/>
      <c r="AM1404" s="189"/>
      <c r="EO1404" s="35"/>
      <c r="FH1404" s="35">
        <v>0</v>
      </c>
      <c r="FI1404" s="35">
        <v>0</v>
      </c>
    </row>
    <row r="1405" spans="5:165" ht="17.25" customHeight="1" x14ac:dyDescent="0.3">
      <c r="E1405" s="142"/>
      <c r="F1405" s="142"/>
      <c r="G1405" s="142"/>
      <c r="H1405" s="142"/>
      <c r="I1405" s="142"/>
      <c r="W1405" s="188"/>
      <c r="AM1405" s="189"/>
      <c r="EO1405" s="35"/>
      <c r="FH1405" s="35">
        <v>0</v>
      </c>
      <c r="FI1405" s="35">
        <v>0</v>
      </c>
    </row>
    <row r="1406" spans="5:165" ht="17.25" customHeight="1" x14ac:dyDescent="0.3">
      <c r="E1406" s="142"/>
      <c r="F1406" s="142"/>
      <c r="G1406" s="142"/>
      <c r="H1406" s="142"/>
      <c r="I1406" s="142"/>
      <c r="W1406" s="188"/>
      <c r="AM1406" s="189"/>
      <c r="EO1406" s="35"/>
      <c r="FH1406" s="35">
        <v>0</v>
      </c>
      <c r="FI1406" s="35">
        <v>0</v>
      </c>
    </row>
    <row r="1407" spans="5:165" ht="17.25" customHeight="1" x14ac:dyDescent="0.3">
      <c r="E1407" s="142"/>
      <c r="F1407" s="142"/>
      <c r="G1407" s="142"/>
      <c r="H1407" s="142"/>
      <c r="I1407" s="142"/>
      <c r="W1407" s="188"/>
      <c r="AM1407" s="189"/>
      <c r="EO1407" s="35"/>
      <c r="FH1407" s="35">
        <v>0</v>
      </c>
      <c r="FI1407" s="35">
        <v>0</v>
      </c>
    </row>
    <row r="1408" spans="5:165" ht="17.25" customHeight="1" x14ac:dyDescent="0.3">
      <c r="E1408" s="142"/>
      <c r="F1408" s="142"/>
      <c r="G1408" s="142"/>
      <c r="H1408" s="142"/>
      <c r="I1408" s="142"/>
      <c r="W1408" s="188"/>
      <c r="AM1408" s="189"/>
      <c r="EO1408" s="35"/>
      <c r="FH1408" s="35">
        <v>0</v>
      </c>
      <c r="FI1408" s="35">
        <v>0</v>
      </c>
    </row>
    <row r="1409" spans="5:165" ht="17.25" customHeight="1" x14ac:dyDescent="0.3">
      <c r="E1409" s="142"/>
      <c r="F1409" s="142"/>
      <c r="G1409" s="142"/>
      <c r="H1409" s="142"/>
      <c r="I1409" s="142"/>
      <c r="W1409" s="188"/>
      <c r="AM1409" s="189"/>
      <c r="EO1409" s="35"/>
      <c r="FH1409" s="35">
        <v>0</v>
      </c>
      <c r="FI1409" s="35">
        <v>0</v>
      </c>
    </row>
    <row r="1410" spans="5:165" ht="17.25" customHeight="1" x14ac:dyDescent="0.3">
      <c r="E1410" s="142"/>
      <c r="F1410" s="142"/>
      <c r="G1410" s="142"/>
      <c r="H1410" s="142"/>
      <c r="I1410" s="142"/>
      <c r="W1410" s="188"/>
      <c r="AM1410" s="189"/>
      <c r="EO1410" s="35"/>
      <c r="FH1410" s="35">
        <v>0</v>
      </c>
      <c r="FI1410" s="35">
        <v>0</v>
      </c>
    </row>
    <row r="1411" spans="5:165" ht="17.25" customHeight="1" x14ac:dyDescent="0.3">
      <c r="E1411" s="142"/>
      <c r="F1411" s="142"/>
      <c r="G1411" s="142"/>
      <c r="H1411" s="142"/>
      <c r="I1411" s="142"/>
      <c r="W1411" s="188"/>
      <c r="AM1411" s="189"/>
      <c r="EO1411" s="35"/>
      <c r="FH1411" s="35">
        <v>0</v>
      </c>
      <c r="FI1411" s="35">
        <v>0</v>
      </c>
    </row>
    <row r="1412" spans="5:165" ht="17.25" customHeight="1" x14ac:dyDescent="0.3">
      <c r="E1412" s="142"/>
      <c r="F1412" s="142"/>
      <c r="G1412" s="142"/>
      <c r="H1412" s="142"/>
      <c r="I1412" s="142"/>
      <c r="W1412" s="188"/>
      <c r="AM1412" s="189"/>
      <c r="EO1412" s="35"/>
      <c r="FH1412" s="35">
        <v>0</v>
      </c>
      <c r="FI1412" s="35">
        <v>0</v>
      </c>
    </row>
    <row r="1413" spans="5:165" ht="17.25" customHeight="1" x14ac:dyDescent="0.3">
      <c r="E1413" s="142"/>
      <c r="F1413" s="142"/>
      <c r="G1413" s="142"/>
      <c r="H1413" s="142"/>
      <c r="I1413" s="142"/>
      <c r="W1413" s="188"/>
      <c r="AM1413" s="189"/>
      <c r="EO1413" s="35"/>
      <c r="FH1413" s="35">
        <v>0</v>
      </c>
      <c r="FI1413" s="35">
        <v>0</v>
      </c>
    </row>
    <row r="1414" spans="5:165" ht="17.25" customHeight="1" x14ac:dyDescent="0.3">
      <c r="E1414" s="142"/>
      <c r="F1414" s="142"/>
      <c r="G1414" s="142"/>
      <c r="H1414" s="142"/>
      <c r="I1414" s="142"/>
      <c r="W1414" s="188"/>
      <c r="AM1414" s="189"/>
      <c r="EO1414" s="35"/>
      <c r="FH1414" s="35">
        <v>0</v>
      </c>
      <c r="FI1414" s="35">
        <v>0</v>
      </c>
    </row>
    <row r="1415" spans="5:165" ht="17.25" customHeight="1" x14ac:dyDescent="0.3">
      <c r="E1415" s="142"/>
      <c r="F1415" s="142"/>
      <c r="G1415" s="142"/>
      <c r="H1415" s="142"/>
      <c r="I1415" s="142"/>
      <c r="W1415" s="188"/>
      <c r="AM1415" s="189"/>
      <c r="EO1415" s="35"/>
      <c r="FH1415" s="35">
        <v>0</v>
      </c>
      <c r="FI1415" s="35">
        <v>0</v>
      </c>
    </row>
    <row r="1416" spans="5:165" ht="17.25" customHeight="1" x14ac:dyDescent="0.3">
      <c r="E1416" s="142"/>
      <c r="F1416" s="142"/>
      <c r="G1416" s="142"/>
      <c r="H1416" s="142"/>
      <c r="I1416" s="142"/>
      <c r="W1416" s="188"/>
      <c r="AM1416" s="189"/>
      <c r="EO1416" s="35"/>
      <c r="FH1416" s="35">
        <v>0</v>
      </c>
      <c r="FI1416" s="35">
        <v>0</v>
      </c>
    </row>
    <row r="1417" spans="5:165" ht="17.25" customHeight="1" x14ac:dyDescent="0.3">
      <c r="E1417" s="142"/>
      <c r="F1417" s="142"/>
      <c r="G1417" s="142"/>
      <c r="H1417" s="142"/>
      <c r="I1417" s="142"/>
      <c r="W1417" s="188"/>
      <c r="AM1417" s="189"/>
      <c r="EO1417" s="35"/>
      <c r="FH1417" s="35">
        <v>0</v>
      </c>
      <c r="FI1417" s="35">
        <v>0</v>
      </c>
    </row>
    <row r="1418" spans="5:165" ht="17.25" customHeight="1" x14ac:dyDescent="0.3">
      <c r="E1418" s="142"/>
      <c r="F1418" s="142"/>
      <c r="G1418" s="142"/>
      <c r="H1418" s="142"/>
      <c r="I1418" s="142"/>
      <c r="W1418" s="188"/>
      <c r="AM1418" s="189"/>
      <c r="EO1418" s="35"/>
      <c r="FH1418" s="35">
        <v>0</v>
      </c>
      <c r="FI1418" s="35">
        <v>0</v>
      </c>
    </row>
    <row r="1419" spans="5:165" ht="17.25" customHeight="1" x14ac:dyDescent="0.3">
      <c r="E1419" s="142"/>
      <c r="F1419" s="142"/>
      <c r="G1419" s="142"/>
      <c r="H1419" s="142"/>
      <c r="I1419" s="142"/>
      <c r="W1419" s="188"/>
      <c r="AM1419" s="189"/>
      <c r="EO1419" s="35"/>
      <c r="FH1419" s="35">
        <v>0</v>
      </c>
      <c r="FI1419" s="35">
        <v>0</v>
      </c>
    </row>
    <row r="1420" spans="5:165" ht="17.25" customHeight="1" x14ac:dyDescent="0.3">
      <c r="E1420" s="142"/>
      <c r="F1420" s="142"/>
      <c r="G1420" s="142"/>
      <c r="H1420" s="142"/>
      <c r="I1420" s="142"/>
      <c r="W1420" s="188"/>
      <c r="AM1420" s="189"/>
      <c r="EO1420" s="35"/>
      <c r="FH1420" s="35">
        <v>0</v>
      </c>
      <c r="FI1420" s="35">
        <v>0</v>
      </c>
    </row>
    <row r="1421" spans="5:165" ht="17.25" customHeight="1" x14ac:dyDescent="0.3">
      <c r="E1421" s="142"/>
      <c r="F1421" s="142"/>
      <c r="G1421" s="142"/>
      <c r="H1421" s="142"/>
      <c r="I1421" s="142"/>
      <c r="W1421" s="188"/>
      <c r="AM1421" s="189"/>
      <c r="EO1421" s="35"/>
      <c r="FH1421" s="35">
        <v>0</v>
      </c>
      <c r="FI1421" s="35">
        <v>0</v>
      </c>
    </row>
    <row r="1422" spans="5:165" ht="17.25" customHeight="1" x14ac:dyDescent="0.3">
      <c r="E1422" s="142"/>
      <c r="F1422" s="142"/>
      <c r="G1422" s="142"/>
      <c r="H1422" s="142"/>
      <c r="I1422" s="142"/>
      <c r="W1422" s="188"/>
      <c r="AM1422" s="189"/>
      <c r="EO1422" s="35"/>
      <c r="FH1422" s="35">
        <v>0</v>
      </c>
      <c r="FI1422" s="35">
        <v>0</v>
      </c>
    </row>
    <row r="1423" spans="5:165" ht="17.25" customHeight="1" x14ac:dyDescent="0.3">
      <c r="E1423" s="142"/>
      <c r="F1423" s="142"/>
      <c r="G1423" s="142"/>
      <c r="H1423" s="142"/>
      <c r="I1423" s="142"/>
      <c r="W1423" s="188"/>
      <c r="AM1423" s="189"/>
      <c r="EO1423" s="35"/>
      <c r="FH1423" s="35">
        <v>0</v>
      </c>
      <c r="FI1423" s="35">
        <v>0</v>
      </c>
    </row>
    <row r="1424" spans="5:165" ht="17.25" customHeight="1" x14ac:dyDescent="0.3">
      <c r="E1424" s="142"/>
      <c r="F1424" s="142"/>
      <c r="G1424" s="142"/>
      <c r="H1424" s="142"/>
      <c r="I1424" s="142"/>
      <c r="W1424" s="188"/>
      <c r="AM1424" s="189"/>
      <c r="EO1424" s="35"/>
      <c r="FH1424" s="35">
        <v>0</v>
      </c>
      <c r="FI1424" s="35">
        <v>0</v>
      </c>
    </row>
    <row r="1425" spans="5:165" ht="17.25" customHeight="1" x14ac:dyDescent="0.3">
      <c r="E1425" s="142"/>
      <c r="F1425" s="142"/>
      <c r="G1425" s="142"/>
      <c r="H1425" s="142"/>
      <c r="I1425" s="142"/>
      <c r="W1425" s="188"/>
      <c r="AM1425" s="189"/>
      <c r="EO1425" s="35"/>
      <c r="FH1425" s="35">
        <v>0</v>
      </c>
      <c r="FI1425" s="35">
        <v>0</v>
      </c>
    </row>
    <row r="1426" spans="5:165" ht="17.25" customHeight="1" x14ac:dyDescent="0.3">
      <c r="E1426" s="142"/>
      <c r="F1426" s="142"/>
      <c r="G1426" s="142"/>
      <c r="H1426" s="142"/>
      <c r="I1426" s="142"/>
      <c r="W1426" s="188"/>
      <c r="AM1426" s="189"/>
      <c r="EO1426" s="35"/>
      <c r="FH1426" s="35">
        <v>0</v>
      </c>
      <c r="FI1426" s="35">
        <v>0</v>
      </c>
    </row>
    <row r="1427" spans="5:165" ht="17.25" customHeight="1" x14ac:dyDescent="0.3">
      <c r="E1427" s="142"/>
      <c r="F1427" s="142"/>
      <c r="G1427" s="142"/>
      <c r="H1427" s="142"/>
      <c r="I1427" s="142"/>
      <c r="W1427" s="188"/>
      <c r="AM1427" s="189"/>
      <c r="EO1427" s="35"/>
      <c r="FH1427" s="35">
        <v>0</v>
      </c>
      <c r="FI1427" s="35">
        <v>0</v>
      </c>
    </row>
    <row r="1428" spans="5:165" ht="17.25" customHeight="1" x14ac:dyDescent="0.3">
      <c r="E1428" s="142"/>
      <c r="F1428" s="142"/>
      <c r="G1428" s="142"/>
      <c r="H1428" s="142"/>
      <c r="I1428" s="142"/>
      <c r="W1428" s="188"/>
      <c r="AM1428" s="189"/>
      <c r="EO1428" s="35"/>
      <c r="FH1428" s="35">
        <v>0</v>
      </c>
      <c r="FI1428" s="35">
        <v>0</v>
      </c>
    </row>
    <row r="1429" spans="5:165" ht="17.25" customHeight="1" x14ac:dyDescent="0.3">
      <c r="E1429" s="142"/>
      <c r="F1429" s="142"/>
      <c r="G1429" s="142"/>
      <c r="H1429" s="142"/>
      <c r="I1429" s="142"/>
      <c r="W1429" s="188"/>
      <c r="AM1429" s="189"/>
      <c r="EO1429" s="35"/>
      <c r="FH1429" s="35">
        <v>0</v>
      </c>
      <c r="FI1429" s="35">
        <v>0</v>
      </c>
    </row>
    <row r="1430" spans="5:165" ht="17.25" customHeight="1" x14ac:dyDescent="0.3">
      <c r="E1430" s="142"/>
      <c r="F1430" s="142"/>
      <c r="G1430" s="142"/>
      <c r="H1430" s="142"/>
      <c r="I1430" s="142"/>
      <c r="W1430" s="188"/>
      <c r="AM1430" s="189"/>
      <c r="EO1430" s="35"/>
      <c r="FH1430" s="35">
        <v>0</v>
      </c>
      <c r="FI1430" s="35">
        <v>0</v>
      </c>
    </row>
    <row r="1431" spans="5:165" ht="17.25" customHeight="1" x14ac:dyDescent="0.3">
      <c r="E1431" s="142"/>
      <c r="F1431" s="142"/>
      <c r="G1431" s="142"/>
      <c r="H1431" s="142"/>
      <c r="I1431" s="142"/>
      <c r="W1431" s="188"/>
      <c r="AM1431" s="189"/>
      <c r="EO1431" s="35"/>
      <c r="FH1431" s="35">
        <v>0</v>
      </c>
      <c r="FI1431" s="35">
        <v>0</v>
      </c>
    </row>
    <row r="1432" spans="5:165" ht="17.25" customHeight="1" x14ac:dyDescent="0.3">
      <c r="E1432" s="142"/>
      <c r="F1432" s="142"/>
      <c r="G1432" s="142"/>
      <c r="H1432" s="142"/>
      <c r="I1432" s="142"/>
      <c r="W1432" s="188"/>
      <c r="AM1432" s="189"/>
      <c r="EO1432" s="35"/>
      <c r="FH1432" s="35">
        <v>0</v>
      </c>
      <c r="FI1432" s="35">
        <v>0</v>
      </c>
    </row>
    <row r="1433" spans="5:165" ht="17.25" customHeight="1" x14ac:dyDescent="0.3">
      <c r="E1433" s="142"/>
      <c r="F1433" s="142"/>
      <c r="G1433" s="142"/>
      <c r="H1433" s="142"/>
      <c r="I1433" s="142"/>
      <c r="W1433" s="188"/>
      <c r="AM1433" s="189"/>
      <c r="EO1433" s="35"/>
      <c r="FH1433" s="35">
        <v>0</v>
      </c>
      <c r="FI1433" s="35">
        <v>0</v>
      </c>
    </row>
    <row r="1434" spans="5:165" ht="17.25" customHeight="1" x14ac:dyDescent="0.3">
      <c r="E1434" s="142"/>
      <c r="F1434" s="142"/>
      <c r="G1434" s="142"/>
      <c r="H1434" s="142"/>
      <c r="I1434" s="142"/>
      <c r="W1434" s="188"/>
      <c r="AM1434" s="189"/>
      <c r="EO1434" s="35"/>
      <c r="FH1434" s="35">
        <v>0</v>
      </c>
      <c r="FI1434" s="35">
        <v>0</v>
      </c>
    </row>
    <row r="1435" spans="5:165" ht="17.25" customHeight="1" x14ac:dyDescent="0.3">
      <c r="E1435" s="142"/>
      <c r="F1435" s="142"/>
      <c r="G1435" s="142"/>
      <c r="H1435" s="142"/>
      <c r="I1435" s="142"/>
      <c r="W1435" s="188"/>
      <c r="AM1435" s="189"/>
      <c r="EO1435" s="35"/>
      <c r="FH1435" s="35">
        <v>0</v>
      </c>
      <c r="FI1435" s="35">
        <v>0</v>
      </c>
    </row>
    <row r="1436" spans="5:165" ht="17.25" customHeight="1" x14ac:dyDescent="0.3">
      <c r="E1436" s="142"/>
      <c r="F1436" s="142"/>
      <c r="G1436" s="142"/>
      <c r="H1436" s="142"/>
      <c r="I1436" s="142"/>
      <c r="W1436" s="188"/>
      <c r="AM1436" s="189"/>
      <c r="EO1436" s="35"/>
      <c r="FH1436" s="35">
        <v>0</v>
      </c>
      <c r="FI1436" s="35">
        <v>0</v>
      </c>
    </row>
    <row r="1437" spans="5:165" ht="17.25" customHeight="1" x14ac:dyDescent="0.3">
      <c r="E1437" s="142"/>
      <c r="F1437" s="142"/>
      <c r="G1437" s="142"/>
      <c r="H1437" s="142"/>
      <c r="I1437" s="142"/>
      <c r="W1437" s="188"/>
      <c r="AM1437" s="189"/>
      <c r="EO1437" s="35"/>
      <c r="FH1437" s="35">
        <v>0</v>
      </c>
      <c r="FI1437" s="35">
        <v>0</v>
      </c>
    </row>
    <row r="1438" spans="5:165" ht="17.25" customHeight="1" x14ac:dyDescent="0.3">
      <c r="E1438" s="142"/>
      <c r="F1438" s="142"/>
      <c r="G1438" s="142"/>
      <c r="H1438" s="142"/>
      <c r="I1438" s="142"/>
      <c r="W1438" s="188"/>
      <c r="AM1438" s="189"/>
      <c r="EO1438" s="35"/>
      <c r="FH1438" s="35">
        <v>0</v>
      </c>
      <c r="FI1438" s="35">
        <v>0</v>
      </c>
    </row>
    <row r="1439" spans="5:165" ht="17.25" customHeight="1" x14ac:dyDescent="0.3">
      <c r="E1439" s="142"/>
      <c r="F1439" s="142"/>
      <c r="G1439" s="142"/>
      <c r="H1439" s="142"/>
      <c r="I1439" s="142"/>
      <c r="W1439" s="188"/>
      <c r="AM1439" s="189"/>
      <c r="EO1439" s="35"/>
      <c r="FH1439" s="35">
        <v>0</v>
      </c>
      <c r="FI1439" s="35">
        <v>0</v>
      </c>
    </row>
    <row r="1440" spans="5:165" ht="17.25" customHeight="1" x14ac:dyDescent="0.3">
      <c r="E1440" s="142"/>
      <c r="F1440" s="142"/>
      <c r="G1440" s="142"/>
      <c r="H1440" s="142"/>
      <c r="I1440" s="142"/>
      <c r="W1440" s="188"/>
      <c r="AM1440" s="189"/>
      <c r="EO1440" s="35"/>
      <c r="FH1440" s="35">
        <v>0</v>
      </c>
      <c r="FI1440" s="35">
        <v>0</v>
      </c>
    </row>
    <row r="1441" spans="5:165" ht="17.25" customHeight="1" x14ac:dyDescent="0.3">
      <c r="E1441" s="142"/>
      <c r="F1441" s="142"/>
      <c r="G1441" s="142"/>
      <c r="H1441" s="142"/>
      <c r="I1441" s="142"/>
      <c r="W1441" s="188"/>
      <c r="AM1441" s="189"/>
      <c r="EO1441" s="35"/>
      <c r="FH1441" s="35">
        <v>0</v>
      </c>
      <c r="FI1441" s="35">
        <v>0</v>
      </c>
    </row>
    <row r="1442" spans="5:165" ht="17.25" customHeight="1" x14ac:dyDescent="0.3">
      <c r="E1442" s="142"/>
      <c r="F1442" s="142"/>
      <c r="G1442" s="142"/>
      <c r="H1442" s="142"/>
      <c r="I1442" s="142"/>
      <c r="W1442" s="188"/>
      <c r="AM1442" s="189"/>
      <c r="EO1442" s="35"/>
      <c r="FH1442" s="35">
        <v>0</v>
      </c>
      <c r="FI1442" s="35">
        <v>0</v>
      </c>
    </row>
    <row r="1443" spans="5:165" ht="17.25" customHeight="1" x14ac:dyDescent="0.3">
      <c r="E1443" s="142"/>
      <c r="F1443" s="142"/>
      <c r="G1443" s="142"/>
      <c r="H1443" s="142"/>
      <c r="I1443" s="142"/>
      <c r="W1443" s="188"/>
      <c r="AM1443" s="189"/>
      <c r="EO1443" s="35"/>
      <c r="FH1443" s="35">
        <v>0</v>
      </c>
      <c r="FI1443" s="35">
        <v>0</v>
      </c>
    </row>
    <row r="1444" spans="5:165" ht="17.25" customHeight="1" x14ac:dyDescent="0.3">
      <c r="E1444" s="142"/>
      <c r="F1444" s="142"/>
      <c r="G1444" s="142"/>
      <c r="H1444" s="142"/>
      <c r="I1444" s="142"/>
      <c r="W1444" s="188"/>
      <c r="AM1444" s="189"/>
      <c r="EO1444" s="35"/>
      <c r="FH1444" s="35">
        <v>0</v>
      </c>
      <c r="FI1444" s="35">
        <v>0</v>
      </c>
    </row>
    <row r="1445" spans="5:165" ht="17.25" customHeight="1" x14ac:dyDescent="0.3">
      <c r="E1445" s="142"/>
      <c r="F1445" s="142"/>
      <c r="G1445" s="142"/>
      <c r="H1445" s="142"/>
      <c r="I1445" s="142"/>
      <c r="W1445" s="188"/>
      <c r="AM1445" s="189"/>
      <c r="EO1445" s="35"/>
      <c r="FH1445" s="35">
        <v>0</v>
      </c>
      <c r="FI1445" s="35">
        <v>0</v>
      </c>
    </row>
    <row r="1446" spans="5:165" ht="17.25" customHeight="1" x14ac:dyDescent="0.3">
      <c r="E1446" s="142"/>
      <c r="F1446" s="142"/>
      <c r="G1446" s="142"/>
      <c r="H1446" s="142"/>
      <c r="I1446" s="142"/>
      <c r="W1446" s="188"/>
      <c r="AM1446" s="189"/>
      <c r="EO1446" s="35"/>
      <c r="FH1446" s="35">
        <v>0</v>
      </c>
      <c r="FI1446" s="35">
        <v>0</v>
      </c>
    </row>
    <row r="1447" spans="5:165" ht="17.25" customHeight="1" x14ac:dyDescent="0.3">
      <c r="E1447" s="142"/>
      <c r="F1447" s="142"/>
      <c r="G1447" s="142"/>
      <c r="H1447" s="142"/>
      <c r="I1447" s="142"/>
      <c r="W1447" s="188"/>
      <c r="AM1447" s="189"/>
      <c r="EO1447" s="35"/>
      <c r="FH1447" s="35">
        <v>0</v>
      </c>
      <c r="FI1447" s="35">
        <v>0</v>
      </c>
    </row>
    <row r="1448" spans="5:165" ht="17.25" customHeight="1" x14ac:dyDescent="0.3">
      <c r="E1448" s="142"/>
      <c r="F1448" s="142"/>
      <c r="G1448" s="142"/>
      <c r="H1448" s="142"/>
      <c r="I1448" s="142"/>
      <c r="W1448" s="188"/>
      <c r="AM1448" s="189"/>
      <c r="EO1448" s="35"/>
      <c r="FH1448" s="35">
        <v>0</v>
      </c>
      <c r="FI1448" s="35">
        <v>0</v>
      </c>
    </row>
    <row r="1449" spans="5:165" ht="17.25" customHeight="1" x14ac:dyDescent="0.3">
      <c r="E1449" s="142"/>
      <c r="F1449" s="142"/>
      <c r="G1449" s="142"/>
      <c r="H1449" s="142"/>
      <c r="I1449" s="142"/>
      <c r="W1449" s="188"/>
      <c r="AM1449" s="189"/>
      <c r="EO1449" s="35"/>
      <c r="FH1449" s="35">
        <v>0</v>
      </c>
      <c r="FI1449" s="35">
        <v>0</v>
      </c>
    </row>
    <row r="1450" spans="5:165" ht="17.25" customHeight="1" x14ac:dyDescent="0.3">
      <c r="E1450" s="142"/>
      <c r="F1450" s="142"/>
      <c r="G1450" s="142"/>
      <c r="H1450" s="142"/>
      <c r="I1450" s="142"/>
      <c r="W1450" s="188"/>
      <c r="AM1450" s="189"/>
      <c r="EO1450" s="35"/>
      <c r="FH1450" s="35">
        <v>0</v>
      </c>
      <c r="FI1450" s="35">
        <v>0</v>
      </c>
    </row>
    <row r="1451" spans="5:165" ht="17.25" customHeight="1" x14ac:dyDescent="0.3">
      <c r="E1451" s="142"/>
      <c r="F1451" s="142"/>
      <c r="G1451" s="142"/>
      <c r="H1451" s="142"/>
      <c r="I1451" s="142"/>
      <c r="W1451" s="188"/>
      <c r="AM1451" s="189"/>
      <c r="EO1451" s="35"/>
      <c r="FH1451" s="35">
        <v>0</v>
      </c>
      <c r="FI1451" s="35">
        <v>0</v>
      </c>
    </row>
    <row r="1452" spans="5:165" ht="17.25" customHeight="1" x14ac:dyDescent="0.3">
      <c r="E1452" s="142"/>
      <c r="F1452" s="142"/>
      <c r="G1452" s="142"/>
      <c r="H1452" s="142"/>
      <c r="I1452" s="142"/>
      <c r="W1452" s="188"/>
      <c r="AM1452" s="189"/>
      <c r="EO1452" s="35"/>
      <c r="FH1452" s="35">
        <v>0</v>
      </c>
      <c r="FI1452" s="35">
        <v>0</v>
      </c>
    </row>
    <row r="1453" spans="5:165" ht="17.25" customHeight="1" x14ac:dyDescent="0.3">
      <c r="E1453" s="142"/>
      <c r="F1453" s="142"/>
      <c r="G1453" s="142"/>
      <c r="H1453" s="142"/>
      <c r="I1453" s="142"/>
      <c r="W1453" s="188"/>
      <c r="AM1453" s="189"/>
      <c r="EO1453" s="35"/>
      <c r="FH1453" s="35">
        <v>0</v>
      </c>
      <c r="FI1453" s="35">
        <v>0</v>
      </c>
    </row>
    <row r="1454" spans="5:165" ht="17.25" customHeight="1" x14ac:dyDescent="0.3">
      <c r="E1454" s="142"/>
      <c r="F1454" s="142"/>
      <c r="G1454" s="142"/>
      <c r="H1454" s="142"/>
      <c r="I1454" s="142"/>
      <c r="W1454" s="188"/>
      <c r="AM1454" s="189"/>
      <c r="EO1454" s="35"/>
      <c r="FH1454" s="35">
        <v>0</v>
      </c>
      <c r="FI1454" s="35">
        <v>0</v>
      </c>
    </row>
    <row r="1455" spans="5:165" ht="17.25" customHeight="1" x14ac:dyDescent="0.3">
      <c r="E1455" s="142"/>
      <c r="F1455" s="142"/>
      <c r="G1455" s="142"/>
      <c r="H1455" s="142"/>
      <c r="I1455" s="142"/>
      <c r="W1455" s="188"/>
      <c r="AM1455" s="189"/>
      <c r="EO1455" s="35"/>
      <c r="FH1455" s="35">
        <v>0</v>
      </c>
      <c r="FI1455" s="35">
        <v>0</v>
      </c>
    </row>
    <row r="1456" spans="5:165" ht="17.25" customHeight="1" x14ac:dyDescent="0.3">
      <c r="E1456" s="142"/>
      <c r="F1456" s="142"/>
      <c r="G1456" s="142"/>
      <c r="H1456" s="142"/>
      <c r="I1456" s="142"/>
      <c r="W1456" s="188"/>
      <c r="AM1456" s="189"/>
      <c r="EO1456" s="35"/>
      <c r="FH1456" s="35">
        <v>0</v>
      </c>
      <c r="FI1456" s="35">
        <v>0</v>
      </c>
    </row>
    <row r="1457" spans="5:165" ht="17.25" customHeight="1" x14ac:dyDescent="0.3">
      <c r="E1457" s="142"/>
      <c r="F1457" s="142"/>
      <c r="G1457" s="142"/>
      <c r="H1457" s="142"/>
      <c r="I1457" s="142"/>
      <c r="W1457" s="188"/>
      <c r="AM1457" s="189"/>
      <c r="EO1457" s="35"/>
      <c r="FH1457" s="35">
        <v>0</v>
      </c>
      <c r="FI1457" s="35">
        <v>0</v>
      </c>
    </row>
    <row r="1458" spans="5:165" ht="17.25" customHeight="1" x14ac:dyDescent="0.3">
      <c r="E1458" s="142"/>
      <c r="F1458" s="142"/>
      <c r="G1458" s="142"/>
      <c r="H1458" s="142"/>
      <c r="I1458" s="142"/>
      <c r="W1458" s="188"/>
      <c r="AM1458" s="189"/>
      <c r="EO1458" s="35"/>
      <c r="FH1458" s="35">
        <v>0</v>
      </c>
      <c r="FI1458" s="35">
        <v>0</v>
      </c>
    </row>
    <row r="1459" spans="5:165" ht="17.25" customHeight="1" x14ac:dyDescent="0.3">
      <c r="E1459" s="142"/>
      <c r="F1459" s="142"/>
      <c r="G1459" s="142"/>
      <c r="H1459" s="142"/>
      <c r="I1459" s="142"/>
      <c r="W1459" s="188"/>
      <c r="AM1459" s="189"/>
      <c r="EO1459" s="35"/>
      <c r="FH1459" s="35">
        <v>0</v>
      </c>
      <c r="FI1459" s="35">
        <v>0</v>
      </c>
    </row>
    <row r="1460" spans="5:165" ht="17.25" customHeight="1" x14ac:dyDescent="0.3">
      <c r="E1460" s="142"/>
      <c r="F1460" s="142"/>
      <c r="G1460" s="142"/>
      <c r="H1460" s="142"/>
      <c r="I1460" s="142"/>
      <c r="W1460" s="188"/>
      <c r="AM1460" s="189"/>
      <c r="EO1460" s="35"/>
      <c r="FH1460" s="35">
        <v>0</v>
      </c>
      <c r="FI1460" s="35">
        <v>0</v>
      </c>
    </row>
    <row r="1461" spans="5:165" ht="17.25" customHeight="1" x14ac:dyDescent="0.3">
      <c r="E1461" s="142"/>
      <c r="F1461" s="142"/>
      <c r="G1461" s="142"/>
      <c r="H1461" s="142"/>
      <c r="I1461" s="142"/>
      <c r="W1461" s="188"/>
      <c r="AM1461" s="189"/>
      <c r="EO1461" s="35"/>
      <c r="FH1461" s="35">
        <v>0</v>
      </c>
      <c r="FI1461" s="35">
        <v>0</v>
      </c>
    </row>
    <row r="1462" spans="5:165" ht="17.25" customHeight="1" x14ac:dyDescent="0.3">
      <c r="E1462" s="142"/>
      <c r="F1462" s="142"/>
      <c r="G1462" s="142"/>
      <c r="H1462" s="142"/>
      <c r="I1462" s="142"/>
      <c r="W1462" s="188"/>
      <c r="AM1462" s="189"/>
      <c r="EO1462" s="35"/>
      <c r="FH1462" s="35">
        <v>0</v>
      </c>
      <c r="FI1462" s="35">
        <v>0</v>
      </c>
    </row>
    <row r="1463" spans="5:165" ht="17.25" customHeight="1" x14ac:dyDescent="0.3">
      <c r="E1463" s="142"/>
      <c r="F1463" s="142"/>
      <c r="G1463" s="142"/>
      <c r="H1463" s="142"/>
      <c r="I1463" s="142"/>
      <c r="W1463" s="188"/>
      <c r="AM1463" s="189"/>
      <c r="EO1463" s="35"/>
      <c r="FH1463" s="35">
        <v>0</v>
      </c>
      <c r="FI1463" s="35">
        <v>0</v>
      </c>
    </row>
    <row r="1464" spans="5:165" ht="17.25" customHeight="1" x14ac:dyDescent="0.3">
      <c r="E1464" s="142"/>
      <c r="F1464" s="142"/>
      <c r="G1464" s="142"/>
      <c r="H1464" s="142"/>
      <c r="I1464" s="142"/>
      <c r="W1464" s="188"/>
      <c r="AM1464" s="189"/>
      <c r="EO1464" s="35"/>
      <c r="FH1464" s="35">
        <v>0</v>
      </c>
      <c r="FI1464" s="35">
        <v>0</v>
      </c>
    </row>
    <row r="1465" spans="5:165" ht="17.25" customHeight="1" x14ac:dyDescent="0.3">
      <c r="E1465" s="142"/>
      <c r="F1465" s="142"/>
      <c r="G1465" s="142"/>
      <c r="H1465" s="142"/>
      <c r="I1465" s="142"/>
      <c r="W1465" s="188"/>
      <c r="AM1465" s="189"/>
      <c r="EO1465" s="35"/>
      <c r="FH1465" s="35">
        <v>0</v>
      </c>
      <c r="FI1465" s="35">
        <v>0</v>
      </c>
    </row>
    <row r="1466" spans="5:165" ht="17.25" customHeight="1" x14ac:dyDescent="0.3">
      <c r="E1466" s="142"/>
      <c r="F1466" s="142"/>
      <c r="G1466" s="142"/>
      <c r="H1466" s="142"/>
      <c r="I1466" s="142"/>
      <c r="W1466" s="188"/>
      <c r="AM1466" s="189"/>
      <c r="EO1466" s="35"/>
      <c r="FH1466" s="35">
        <v>0</v>
      </c>
      <c r="FI1466" s="35">
        <v>0</v>
      </c>
    </row>
    <row r="1467" spans="5:165" ht="17.25" customHeight="1" x14ac:dyDescent="0.3">
      <c r="E1467" s="142"/>
      <c r="F1467" s="142"/>
      <c r="G1467" s="142"/>
      <c r="H1467" s="142"/>
      <c r="I1467" s="142"/>
      <c r="W1467" s="188"/>
      <c r="AM1467" s="189"/>
      <c r="EO1467" s="35"/>
      <c r="FH1467" s="35">
        <v>0</v>
      </c>
      <c r="FI1467" s="35">
        <v>0</v>
      </c>
    </row>
    <row r="1468" spans="5:165" ht="17.25" customHeight="1" x14ac:dyDescent="0.3">
      <c r="E1468" s="142"/>
      <c r="F1468" s="142"/>
      <c r="G1468" s="142"/>
      <c r="H1468" s="142"/>
      <c r="I1468" s="142"/>
      <c r="W1468" s="188"/>
      <c r="AM1468" s="189"/>
      <c r="EO1468" s="35"/>
      <c r="FH1468" s="35">
        <v>0</v>
      </c>
      <c r="FI1468" s="35">
        <v>0</v>
      </c>
    </row>
    <row r="1469" spans="5:165" ht="17.25" customHeight="1" x14ac:dyDescent="0.3">
      <c r="E1469" s="142"/>
      <c r="F1469" s="142"/>
      <c r="G1469" s="142"/>
      <c r="H1469" s="142"/>
      <c r="I1469" s="142"/>
      <c r="W1469" s="188"/>
      <c r="AM1469" s="189"/>
      <c r="EO1469" s="35"/>
      <c r="FH1469" s="35">
        <v>0</v>
      </c>
      <c r="FI1469" s="35">
        <v>0</v>
      </c>
    </row>
    <row r="1470" spans="5:165" ht="17.25" customHeight="1" x14ac:dyDescent="0.3">
      <c r="E1470" s="142"/>
      <c r="F1470" s="142"/>
      <c r="G1470" s="142"/>
      <c r="H1470" s="142"/>
      <c r="I1470" s="142"/>
      <c r="W1470" s="188"/>
      <c r="AM1470" s="189"/>
      <c r="EO1470" s="35"/>
      <c r="FH1470" s="35">
        <v>0</v>
      </c>
      <c r="FI1470" s="35">
        <v>0</v>
      </c>
    </row>
    <row r="1471" spans="5:165" ht="17.25" customHeight="1" x14ac:dyDescent="0.3">
      <c r="E1471" s="142"/>
      <c r="F1471" s="142"/>
      <c r="G1471" s="142"/>
      <c r="H1471" s="142"/>
      <c r="I1471" s="142"/>
      <c r="W1471" s="188"/>
      <c r="AM1471" s="189"/>
      <c r="EO1471" s="35"/>
      <c r="FH1471" s="35">
        <v>0</v>
      </c>
      <c r="FI1471" s="35">
        <v>0</v>
      </c>
    </row>
    <row r="1472" spans="5:165" ht="17.25" customHeight="1" x14ac:dyDescent="0.3">
      <c r="E1472" s="142"/>
      <c r="F1472" s="142"/>
      <c r="G1472" s="142"/>
      <c r="H1472" s="142"/>
      <c r="I1472" s="142"/>
      <c r="W1472" s="188"/>
      <c r="AM1472" s="189"/>
      <c r="EO1472" s="35"/>
      <c r="FH1472" s="35">
        <v>0</v>
      </c>
      <c r="FI1472" s="35">
        <v>0</v>
      </c>
    </row>
    <row r="1473" spans="5:165" ht="17.25" customHeight="1" x14ac:dyDescent="0.3">
      <c r="E1473" s="142"/>
      <c r="F1473" s="142"/>
      <c r="G1473" s="142"/>
      <c r="H1473" s="142"/>
      <c r="I1473" s="142"/>
      <c r="W1473" s="188"/>
      <c r="AM1473" s="189"/>
      <c r="EO1473" s="35"/>
      <c r="FH1473" s="35">
        <v>0</v>
      </c>
      <c r="FI1473" s="35">
        <v>0</v>
      </c>
    </row>
    <row r="1474" spans="5:165" ht="17.25" customHeight="1" x14ac:dyDescent="0.3">
      <c r="E1474" s="142"/>
      <c r="F1474" s="142"/>
      <c r="G1474" s="142"/>
      <c r="H1474" s="142"/>
      <c r="I1474" s="142"/>
      <c r="W1474" s="188"/>
      <c r="AM1474" s="189"/>
      <c r="EO1474" s="35"/>
      <c r="FH1474" s="35">
        <v>0</v>
      </c>
      <c r="FI1474" s="35">
        <v>0</v>
      </c>
    </row>
    <row r="1475" spans="5:165" ht="17.25" customHeight="1" x14ac:dyDescent="0.3">
      <c r="E1475" s="142"/>
      <c r="F1475" s="142"/>
      <c r="G1475" s="142"/>
      <c r="H1475" s="142"/>
      <c r="I1475" s="142"/>
      <c r="W1475" s="188"/>
      <c r="AM1475" s="189"/>
      <c r="EO1475" s="35"/>
      <c r="FH1475" s="35">
        <v>0</v>
      </c>
      <c r="FI1475" s="35">
        <v>0</v>
      </c>
    </row>
    <row r="1476" spans="5:165" ht="17.25" customHeight="1" x14ac:dyDescent="0.3">
      <c r="E1476" s="142"/>
      <c r="F1476" s="142"/>
      <c r="G1476" s="142"/>
      <c r="H1476" s="142"/>
      <c r="I1476" s="142"/>
      <c r="W1476" s="188"/>
      <c r="AM1476" s="189"/>
      <c r="EO1476" s="35"/>
      <c r="FH1476" s="35">
        <v>0</v>
      </c>
      <c r="FI1476" s="35">
        <v>0</v>
      </c>
    </row>
    <row r="1477" spans="5:165" ht="17.25" customHeight="1" x14ac:dyDescent="0.3">
      <c r="E1477" s="142"/>
      <c r="F1477" s="142"/>
      <c r="G1477" s="142"/>
      <c r="H1477" s="142"/>
      <c r="I1477" s="142"/>
      <c r="W1477" s="188"/>
      <c r="AM1477" s="189"/>
      <c r="EO1477" s="35"/>
      <c r="FH1477" s="35">
        <v>0</v>
      </c>
      <c r="FI1477" s="35">
        <v>0</v>
      </c>
    </row>
    <row r="1478" spans="5:165" ht="17.25" customHeight="1" x14ac:dyDescent="0.3">
      <c r="E1478" s="142"/>
      <c r="F1478" s="142"/>
      <c r="G1478" s="142"/>
      <c r="H1478" s="142"/>
      <c r="I1478" s="142"/>
      <c r="W1478" s="188"/>
      <c r="AM1478" s="189"/>
      <c r="EO1478" s="35"/>
      <c r="FH1478" s="35">
        <v>0</v>
      </c>
      <c r="FI1478" s="35">
        <v>0</v>
      </c>
    </row>
    <row r="1479" spans="5:165" ht="17.25" customHeight="1" x14ac:dyDescent="0.3">
      <c r="E1479" s="142"/>
      <c r="F1479" s="142"/>
      <c r="G1479" s="142"/>
      <c r="H1479" s="142"/>
      <c r="I1479" s="142"/>
      <c r="W1479" s="188"/>
      <c r="AM1479" s="189"/>
      <c r="EO1479" s="35"/>
      <c r="FH1479" s="35">
        <v>0</v>
      </c>
      <c r="FI1479" s="35">
        <v>0</v>
      </c>
    </row>
    <row r="1480" spans="5:165" ht="17.25" customHeight="1" x14ac:dyDescent="0.3">
      <c r="E1480" s="142"/>
      <c r="F1480" s="142"/>
      <c r="G1480" s="142"/>
      <c r="H1480" s="142"/>
      <c r="I1480" s="142"/>
      <c r="W1480" s="188"/>
      <c r="AM1480" s="189"/>
      <c r="EO1480" s="35"/>
      <c r="FH1480" s="35">
        <v>0</v>
      </c>
      <c r="FI1480" s="35">
        <v>0</v>
      </c>
    </row>
    <row r="1481" spans="5:165" ht="17.25" customHeight="1" x14ac:dyDescent="0.3">
      <c r="E1481" s="142"/>
      <c r="F1481" s="142"/>
      <c r="G1481" s="142"/>
      <c r="H1481" s="142"/>
      <c r="I1481" s="142"/>
      <c r="W1481" s="188"/>
      <c r="AM1481" s="189"/>
      <c r="EO1481" s="35"/>
      <c r="FH1481" s="35">
        <v>0</v>
      </c>
      <c r="FI1481" s="35">
        <v>0</v>
      </c>
    </row>
    <row r="1482" spans="5:165" ht="17.25" customHeight="1" x14ac:dyDescent="0.3">
      <c r="E1482" s="142"/>
      <c r="F1482" s="142"/>
      <c r="G1482" s="142"/>
      <c r="H1482" s="142"/>
      <c r="I1482" s="142"/>
      <c r="W1482" s="188"/>
      <c r="AM1482" s="189"/>
      <c r="EO1482" s="35"/>
      <c r="FH1482" s="35">
        <v>0</v>
      </c>
      <c r="FI1482" s="35">
        <v>0</v>
      </c>
    </row>
    <row r="1483" spans="5:165" ht="17.25" customHeight="1" x14ac:dyDescent="0.3">
      <c r="E1483" s="142"/>
      <c r="F1483" s="142"/>
      <c r="G1483" s="142"/>
      <c r="H1483" s="142"/>
      <c r="I1483" s="142"/>
      <c r="W1483" s="188"/>
      <c r="AM1483" s="189"/>
      <c r="EO1483" s="35"/>
      <c r="FH1483" s="35">
        <v>0</v>
      </c>
      <c r="FI1483" s="35">
        <v>0</v>
      </c>
    </row>
    <row r="1484" spans="5:165" ht="17.25" customHeight="1" x14ac:dyDescent="0.3">
      <c r="E1484" s="142"/>
      <c r="F1484" s="142"/>
      <c r="G1484" s="142"/>
      <c r="H1484" s="142"/>
      <c r="I1484" s="142"/>
      <c r="W1484" s="188"/>
      <c r="AM1484" s="189"/>
      <c r="EO1484" s="35"/>
      <c r="FH1484" s="35">
        <v>0</v>
      </c>
      <c r="FI1484" s="35">
        <v>0</v>
      </c>
    </row>
    <row r="1485" spans="5:165" ht="17.25" customHeight="1" x14ac:dyDescent="0.3">
      <c r="E1485" s="142"/>
      <c r="F1485" s="142"/>
      <c r="G1485" s="142"/>
      <c r="H1485" s="142"/>
      <c r="I1485" s="142"/>
      <c r="W1485" s="188"/>
      <c r="AM1485" s="189"/>
      <c r="EO1485" s="35"/>
      <c r="FH1485" s="35">
        <v>0</v>
      </c>
      <c r="FI1485" s="35">
        <v>0</v>
      </c>
    </row>
    <row r="1486" spans="5:165" ht="17.25" customHeight="1" x14ac:dyDescent="0.3">
      <c r="E1486" s="142"/>
      <c r="F1486" s="142"/>
      <c r="G1486" s="142"/>
      <c r="H1486" s="142"/>
      <c r="I1486" s="142"/>
      <c r="W1486" s="188"/>
      <c r="AM1486" s="189"/>
      <c r="EO1486" s="35"/>
      <c r="FH1486" s="35">
        <v>0</v>
      </c>
      <c r="FI1486" s="35">
        <v>0</v>
      </c>
    </row>
    <row r="1487" spans="5:165" ht="17.25" customHeight="1" x14ac:dyDescent="0.3">
      <c r="E1487" s="142"/>
      <c r="F1487" s="142"/>
      <c r="G1487" s="142"/>
      <c r="H1487" s="142"/>
      <c r="I1487" s="142"/>
      <c r="W1487" s="188"/>
      <c r="AM1487" s="189"/>
      <c r="EO1487" s="35"/>
      <c r="FH1487" s="35">
        <v>0</v>
      </c>
      <c r="FI1487" s="35">
        <v>0</v>
      </c>
    </row>
    <row r="1488" spans="5:165" ht="17.25" customHeight="1" x14ac:dyDescent="0.3">
      <c r="E1488" s="142"/>
      <c r="F1488" s="142"/>
      <c r="G1488" s="142"/>
      <c r="H1488" s="142"/>
      <c r="I1488" s="142"/>
      <c r="W1488" s="188"/>
      <c r="AM1488" s="189"/>
      <c r="EO1488" s="35"/>
      <c r="FH1488" s="35">
        <v>0</v>
      </c>
      <c r="FI1488" s="35">
        <v>0</v>
      </c>
    </row>
    <row r="1489" spans="5:165" ht="17.25" customHeight="1" x14ac:dyDescent="0.3">
      <c r="E1489" s="142"/>
      <c r="F1489" s="142"/>
      <c r="G1489" s="142"/>
      <c r="H1489" s="142"/>
      <c r="I1489" s="142"/>
      <c r="W1489" s="188"/>
      <c r="AM1489" s="189"/>
      <c r="EO1489" s="35"/>
      <c r="FH1489" s="35">
        <v>0</v>
      </c>
      <c r="FI1489" s="35">
        <v>0</v>
      </c>
    </row>
    <row r="1490" spans="5:165" ht="17.25" customHeight="1" x14ac:dyDescent="0.3">
      <c r="E1490" s="142"/>
      <c r="F1490" s="142"/>
      <c r="G1490" s="142"/>
      <c r="H1490" s="142"/>
      <c r="I1490" s="142"/>
      <c r="W1490" s="188"/>
      <c r="AM1490" s="189"/>
      <c r="EO1490" s="35"/>
      <c r="FH1490" s="35">
        <v>0</v>
      </c>
      <c r="FI1490" s="35">
        <v>0</v>
      </c>
    </row>
    <row r="1491" spans="5:165" ht="17.25" customHeight="1" x14ac:dyDescent="0.3">
      <c r="E1491" s="142"/>
      <c r="F1491" s="142"/>
      <c r="G1491" s="142"/>
      <c r="H1491" s="142"/>
      <c r="I1491" s="142"/>
      <c r="W1491" s="188"/>
      <c r="AM1491" s="189"/>
      <c r="EO1491" s="35"/>
      <c r="FH1491" s="35">
        <v>0</v>
      </c>
      <c r="FI1491" s="35">
        <v>0</v>
      </c>
    </row>
    <row r="1492" spans="5:165" ht="17.25" customHeight="1" x14ac:dyDescent="0.3">
      <c r="E1492" s="142"/>
      <c r="F1492" s="142"/>
      <c r="G1492" s="142"/>
      <c r="H1492" s="142"/>
      <c r="I1492" s="142"/>
      <c r="W1492" s="188"/>
      <c r="AM1492" s="189"/>
      <c r="EO1492" s="35"/>
      <c r="FH1492" s="35">
        <v>0</v>
      </c>
      <c r="FI1492" s="35">
        <v>0</v>
      </c>
    </row>
    <row r="1493" spans="5:165" ht="17.25" customHeight="1" x14ac:dyDescent="0.3">
      <c r="E1493" s="142"/>
      <c r="F1493" s="142"/>
      <c r="G1493" s="142"/>
      <c r="H1493" s="142"/>
      <c r="I1493" s="142"/>
      <c r="W1493" s="188"/>
      <c r="AM1493" s="189"/>
      <c r="EO1493" s="35"/>
      <c r="FH1493" s="35">
        <v>0</v>
      </c>
      <c r="FI1493" s="35">
        <v>0</v>
      </c>
    </row>
    <row r="1494" spans="5:165" ht="17.25" customHeight="1" x14ac:dyDescent="0.3">
      <c r="E1494" s="142"/>
      <c r="F1494" s="142"/>
      <c r="G1494" s="142"/>
      <c r="H1494" s="142"/>
      <c r="I1494" s="142"/>
      <c r="W1494" s="188"/>
      <c r="AM1494" s="189"/>
      <c r="EO1494" s="35"/>
      <c r="FH1494" s="35">
        <v>0</v>
      </c>
      <c r="FI1494" s="35">
        <v>0</v>
      </c>
    </row>
    <row r="1495" spans="5:165" ht="17.25" customHeight="1" x14ac:dyDescent="0.3">
      <c r="E1495" s="142"/>
      <c r="F1495" s="142"/>
      <c r="G1495" s="142"/>
      <c r="H1495" s="142"/>
      <c r="I1495" s="142"/>
      <c r="W1495" s="188"/>
      <c r="AM1495" s="189"/>
      <c r="EO1495" s="35"/>
      <c r="FH1495" s="35">
        <v>0</v>
      </c>
      <c r="FI1495" s="35">
        <v>0</v>
      </c>
    </row>
    <row r="1496" spans="5:165" ht="17.25" customHeight="1" x14ac:dyDescent="0.3">
      <c r="E1496" s="142"/>
      <c r="F1496" s="142"/>
      <c r="G1496" s="142"/>
      <c r="H1496" s="142"/>
      <c r="I1496" s="142"/>
      <c r="W1496" s="188"/>
      <c r="AM1496" s="189"/>
      <c r="EO1496" s="35"/>
      <c r="FH1496" s="35">
        <v>0</v>
      </c>
      <c r="FI1496" s="35">
        <v>0</v>
      </c>
    </row>
    <row r="1497" spans="5:165" ht="17.25" customHeight="1" x14ac:dyDescent="0.3">
      <c r="E1497" s="142"/>
      <c r="F1497" s="142"/>
      <c r="G1497" s="142"/>
      <c r="H1497" s="142"/>
      <c r="I1497" s="142"/>
      <c r="W1497" s="188"/>
      <c r="AM1497" s="189"/>
      <c r="EO1497" s="35"/>
      <c r="FH1497" s="35">
        <v>0</v>
      </c>
      <c r="FI1497" s="35">
        <v>0</v>
      </c>
    </row>
    <row r="1498" spans="5:165" ht="17.25" customHeight="1" x14ac:dyDescent="0.3">
      <c r="E1498" s="142"/>
      <c r="F1498" s="142"/>
      <c r="G1498" s="142"/>
      <c r="H1498" s="142"/>
      <c r="I1498" s="142"/>
      <c r="W1498" s="188"/>
      <c r="AM1498" s="189"/>
      <c r="EO1498" s="35"/>
      <c r="FH1498" s="35">
        <v>0</v>
      </c>
      <c r="FI1498" s="35">
        <v>0</v>
      </c>
    </row>
    <row r="1499" spans="5:165" ht="17.25" customHeight="1" x14ac:dyDescent="0.3">
      <c r="E1499" s="142"/>
      <c r="F1499" s="142"/>
      <c r="G1499" s="142"/>
      <c r="H1499" s="142"/>
      <c r="I1499" s="142"/>
      <c r="W1499" s="188"/>
      <c r="AM1499" s="189"/>
      <c r="EO1499" s="35"/>
      <c r="FH1499" s="35">
        <v>0</v>
      </c>
      <c r="FI1499" s="35">
        <v>0</v>
      </c>
    </row>
    <row r="1500" spans="5:165" ht="17.25" customHeight="1" x14ac:dyDescent="0.3">
      <c r="E1500" s="142"/>
      <c r="F1500" s="142"/>
      <c r="G1500" s="142"/>
      <c r="H1500" s="142"/>
      <c r="I1500" s="142"/>
      <c r="W1500" s="188"/>
      <c r="AM1500" s="189"/>
      <c r="EO1500" s="35"/>
      <c r="FH1500" s="35">
        <v>0</v>
      </c>
      <c r="FI1500" s="35">
        <v>0</v>
      </c>
    </row>
    <row r="1501" spans="5:165" ht="17.25" customHeight="1" x14ac:dyDescent="0.3">
      <c r="E1501" s="142"/>
      <c r="F1501" s="142"/>
      <c r="G1501" s="142"/>
      <c r="H1501" s="142"/>
      <c r="I1501" s="142"/>
      <c r="W1501" s="188"/>
      <c r="AM1501" s="189"/>
      <c r="EO1501" s="35"/>
      <c r="FH1501" s="35">
        <v>0</v>
      </c>
      <c r="FI1501" s="35">
        <v>0</v>
      </c>
    </row>
    <row r="1502" spans="5:165" ht="17.25" customHeight="1" x14ac:dyDescent="0.3">
      <c r="E1502" s="142"/>
      <c r="F1502" s="142"/>
      <c r="G1502" s="142"/>
      <c r="H1502" s="142"/>
      <c r="I1502" s="142"/>
      <c r="W1502" s="188"/>
      <c r="AM1502" s="189"/>
      <c r="EO1502" s="35"/>
      <c r="FH1502" s="35">
        <v>0</v>
      </c>
      <c r="FI1502" s="35">
        <v>0</v>
      </c>
    </row>
    <row r="1503" spans="5:165" ht="17.25" customHeight="1" x14ac:dyDescent="0.3">
      <c r="E1503" s="142"/>
      <c r="F1503" s="142"/>
      <c r="G1503" s="142"/>
      <c r="H1503" s="142"/>
      <c r="I1503" s="142"/>
      <c r="W1503" s="188"/>
      <c r="AM1503" s="189"/>
      <c r="EO1503" s="35"/>
      <c r="FH1503" s="35">
        <v>0</v>
      </c>
      <c r="FI1503" s="35">
        <v>0</v>
      </c>
    </row>
    <row r="1504" spans="5:165" ht="17.25" customHeight="1" x14ac:dyDescent="0.3">
      <c r="E1504" s="142"/>
      <c r="F1504" s="142"/>
      <c r="G1504" s="142"/>
      <c r="H1504" s="142"/>
      <c r="I1504" s="142"/>
      <c r="W1504" s="188"/>
      <c r="AM1504" s="189"/>
      <c r="EO1504" s="35"/>
      <c r="FH1504" s="35">
        <v>0</v>
      </c>
      <c r="FI1504" s="35">
        <v>0</v>
      </c>
    </row>
    <row r="1505" spans="5:165" ht="17.25" customHeight="1" x14ac:dyDescent="0.3">
      <c r="E1505" s="142"/>
      <c r="F1505" s="142"/>
      <c r="G1505" s="142"/>
      <c r="H1505" s="142"/>
      <c r="I1505" s="142"/>
      <c r="W1505" s="188"/>
      <c r="AM1505" s="189"/>
      <c r="EO1505" s="35"/>
      <c r="FH1505" s="35">
        <v>0</v>
      </c>
      <c r="FI1505" s="35">
        <v>0</v>
      </c>
    </row>
    <row r="1506" spans="5:165" ht="17.25" customHeight="1" x14ac:dyDescent="0.3">
      <c r="E1506" s="142"/>
      <c r="F1506" s="142"/>
      <c r="G1506" s="142"/>
      <c r="H1506" s="142"/>
      <c r="I1506" s="142"/>
      <c r="W1506" s="188"/>
      <c r="AM1506" s="189"/>
      <c r="EO1506" s="35"/>
      <c r="FH1506" s="35">
        <v>0</v>
      </c>
      <c r="FI1506" s="35">
        <v>0</v>
      </c>
    </row>
    <row r="1507" spans="5:165" ht="17.25" customHeight="1" x14ac:dyDescent="0.3">
      <c r="E1507" s="142"/>
      <c r="F1507" s="142"/>
      <c r="G1507" s="142"/>
      <c r="H1507" s="142"/>
      <c r="I1507" s="142"/>
      <c r="W1507" s="188"/>
      <c r="AM1507" s="189"/>
      <c r="EO1507" s="35"/>
      <c r="FH1507" s="35">
        <v>0</v>
      </c>
      <c r="FI1507" s="35">
        <v>0</v>
      </c>
    </row>
    <row r="1508" spans="5:165" ht="17.25" customHeight="1" x14ac:dyDescent="0.3">
      <c r="E1508" s="142"/>
      <c r="F1508" s="142"/>
      <c r="G1508" s="142"/>
      <c r="H1508" s="142"/>
      <c r="I1508" s="142"/>
      <c r="W1508" s="188"/>
      <c r="AM1508" s="189"/>
      <c r="EO1508" s="35"/>
      <c r="FH1508" s="35">
        <v>0</v>
      </c>
      <c r="FI1508" s="35">
        <v>0</v>
      </c>
    </row>
    <row r="1509" spans="5:165" ht="17.25" customHeight="1" x14ac:dyDescent="0.3">
      <c r="E1509" s="142"/>
      <c r="F1509" s="142"/>
      <c r="G1509" s="142"/>
      <c r="H1509" s="142"/>
      <c r="I1509" s="142"/>
      <c r="W1509" s="188"/>
      <c r="AM1509" s="189"/>
      <c r="EO1509" s="35"/>
      <c r="FH1509" s="35">
        <v>0</v>
      </c>
      <c r="FI1509" s="35">
        <v>0</v>
      </c>
    </row>
    <row r="1510" spans="5:165" ht="17.25" customHeight="1" x14ac:dyDescent="0.3">
      <c r="E1510" s="142"/>
      <c r="F1510" s="142"/>
      <c r="G1510" s="142"/>
      <c r="H1510" s="142"/>
      <c r="I1510" s="142"/>
      <c r="W1510" s="188"/>
      <c r="AM1510" s="189"/>
      <c r="EO1510" s="35"/>
      <c r="FH1510" s="35">
        <v>0</v>
      </c>
      <c r="FI1510" s="35">
        <v>0</v>
      </c>
    </row>
    <row r="1511" spans="5:165" ht="17.25" customHeight="1" x14ac:dyDescent="0.3">
      <c r="E1511" s="142"/>
      <c r="F1511" s="142"/>
      <c r="G1511" s="142"/>
      <c r="H1511" s="142"/>
      <c r="I1511" s="142"/>
      <c r="W1511" s="188"/>
      <c r="AM1511" s="189"/>
      <c r="EO1511" s="35"/>
      <c r="FH1511" s="35">
        <v>0</v>
      </c>
      <c r="FI1511" s="35">
        <v>0</v>
      </c>
    </row>
    <row r="1512" spans="5:165" ht="17.25" customHeight="1" x14ac:dyDescent="0.3">
      <c r="E1512" s="142"/>
      <c r="F1512" s="142"/>
      <c r="G1512" s="142"/>
      <c r="H1512" s="142"/>
      <c r="I1512" s="142"/>
      <c r="W1512" s="188"/>
      <c r="AM1512" s="189"/>
      <c r="EO1512" s="35"/>
      <c r="FH1512" s="35">
        <v>0</v>
      </c>
      <c r="FI1512" s="35">
        <v>0</v>
      </c>
    </row>
    <row r="1513" spans="5:165" ht="17.25" customHeight="1" x14ac:dyDescent="0.3">
      <c r="E1513" s="142"/>
      <c r="F1513" s="142"/>
      <c r="G1513" s="142"/>
      <c r="H1513" s="142"/>
      <c r="I1513" s="142"/>
      <c r="W1513" s="188"/>
      <c r="AM1513" s="189"/>
      <c r="EO1513" s="35"/>
      <c r="FH1513" s="35">
        <v>0</v>
      </c>
      <c r="FI1513" s="35">
        <v>0</v>
      </c>
    </row>
    <row r="1514" spans="5:165" ht="17.25" customHeight="1" x14ac:dyDescent="0.3">
      <c r="E1514" s="142"/>
      <c r="F1514" s="142"/>
      <c r="G1514" s="142"/>
      <c r="H1514" s="142"/>
      <c r="I1514" s="142"/>
      <c r="W1514" s="188"/>
      <c r="AM1514" s="189"/>
      <c r="EO1514" s="35"/>
      <c r="FH1514" s="35">
        <v>0</v>
      </c>
      <c r="FI1514" s="35">
        <v>0</v>
      </c>
    </row>
    <row r="1515" spans="5:165" ht="17.25" customHeight="1" x14ac:dyDescent="0.3">
      <c r="E1515" s="142"/>
      <c r="F1515" s="142"/>
      <c r="G1515" s="142"/>
      <c r="H1515" s="142"/>
      <c r="I1515" s="142"/>
      <c r="W1515" s="188"/>
      <c r="AM1515" s="189"/>
      <c r="EO1515" s="35"/>
      <c r="FH1515" s="35">
        <v>0</v>
      </c>
      <c r="FI1515" s="35">
        <v>0</v>
      </c>
    </row>
    <row r="1516" spans="5:165" ht="17.25" customHeight="1" x14ac:dyDescent="0.3">
      <c r="E1516" s="142"/>
      <c r="F1516" s="142"/>
      <c r="G1516" s="142"/>
      <c r="H1516" s="142"/>
      <c r="I1516" s="142"/>
      <c r="W1516" s="188"/>
      <c r="AM1516" s="189"/>
      <c r="EO1516" s="35"/>
      <c r="FH1516" s="35">
        <v>0</v>
      </c>
      <c r="FI1516" s="35">
        <v>0</v>
      </c>
    </row>
    <row r="1517" spans="5:165" ht="17.25" customHeight="1" x14ac:dyDescent="0.3">
      <c r="E1517" s="142"/>
      <c r="F1517" s="142"/>
      <c r="G1517" s="142"/>
      <c r="H1517" s="142"/>
      <c r="I1517" s="142"/>
      <c r="W1517" s="188"/>
      <c r="AM1517" s="189"/>
      <c r="EO1517" s="35"/>
      <c r="FH1517" s="35">
        <v>0</v>
      </c>
      <c r="FI1517" s="35">
        <v>0</v>
      </c>
    </row>
    <row r="1518" spans="5:165" ht="17.25" customHeight="1" x14ac:dyDescent="0.3">
      <c r="E1518" s="142"/>
      <c r="F1518" s="142"/>
      <c r="G1518" s="142"/>
      <c r="H1518" s="142"/>
      <c r="I1518" s="142"/>
      <c r="W1518" s="188"/>
      <c r="AM1518" s="189"/>
      <c r="EO1518" s="35"/>
      <c r="FH1518" s="35">
        <v>0</v>
      </c>
      <c r="FI1518" s="35">
        <v>0</v>
      </c>
    </row>
    <row r="1519" spans="5:165" ht="17.25" customHeight="1" x14ac:dyDescent="0.3">
      <c r="E1519" s="142"/>
      <c r="F1519" s="142"/>
      <c r="G1519" s="142"/>
      <c r="H1519" s="142"/>
      <c r="I1519" s="142"/>
      <c r="W1519" s="188"/>
      <c r="AM1519" s="189"/>
      <c r="EO1519" s="35"/>
      <c r="FH1519" s="35">
        <v>0</v>
      </c>
      <c r="FI1519" s="35">
        <v>0</v>
      </c>
    </row>
    <row r="1520" spans="5:165" ht="17.25" customHeight="1" x14ac:dyDescent="0.3">
      <c r="E1520" s="142"/>
      <c r="F1520" s="142"/>
      <c r="G1520" s="142"/>
      <c r="H1520" s="142"/>
      <c r="I1520" s="142"/>
      <c r="W1520" s="188"/>
      <c r="AM1520" s="189"/>
      <c r="EO1520" s="35"/>
      <c r="FH1520" s="35">
        <v>0</v>
      </c>
      <c r="FI1520" s="35">
        <v>0</v>
      </c>
    </row>
    <row r="1521" spans="5:165" ht="17.25" customHeight="1" x14ac:dyDescent="0.3">
      <c r="E1521" s="142"/>
      <c r="F1521" s="142"/>
      <c r="G1521" s="142"/>
      <c r="H1521" s="142"/>
      <c r="I1521" s="142"/>
      <c r="W1521" s="188"/>
      <c r="AM1521" s="189"/>
      <c r="EO1521" s="35"/>
      <c r="FH1521" s="35">
        <v>0</v>
      </c>
      <c r="FI1521" s="35">
        <v>0</v>
      </c>
    </row>
    <row r="1522" spans="5:165" ht="17.25" customHeight="1" x14ac:dyDescent="0.3">
      <c r="E1522" s="142"/>
      <c r="F1522" s="142"/>
      <c r="G1522" s="142"/>
      <c r="H1522" s="142"/>
      <c r="I1522" s="142"/>
      <c r="W1522" s="188"/>
      <c r="AM1522" s="189"/>
      <c r="EO1522" s="35"/>
      <c r="FH1522" s="35">
        <v>0</v>
      </c>
      <c r="FI1522" s="35">
        <v>0</v>
      </c>
    </row>
    <row r="1523" spans="5:165" ht="17.25" customHeight="1" x14ac:dyDescent="0.3">
      <c r="E1523" s="142"/>
      <c r="F1523" s="142"/>
      <c r="G1523" s="142"/>
      <c r="H1523" s="142"/>
      <c r="I1523" s="142"/>
      <c r="W1523" s="188"/>
      <c r="AM1523" s="189"/>
      <c r="EO1523" s="35"/>
      <c r="FH1523" s="35">
        <v>0</v>
      </c>
      <c r="FI1523" s="35">
        <v>0</v>
      </c>
    </row>
    <row r="1524" spans="5:165" ht="17.25" customHeight="1" x14ac:dyDescent="0.3">
      <c r="E1524" s="142"/>
      <c r="F1524" s="142"/>
      <c r="G1524" s="142"/>
      <c r="H1524" s="142"/>
      <c r="I1524" s="142"/>
      <c r="W1524" s="188"/>
      <c r="AM1524" s="189"/>
      <c r="EO1524" s="35"/>
      <c r="FH1524" s="35">
        <v>0</v>
      </c>
      <c r="FI1524" s="35">
        <v>0</v>
      </c>
    </row>
    <row r="1525" spans="5:165" ht="17.25" customHeight="1" x14ac:dyDescent="0.3">
      <c r="E1525" s="142"/>
      <c r="F1525" s="142"/>
      <c r="G1525" s="142"/>
      <c r="H1525" s="142"/>
      <c r="I1525" s="142"/>
      <c r="W1525" s="188"/>
      <c r="AM1525" s="189"/>
      <c r="EO1525" s="35"/>
      <c r="FH1525" s="35">
        <v>0</v>
      </c>
      <c r="FI1525" s="35">
        <v>0</v>
      </c>
    </row>
    <row r="1526" spans="5:165" ht="17.25" customHeight="1" x14ac:dyDescent="0.3">
      <c r="E1526" s="142"/>
      <c r="F1526" s="142"/>
      <c r="G1526" s="142"/>
      <c r="H1526" s="142"/>
      <c r="I1526" s="142"/>
      <c r="W1526" s="188"/>
      <c r="AM1526" s="189"/>
      <c r="EO1526" s="35"/>
      <c r="FH1526" s="35">
        <v>0</v>
      </c>
      <c r="FI1526" s="35">
        <v>0</v>
      </c>
    </row>
    <row r="1527" spans="5:165" ht="17.25" customHeight="1" x14ac:dyDescent="0.3">
      <c r="E1527" s="142"/>
      <c r="F1527" s="142"/>
      <c r="G1527" s="142"/>
      <c r="H1527" s="142"/>
      <c r="I1527" s="142"/>
      <c r="W1527" s="188"/>
      <c r="AM1527" s="189"/>
      <c r="EO1527" s="35"/>
      <c r="FH1527" s="35">
        <v>0</v>
      </c>
      <c r="FI1527" s="35">
        <v>0</v>
      </c>
    </row>
    <row r="1528" spans="5:165" ht="17.25" customHeight="1" x14ac:dyDescent="0.3">
      <c r="E1528" s="142"/>
      <c r="F1528" s="142"/>
      <c r="G1528" s="142"/>
      <c r="H1528" s="142"/>
      <c r="I1528" s="142"/>
      <c r="W1528" s="188"/>
      <c r="AM1528" s="189"/>
      <c r="EO1528" s="35"/>
      <c r="FH1528" s="35">
        <v>0</v>
      </c>
      <c r="FI1528" s="35">
        <v>0</v>
      </c>
    </row>
    <row r="1529" spans="5:165" ht="17.25" customHeight="1" x14ac:dyDescent="0.3">
      <c r="E1529" s="142"/>
      <c r="F1529" s="142"/>
      <c r="G1529" s="142"/>
      <c r="H1529" s="142"/>
      <c r="I1529" s="142"/>
      <c r="W1529" s="188"/>
      <c r="AM1529" s="189"/>
      <c r="EO1529" s="35"/>
      <c r="FH1529" s="35">
        <v>0</v>
      </c>
      <c r="FI1529" s="35">
        <v>0</v>
      </c>
    </row>
    <row r="1530" spans="5:165" ht="17.25" customHeight="1" x14ac:dyDescent="0.3">
      <c r="E1530" s="142"/>
      <c r="F1530" s="142"/>
      <c r="G1530" s="142"/>
      <c r="H1530" s="142"/>
      <c r="I1530" s="142"/>
      <c r="W1530" s="188"/>
      <c r="AM1530" s="189"/>
      <c r="EO1530" s="35"/>
      <c r="FH1530" s="35">
        <v>0</v>
      </c>
      <c r="FI1530" s="35">
        <v>0</v>
      </c>
    </row>
    <row r="1531" spans="5:165" ht="17.25" customHeight="1" x14ac:dyDescent="0.3">
      <c r="E1531" s="142"/>
      <c r="F1531" s="142"/>
      <c r="G1531" s="142"/>
      <c r="H1531" s="142"/>
      <c r="I1531" s="142"/>
      <c r="W1531" s="188"/>
      <c r="AM1531" s="189"/>
      <c r="EO1531" s="35"/>
      <c r="FH1531" s="35">
        <v>0</v>
      </c>
      <c r="FI1531" s="35">
        <v>0</v>
      </c>
    </row>
    <row r="1532" spans="5:165" ht="17.25" customHeight="1" x14ac:dyDescent="0.3">
      <c r="E1532" s="142"/>
      <c r="F1532" s="142"/>
      <c r="G1532" s="142"/>
      <c r="H1532" s="142"/>
      <c r="I1532" s="142"/>
      <c r="W1532" s="188"/>
      <c r="AM1532" s="189"/>
      <c r="EO1532" s="35"/>
      <c r="FH1532" s="35">
        <v>0</v>
      </c>
      <c r="FI1532" s="35">
        <v>0</v>
      </c>
    </row>
    <row r="1533" spans="5:165" ht="17.25" customHeight="1" x14ac:dyDescent="0.3">
      <c r="E1533" s="142"/>
      <c r="F1533" s="142"/>
      <c r="G1533" s="142"/>
      <c r="H1533" s="142"/>
      <c r="I1533" s="142"/>
      <c r="W1533" s="188"/>
      <c r="AM1533" s="189"/>
      <c r="EO1533" s="35"/>
      <c r="FH1533" s="35">
        <v>0</v>
      </c>
      <c r="FI1533" s="35">
        <v>0</v>
      </c>
    </row>
    <row r="1534" spans="5:165" ht="17.25" customHeight="1" x14ac:dyDescent="0.3">
      <c r="E1534" s="142"/>
      <c r="F1534" s="142"/>
      <c r="G1534" s="142"/>
      <c r="H1534" s="142"/>
      <c r="I1534" s="142"/>
      <c r="W1534" s="188"/>
      <c r="AM1534" s="189"/>
      <c r="EO1534" s="35"/>
      <c r="FH1534" s="35">
        <v>0</v>
      </c>
      <c r="FI1534" s="35">
        <v>0</v>
      </c>
    </row>
    <row r="1535" spans="5:165" ht="17.25" customHeight="1" x14ac:dyDescent="0.3">
      <c r="E1535" s="142"/>
      <c r="F1535" s="142"/>
      <c r="G1535" s="142"/>
      <c r="H1535" s="142"/>
      <c r="I1535" s="142"/>
      <c r="W1535" s="188"/>
      <c r="AM1535" s="189"/>
      <c r="EO1535" s="35"/>
      <c r="FH1535" s="35">
        <v>0</v>
      </c>
      <c r="FI1535" s="35">
        <v>0</v>
      </c>
    </row>
    <row r="1536" spans="5:165" ht="17.25" customHeight="1" x14ac:dyDescent="0.3">
      <c r="E1536" s="142"/>
      <c r="F1536" s="142"/>
      <c r="G1536" s="142"/>
      <c r="H1536" s="142"/>
      <c r="I1536" s="142"/>
      <c r="W1536" s="188"/>
      <c r="AM1536" s="189"/>
      <c r="EO1536" s="35"/>
      <c r="FH1536" s="35">
        <v>0</v>
      </c>
      <c r="FI1536" s="35">
        <v>0</v>
      </c>
    </row>
    <row r="1537" spans="5:165" ht="17.25" customHeight="1" x14ac:dyDescent="0.3">
      <c r="E1537" s="142"/>
      <c r="F1537" s="142"/>
      <c r="G1537" s="142"/>
      <c r="H1537" s="142"/>
      <c r="I1537" s="142"/>
      <c r="W1537" s="188"/>
      <c r="AM1537" s="189"/>
      <c r="EO1537" s="35"/>
      <c r="FH1537" s="35">
        <v>0</v>
      </c>
      <c r="FI1537" s="35">
        <v>0</v>
      </c>
    </row>
    <row r="1538" spans="5:165" ht="17.25" customHeight="1" x14ac:dyDescent="0.3">
      <c r="E1538" s="142"/>
      <c r="F1538" s="142"/>
      <c r="G1538" s="142"/>
      <c r="H1538" s="142"/>
      <c r="I1538" s="142"/>
      <c r="W1538" s="188"/>
      <c r="AM1538" s="189"/>
      <c r="EO1538" s="35"/>
      <c r="FH1538" s="35">
        <v>0</v>
      </c>
      <c r="FI1538" s="35">
        <v>0</v>
      </c>
    </row>
    <row r="1539" spans="5:165" ht="17.25" customHeight="1" x14ac:dyDescent="0.3">
      <c r="E1539" s="142"/>
      <c r="F1539" s="142"/>
      <c r="G1539" s="142"/>
      <c r="H1539" s="142"/>
      <c r="I1539" s="142"/>
      <c r="W1539" s="188"/>
      <c r="AM1539" s="189"/>
      <c r="EO1539" s="35"/>
      <c r="FH1539" s="35">
        <v>0</v>
      </c>
      <c r="FI1539" s="35">
        <v>0</v>
      </c>
    </row>
    <row r="1540" spans="5:165" ht="17.25" customHeight="1" x14ac:dyDescent="0.3">
      <c r="E1540" s="142"/>
      <c r="F1540" s="142"/>
      <c r="G1540" s="142"/>
      <c r="H1540" s="142"/>
      <c r="I1540" s="142"/>
      <c r="W1540" s="188"/>
      <c r="AM1540" s="189"/>
      <c r="EO1540" s="35"/>
      <c r="FH1540" s="35">
        <v>0</v>
      </c>
      <c r="FI1540" s="35">
        <v>0</v>
      </c>
    </row>
    <row r="1541" spans="5:165" ht="17.25" customHeight="1" x14ac:dyDescent="0.3">
      <c r="E1541" s="142"/>
      <c r="F1541" s="142"/>
      <c r="G1541" s="142"/>
      <c r="H1541" s="142"/>
      <c r="I1541" s="142"/>
      <c r="W1541" s="188"/>
      <c r="AM1541" s="189"/>
      <c r="EO1541" s="35"/>
      <c r="FH1541" s="35">
        <v>0</v>
      </c>
      <c r="FI1541" s="35">
        <v>0</v>
      </c>
    </row>
    <row r="1542" spans="5:165" ht="17.25" customHeight="1" x14ac:dyDescent="0.3">
      <c r="E1542" s="142"/>
      <c r="F1542" s="142"/>
      <c r="G1542" s="142"/>
      <c r="H1542" s="142"/>
      <c r="I1542" s="142"/>
      <c r="W1542" s="188"/>
      <c r="AM1542" s="189"/>
      <c r="EO1542" s="35"/>
      <c r="FH1542" s="35">
        <v>0</v>
      </c>
      <c r="FI1542" s="35">
        <v>0</v>
      </c>
    </row>
    <row r="1543" spans="5:165" ht="17.25" customHeight="1" x14ac:dyDescent="0.3">
      <c r="E1543" s="142"/>
      <c r="F1543" s="142"/>
      <c r="G1543" s="142"/>
      <c r="H1543" s="142"/>
      <c r="I1543" s="142"/>
      <c r="W1543" s="188"/>
      <c r="AM1543" s="189"/>
      <c r="EO1543" s="35"/>
      <c r="FH1543" s="35">
        <v>0</v>
      </c>
      <c r="FI1543" s="35">
        <v>0</v>
      </c>
    </row>
    <row r="1544" spans="5:165" ht="17.25" customHeight="1" x14ac:dyDescent="0.3">
      <c r="E1544" s="142"/>
      <c r="F1544" s="142"/>
      <c r="G1544" s="142"/>
      <c r="H1544" s="142"/>
      <c r="I1544" s="142"/>
      <c r="W1544" s="188"/>
      <c r="AM1544" s="189"/>
      <c r="EO1544" s="35"/>
      <c r="FH1544" s="35">
        <v>0</v>
      </c>
      <c r="FI1544" s="35">
        <v>0</v>
      </c>
    </row>
    <row r="1545" spans="5:165" ht="17.25" customHeight="1" x14ac:dyDescent="0.3">
      <c r="E1545" s="142"/>
      <c r="F1545" s="142"/>
      <c r="G1545" s="142"/>
      <c r="H1545" s="142"/>
      <c r="I1545" s="142"/>
      <c r="W1545" s="188"/>
      <c r="AM1545" s="189"/>
      <c r="EO1545" s="35"/>
      <c r="FH1545" s="35">
        <v>0</v>
      </c>
      <c r="FI1545" s="35">
        <v>0</v>
      </c>
    </row>
    <row r="1546" spans="5:165" ht="17.25" customHeight="1" x14ac:dyDescent="0.3">
      <c r="E1546" s="142"/>
      <c r="F1546" s="142"/>
      <c r="G1546" s="142"/>
      <c r="H1546" s="142"/>
      <c r="I1546" s="142"/>
      <c r="W1546" s="188"/>
      <c r="AM1546" s="189"/>
      <c r="EO1546" s="35"/>
      <c r="FH1546" s="35">
        <v>0</v>
      </c>
      <c r="FI1546" s="35">
        <v>0</v>
      </c>
    </row>
    <row r="1547" spans="5:165" ht="17.25" customHeight="1" x14ac:dyDescent="0.3">
      <c r="E1547" s="142"/>
      <c r="F1547" s="142"/>
      <c r="G1547" s="142"/>
      <c r="H1547" s="142"/>
      <c r="I1547" s="142"/>
      <c r="W1547" s="188"/>
      <c r="AM1547" s="189"/>
      <c r="EO1547" s="35"/>
      <c r="FH1547" s="35">
        <v>0</v>
      </c>
      <c r="FI1547" s="35">
        <v>0</v>
      </c>
    </row>
    <row r="1548" spans="5:165" ht="17.25" customHeight="1" x14ac:dyDescent="0.3">
      <c r="E1548" s="142"/>
      <c r="F1548" s="142"/>
      <c r="G1548" s="142"/>
      <c r="H1548" s="142"/>
      <c r="I1548" s="142"/>
      <c r="W1548" s="188"/>
      <c r="AM1548" s="189"/>
      <c r="EO1548" s="35"/>
      <c r="FH1548" s="35">
        <v>0</v>
      </c>
      <c r="FI1548" s="35">
        <v>0</v>
      </c>
    </row>
    <row r="1549" spans="5:165" ht="17.25" customHeight="1" x14ac:dyDescent="0.3">
      <c r="E1549" s="142"/>
      <c r="F1549" s="142"/>
      <c r="G1549" s="142"/>
      <c r="H1549" s="142"/>
      <c r="I1549" s="142"/>
      <c r="W1549" s="188"/>
      <c r="AM1549" s="189"/>
      <c r="EO1549" s="35"/>
      <c r="FH1549" s="35">
        <v>0</v>
      </c>
      <c r="FI1549" s="35">
        <v>0</v>
      </c>
    </row>
    <row r="1550" spans="5:165" ht="17.25" customHeight="1" x14ac:dyDescent="0.3">
      <c r="E1550" s="142"/>
      <c r="F1550" s="142"/>
      <c r="G1550" s="142"/>
      <c r="H1550" s="142"/>
      <c r="I1550" s="142"/>
      <c r="W1550" s="188"/>
      <c r="AM1550" s="189"/>
      <c r="EO1550" s="35"/>
      <c r="FH1550" s="35">
        <v>0</v>
      </c>
      <c r="FI1550" s="35">
        <v>0</v>
      </c>
    </row>
    <row r="1551" spans="5:165" ht="17.25" customHeight="1" x14ac:dyDescent="0.3">
      <c r="E1551" s="142"/>
      <c r="F1551" s="142"/>
      <c r="G1551" s="142"/>
      <c r="H1551" s="142"/>
      <c r="I1551" s="142"/>
      <c r="W1551" s="188"/>
      <c r="AM1551" s="189"/>
      <c r="EO1551" s="35"/>
      <c r="FH1551" s="35">
        <v>0</v>
      </c>
      <c r="FI1551" s="35">
        <v>0</v>
      </c>
    </row>
    <row r="1552" spans="5:165" ht="17.25" customHeight="1" x14ac:dyDescent="0.3">
      <c r="E1552" s="142"/>
      <c r="F1552" s="142"/>
      <c r="G1552" s="142"/>
      <c r="H1552" s="142"/>
      <c r="I1552" s="142"/>
      <c r="W1552" s="188"/>
      <c r="AM1552" s="189"/>
      <c r="EO1552" s="35"/>
      <c r="FH1552" s="35">
        <v>0</v>
      </c>
      <c r="FI1552" s="35">
        <v>0</v>
      </c>
    </row>
    <row r="1553" spans="5:165" ht="17.25" customHeight="1" x14ac:dyDescent="0.3">
      <c r="E1553" s="142"/>
      <c r="F1553" s="142"/>
      <c r="G1553" s="142"/>
      <c r="H1553" s="142"/>
      <c r="I1553" s="142"/>
      <c r="W1553" s="188"/>
      <c r="AM1553" s="189"/>
      <c r="EO1553" s="35"/>
      <c r="FH1553" s="35">
        <v>0</v>
      </c>
      <c r="FI1553" s="35">
        <v>0</v>
      </c>
    </row>
    <row r="1554" spans="5:165" ht="17.25" customHeight="1" x14ac:dyDescent="0.3">
      <c r="E1554" s="142"/>
      <c r="F1554" s="142"/>
      <c r="G1554" s="142"/>
      <c r="H1554" s="142"/>
      <c r="I1554" s="142"/>
      <c r="W1554" s="188"/>
      <c r="AM1554" s="189"/>
      <c r="EO1554" s="35"/>
      <c r="FH1554" s="35">
        <v>0</v>
      </c>
      <c r="FI1554" s="35">
        <v>0</v>
      </c>
    </row>
    <row r="1555" spans="5:165" ht="17.25" customHeight="1" x14ac:dyDescent="0.3">
      <c r="E1555" s="142"/>
      <c r="F1555" s="142"/>
      <c r="G1555" s="142"/>
      <c r="H1555" s="142"/>
      <c r="I1555" s="142"/>
      <c r="W1555" s="188"/>
      <c r="AM1555" s="189"/>
      <c r="EO1555" s="35"/>
      <c r="FH1555" s="35">
        <v>0</v>
      </c>
      <c r="FI1555" s="35">
        <v>0</v>
      </c>
    </row>
    <row r="1556" spans="5:165" ht="17.25" customHeight="1" x14ac:dyDescent="0.3">
      <c r="E1556" s="142"/>
      <c r="F1556" s="142"/>
      <c r="G1556" s="142"/>
      <c r="H1556" s="142"/>
      <c r="I1556" s="142"/>
      <c r="W1556" s="188"/>
      <c r="AM1556" s="189"/>
      <c r="EO1556" s="35"/>
      <c r="FH1556" s="35">
        <v>0</v>
      </c>
      <c r="FI1556" s="35">
        <v>0</v>
      </c>
    </row>
    <row r="1557" spans="5:165" ht="17.25" customHeight="1" x14ac:dyDescent="0.3">
      <c r="E1557" s="142"/>
      <c r="F1557" s="142"/>
      <c r="G1557" s="142"/>
      <c r="H1557" s="142"/>
      <c r="I1557" s="142"/>
      <c r="W1557" s="188"/>
      <c r="AM1557" s="189"/>
      <c r="EO1557" s="35"/>
      <c r="FH1557" s="35">
        <v>0</v>
      </c>
      <c r="FI1557" s="35">
        <v>0</v>
      </c>
    </row>
    <row r="1558" spans="5:165" ht="17.25" customHeight="1" x14ac:dyDescent="0.3">
      <c r="E1558" s="142"/>
      <c r="F1558" s="142"/>
      <c r="G1558" s="142"/>
      <c r="H1558" s="142"/>
      <c r="I1558" s="142"/>
      <c r="W1558" s="188"/>
      <c r="AM1558" s="189"/>
      <c r="EO1558" s="35"/>
      <c r="FH1558" s="35">
        <v>0</v>
      </c>
      <c r="FI1558" s="35">
        <v>0</v>
      </c>
    </row>
    <row r="1559" spans="5:165" ht="17.25" customHeight="1" x14ac:dyDescent="0.3">
      <c r="E1559" s="142"/>
      <c r="F1559" s="142"/>
      <c r="G1559" s="142"/>
      <c r="H1559" s="142"/>
      <c r="I1559" s="142"/>
      <c r="W1559" s="188"/>
      <c r="AM1559" s="189"/>
      <c r="EO1559" s="35"/>
      <c r="FH1559" s="35">
        <v>0</v>
      </c>
      <c r="FI1559" s="35">
        <v>0</v>
      </c>
    </row>
    <row r="1560" spans="5:165" ht="17.25" customHeight="1" x14ac:dyDescent="0.3">
      <c r="E1560" s="142"/>
      <c r="F1560" s="142"/>
      <c r="G1560" s="142"/>
      <c r="H1560" s="142"/>
      <c r="I1560" s="142"/>
      <c r="W1560" s="188"/>
      <c r="AM1560" s="189"/>
      <c r="EO1560" s="35"/>
      <c r="FH1560" s="35">
        <v>0</v>
      </c>
      <c r="FI1560" s="35">
        <v>0</v>
      </c>
    </row>
    <row r="1561" spans="5:165" ht="17.25" customHeight="1" x14ac:dyDescent="0.3">
      <c r="E1561" s="142"/>
      <c r="F1561" s="142"/>
      <c r="G1561" s="142"/>
      <c r="H1561" s="142"/>
      <c r="I1561" s="142"/>
      <c r="W1561" s="188"/>
      <c r="AM1561" s="189"/>
      <c r="EO1561" s="35"/>
      <c r="FH1561" s="35">
        <v>0</v>
      </c>
      <c r="FI1561" s="35">
        <v>0</v>
      </c>
    </row>
    <row r="1562" spans="5:165" ht="17.25" customHeight="1" x14ac:dyDescent="0.3">
      <c r="E1562" s="142"/>
      <c r="F1562" s="142"/>
      <c r="G1562" s="142"/>
      <c r="H1562" s="142"/>
      <c r="I1562" s="142"/>
      <c r="W1562" s="188"/>
      <c r="AM1562" s="189"/>
      <c r="EO1562" s="35"/>
      <c r="FH1562" s="35">
        <v>0</v>
      </c>
      <c r="FI1562" s="35">
        <v>0</v>
      </c>
    </row>
    <row r="1563" spans="5:165" ht="17.25" customHeight="1" x14ac:dyDescent="0.3">
      <c r="E1563" s="142"/>
      <c r="F1563" s="142"/>
      <c r="G1563" s="142"/>
      <c r="H1563" s="142"/>
      <c r="I1563" s="142"/>
      <c r="W1563" s="188"/>
      <c r="AM1563" s="189"/>
      <c r="EO1563" s="35"/>
      <c r="FH1563" s="35">
        <v>0</v>
      </c>
      <c r="FI1563" s="35">
        <v>0</v>
      </c>
    </row>
    <row r="1564" spans="5:165" ht="17.25" customHeight="1" x14ac:dyDescent="0.3">
      <c r="E1564" s="142"/>
      <c r="F1564" s="142"/>
      <c r="G1564" s="142"/>
      <c r="H1564" s="142"/>
      <c r="I1564" s="142"/>
      <c r="W1564" s="188"/>
      <c r="AM1564" s="189"/>
      <c r="EO1564" s="35"/>
      <c r="FH1564" s="35">
        <v>0</v>
      </c>
      <c r="FI1564" s="35">
        <v>0</v>
      </c>
    </row>
    <row r="1565" spans="5:165" ht="17.25" customHeight="1" x14ac:dyDescent="0.3">
      <c r="E1565" s="142"/>
      <c r="F1565" s="142"/>
      <c r="G1565" s="142"/>
      <c r="H1565" s="142"/>
      <c r="I1565" s="142"/>
      <c r="W1565" s="188"/>
      <c r="AM1565" s="189"/>
      <c r="EO1565" s="35"/>
      <c r="FH1565" s="35">
        <v>0</v>
      </c>
      <c r="FI1565" s="35">
        <v>0</v>
      </c>
    </row>
    <row r="1566" spans="5:165" ht="17.25" customHeight="1" x14ac:dyDescent="0.3">
      <c r="E1566" s="142"/>
      <c r="F1566" s="142"/>
      <c r="G1566" s="142"/>
      <c r="H1566" s="142"/>
      <c r="I1566" s="142"/>
      <c r="W1566" s="188"/>
      <c r="AM1566" s="189"/>
      <c r="EO1566" s="35"/>
      <c r="FH1566" s="35">
        <v>0</v>
      </c>
      <c r="FI1566" s="35">
        <v>0</v>
      </c>
    </row>
    <row r="1567" spans="5:165" ht="17.25" customHeight="1" x14ac:dyDescent="0.3">
      <c r="E1567" s="142"/>
      <c r="F1567" s="142"/>
      <c r="G1567" s="142"/>
      <c r="H1567" s="142"/>
      <c r="I1567" s="142"/>
      <c r="W1567" s="188"/>
      <c r="AM1567" s="189"/>
      <c r="EO1567" s="35"/>
      <c r="FH1567" s="35">
        <v>0</v>
      </c>
      <c r="FI1567" s="35">
        <v>0</v>
      </c>
    </row>
    <row r="1568" spans="5:165" ht="17.25" customHeight="1" x14ac:dyDescent="0.3">
      <c r="E1568" s="142"/>
      <c r="F1568" s="142"/>
      <c r="G1568" s="142"/>
      <c r="H1568" s="142"/>
      <c r="I1568" s="142"/>
      <c r="W1568" s="188"/>
      <c r="AM1568" s="189"/>
      <c r="EO1568" s="35"/>
      <c r="FH1568" s="35">
        <v>0</v>
      </c>
      <c r="FI1568" s="35">
        <v>0</v>
      </c>
    </row>
    <row r="1569" spans="5:165" ht="17.25" customHeight="1" x14ac:dyDescent="0.3">
      <c r="E1569" s="142"/>
      <c r="F1569" s="142"/>
      <c r="G1569" s="142"/>
      <c r="H1569" s="142"/>
      <c r="I1569" s="142"/>
      <c r="W1569" s="188"/>
      <c r="AM1569" s="189"/>
      <c r="EO1569" s="35"/>
      <c r="FH1569" s="35">
        <v>0</v>
      </c>
      <c r="FI1569" s="35">
        <v>0</v>
      </c>
    </row>
    <row r="1570" spans="5:165" ht="17.25" customHeight="1" x14ac:dyDescent="0.3">
      <c r="E1570" s="142"/>
      <c r="F1570" s="142"/>
      <c r="G1570" s="142"/>
      <c r="H1570" s="142"/>
      <c r="I1570" s="142"/>
      <c r="W1570" s="188"/>
      <c r="AM1570" s="189"/>
      <c r="EO1570" s="35"/>
      <c r="FH1570" s="35">
        <v>0</v>
      </c>
      <c r="FI1570" s="35">
        <v>0</v>
      </c>
    </row>
    <row r="1571" spans="5:165" ht="17.25" customHeight="1" x14ac:dyDescent="0.3">
      <c r="E1571" s="142"/>
      <c r="F1571" s="142"/>
      <c r="G1571" s="142"/>
      <c r="H1571" s="142"/>
      <c r="I1571" s="142"/>
      <c r="W1571" s="188"/>
      <c r="AM1571" s="189"/>
      <c r="EO1571" s="35"/>
      <c r="FH1571" s="35">
        <v>0</v>
      </c>
      <c r="FI1571" s="35">
        <v>0</v>
      </c>
    </row>
    <row r="1572" spans="5:165" ht="17.25" customHeight="1" x14ac:dyDescent="0.3">
      <c r="E1572" s="142"/>
      <c r="F1572" s="142"/>
      <c r="G1572" s="142"/>
      <c r="H1572" s="142"/>
      <c r="I1572" s="142"/>
      <c r="W1572" s="188"/>
      <c r="AM1572" s="189"/>
      <c r="EO1572" s="35"/>
      <c r="FH1572" s="35">
        <v>0</v>
      </c>
      <c r="FI1572" s="35">
        <v>0</v>
      </c>
    </row>
    <row r="1573" spans="5:165" ht="17.25" customHeight="1" x14ac:dyDescent="0.3">
      <c r="E1573" s="142"/>
      <c r="F1573" s="142"/>
      <c r="G1573" s="142"/>
      <c r="H1573" s="142"/>
      <c r="I1573" s="142"/>
      <c r="W1573" s="188"/>
      <c r="AM1573" s="189"/>
      <c r="EO1573" s="35"/>
      <c r="FH1573" s="35">
        <v>0</v>
      </c>
      <c r="FI1573" s="35">
        <v>0</v>
      </c>
    </row>
    <row r="1574" spans="5:165" ht="17.25" customHeight="1" x14ac:dyDescent="0.3">
      <c r="E1574" s="142"/>
      <c r="F1574" s="142"/>
      <c r="G1574" s="142"/>
      <c r="H1574" s="142"/>
      <c r="I1574" s="142"/>
      <c r="W1574" s="188"/>
      <c r="AM1574" s="189"/>
      <c r="EO1574" s="35"/>
      <c r="FH1574" s="35">
        <v>0</v>
      </c>
      <c r="FI1574" s="35">
        <v>0</v>
      </c>
    </row>
    <row r="1575" spans="5:165" ht="17.25" customHeight="1" x14ac:dyDescent="0.3">
      <c r="E1575" s="142"/>
      <c r="F1575" s="142"/>
      <c r="G1575" s="142"/>
      <c r="H1575" s="142"/>
      <c r="I1575" s="142"/>
      <c r="W1575" s="188"/>
      <c r="AM1575" s="189"/>
      <c r="EO1575" s="35"/>
      <c r="FH1575" s="35">
        <v>0</v>
      </c>
      <c r="FI1575" s="35">
        <v>0</v>
      </c>
    </row>
    <row r="1576" spans="5:165" ht="17.25" customHeight="1" x14ac:dyDescent="0.3">
      <c r="E1576" s="142"/>
      <c r="F1576" s="142"/>
      <c r="G1576" s="142"/>
      <c r="H1576" s="142"/>
      <c r="I1576" s="142"/>
      <c r="W1576" s="188"/>
      <c r="AM1576" s="189"/>
      <c r="EO1576" s="35"/>
      <c r="FH1576" s="35">
        <v>0</v>
      </c>
      <c r="FI1576" s="35">
        <v>0</v>
      </c>
    </row>
    <row r="1577" spans="5:165" ht="17.25" customHeight="1" x14ac:dyDescent="0.3">
      <c r="E1577" s="142"/>
      <c r="F1577" s="142"/>
      <c r="G1577" s="142"/>
      <c r="H1577" s="142"/>
      <c r="I1577" s="142"/>
      <c r="W1577" s="188"/>
      <c r="AM1577" s="189"/>
      <c r="EO1577" s="35"/>
      <c r="FH1577" s="35">
        <v>0</v>
      </c>
      <c r="FI1577" s="35">
        <v>0</v>
      </c>
    </row>
    <row r="1578" spans="5:165" ht="17.25" customHeight="1" x14ac:dyDescent="0.3">
      <c r="E1578" s="142"/>
      <c r="F1578" s="142"/>
      <c r="G1578" s="142"/>
      <c r="H1578" s="142"/>
      <c r="I1578" s="142"/>
      <c r="W1578" s="188"/>
      <c r="AM1578" s="189"/>
      <c r="EO1578" s="35"/>
      <c r="FH1578" s="35">
        <v>0</v>
      </c>
      <c r="FI1578" s="35">
        <v>0</v>
      </c>
    </row>
    <row r="1579" spans="5:165" ht="17.25" customHeight="1" x14ac:dyDescent="0.3">
      <c r="E1579" s="142"/>
      <c r="F1579" s="142"/>
      <c r="G1579" s="142"/>
      <c r="H1579" s="142"/>
      <c r="I1579" s="142"/>
      <c r="W1579" s="188"/>
      <c r="AM1579" s="189"/>
      <c r="EO1579" s="35"/>
      <c r="FH1579" s="35">
        <v>0</v>
      </c>
      <c r="FI1579" s="35">
        <v>0</v>
      </c>
    </row>
    <row r="1580" spans="5:165" ht="17.25" customHeight="1" x14ac:dyDescent="0.3">
      <c r="E1580" s="142"/>
      <c r="F1580" s="142"/>
      <c r="G1580" s="142"/>
      <c r="H1580" s="142"/>
      <c r="I1580" s="142"/>
      <c r="W1580" s="188"/>
      <c r="AM1580" s="189"/>
      <c r="EO1580" s="35"/>
      <c r="FH1580" s="35">
        <v>0</v>
      </c>
      <c r="FI1580" s="35">
        <v>0</v>
      </c>
    </row>
    <row r="1581" spans="5:165" ht="17.25" customHeight="1" x14ac:dyDescent="0.3">
      <c r="E1581" s="142"/>
      <c r="F1581" s="142"/>
      <c r="G1581" s="142"/>
      <c r="H1581" s="142"/>
      <c r="I1581" s="142"/>
      <c r="W1581" s="188"/>
      <c r="AM1581" s="189"/>
      <c r="EO1581" s="35"/>
      <c r="FH1581" s="35">
        <v>0</v>
      </c>
      <c r="FI1581" s="35">
        <v>0</v>
      </c>
    </row>
    <row r="1582" spans="5:165" ht="17.25" customHeight="1" x14ac:dyDescent="0.3">
      <c r="E1582" s="142"/>
      <c r="F1582" s="142"/>
      <c r="G1582" s="142"/>
      <c r="H1582" s="142"/>
      <c r="I1582" s="142"/>
      <c r="W1582" s="188"/>
      <c r="AM1582" s="189"/>
      <c r="EO1582" s="35"/>
      <c r="FH1582" s="35">
        <v>0</v>
      </c>
      <c r="FI1582" s="35">
        <v>0</v>
      </c>
    </row>
    <row r="1583" spans="5:165" ht="17.25" customHeight="1" x14ac:dyDescent="0.3">
      <c r="E1583" s="142"/>
      <c r="F1583" s="142"/>
      <c r="G1583" s="142"/>
      <c r="H1583" s="142"/>
      <c r="I1583" s="142"/>
      <c r="W1583" s="188"/>
      <c r="AM1583" s="189"/>
      <c r="EO1583" s="35"/>
      <c r="FH1583" s="35">
        <v>0</v>
      </c>
      <c r="FI1583" s="35">
        <v>0</v>
      </c>
    </row>
    <row r="1584" spans="5:165" ht="17.25" customHeight="1" x14ac:dyDescent="0.3">
      <c r="E1584" s="142"/>
      <c r="F1584" s="142"/>
      <c r="G1584" s="142"/>
      <c r="H1584" s="142"/>
      <c r="I1584" s="142"/>
      <c r="W1584" s="188"/>
      <c r="AM1584" s="189"/>
      <c r="EO1584" s="35"/>
      <c r="FH1584" s="35">
        <v>0</v>
      </c>
      <c r="FI1584" s="35">
        <v>0</v>
      </c>
    </row>
    <row r="1585" spans="5:165" ht="17.25" customHeight="1" x14ac:dyDescent="0.3">
      <c r="E1585" s="142"/>
      <c r="F1585" s="142"/>
      <c r="G1585" s="142"/>
      <c r="H1585" s="142"/>
      <c r="I1585" s="142"/>
      <c r="W1585" s="188"/>
      <c r="AM1585" s="189"/>
      <c r="EO1585" s="35"/>
      <c r="FH1585" s="35">
        <v>0</v>
      </c>
      <c r="FI1585" s="35">
        <v>0</v>
      </c>
    </row>
    <row r="1586" spans="5:165" ht="17.25" customHeight="1" x14ac:dyDescent="0.3">
      <c r="E1586" s="142"/>
      <c r="F1586" s="142"/>
      <c r="G1586" s="142"/>
      <c r="H1586" s="142"/>
      <c r="I1586" s="142"/>
      <c r="W1586" s="188"/>
      <c r="AM1586" s="189"/>
      <c r="EO1586" s="35"/>
      <c r="FH1586" s="35">
        <v>0</v>
      </c>
      <c r="FI1586" s="35">
        <v>0</v>
      </c>
    </row>
    <row r="1587" spans="5:165" ht="17.25" customHeight="1" x14ac:dyDescent="0.3">
      <c r="E1587" s="142"/>
      <c r="F1587" s="142"/>
      <c r="G1587" s="142"/>
      <c r="H1587" s="142"/>
      <c r="I1587" s="142"/>
      <c r="W1587" s="188"/>
      <c r="AM1587" s="189"/>
      <c r="EO1587" s="35"/>
      <c r="FH1587" s="35">
        <v>0</v>
      </c>
      <c r="FI1587" s="35">
        <v>0</v>
      </c>
    </row>
    <row r="1588" spans="5:165" ht="17.25" customHeight="1" x14ac:dyDescent="0.3">
      <c r="E1588" s="142"/>
      <c r="F1588" s="142"/>
      <c r="G1588" s="142"/>
      <c r="H1588" s="142"/>
      <c r="I1588" s="142"/>
      <c r="W1588" s="188"/>
      <c r="AM1588" s="189"/>
      <c r="EO1588" s="35"/>
      <c r="FH1588" s="35">
        <v>0</v>
      </c>
      <c r="FI1588" s="35">
        <v>0</v>
      </c>
    </row>
    <row r="1589" spans="5:165" ht="17.25" customHeight="1" x14ac:dyDescent="0.3">
      <c r="E1589" s="142"/>
      <c r="F1589" s="142"/>
      <c r="G1589" s="142"/>
      <c r="H1589" s="142"/>
      <c r="I1589" s="142"/>
      <c r="W1589" s="188"/>
      <c r="AM1589" s="189"/>
      <c r="EO1589" s="35"/>
      <c r="FH1589" s="35">
        <v>0</v>
      </c>
      <c r="FI1589" s="35">
        <v>0</v>
      </c>
    </row>
    <row r="1590" spans="5:165" ht="17.25" customHeight="1" x14ac:dyDescent="0.3">
      <c r="E1590" s="142"/>
      <c r="F1590" s="142"/>
      <c r="G1590" s="142"/>
      <c r="H1590" s="142"/>
      <c r="I1590" s="142"/>
      <c r="W1590" s="188"/>
      <c r="AM1590" s="189"/>
      <c r="EO1590" s="35"/>
      <c r="FH1590" s="35">
        <v>0</v>
      </c>
      <c r="FI1590" s="35">
        <v>0</v>
      </c>
    </row>
    <row r="1591" spans="5:165" ht="17.25" customHeight="1" x14ac:dyDescent="0.3">
      <c r="E1591" s="142"/>
      <c r="F1591" s="142"/>
      <c r="G1591" s="142"/>
      <c r="H1591" s="142"/>
      <c r="I1591" s="142"/>
      <c r="W1591" s="188"/>
      <c r="AM1591" s="189"/>
      <c r="EO1591" s="35"/>
      <c r="FH1591" s="35">
        <v>0</v>
      </c>
      <c r="FI1591" s="35">
        <v>0</v>
      </c>
    </row>
    <row r="1592" spans="5:165" ht="17.25" customHeight="1" x14ac:dyDescent="0.3">
      <c r="E1592" s="142"/>
      <c r="F1592" s="142"/>
      <c r="G1592" s="142"/>
      <c r="H1592" s="142"/>
      <c r="I1592" s="142"/>
      <c r="W1592" s="188"/>
      <c r="AM1592" s="189"/>
      <c r="EO1592" s="35"/>
      <c r="FH1592" s="35">
        <v>0</v>
      </c>
      <c r="FI1592" s="35">
        <v>0</v>
      </c>
    </row>
    <row r="1593" spans="5:165" ht="17.25" customHeight="1" x14ac:dyDescent="0.3">
      <c r="E1593" s="142"/>
      <c r="F1593" s="142"/>
      <c r="G1593" s="142"/>
      <c r="H1593" s="142"/>
      <c r="I1593" s="142"/>
      <c r="W1593" s="188"/>
      <c r="AM1593" s="189"/>
      <c r="EO1593" s="35"/>
      <c r="FH1593" s="35">
        <v>0</v>
      </c>
      <c r="FI1593" s="35">
        <v>0</v>
      </c>
    </row>
    <row r="1594" spans="5:165" ht="17.25" customHeight="1" x14ac:dyDescent="0.3">
      <c r="E1594" s="142"/>
      <c r="F1594" s="142"/>
      <c r="G1594" s="142"/>
      <c r="H1594" s="142"/>
      <c r="I1594" s="142"/>
      <c r="W1594" s="188"/>
      <c r="AM1594" s="189"/>
      <c r="EO1594" s="35"/>
      <c r="FH1594" s="35">
        <v>0</v>
      </c>
      <c r="FI1594" s="35">
        <v>0</v>
      </c>
    </row>
    <row r="1595" spans="5:165" ht="17.25" customHeight="1" x14ac:dyDescent="0.3">
      <c r="E1595" s="142"/>
      <c r="F1595" s="142"/>
      <c r="G1595" s="142"/>
      <c r="H1595" s="142"/>
      <c r="I1595" s="142"/>
      <c r="W1595" s="188"/>
      <c r="AM1595" s="189"/>
      <c r="EO1595" s="35"/>
      <c r="FH1595" s="35">
        <v>0</v>
      </c>
      <c r="FI1595" s="35">
        <v>0</v>
      </c>
    </row>
    <row r="1596" spans="5:165" ht="17.25" customHeight="1" x14ac:dyDescent="0.3">
      <c r="E1596" s="142"/>
      <c r="F1596" s="142"/>
      <c r="G1596" s="142"/>
      <c r="H1596" s="142"/>
      <c r="I1596" s="142"/>
      <c r="W1596" s="188"/>
      <c r="AM1596" s="189"/>
      <c r="EO1596" s="35"/>
      <c r="FH1596" s="35">
        <v>0</v>
      </c>
      <c r="FI1596" s="35">
        <v>0</v>
      </c>
    </row>
    <row r="1597" spans="5:165" ht="17.25" customHeight="1" x14ac:dyDescent="0.3">
      <c r="E1597" s="142"/>
      <c r="F1597" s="142"/>
      <c r="G1597" s="142"/>
      <c r="H1597" s="142"/>
      <c r="I1597" s="142"/>
      <c r="W1597" s="188"/>
      <c r="AM1597" s="189"/>
      <c r="EO1597" s="35"/>
      <c r="FH1597" s="35">
        <v>0</v>
      </c>
      <c r="FI1597" s="35">
        <v>0</v>
      </c>
    </row>
    <row r="1598" spans="5:165" ht="17.25" customHeight="1" x14ac:dyDescent="0.3">
      <c r="E1598" s="142"/>
      <c r="F1598" s="142"/>
      <c r="G1598" s="142"/>
      <c r="H1598" s="142"/>
      <c r="I1598" s="142"/>
      <c r="W1598" s="188"/>
      <c r="AM1598" s="189"/>
      <c r="EO1598" s="35"/>
      <c r="FH1598" s="35">
        <v>0</v>
      </c>
      <c r="FI1598" s="35">
        <v>0</v>
      </c>
    </row>
    <row r="1599" spans="5:165" ht="17.25" customHeight="1" x14ac:dyDescent="0.3">
      <c r="E1599" s="142"/>
      <c r="F1599" s="142"/>
      <c r="G1599" s="142"/>
      <c r="H1599" s="142"/>
      <c r="I1599" s="142"/>
      <c r="W1599" s="188"/>
      <c r="AM1599" s="189"/>
      <c r="EO1599" s="35"/>
      <c r="FH1599" s="35">
        <v>0</v>
      </c>
      <c r="FI1599" s="35">
        <v>0</v>
      </c>
    </row>
    <row r="1600" spans="5:165" ht="17.25" customHeight="1" x14ac:dyDescent="0.3">
      <c r="E1600" s="142"/>
      <c r="F1600" s="142"/>
      <c r="G1600" s="142"/>
      <c r="H1600" s="142"/>
      <c r="I1600" s="142"/>
      <c r="W1600" s="188"/>
      <c r="AM1600" s="189"/>
      <c r="EO1600" s="35"/>
      <c r="FH1600" s="35">
        <v>0</v>
      </c>
      <c r="FI1600" s="35">
        <v>0</v>
      </c>
    </row>
    <row r="1601" spans="5:165" ht="17.25" customHeight="1" x14ac:dyDescent="0.3">
      <c r="E1601" s="142"/>
      <c r="F1601" s="142"/>
      <c r="G1601" s="142"/>
      <c r="H1601" s="142"/>
      <c r="I1601" s="142"/>
      <c r="W1601" s="188"/>
      <c r="AM1601" s="189"/>
      <c r="EO1601" s="35"/>
      <c r="FH1601" s="35">
        <v>0</v>
      </c>
      <c r="FI1601" s="35">
        <v>0</v>
      </c>
    </row>
    <row r="1602" spans="5:165" ht="17.25" customHeight="1" x14ac:dyDescent="0.3">
      <c r="E1602" s="142"/>
      <c r="F1602" s="142"/>
      <c r="G1602" s="142"/>
      <c r="H1602" s="142"/>
      <c r="I1602" s="142"/>
      <c r="W1602" s="188"/>
      <c r="AM1602" s="189"/>
      <c r="EO1602" s="35"/>
      <c r="FH1602" s="35">
        <v>0</v>
      </c>
      <c r="FI1602" s="35">
        <v>0</v>
      </c>
    </row>
    <row r="1603" spans="5:165" ht="17.25" customHeight="1" x14ac:dyDescent="0.3">
      <c r="E1603" s="142"/>
      <c r="F1603" s="142"/>
      <c r="G1603" s="142"/>
      <c r="H1603" s="142"/>
      <c r="I1603" s="142"/>
      <c r="W1603" s="188"/>
      <c r="AM1603" s="189"/>
      <c r="EO1603" s="35"/>
      <c r="FH1603" s="35">
        <v>0</v>
      </c>
      <c r="FI1603" s="35">
        <v>0</v>
      </c>
    </row>
    <row r="1604" spans="5:165" ht="17.25" customHeight="1" x14ac:dyDescent="0.3">
      <c r="E1604" s="142"/>
      <c r="F1604" s="142"/>
      <c r="G1604" s="142"/>
      <c r="H1604" s="142"/>
      <c r="I1604" s="142"/>
      <c r="W1604" s="188"/>
      <c r="AM1604" s="189"/>
      <c r="EO1604" s="35"/>
      <c r="FH1604" s="35">
        <v>0</v>
      </c>
      <c r="FI1604" s="35">
        <v>0</v>
      </c>
    </row>
    <row r="1605" spans="5:165" ht="17.25" customHeight="1" x14ac:dyDescent="0.3">
      <c r="E1605" s="142"/>
      <c r="F1605" s="142"/>
      <c r="G1605" s="142"/>
      <c r="H1605" s="142"/>
      <c r="I1605" s="142"/>
      <c r="W1605" s="188"/>
      <c r="AM1605" s="189"/>
      <c r="EO1605" s="35"/>
      <c r="FH1605" s="35">
        <v>0</v>
      </c>
      <c r="FI1605" s="35">
        <v>0</v>
      </c>
    </row>
    <row r="1606" spans="5:165" ht="17.25" customHeight="1" x14ac:dyDescent="0.3">
      <c r="E1606" s="142"/>
      <c r="F1606" s="142"/>
      <c r="G1606" s="142"/>
      <c r="H1606" s="142"/>
      <c r="I1606" s="142"/>
      <c r="W1606" s="188"/>
      <c r="AM1606" s="189"/>
      <c r="EO1606" s="35"/>
      <c r="FH1606" s="35">
        <v>0</v>
      </c>
      <c r="FI1606" s="35">
        <v>0</v>
      </c>
    </row>
    <row r="1607" spans="5:165" ht="17.25" customHeight="1" x14ac:dyDescent="0.3">
      <c r="E1607" s="142"/>
      <c r="F1607" s="142"/>
      <c r="G1607" s="142"/>
      <c r="H1607" s="142"/>
      <c r="I1607" s="142"/>
      <c r="W1607" s="188"/>
      <c r="AM1607" s="189"/>
      <c r="EO1607" s="35"/>
      <c r="FH1607" s="35">
        <v>0</v>
      </c>
      <c r="FI1607" s="35">
        <v>0</v>
      </c>
    </row>
    <row r="1608" spans="5:165" ht="17.25" customHeight="1" x14ac:dyDescent="0.3">
      <c r="E1608" s="142"/>
      <c r="F1608" s="142"/>
      <c r="G1608" s="142"/>
      <c r="H1608" s="142"/>
      <c r="I1608" s="142"/>
      <c r="W1608" s="188"/>
      <c r="AM1608" s="189"/>
      <c r="EO1608" s="35"/>
      <c r="FH1608" s="35">
        <v>0</v>
      </c>
      <c r="FI1608" s="35">
        <v>0</v>
      </c>
    </row>
    <row r="1609" spans="5:165" ht="17.25" customHeight="1" x14ac:dyDescent="0.3">
      <c r="E1609" s="142"/>
      <c r="F1609" s="142"/>
      <c r="G1609" s="142"/>
      <c r="H1609" s="142"/>
      <c r="I1609" s="142"/>
      <c r="W1609" s="188"/>
      <c r="AM1609" s="189"/>
      <c r="EO1609" s="35"/>
      <c r="FH1609" s="35">
        <v>0</v>
      </c>
      <c r="FI1609" s="35">
        <v>0</v>
      </c>
    </row>
    <row r="1610" spans="5:165" ht="17.25" customHeight="1" x14ac:dyDescent="0.3">
      <c r="E1610" s="142"/>
      <c r="F1610" s="142"/>
      <c r="G1610" s="142"/>
      <c r="H1610" s="142"/>
      <c r="I1610" s="142"/>
      <c r="W1610" s="188"/>
      <c r="AM1610" s="189"/>
      <c r="EO1610" s="35"/>
      <c r="FH1610" s="35">
        <v>0</v>
      </c>
      <c r="FI1610" s="35">
        <v>0</v>
      </c>
    </row>
    <row r="1611" spans="5:165" ht="17.25" customHeight="1" x14ac:dyDescent="0.3">
      <c r="E1611" s="142"/>
      <c r="F1611" s="142"/>
      <c r="G1611" s="142"/>
      <c r="H1611" s="142"/>
      <c r="I1611" s="142"/>
      <c r="W1611" s="188"/>
      <c r="AM1611" s="189"/>
      <c r="EO1611" s="35"/>
      <c r="FH1611" s="35">
        <v>0</v>
      </c>
      <c r="FI1611" s="35">
        <v>0</v>
      </c>
    </row>
    <row r="1612" spans="5:165" ht="17.25" customHeight="1" x14ac:dyDescent="0.3">
      <c r="E1612" s="142"/>
      <c r="F1612" s="142"/>
      <c r="G1612" s="142"/>
      <c r="H1612" s="142"/>
      <c r="I1612" s="142"/>
      <c r="W1612" s="188"/>
      <c r="AM1612" s="189"/>
      <c r="EO1612" s="35"/>
      <c r="FH1612" s="35">
        <v>0</v>
      </c>
      <c r="FI1612" s="35">
        <v>0</v>
      </c>
    </row>
    <row r="1613" spans="5:165" ht="17.25" customHeight="1" x14ac:dyDescent="0.3">
      <c r="E1613" s="142"/>
      <c r="F1613" s="142"/>
      <c r="G1613" s="142"/>
      <c r="H1613" s="142"/>
      <c r="I1613" s="142"/>
      <c r="W1613" s="188"/>
      <c r="AM1613" s="189"/>
      <c r="EO1613" s="35"/>
      <c r="FH1613" s="35">
        <v>0</v>
      </c>
      <c r="FI1613" s="35">
        <v>0</v>
      </c>
    </row>
    <row r="1614" spans="5:165" ht="17.25" customHeight="1" x14ac:dyDescent="0.3">
      <c r="E1614" s="142"/>
      <c r="F1614" s="142"/>
      <c r="G1614" s="142"/>
      <c r="H1614" s="142"/>
      <c r="I1614" s="142"/>
      <c r="W1614" s="188"/>
      <c r="AM1614" s="189"/>
      <c r="EO1614" s="35"/>
      <c r="FH1614" s="35">
        <v>0</v>
      </c>
      <c r="FI1614" s="35">
        <v>0</v>
      </c>
    </row>
    <row r="1615" spans="5:165" ht="17.25" customHeight="1" x14ac:dyDescent="0.3">
      <c r="E1615" s="142"/>
      <c r="F1615" s="142"/>
      <c r="G1615" s="142"/>
      <c r="H1615" s="142"/>
      <c r="I1615" s="142"/>
      <c r="W1615" s="188"/>
      <c r="AM1615" s="189"/>
      <c r="EO1615" s="35"/>
      <c r="FH1615" s="35">
        <v>0</v>
      </c>
      <c r="FI1615" s="35">
        <v>0</v>
      </c>
    </row>
    <row r="1616" spans="5:165" ht="17.25" customHeight="1" x14ac:dyDescent="0.3">
      <c r="E1616" s="142"/>
      <c r="F1616" s="142"/>
      <c r="G1616" s="142"/>
      <c r="H1616" s="142"/>
      <c r="I1616" s="142"/>
      <c r="W1616" s="188"/>
      <c r="AM1616" s="189"/>
      <c r="EO1616" s="35"/>
      <c r="FH1616" s="35">
        <v>0</v>
      </c>
      <c r="FI1616" s="35">
        <v>0</v>
      </c>
    </row>
    <row r="1617" spans="5:165" ht="17.25" customHeight="1" x14ac:dyDescent="0.3">
      <c r="E1617" s="142"/>
      <c r="F1617" s="142"/>
      <c r="G1617" s="142"/>
      <c r="H1617" s="142"/>
      <c r="I1617" s="142"/>
      <c r="W1617" s="188"/>
      <c r="AM1617" s="189"/>
      <c r="EO1617" s="35"/>
      <c r="FH1617" s="35">
        <v>0</v>
      </c>
      <c r="FI1617" s="35">
        <v>0</v>
      </c>
    </row>
    <row r="1618" spans="5:165" ht="17.25" customHeight="1" x14ac:dyDescent="0.3">
      <c r="E1618" s="142"/>
      <c r="F1618" s="142"/>
      <c r="G1618" s="142"/>
      <c r="H1618" s="142"/>
      <c r="I1618" s="142"/>
      <c r="W1618" s="188"/>
      <c r="AM1618" s="189"/>
      <c r="EO1618" s="35"/>
      <c r="FH1618" s="35">
        <v>0</v>
      </c>
      <c r="FI1618" s="35">
        <v>0</v>
      </c>
    </row>
    <row r="1619" spans="5:165" ht="17.25" customHeight="1" x14ac:dyDescent="0.3">
      <c r="E1619" s="142"/>
      <c r="F1619" s="142"/>
      <c r="G1619" s="142"/>
      <c r="H1619" s="142"/>
      <c r="I1619" s="142"/>
      <c r="W1619" s="188"/>
      <c r="AM1619" s="189"/>
      <c r="EO1619" s="35"/>
      <c r="FH1619" s="35">
        <v>0</v>
      </c>
      <c r="FI1619" s="35">
        <v>0</v>
      </c>
    </row>
    <row r="1620" spans="5:165" ht="17.25" customHeight="1" x14ac:dyDescent="0.3">
      <c r="E1620" s="142"/>
      <c r="F1620" s="142"/>
      <c r="G1620" s="142"/>
      <c r="H1620" s="142"/>
      <c r="I1620" s="142"/>
      <c r="W1620" s="188"/>
      <c r="AM1620" s="189"/>
      <c r="EO1620" s="35"/>
      <c r="FH1620" s="35">
        <v>0</v>
      </c>
      <c r="FI1620" s="35">
        <v>0</v>
      </c>
    </row>
    <row r="1621" spans="5:165" ht="17.25" customHeight="1" x14ac:dyDescent="0.3">
      <c r="E1621" s="142"/>
      <c r="F1621" s="142"/>
      <c r="G1621" s="142"/>
      <c r="H1621" s="142"/>
      <c r="I1621" s="142"/>
      <c r="W1621" s="188"/>
      <c r="AM1621" s="189"/>
      <c r="EO1621" s="35"/>
      <c r="FH1621" s="35">
        <v>0</v>
      </c>
      <c r="FI1621" s="35">
        <v>0</v>
      </c>
    </row>
    <row r="1622" spans="5:165" ht="17.25" customHeight="1" x14ac:dyDescent="0.3">
      <c r="E1622" s="142"/>
      <c r="F1622" s="142"/>
      <c r="G1622" s="142"/>
      <c r="H1622" s="142"/>
      <c r="I1622" s="142"/>
      <c r="W1622" s="188"/>
      <c r="AM1622" s="189"/>
      <c r="EO1622" s="35"/>
      <c r="FH1622" s="35">
        <v>0</v>
      </c>
      <c r="FI1622" s="35">
        <v>0</v>
      </c>
    </row>
    <row r="1623" spans="5:165" ht="17.25" customHeight="1" x14ac:dyDescent="0.3">
      <c r="E1623" s="142"/>
      <c r="F1623" s="142"/>
      <c r="G1623" s="142"/>
      <c r="H1623" s="142"/>
      <c r="I1623" s="142"/>
      <c r="W1623" s="188"/>
      <c r="AM1623" s="189"/>
      <c r="EO1623" s="35"/>
      <c r="FH1623" s="35">
        <v>0</v>
      </c>
      <c r="FI1623" s="35">
        <v>0</v>
      </c>
    </row>
    <row r="1624" spans="5:165" ht="17.25" customHeight="1" x14ac:dyDescent="0.3">
      <c r="E1624" s="142"/>
      <c r="F1624" s="142"/>
      <c r="G1624" s="142"/>
      <c r="H1624" s="142"/>
      <c r="I1624" s="142"/>
      <c r="W1624" s="188"/>
      <c r="AM1624" s="189"/>
      <c r="EO1624" s="35"/>
      <c r="FH1624" s="35">
        <v>0</v>
      </c>
      <c r="FI1624" s="35">
        <v>0</v>
      </c>
    </row>
    <row r="1625" spans="5:165" ht="17.25" customHeight="1" x14ac:dyDescent="0.3">
      <c r="E1625" s="142"/>
      <c r="F1625" s="142"/>
      <c r="G1625" s="142"/>
      <c r="H1625" s="142"/>
      <c r="I1625" s="142"/>
      <c r="W1625" s="188"/>
      <c r="AM1625" s="189"/>
      <c r="EO1625" s="35"/>
      <c r="FH1625" s="35">
        <v>0</v>
      </c>
      <c r="FI1625" s="35">
        <v>0</v>
      </c>
    </row>
    <row r="1626" spans="5:165" ht="17.25" customHeight="1" x14ac:dyDescent="0.3">
      <c r="E1626" s="142"/>
      <c r="F1626" s="142"/>
      <c r="G1626" s="142"/>
      <c r="H1626" s="142"/>
      <c r="I1626" s="142"/>
      <c r="W1626" s="188"/>
      <c r="AM1626" s="189"/>
      <c r="EO1626" s="35"/>
      <c r="FH1626" s="35">
        <v>0</v>
      </c>
      <c r="FI1626" s="35">
        <v>0</v>
      </c>
    </row>
    <row r="1627" spans="5:165" ht="17.25" customHeight="1" x14ac:dyDescent="0.3">
      <c r="E1627" s="142"/>
      <c r="F1627" s="142"/>
      <c r="G1627" s="142"/>
      <c r="H1627" s="142"/>
      <c r="I1627" s="142"/>
      <c r="W1627" s="188"/>
      <c r="AM1627" s="189"/>
      <c r="EO1627" s="35"/>
      <c r="FH1627" s="35">
        <v>0</v>
      </c>
      <c r="FI1627" s="35">
        <v>0</v>
      </c>
    </row>
    <row r="1628" spans="5:165" ht="17.25" customHeight="1" x14ac:dyDescent="0.3">
      <c r="E1628" s="142"/>
      <c r="F1628" s="142"/>
      <c r="G1628" s="142"/>
      <c r="H1628" s="142"/>
      <c r="I1628" s="142"/>
      <c r="W1628" s="188"/>
      <c r="AM1628" s="189"/>
      <c r="EO1628" s="35"/>
      <c r="FH1628" s="35">
        <v>0</v>
      </c>
      <c r="FI1628" s="35">
        <v>0</v>
      </c>
    </row>
    <row r="1629" spans="5:165" ht="17.25" customHeight="1" x14ac:dyDescent="0.3">
      <c r="E1629" s="142"/>
      <c r="F1629" s="142"/>
      <c r="G1629" s="142"/>
      <c r="H1629" s="142"/>
      <c r="I1629" s="142"/>
      <c r="W1629" s="188"/>
      <c r="AM1629" s="189"/>
      <c r="EO1629" s="35"/>
      <c r="FH1629" s="35">
        <v>0</v>
      </c>
      <c r="FI1629" s="35">
        <v>0</v>
      </c>
    </row>
    <row r="1630" spans="5:165" ht="17.25" customHeight="1" x14ac:dyDescent="0.3">
      <c r="E1630" s="142"/>
      <c r="F1630" s="142"/>
      <c r="G1630" s="142"/>
      <c r="H1630" s="142"/>
      <c r="I1630" s="142"/>
      <c r="W1630" s="188"/>
      <c r="AM1630" s="189"/>
      <c r="EO1630" s="35"/>
      <c r="FH1630" s="35">
        <v>0</v>
      </c>
      <c r="FI1630" s="35">
        <v>0</v>
      </c>
    </row>
    <row r="1631" spans="5:165" ht="17.25" customHeight="1" x14ac:dyDescent="0.3">
      <c r="E1631" s="142"/>
      <c r="F1631" s="142"/>
      <c r="G1631" s="142"/>
      <c r="H1631" s="142"/>
      <c r="I1631" s="142"/>
      <c r="W1631" s="188"/>
      <c r="AM1631" s="189"/>
      <c r="EO1631" s="35"/>
      <c r="FH1631" s="35">
        <v>0</v>
      </c>
      <c r="FI1631" s="35">
        <v>0</v>
      </c>
    </row>
    <row r="1632" spans="5:165" ht="17.25" customHeight="1" x14ac:dyDescent="0.3">
      <c r="E1632" s="142"/>
      <c r="F1632" s="142"/>
      <c r="G1632" s="142"/>
      <c r="H1632" s="142"/>
      <c r="I1632" s="142"/>
      <c r="W1632" s="188"/>
      <c r="AM1632" s="189"/>
      <c r="EO1632" s="35"/>
      <c r="FH1632" s="35">
        <v>0</v>
      </c>
      <c r="FI1632" s="35">
        <v>0</v>
      </c>
    </row>
    <row r="1633" spans="5:165" ht="17.25" customHeight="1" x14ac:dyDescent="0.3">
      <c r="E1633" s="142"/>
      <c r="F1633" s="142"/>
      <c r="G1633" s="142"/>
      <c r="H1633" s="142"/>
      <c r="I1633" s="142"/>
      <c r="W1633" s="188"/>
      <c r="AM1633" s="189"/>
      <c r="EO1633" s="35"/>
      <c r="FH1633" s="35">
        <v>0</v>
      </c>
      <c r="FI1633" s="35">
        <v>0</v>
      </c>
    </row>
    <row r="1634" spans="5:165" ht="17.25" customHeight="1" x14ac:dyDescent="0.3">
      <c r="E1634" s="142"/>
      <c r="F1634" s="142"/>
      <c r="G1634" s="142"/>
      <c r="H1634" s="142"/>
      <c r="I1634" s="142"/>
      <c r="W1634" s="188"/>
      <c r="AM1634" s="189"/>
      <c r="EO1634" s="35"/>
      <c r="FH1634" s="35">
        <v>0</v>
      </c>
      <c r="FI1634" s="35">
        <v>0</v>
      </c>
    </row>
    <row r="1635" spans="5:165" ht="17.25" customHeight="1" x14ac:dyDescent="0.3">
      <c r="E1635" s="142"/>
      <c r="F1635" s="142"/>
      <c r="G1635" s="142"/>
      <c r="H1635" s="142"/>
      <c r="I1635" s="142"/>
      <c r="W1635" s="188"/>
      <c r="AM1635" s="189"/>
      <c r="EO1635" s="35"/>
      <c r="FH1635" s="35">
        <v>0</v>
      </c>
      <c r="FI1635" s="35">
        <v>0</v>
      </c>
    </row>
    <row r="1636" spans="5:165" ht="17.25" customHeight="1" x14ac:dyDescent="0.3">
      <c r="E1636" s="142"/>
      <c r="F1636" s="142"/>
      <c r="G1636" s="142"/>
      <c r="H1636" s="142"/>
      <c r="I1636" s="142"/>
      <c r="W1636" s="188"/>
      <c r="AM1636" s="189"/>
      <c r="EO1636" s="35"/>
      <c r="FH1636" s="35">
        <v>0</v>
      </c>
      <c r="FI1636" s="35">
        <v>0</v>
      </c>
    </row>
    <row r="1637" spans="5:165" ht="17.25" customHeight="1" x14ac:dyDescent="0.3">
      <c r="E1637" s="142"/>
      <c r="F1637" s="142"/>
      <c r="G1637" s="142"/>
      <c r="H1637" s="142"/>
      <c r="I1637" s="142"/>
      <c r="W1637" s="188"/>
      <c r="AM1637" s="189"/>
      <c r="EO1637" s="35"/>
      <c r="FH1637" s="35">
        <v>0</v>
      </c>
      <c r="FI1637" s="35">
        <v>0</v>
      </c>
    </row>
    <row r="1638" spans="5:165" ht="17.25" customHeight="1" x14ac:dyDescent="0.3">
      <c r="E1638" s="142"/>
      <c r="F1638" s="142"/>
      <c r="G1638" s="142"/>
      <c r="H1638" s="142"/>
      <c r="I1638" s="142"/>
      <c r="W1638" s="188"/>
      <c r="AM1638" s="189"/>
      <c r="EO1638" s="35"/>
      <c r="FH1638" s="35">
        <v>0</v>
      </c>
      <c r="FI1638" s="35">
        <v>0</v>
      </c>
    </row>
    <row r="1639" spans="5:165" ht="17.25" customHeight="1" x14ac:dyDescent="0.3">
      <c r="E1639" s="142"/>
      <c r="F1639" s="142"/>
      <c r="G1639" s="142"/>
      <c r="H1639" s="142"/>
      <c r="I1639" s="142"/>
      <c r="W1639" s="188"/>
      <c r="AM1639" s="189"/>
      <c r="EO1639" s="35"/>
      <c r="FH1639" s="35">
        <v>0</v>
      </c>
      <c r="FI1639" s="35">
        <v>0</v>
      </c>
    </row>
    <row r="1640" spans="5:165" ht="17.25" customHeight="1" x14ac:dyDescent="0.3">
      <c r="E1640" s="142"/>
      <c r="F1640" s="142"/>
      <c r="G1640" s="142"/>
      <c r="H1640" s="142"/>
      <c r="I1640" s="142"/>
      <c r="W1640" s="188"/>
      <c r="AM1640" s="189"/>
      <c r="EO1640" s="35"/>
      <c r="FH1640" s="35">
        <v>0</v>
      </c>
      <c r="FI1640" s="35">
        <v>0</v>
      </c>
    </row>
    <row r="1641" spans="5:165" ht="17.25" customHeight="1" x14ac:dyDescent="0.3">
      <c r="E1641" s="142"/>
      <c r="F1641" s="142"/>
      <c r="G1641" s="142"/>
      <c r="H1641" s="142"/>
      <c r="I1641" s="142"/>
      <c r="W1641" s="188"/>
      <c r="AM1641" s="189"/>
      <c r="EO1641" s="35"/>
      <c r="FH1641" s="35">
        <v>0</v>
      </c>
      <c r="FI1641" s="35">
        <v>0</v>
      </c>
    </row>
    <row r="1642" spans="5:165" ht="17.25" customHeight="1" x14ac:dyDescent="0.3">
      <c r="E1642" s="142"/>
      <c r="F1642" s="142"/>
      <c r="G1642" s="142"/>
      <c r="H1642" s="142"/>
      <c r="I1642" s="142"/>
      <c r="W1642" s="188"/>
      <c r="AM1642" s="189"/>
      <c r="EO1642" s="35"/>
      <c r="FH1642" s="35">
        <v>0</v>
      </c>
      <c r="FI1642" s="35">
        <v>0</v>
      </c>
    </row>
    <row r="1643" spans="5:165" ht="17.25" customHeight="1" x14ac:dyDescent="0.3">
      <c r="E1643" s="142"/>
      <c r="F1643" s="142"/>
      <c r="G1643" s="142"/>
      <c r="H1643" s="142"/>
      <c r="I1643" s="142"/>
      <c r="W1643" s="188"/>
      <c r="AM1643" s="189"/>
      <c r="EO1643" s="35"/>
      <c r="FH1643" s="35">
        <v>0</v>
      </c>
      <c r="FI1643" s="35">
        <v>0</v>
      </c>
    </row>
    <row r="1644" spans="5:165" ht="17.25" customHeight="1" x14ac:dyDescent="0.3">
      <c r="E1644" s="142"/>
      <c r="F1644" s="142"/>
      <c r="G1644" s="142"/>
      <c r="H1644" s="142"/>
      <c r="I1644" s="142"/>
      <c r="W1644" s="188"/>
      <c r="AM1644" s="189"/>
      <c r="EO1644" s="35"/>
      <c r="FH1644" s="35">
        <v>0</v>
      </c>
      <c r="FI1644" s="35">
        <v>0</v>
      </c>
    </row>
    <row r="1645" spans="5:165" ht="17.25" customHeight="1" x14ac:dyDescent="0.3">
      <c r="E1645" s="142"/>
      <c r="F1645" s="142"/>
      <c r="G1645" s="142"/>
      <c r="H1645" s="142"/>
      <c r="I1645" s="142"/>
      <c r="W1645" s="188"/>
      <c r="AM1645" s="189"/>
      <c r="EO1645" s="35"/>
      <c r="FH1645" s="35">
        <v>0</v>
      </c>
      <c r="FI1645" s="35">
        <v>0</v>
      </c>
    </row>
    <row r="1646" spans="5:165" ht="17.25" customHeight="1" x14ac:dyDescent="0.3">
      <c r="E1646" s="142"/>
      <c r="F1646" s="142"/>
      <c r="G1646" s="142"/>
      <c r="H1646" s="142"/>
      <c r="I1646" s="142"/>
      <c r="W1646" s="188"/>
      <c r="AM1646" s="189"/>
      <c r="EO1646" s="35"/>
      <c r="FH1646" s="35">
        <v>0</v>
      </c>
      <c r="FI1646" s="35">
        <v>0</v>
      </c>
    </row>
    <row r="1647" spans="5:165" ht="17.25" customHeight="1" x14ac:dyDescent="0.3">
      <c r="E1647" s="142"/>
      <c r="F1647" s="142"/>
      <c r="G1647" s="142"/>
      <c r="H1647" s="142"/>
      <c r="I1647" s="142"/>
      <c r="W1647" s="188"/>
      <c r="AM1647" s="189"/>
      <c r="EO1647" s="35"/>
      <c r="FH1647" s="35">
        <v>0</v>
      </c>
      <c r="FI1647" s="35">
        <v>0</v>
      </c>
    </row>
    <row r="1648" spans="5:165" ht="17.25" customHeight="1" x14ac:dyDescent="0.3">
      <c r="E1648" s="142"/>
      <c r="F1648" s="142"/>
      <c r="G1648" s="142"/>
      <c r="H1648" s="142"/>
      <c r="I1648" s="142"/>
      <c r="W1648" s="188"/>
      <c r="AM1648" s="189"/>
      <c r="EO1648" s="35"/>
      <c r="FH1648" s="35">
        <v>0</v>
      </c>
      <c r="FI1648" s="35">
        <v>0</v>
      </c>
    </row>
    <row r="1649" spans="5:165" ht="17.25" customHeight="1" x14ac:dyDescent="0.3">
      <c r="E1649" s="142"/>
      <c r="F1649" s="142"/>
      <c r="G1649" s="142"/>
      <c r="H1649" s="142"/>
      <c r="I1649" s="142"/>
      <c r="W1649" s="188"/>
      <c r="AM1649" s="189"/>
      <c r="EO1649" s="35"/>
      <c r="FH1649" s="35">
        <v>0</v>
      </c>
      <c r="FI1649" s="35">
        <v>0</v>
      </c>
    </row>
    <row r="1650" spans="5:165" ht="17.25" customHeight="1" x14ac:dyDescent="0.3">
      <c r="E1650" s="142"/>
      <c r="F1650" s="142"/>
      <c r="G1650" s="142"/>
      <c r="H1650" s="142"/>
      <c r="I1650" s="142"/>
      <c r="W1650" s="188"/>
      <c r="AM1650" s="189"/>
      <c r="EO1650" s="35"/>
      <c r="FH1650" s="35">
        <v>0</v>
      </c>
      <c r="FI1650" s="35">
        <v>0</v>
      </c>
    </row>
    <row r="1651" spans="5:165" ht="17.25" customHeight="1" x14ac:dyDescent="0.3">
      <c r="E1651" s="142"/>
      <c r="F1651" s="142"/>
      <c r="G1651" s="142"/>
      <c r="H1651" s="142"/>
      <c r="I1651" s="142"/>
      <c r="W1651" s="188"/>
      <c r="AM1651" s="189"/>
      <c r="EO1651" s="35"/>
      <c r="FH1651" s="35">
        <v>0</v>
      </c>
      <c r="FI1651" s="35">
        <v>0</v>
      </c>
    </row>
    <row r="1652" spans="5:165" ht="17.25" customHeight="1" x14ac:dyDescent="0.3">
      <c r="E1652" s="142"/>
      <c r="F1652" s="142"/>
      <c r="G1652" s="142"/>
      <c r="H1652" s="142"/>
      <c r="I1652" s="142"/>
      <c r="W1652" s="188"/>
      <c r="AM1652" s="189"/>
      <c r="EO1652" s="35"/>
      <c r="FH1652" s="35">
        <v>0</v>
      </c>
      <c r="FI1652" s="35">
        <v>0</v>
      </c>
    </row>
    <row r="1653" spans="5:165" ht="17.25" customHeight="1" x14ac:dyDescent="0.3">
      <c r="E1653" s="142"/>
      <c r="F1653" s="142"/>
      <c r="G1653" s="142"/>
      <c r="H1653" s="142"/>
      <c r="I1653" s="142"/>
      <c r="W1653" s="188"/>
      <c r="AM1653" s="189"/>
      <c r="EO1653" s="35"/>
      <c r="FH1653" s="35">
        <v>0</v>
      </c>
      <c r="FI1653" s="35">
        <v>0</v>
      </c>
    </row>
    <row r="1654" spans="5:165" ht="17.25" customHeight="1" x14ac:dyDescent="0.3">
      <c r="E1654" s="142"/>
      <c r="F1654" s="142"/>
      <c r="G1654" s="142"/>
      <c r="H1654" s="142"/>
      <c r="I1654" s="142"/>
      <c r="W1654" s="188"/>
      <c r="AM1654" s="189"/>
      <c r="EO1654" s="35"/>
      <c r="FH1654" s="35">
        <v>0</v>
      </c>
      <c r="FI1654" s="35">
        <v>0</v>
      </c>
    </row>
    <row r="1655" spans="5:165" ht="17.25" customHeight="1" x14ac:dyDescent="0.3">
      <c r="E1655" s="142"/>
      <c r="F1655" s="142"/>
      <c r="G1655" s="142"/>
      <c r="H1655" s="142"/>
      <c r="I1655" s="142"/>
      <c r="W1655" s="188"/>
      <c r="AM1655" s="189"/>
      <c r="EO1655" s="35"/>
      <c r="FH1655" s="35">
        <v>0</v>
      </c>
      <c r="FI1655" s="35">
        <v>0</v>
      </c>
    </row>
    <row r="1656" spans="5:165" ht="17.25" customHeight="1" x14ac:dyDescent="0.3">
      <c r="E1656" s="142"/>
      <c r="F1656" s="142"/>
      <c r="G1656" s="142"/>
      <c r="H1656" s="142"/>
      <c r="I1656" s="142"/>
      <c r="W1656" s="188"/>
      <c r="AM1656" s="189"/>
      <c r="EO1656" s="35"/>
      <c r="FH1656" s="35">
        <v>0</v>
      </c>
      <c r="FI1656" s="35">
        <v>0</v>
      </c>
    </row>
    <row r="1657" spans="5:165" ht="17.25" customHeight="1" x14ac:dyDescent="0.3">
      <c r="E1657" s="142"/>
      <c r="F1657" s="142"/>
      <c r="G1657" s="142"/>
      <c r="H1657" s="142"/>
      <c r="I1657" s="142"/>
      <c r="W1657" s="188"/>
      <c r="AM1657" s="189"/>
      <c r="EO1657" s="35"/>
      <c r="FH1657" s="35">
        <v>0</v>
      </c>
      <c r="FI1657" s="35">
        <v>0</v>
      </c>
    </row>
    <row r="1658" spans="5:165" ht="17.25" customHeight="1" x14ac:dyDescent="0.3">
      <c r="E1658" s="142"/>
      <c r="F1658" s="142"/>
      <c r="G1658" s="142"/>
      <c r="H1658" s="142"/>
      <c r="I1658" s="142"/>
      <c r="W1658" s="188"/>
      <c r="AM1658" s="189"/>
      <c r="EO1658" s="35"/>
      <c r="FH1658" s="35">
        <v>0</v>
      </c>
      <c r="FI1658" s="35">
        <v>0</v>
      </c>
    </row>
    <row r="1659" spans="5:165" ht="17.25" customHeight="1" x14ac:dyDescent="0.3">
      <c r="E1659" s="142"/>
      <c r="F1659" s="142"/>
      <c r="G1659" s="142"/>
      <c r="H1659" s="142"/>
      <c r="I1659" s="142"/>
      <c r="W1659" s="188"/>
      <c r="AM1659" s="189"/>
      <c r="EO1659" s="35"/>
      <c r="FH1659" s="35">
        <v>0</v>
      </c>
      <c r="FI1659" s="35">
        <v>0</v>
      </c>
    </row>
    <row r="1660" spans="5:165" ht="17.25" customHeight="1" x14ac:dyDescent="0.3">
      <c r="E1660" s="142"/>
      <c r="F1660" s="142"/>
      <c r="G1660" s="142"/>
      <c r="H1660" s="142"/>
      <c r="I1660" s="142"/>
      <c r="W1660" s="188"/>
      <c r="AM1660" s="189"/>
      <c r="EO1660" s="35"/>
      <c r="FH1660" s="35">
        <v>0</v>
      </c>
      <c r="FI1660" s="35">
        <v>0</v>
      </c>
    </row>
    <row r="1661" spans="5:165" ht="17.25" customHeight="1" x14ac:dyDescent="0.3">
      <c r="E1661" s="142"/>
      <c r="F1661" s="142"/>
      <c r="G1661" s="142"/>
      <c r="H1661" s="142"/>
      <c r="I1661" s="142"/>
      <c r="W1661" s="188"/>
      <c r="AM1661" s="189"/>
      <c r="EO1661" s="35"/>
      <c r="FH1661" s="35">
        <v>0</v>
      </c>
      <c r="FI1661" s="35">
        <v>0</v>
      </c>
    </row>
    <row r="1662" spans="5:165" ht="17.25" customHeight="1" x14ac:dyDescent="0.3">
      <c r="E1662" s="142"/>
      <c r="F1662" s="142"/>
      <c r="G1662" s="142"/>
      <c r="H1662" s="142"/>
      <c r="I1662" s="142"/>
      <c r="W1662" s="188"/>
      <c r="AM1662" s="189"/>
      <c r="EO1662" s="35"/>
      <c r="FH1662" s="35">
        <v>0</v>
      </c>
      <c r="FI1662" s="35">
        <v>0</v>
      </c>
    </row>
    <row r="1663" spans="5:165" ht="17.25" customHeight="1" x14ac:dyDescent="0.3">
      <c r="E1663" s="142"/>
      <c r="F1663" s="142"/>
      <c r="G1663" s="142"/>
      <c r="H1663" s="142"/>
      <c r="I1663" s="142"/>
      <c r="W1663" s="188"/>
      <c r="AM1663" s="189"/>
      <c r="EO1663" s="35"/>
      <c r="FH1663" s="35">
        <v>0</v>
      </c>
      <c r="FI1663" s="35">
        <v>0</v>
      </c>
    </row>
    <row r="1664" spans="5:165" ht="17.25" customHeight="1" x14ac:dyDescent="0.3">
      <c r="E1664" s="142"/>
      <c r="F1664" s="142"/>
      <c r="G1664" s="142"/>
      <c r="H1664" s="142"/>
      <c r="I1664" s="142"/>
      <c r="W1664" s="188"/>
      <c r="AM1664" s="189"/>
      <c r="EO1664" s="35"/>
      <c r="FH1664" s="35">
        <v>0</v>
      </c>
      <c r="FI1664" s="35">
        <v>0</v>
      </c>
    </row>
    <row r="1665" spans="5:165" ht="17.25" customHeight="1" x14ac:dyDescent="0.3">
      <c r="E1665" s="142"/>
      <c r="F1665" s="142"/>
      <c r="G1665" s="142"/>
      <c r="H1665" s="142"/>
      <c r="I1665" s="142"/>
      <c r="W1665" s="188"/>
      <c r="AM1665" s="189"/>
      <c r="EO1665" s="35"/>
      <c r="FH1665" s="35">
        <v>0</v>
      </c>
      <c r="FI1665" s="35">
        <v>0</v>
      </c>
    </row>
    <row r="1666" spans="5:165" ht="17.25" customHeight="1" x14ac:dyDescent="0.3">
      <c r="E1666" s="142"/>
      <c r="F1666" s="142"/>
      <c r="G1666" s="142"/>
      <c r="H1666" s="142"/>
      <c r="I1666" s="142"/>
      <c r="W1666" s="188"/>
      <c r="AM1666" s="189"/>
      <c r="EO1666" s="35"/>
      <c r="FH1666" s="35">
        <v>0</v>
      </c>
      <c r="FI1666" s="35">
        <v>0</v>
      </c>
    </row>
    <row r="1667" spans="5:165" ht="17.25" customHeight="1" x14ac:dyDescent="0.3">
      <c r="E1667" s="142"/>
      <c r="F1667" s="142"/>
      <c r="G1667" s="142"/>
      <c r="H1667" s="142"/>
      <c r="I1667" s="142"/>
      <c r="W1667" s="188"/>
      <c r="AM1667" s="189"/>
      <c r="EO1667" s="35"/>
      <c r="FH1667" s="35">
        <v>0</v>
      </c>
      <c r="FI1667" s="35">
        <v>0</v>
      </c>
    </row>
    <row r="1668" spans="5:165" ht="17.25" customHeight="1" x14ac:dyDescent="0.3">
      <c r="E1668" s="142"/>
      <c r="F1668" s="142"/>
      <c r="G1668" s="142"/>
      <c r="H1668" s="142"/>
      <c r="I1668" s="142"/>
      <c r="W1668" s="188"/>
      <c r="AM1668" s="189"/>
      <c r="EO1668" s="35"/>
      <c r="FH1668" s="35">
        <v>0</v>
      </c>
      <c r="FI1668" s="35">
        <v>0</v>
      </c>
    </row>
    <row r="1669" spans="5:165" ht="17.25" customHeight="1" x14ac:dyDescent="0.3">
      <c r="E1669" s="142"/>
      <c r="F1669" s="142"/>
      <c r="G1669" s="142"/>
      <c r="H1669" s="142"/>
      <c r="I1669" s="142"/>
      <c r="W1669" s="188"/>
      <c r="AM1669" s="189"/>
      <c r="EO1669" s="35"/>
      <c r="FH1669" s="35">
        <v>0</v>
      </c>
      <c r="FI1669" s="35">
        <v>0</v>
      </c>
    </row>
    <row r="1670" spans="5:165" ht="17.25" customHeight="1" x14ac:dyDescent="0.3">
      <c r="E1670" s="142"/>
      <c r="F1670" s="142"/>
      <c r="G1670" s="142"/>
      <c r="H1670" s="142"/>
      <c r="I1670" s="142"/>
      <c r="W1670" s="188"/>
      <c r="AM1670" s="189"/>
      <c r="EO1670" s="35"/>
      <c r="FH1670" s="35">
        <v>0</v>
      </c>
      <c r="FI1670" s="35">
        <v>0</v>
      </c>
    </row>
    <row r="1671" spans="5:165" ht="17.25" customHeight="1" x14ac:dyDescent="0.3">
      <c r="E1671" s="142"/>
      <c r="F1671" s="142"/>
      <c r="G1671" s="142"/>
      <c r="H1671" s="142"/>
      <c r="I1671" s="142"/>
      <c r="W1671" s="188"/>
      <c r="AM1671" s="189"/>
      <c r="EO1671" s="35"/>
      <c r="FH1671" s="35">
        <v>0</v>
      </c>
      <c r="FI1671" s="35">
        <v>0</v>
      </c>
    </row>
    <row r="1672" spans="5:165" ht="17.25" customHeight="1" x14ac:dyDescent="0.3">
      <c r="E1672" s="142"/>
      <c r="F1672" s="142"/>
      <c r="G1672" s="142"/>
      <c r="H1672" s="142"/>
      <c r="I1672" s="142"/>
      <c r="W1672" s="188"/>
      <c r="AM1672" s="189"/>
      <c r="EO1672" s="35"/>
      <c r="FH1672" s="35">
        <v>0</v>
      </c>
      <c r="FI1672" s="35">
        <v>0</v>
      </c>
    </row>
    <row r="1673" spans="5:165" ht="17.25" customHeight="1" x14ac:dyDescent="0.3">
      <c r="E1673" s="142"/>
      <c r="F1673" s="142"/>
      <c r="G1673" s="142"/>
      <c r="H1673" s="142"/>
      <c r="I1673" s="142"/>
      <c r="W1673" s="188"/>
      <c r="AM1673" s="189"/>
      <c r="EO1673" s="35"/>
      <c r="FH1673" s="35">
        <v>0</v>
      </c>
      <c r="FI1673" s="35">
        <v>0</v>
      </c>
    </row>
    <row r="1674" spans="5:165" ht="17.25" customHeight="1" x14ac:dyDescent="0.3">
      <c r="E1674" s="142"/>
      <c r="F1674" s="142"/>
      <c r="G1674" s="142"/>
      <c r="H1674" s="142"/>
      <c r="I1674" s="142"/>
      <c r="W1674" s="188"/>
      <c r="AM1674" s="189"/>
      <c r="EO1674" s="35"/>
      <c r="FH1674" s="35">
        <v>0</v>
      </c>
      <c r="FI1674" s="35">
        <v>0</v>
      </c>
    </row>
    <row r="1675" spans="5:165" ht="17.25" customHeight="1" x14ac:dyDescent="0.3">
      <c r="E1675" s="142"/>
      <c r="F1675" s="142"/>
      <c r="G1675" s="142"/>
      <c r="H1675" s="142"/>
      <c r="I1675" s="142"/>
      <c r="W1675" s="188"/>
      <c r="AM1675" s="189"/>
      <c r="EO1675" s="35"/>
      <c r="FH1675" s="35">
        <v>0</v>
      </c>
      <c r="FI1675" s="35">
        <v>0</v>
      </c>
    </row>
    <row r="1676" spans="5:165" ht="17.25" customHeight="1" x14ac:dyDescent="0.3">
      <c r="E1676" s="142"/>
      <c r="F1676" s="142"/>
      <c r="G1676" s="142"/>
      <c r="H1676" s="142"/>
      <c r="I1676" s="142"/>
      <c r="W1676" s="188"/>
      <c r="AM1676" s="189"/>
      <c r="EO1676" s="35"/>
      <c r="FH1676" s="35">
        <v>0</v>
      </c>
      <c r="FI1676" s="35">
        <v>0</v>
      </c>
    </row>
    <row r="1677" spans="5:165" ht="17.25" customHeight="1" x14ac:dyDescent="0.3">
      <c r="E1677" s="142"/>
      <c r="F1677" s="142"/>
      <c r="G1677" s="142"/>
      <c r="H1677" s="142"/>
      <c r="I1677" s="142"/>
      <c r="W1677" s="188"/>
      <c r="AM1677" s="189"/>
      <c r="EO1677" s="35"/>
      <c r="FH1677" s="35">
        <v>0</v>
      </c>
      <c r="FI1677" s="35">
        <v>0</v>
      </c>
    </row>
    <row r="1678" spans="5:165" ht="17.25" customHeight="1" x14ac:dyDescent="0.3">
      <c r="E1678" s="142"/>
      <c r="F1678" s="142"/>
      <c r="G1678" s="142"/>
      <c r="H1678" s="142"/>
      <c r="I1678" s="142"/>
      <c r="W1678" s="188"/>
      <c r="AM1678" s="189"/>
      <c r="EO1678" s="35"/>
      <c r="FH1678" s="35">
        <v>0</v>
      </c>
      <c r="FI1678" s="35">
        <v>0</v>
      </c>
    </row>
    <row r="1679" spans="5:165" ht="17.25" customHeight="1" x14ac:dyDescent="0.3">
      <c r="E1679" s="142"/>
      <c r="F1679" s="142"/>
      <c r="G1679" s="142"/>
      <c r="H1679" s="142"/>
      <c r="I1679" s="142"/>
      <c r="W1679" s="188"/>
      <c r="AM1679" s="189"/>
      <c r="EO1679" s="35"/>
      <c r="FH1679" s="35">
        <v>0</v>
      </c>
      <c r="FI1679" s="35">
        <v>0</v>
      </c>
    </row>
    <row r="1680" spans="5:165" ht="17.25" customHeight="1" x14ac:dyDescent="0.3">
      <c r="E1680" s="142"/>
      <c r="F1680" s="142"/>
      <c r="G1680" s="142"/>
      <c r="H1680" s="142"/>
      <c r="I1680" s="142"/>
      <c r="W1680" s="188"/>
      <c r="AM1680" s="189"/>
      <c r="EO1680" s="35"/>
      <c r="FH1680" s="35">
        <v>0</v>
      </c>
      <c r="FI1680" s="35">
        <v>0</v>
      </c>
    </row>
    <row r="1681" spans="5:165" ht="17.25" customHeight="1" x14ac:dyDescent="0.3">
      <c r="E1681" s="142"/>
      <c r="F1681" s="142"/>
      <c r="G1681" s="142"/>
      <c r="H1681" s="142"/>
      <c r="I1681" s="142"/>
      <c r="W1681" s="188"/>
      <c r="AM1681" s="189"/>
      <c r="EO1681" s="35"/>
      <c r="FH1681" s="35">
        <v>0</v>
      </c>
      <c r="FI1681" s="35">
        <v>0</v>
      </c>
    </row>
    <row r="1682" spans="5:165" ht="17.25" customHeight="1" x14ac:dyDescent="0.3">
      <c r="E1682" s="142"/>
      <c r="F1682" s="142"/>
      <c r="G1682" s="142"/>
      <c r="H1682" s="142"/>
      <c r="I1682" s="142"/>
      <c r="W1682" s="188"/>
      <c r="AM1682" s="189"/>
      <c r="EO1682" s="35"/>
      <c r="FH1682" s="35">
        <v>0</v>
      </c>
      <c r="FI1682" s="35">
        <v>0</v>
      </c>
    </row>
    <row r="1683" spans="5:165" ht="17.25" customHeight="1" x14ac:dyDescent="0.3">
      <c r="E1683" s="142"/>
      <c r="F1683" s="142"/>
      <c r="G1683" s="142"/>
      <c r="H1683" s="142"/>
      <c r="I1683" s="142"/>
      <c r="W1683" s="188"/>
      <c r="AM1683" s="189"/>
      <c r="EO1683" s="35"/>
      <c r="FH1683" s="35">
        <v>0</v>
      </c>
      <c r="FI1683" s="35">
        <v>0</v>
      </c>
    </row>
    <row r="1684" spans="5:165" ht="17.25" customHeight="1" x14ac:dyDescent="0.3">
      <c r="E1684" s="142"/>
      <c r="F1684" s="142"/>
      <c r="G1684" s="142"/>
      <c r="H1684" s="142"/>
      <c r="I1684" s="142"/>
      <c r="W1684" s="188"/>
      <c r="AM1684" s="189"/>
      <c r="EO1684" s="35"/>
      <c r="FH1684" s="35">
        <v>0</v>
      </c>
      <c r="FI1684" s="35">
        <v>0</v>
      </c>
    </row>
    <row r="1685" spans="5:165" ht="17.25" customHeight="1" x14ac:dyDescent="0.3">
      <c r="E1685" s="142"/>
      <c r="F1685" s="142"/>
      <c r="G1685" s="142"/>
      <c r="H1685" s="142"/>
      <c r="I1685" s="142"/>
      <c r="W1685" s="188"/>
      <c r="AM1685" s="189"/>
      <c r="EO1685" s="35"/>
      <c r="FH1685" s="35">
        <v>0</v>
      </c>
      <c r="FI1685" s="35">
        <v>0</v>
      </c>
    </row>
    <row r="1686" spans="5:165" ht="17.25" customHeight="1" x14ac:dyDescent="0.3">
      <c r="E1686" s="142"/>
      <c r="F1686" s="142"/>
      <c r="G1686" s="142"/>
      <c r="H1686" s="142"/>
      <c r="I1686" s="142"/>
      <c r="W1686" s="188"/>
      <c r="AM1686" s="189"/>
      <c r="EO1686" s="35"/>
      <c r="FH1686" s="35">
        <v>0</v>
      </c>
      <c r="FI1686" s="35">
        <v>0</v>
      </c>
    </row>
    <row r="1687" spans="5:165" ht="17.25" customHeight="1" x14ac:dyDescent="0.3">
      <c r="E1687" s="142"/>
      <c r="F1687" s="142"/>
      <c r="G1687" s="142"/>
      <c r="H1687" s="142"/>
      <c r="I1687" s="142"/>
      <c r="W1687" s="188"/>
      <c r="AM1687" s="189"/>
      <c r="EO1687" s="35"/>
      <c r="FH1687" s="35">
        <v>0</v>
      </c>
      <c r="FI1687" s="35">
        <v>0</v>
      </c>
    </row>
    <row r="1688" spans="5:165" ht="17.25" customHeight="1" x14ac:dyDescent="0.3">
      <c r="E1688" s="142"/>
      <c r="F1688" s="142"/>
      <c r="G1688" s="142"/>
      <c r="H1688" s="142"/>
      <c r="I1688" s="142"/>
      <c r="W1688" s="188"/>
      <c r="AM1688" s="189"/>
      <c r="EO1688" s="35"/>
      <c r="FH1688" s="35">
        <v>0</v>
      </c>
      <c r="FI1688" s="35">
        <v>0</v>
      </c>
    </row>
    <row r="1689" spans="5:165" ht="17.25" customHeight="1" x14ac:dyDescent="0.3">
      <c r="E1689" s="142"/>
      <c r="F1689" s="142"/>
      <c r="G1689" s="142"/>
      <c r="H1689" s="142"/>
      <c r="I1689" s="142"/>
      <c r="W1689" s="188"/>
      <c r="AM1689" s="189"/>
      <c r="EO1689" s="35"/>
      <c r="FH1689" s="35">
        <v>0</v>
      </c>
      <c r="FI1689" s="35">
        <v>0</v>
      </c>
    </row>
    <row r="1690" spans="5:165" ht="17.25" customHeight="1" x14ac:dyDescent="0.3">
      <c r="E1690" s="142"/>
      <c r="F1690" s="142"/>
      <c r="G1690" s="142"/>
      <c r="H1690" s="142"/>
      <c r="I1690" s="142"/>
      <c r="W1690" s="188"/>
      <c r="AM1690" s="189"/>
      <c r="EO1690" s="35"/>
      <c r="FH1690" s="35">
        <v>0</v>
      </c>
      <c r="FI1690" s="35">
        <v>0</v>
      </c>
    </row>
    <row r="1691" spans="5:165" ht="17.25" customHeight="1" x14ac:dyDescent="0.3">
      <c r="E1691" s="142"/>
      <c r="F1691" s="142"/>
      <c r="G1691" s="142"/>
      <c r="H1691" s="142"/>
      <c r="I1691" s="142"/>
      <c r="W1691" s="188"/>
      <c r="AM1691" s="189"/>
      <c r="EO1691" s="35"/>
      <c r="FH1691" s="35">
        <v>0</v>
      </c>
      <c r="FI1691" s="35">
        <v>0</v>
      </c>
    </row>
    <row r="1692" spans="5:165" ht="17.25" customHeight="1" x14ac:dyDescent="0.3">
      <c r="E1692" s="142"/>
      <c r="F1692" s="142"/>
      <c r="G1692" s="142"/>
      <c r="H1692" s="142"/>
      <c r="I1692" s="142"/>
      <c r="W1692" s="188"/>
      <c r="AM1692" s="189"/>
      <c r="EO1692" s="35"/>
      <c r="FH1692" s="35">
        <v>0</v>
      </c>
      <c r="FI1692" s="35">
        <v>0</v>
      </c>
    </row>
    <row r="1693" spans="5:165" ht="17.25" customHeight="1" x14ac:dyDescent="0.3">
      <c r="E1693" s="142"/>
      <c r="F1693" s="142"/>
      <c r="G1693" s="142"/>
      <c r="H1693" s="142"/>
      <c r="I1693" s="142"/>
      <c r="W1693" s="188"/>
      <c r="AM1693" s="189"/>
      <c r="EO1693" s="35"/>
      <c r="FH1693" s="35">
        <v>0</v>
      </c>
      <c r="FI1693" s="35">
        <v>0</v>
      </c>
    </row>
    <row r="1694" spans="5:165" ht="17.25" customHeight="1" x14ac:dyDescent="0.3">
      <c r="E1694" s="142"/>
      <c r="F1694" s="142"/>
      <c r="G1694" s="142"/>
      <c r="H1694" s="142"/>
      <c r="I1694" s="142"/>
      <c r="W1694" s="188"/>
      <c r="AM1694" s="189"/>
      <c r="EO1694" s="35"/>
      <c r="FH1694" s="35">
        <v>0</v>
      </c>
      <c r="FI1694" s="35">
        <v>0</v>
      </c>
    </row>
    <row r="1695" spans="5:165" ht="17.25" customHeight="1" x14ac:dyDescent="0.3">
      <c r="E1695" s="142"/>
      <c r="F1695" s="142"/>
      <c r="G1695" s="142"/>
      <c r="H1695" s="142"/>
      <c r="I1695" s="142"/>
      <c r="W1695" s="188"/>
      <c r="AM1695" s="189"/>
      <c r="EO1695" s="35"/>
      <c r="FH1695" s="35">
        <v>0</v>
      </c>
      <c r="FI1695" s="35">
        <v>0</v>
      </c>
    </row>
    <row r="1696" spans="5:165" ht="17.25" customHeight="1" x14ac:dyDescent="0.3">
      <c r="E1696" s="142"/>
      <c r="F1696" s="142"/>
      <c r="G1696" s="142"/>
      <c r="H1696" s="142"/>
      <c r="I1696" s="142"/>
      <c r="W1696" s="188"/>
      <c r="AM1696" s="189"/>
      <c r="EO1696" s="35"/>
      <c r="FH1696" s="35">
        <v>0</v>
      </c>
      <c r="FI1696" s="35">
        <v>0</v>
      </c>
    </row>
    <row r="1697" spans="5:165" ht="17.25" customHeight="1" x14ac:dyDescent="0.3">
      <c r="E1697" s="142"/>
      <c r="F1697" s="142"/>
      <c r="G1697" s="142"/>
      <c r="H1697" s="142"/>
      <c r="I1697" s="142"/>
      <c r="W1697" s="188"/>
      <c r="AM1697" s="189"/>
      <c r="EO1697" s="35"/>
      <c r="FH1697" s="35">
        <v>0</v>
      </c>
      <c r="FI1697" s="35">
        <v>0</v>
      </c>
    </row>
    <row r="1698" spans="5:165" ht="17.25" customHeight="1" x14ac:dyDescent="0.3">
      <c r="E1698" s="142"/>
      <c r="F1698" s="142"/>
      <c r="G1698" s="142"/>
      <c r="H1698" s="142"/>
      <c r="I1698" s="142"/>
      <c r="W1698" s="188"/>
      <c r="AM1698" s="189"/>
      <c r="EO1698" s="35"/>
      <c r="FH1698" s="35">
        <v>0</v>
      </c>
      <c r="FI1698" s="35">
        <v>0</v>
      </c>
    </row>
    <row r="1699" spans="5:165" ht="17.25" customHeight="1" x14ac:dyDescent="0.3">
      <c r="E1699" s="142"/>
      <c r="F1699" s="142"/>
      <c r="G1699" s="142"/>
      <c r="H1699" s="142"/>
      <c r="I1699" s="142"/>
      <c r="W1699" s="188"/>
      <c r="AM1699" s="189"/>
      <c r="EO1699" s="35"/>
      <c r="FH1699" s="35">
        <v>0</v>
      </c>
      <c r="FI1699" s="35">
        <v>0</v>
      </c>
    </row>
    <row r="1700" spans="5:165" ht="17.25" customHeight="1" x14ac:dyDescent="0.3">
      <c r="E1700" s="142"/>
      <c r="F1700" s="142"/>
      <c r="G1700" s="142"/>
      <c r="H1700" s="142"/>
      <c r="I1700" s="142"/>
      <c r="W1700" s="188"/>
      <c r="AM1700" s="189"/>
      <c r="EO1700" s="35"/>
      <c r="FH1700" s="35">
        <v>0</v>
      </c>
      <c r="FI1700" s="35">
        <v>0</v>
      </c>
    </row>
    <row r="1701" spans="5:165" ht="17.25" customHeight="1" x14ac:dyDescent="0.3">
      <c r="E1701" s="142"/>
      <c r="F1701" s="142"/>
      <c r="G1701" s="142"/>
      <c r="H1701" s="142"/>
      <c r="I1701" s="142"/>
      <c r="W1701" s="188"/>
      <c r="AM1701" s="189"/>
      <c r="EO1701" s="35"/>
      <c r="FH1701" s="35">
        <v>0</v>
      </c>
      <c r="FI1701" s="35">
        <v>0</v>
      </c>
    </row>
    <row r="1702" spans="5:165" ht="17.25" customHeight="1" x14ac:dyDescent="0.3">
      <c r="E1702" s="142"/>
      <c r="F1702" s="142"/>
      <c r="G1702" s="142"/>
      <c r="H1702" s="142"/>
      <c r="I1702" s="142"/>
      <c r="W1702" s="188"/>
      <c r="AM1702" s="189"/>
      <c r="EO1702" s="35"/>
      <c r="FH1702" s="35">
        <v>0</v>
      </c>
      <c r="FI1702" s="35">
        <v>0</v>
      </c>
    </row>
    <row r="1703" spans="5:165" ht="17.25" customHeight="1" x14ac:dyDescent="0.3">
      <c r="E1703" s="142"/>
      <c r="F1703" s="142"/>
      <c r="G1703" s="142"/>
      <c r="H1703" s="142"/>
      <c r="I1703" s="142"/>
      <c r="W1703" s="188"/>
      <c r="AM1703" s="189"/>
      <c r="EO1703" s="35"/>
      <c r="FH1703" s="35">
        <v>0</v>
      </c>
      <c r="FI1703" s="35">
        <v>0</v>
      </c>
    </row>
    <row r="1704" spans="5:165" ht="17.25" customHeight="1" x14ac:dyDescent="0.3">
      <c r="E1704" s="142"/>
      <c r="F1704" s="142"/>
      <c r="G1704" s="142"/>
      <c r="H1704" s="142"/>
      <c r="I1704" s="142"/>
      <c r="W1704" s="188"/>
      <c r="AM1704" s="189"/>
      <c r="EO1704" s="35"/>
      <c r="FH1704" s="35">
        <v>0</v>
      </c>
      <c r="FI1704" s="35">
        <v>0</v>
      </c>
    </row>
    <row r="1705" spans="5:165" ht="17.25" customHeight="1" x14ac:dyDescent="0.3">
      <c r="E1705" s="142"/>
      <c r="F1705" s="142"/>
      <c r="G1705" s="142"/>
      <c r="H1705" s="142"/>
      <c r="I1705" s="142"/>
      <c r="W1705" s="188"/>
      <c r="AM1705" s="189"/>
      <c r="EO1705" s="35"/>
      <c r="FH1705" s="35">
        <v>0</v>
      </c>
      <c r="FI1705" s="35">
        <v>0</v>
      </c>
    </row>
    <row r="1706" spans="5:165" ht="17.25" customHeight="1" x14ac:dyDescent="0.3">
      <c r="E1706" s="142"/>
      <c r="F1706" s="142"/>
      <c r="G1706" s="142"/>
      <c r="H1706" s="142"/>
      <c r="I1706" s="142"/>
      <c r="W1706" s="188"/>
      <c r="AM1706" s="189"/>
      <c r="EO1706" s="35"/>
      <c r="FH1706" s="35">
        <v>0</v>
      </c>
      <c r="FI1706" s="35">
        <v>0</v>
      </c>
    </row>
    <row r="1707" spans="5:165" ht="17.25" customHeight="1" x14ac:dyDescent="0.3">
      <c r="E1707" s="142"/>
      <c r="F1707" s="142"/>
      <c r="G1707" s="142"/>
      <c r="H1707" s="142"/>
      <c r="I1707" s="142"/>
      <c r="W1707" s="188"/>
      <c r="AM1707" s="189"/>
      <c r="EO1707" s="35"/>
      <c r="FH1707" s="35">
        <v>0</v>
      </c>
      <c r="FI1707" s="35">
        <v>0</v>
      </c>
    </row>
    <row r="1708" spans="5:165" ht="17.25" customHeight="1" x14ac:dyDescent="0.3">
      <c r="E1708" s="142"/>
      <c r="F1708" s="142"/>
      <c r="G1708" s="142"/>
      <c r="H1708" s="142"/>
      <c r="I1708" s="142"/>
      <c r="W1708" s="188"/>
      <c r="AM1708" s="189"/>
      <c r="EO1708" s="35"/>
      <c r="FH1708" s="35">
        <v>0</v>
      </c>
      <c r="FI1708" s="35">
        <v>0</v>
      </c>
    </row>
    <row r="1709" spans="5:165" ht="17.25" customHeight="1" x14ac:dyDescent="0.3">
      <c r="E1709" s="142"/>
      <c r="F1709" s="142"/>
      <c r="G1709" s="142"/>
      <c r="H1709" s="142"/>
      <c r="I1709" s="142"/>
      <c r="W1709" s="188"/>
      <c r="AM1709" s="189"/>
      <c r="EO1709" s="35"/>
      <c r="FH1709" s="35">
        <v>0</v>
      </c>
      <c r="FI1709" s="35">
        <v>0</v>
      </c>
    </row>
    <row r="1710" spans="5:165" ht="17.25" customHeight="1" x14ac:dyDescent="0.3">
      <c r="E1710" s="142"/>
      <c r="F1710" s="142"/>
      <c r="G1710" s="142"/>
      <c r="H1710" s="142"/>
      <c r="I1710" s="142"/>
      <c r="W1710" s="188"/>
      <c r="AM1710" s="189"/>
      <c r="EO1710" s="35"/>
      <c r="FH1710" s="35">
        <v>0</v>
      </c>
      <c r="FI1710" s="35">
        <v>0</v>
      </c>
    </row>
    <row r="1711" spans="5:165" ht="17.25" customHeight="1" x14ac:dyDescent="0.3">
      <c r="E1711" s="142"/>
      <c r="F1711" s="142"/>
      <c r="G1711" s="142"/>
      <c r="H1711" s="142"/>
      <c r="I1711" s="142"/>
      <c r="W1711" s="188"/>
      <c r="AM1711" s="189"/>
      <c r="EO1711" s="35"/>
      <c r="FH1711" s="35">
        <v>0</v>
      </c>
      <c r="FI1711" s="35">
        <v>0</v>
      </c>
    </row>
    <row r="1712" spans="5:165" ht="17.25" customHeight="1" x14ac:dyDescent="0.3">
      <c r="E1712" s="142"/>
      <c r="F1712" s="142"/>
      <c r="G1712" s="142"/>
      <c r="H1712" s="142"/>
      <c r="I1712" s="142"/>
      <c r="W1712" s="188"/>
      <c r="AM1712" s="189"/>
      <c r="EO1712" s="35"/>
      <c r="FH1712" s="35">
        <v>0</v>
      </c>
      <c r="FI1712" s="35">
        <v>0</v>
      </c>
    </row>
    <row r="1713" spans="5:165" ht="17.25" customHeight="1" x14ac:dyDescent="0.3">
      <c r="E1713" s="142"/>
      <c r="F1713" s="142"/>
      <c r="G1713" s="142"/>
      <c r="H1713" s="142"/>
      <c r="I1713" s="142"/>
      <c r="W1713" s="188"/>
      <c r="AM1713" s="189"/>
      <c r="EO1713" s="35"/>
      <c r="FH1713" s="35">
        <v>0</v>
      </c>
      <c r="FI1713" s="35">
        <v>0</v>
      </c>
    </row>
    <row r="1714" spans="5:165" ht="17.25" customHeight="1" x14ac:dyDescent="0.3">
      <c r="E1714" s="142"/>
      <c r="F1714" s="142"/>
      <c r="G1714" s="142"/>
      <c r="H1714" s="142"/>
      <c r="I1714" s="142"/>
      <c r="W1714" s="188"/>
      <c r="AM1714" s="189"/>
      <c r="EO1714" s="35"/>
      <c r="FH1714" s="35">
        <v>0</v>
      </c>
      <c r="FI1714" s="35">
        <v>0</v>
      </c>
    </row>
    <row r="1715" spans="5:165" ht="17.25" customHeight="1" x14ac:dyDescent="0.3">
      <c r="E1715" s="142"/>
      <c r="F1715" s="142"/>
      <c r="G1715" s="142"/>
      <c r="H1715" s="142"/>
      <c r="I1715" s="142"/>
      <c r="W1715" s="188"/>
      <c r="AM1715" s="189"/>
      <c r="EO1715" s="35"/>
      <c r="FH1715" s="35">
        <v>0</v>
      </c>
      <c r="FI1715" s="35">
        <v>0</v>
      </c>
    </row>
    <row r="1716" spans="5:165" ht="17.25" customHeight="1" x14ac:dyDescent="0.3">
      <c r="E1716" s="142"/>
      <c r="F1716" s="142"/>
      <c r="G1716" s="142"/>
      <c r="H1716" s="142"/>
      <c r="I1716" s="142"/>
      <c r="W1716" s="188"/>
      <c r="AM1716" s="189"/>
      <c r="EO1716" s="35"/>
      <c r="FH1716" s="35">
        <v>0</v>
      </c>
      <c r="FI1716" s="35">
        <v>0</v>
      </c>
    </row>
    <row r="1717" spans="5:165" ht="17.25" customHeight="1" x14ac:dyDescent="0.3">
      <c r="E1717" s="142"/>
      <c r="F1717" s="142"/>
      <c r="G1717" s="142"/>
      <c r="H1717" s="142"/>
      <c r="I1717" s="142"/>
      <c r="W1717" s="188"/>
      <c r="AM1717" s="189"/>
      <c r="EO1717" s="35"/>
      <c r="FH1717" s="35">
        <v>0</v>
      </c>
      <c r="FI1717" s="35">
        <v>0</v>
      </c>
    </row>
    <row r="1718" spans="5:165" ht="17.25" customHeight="1" x14ac:dyDescent="0.3">
      <c r="E1718" s="142"/>
      <c r="F1718" s="142"/>
      <c r="G1718" s="142"/>
      <c r="H1718" s="142"/>
      <c r="I1718" s="142"/>
      <c r="W1718" s="188"/>
      <c r="AM1718" s="189"/>
      <c r="EO1718" s="35"/>
      <c r="FH1718" s="35">
        <v>0</v>
      </c>
      <c r="FI1718" s="35">
        <v>0</v>
      </c>
    </row>
    <row r="1719" spans="5:165" ht="17.25" customHeight="1" x14ac:dyDescent="0.3">
      <c r="E1719" s="142"/>
      <c r="F1719" s="142"/>
      <c r="G1719" s="142"/>
      <c r="H1719" s="142"/>
      <c r="I1719" s="142"/>
      <c r="W1719" s="188"/>
      <c r="AM1719" s="189"/>
      <c r="EO1719" s="35"/>
      <c r="FH1719" s="35">
        <v>0</v>
      </c>
      <c r="FI1719" s="35">
        <v>0</v>
      </c>
    </row>
    <row r="1720" spans="5:165" ht="17.25" customHeight="1" x14ac:dyDescent="0.3">
      <c r="E1720" s="142"/>
      <c r="F1720" s="142"/>
      <c r="G1720" s="142"/>
      <c r="H1720" s="142"/>
      <c r="I1720" s="142"/>
      <c r="W1720" s="188"/>
      <c r="AM1720" s="189"/>
      <c r="EO1720" s="35"/>
      <c r="FH1720" s="35">
        <v>0</v>
      </c>
      <c r="FI1720" s="35">
        <v>0</v>
      </c>
    </row>
    <row r="1721" spans="5:165" ht="17.25" customHeight="1" x14ac:dyDescent="0.3">
      <c r="E1721" s="142"/>
      <c r="F1721" s="142"/>
      <c r="G1721" s="142"/>
      <c r="H1721" s="142"/>
      <c r="I1721" s="142"/>
      <c r="W1721" s="188"/>
      <c r="AM1721" s="189"/>
      <c r="EO1721" s="35"/>
      <c r="FH1721" s="35">
        <v>0</v>
      </c>
      <c r="FI1721" s="35">
        <v>0</v>
      </c>
    </row>
    <row r="1722" spans="5:165" ht="17.25" customHeight="1" x14ac:dyDescent="0.3">
      <c r="E1722" s="142"/>
      <c r="F1722" s="142"/>
      <c r="G1722" s="142"/>
      <c r="H1722" s="142"/>
      <c r="I1722" s="142"/>
      <c r="W1722" s="188"/>
      <c r="AM1722" s="189"/>
      <c r="EO1722" s="35"/>
      <c r="FH1722" s="35">
        <v>0</v>
      </c>
      <c r="FI1722" s="35">
        <v>0</v>
      </c>
    </row>
    <row r="1723" spans="5:165" ht="17.25" customHeight="1" x14ac:dyDescent="0.3">
      <c r="E1723" s="142"/>
      <c r="F1723" s="142"/>
      <c r="G1723" s="142"/>
      <c r="H1723" s="142"/>
      <c r="I1723" s="142"/>
      <c r="W1723" s="188"/>
      <c r="AM1723" s="189"/>
      <c r="EO1723" s="35"/>
      <c r="FH1723" s="35">
        <v>0</v>
      </c>
      <c r="FI1723" s="35">
        <v>0</v>
      </c>
    </row>
    <row r="1724" spans="5:165" ht="17.25" customHeight="1" x14ac:dyDescent="0.3">
      <c r="E1724" s="142"/>
      <c r="F1724" s="142"/>
      <c r="G1724" s="142"/>
      <c r="H1724" s="142"/>
      <c r="I1724" s="142"/>
      <c r="W1724" s="188"/>
      <c r="AM1724" s="189"/>
      <c r="EO1724" s="35"/>
      <c r="FH1724" s="35">
        <v>0</v>
      </c>
      <c r="FI1724" s="35">
        <v>0</v>
      </c>
    </row>
    <row r="1725" spans="5:165" ht="17.25" customHeight="1" x14ac:dyDescent="0.3">
      <c r="E1725" s="142"/>
      <c r="F1725" s="142"/>
      <c r="G1725" s="142"/>
      <c r="H1725" s="142"/>
      <c r="I1725" s="142"/>
      <c r="W1725" s="188"/>
      <c r="AM1725" s="189"/>
      <c r="EO1725" s="35"/>
      <c r="FH1725" s="35">
        <v>0</v>
      </c>
      <c r="FI1725" s="35">
        <v>0</v>
      </c>
    </row>
    <row r="1726" spans="5:165" ht="17.25" customHeight="1" x14ac:dyDescent="0.3">
      <c r="E1726" s="142"/>
      <c r="F1726" s="142"/>
      <c r="G1726" s="142"/>
      <c r="H1726" s="142"/>
      <c r="I1726" s="142"/>
      <c r="W1726" s="188"/>
      <c r="AM1726" s="189"/>
      <c r="EO1726" s="35"/>
      <c r="FH1726" s="35">
        <v>0</v>
      </c>
      <c r="FI1726" s="35">
        <v>0</v>
      </c>
    </row>
    <row r="1727" spans="5:165" ht="17.25" customHeight="1" x14ac:dyDescent="0.3">
      <c r="E1727" s="142"/>
      <c r="F1727" s="142"/>
      <c r="G1727" s="142"/>
      <c r="H1727" s="142"/>
      <c r="I1727" s="142"/>
      <c r="W1727" s="188"/>
      <c r="AM1727" s="189"/>
      <c r="EO1727" s="35"/>
      <c r="FH1727" s="35">
        <v>0</v>
      </c>
      <c r="FI1727" s="35">
        <v>0</v>
      </c>
    </row>
    <row r="1728" spans="5:165" ht="17.25" customHeight="1" x14ac:dyDescent="0.3">
      <c r="E1728" s="142"/>
      <c r="F1728" s="142"/>
      <c r="G1728" s="142"/>
      <c r="H1728" s="142"/>
      <c r="I1728" s="142"/>
      <c r="W1728" s="188"/>
      <c r="AM1728" s="189"/>
      <c r="EO1728" s="35"/>
      <c r="FH1728" s="35">
        <v>0</v>
      </c>
      <c r="FI1728" s="35">
        <v>0</v>
      </c>
    </row>
    <row r="1729" spans="5:165" ht="17.25" customHeight="1" x14ac:dyDescent="0.3">
      <c r="E1729" s="142"/>
      <c r="F1729" s="142"/>
      <c r="G1729" s="142"/>
      <c r="H1729" s="142"/>
      <c r="I1729" s="142"/>
      <c r="W1729" s="188"/>
      <c r="AM1729" s="189"/>
      <c r="EO1729" s="35"/>
      <c r="FH1729" s="35">
        <v>0</v>
      </c>
      <c r="FI1729" s="35">
        <v>0</v>
      </c>
    </row>
    <row r="1730" spans="5:165" ht="17.25" customHeight="1" x14ac:dyDescent="0.3">
      <c r="E1730" s="142"/>
      <c r="F1730" s="142"/>
      <c r="G1730" s="142"/>
      <c r="H1730" s="142"/>
      <c r="I1730" s="142"/>
      <c r="W1730" s="188"/>
      <c r="AM1730" s="189"/>
      <c r="EO1730" s="35"/>
      <c r="FH1730" s="35">
        <v>0</v>
      </c>
      <c r="FI1730" s="35">
        <v>0</v>
      </c>
    </row>
    <row r="1731" spans="5:165" ht="17.25" customHeight="1" x14ac:dyDescent="0.3">
      <c r="E1731" s="142"/>
      <c r="F1731" s="142"/>
      <c r="G1731" s="142"/>
      <c r="H1731" s="142"/>
      <c r="I1731" s="142"/>
      <c r="W1731" s="188"/>
      <c r="AM1731" s="189"/>
      <c r="EO1731" s="35"/>
      <c r="FH1731" s="35">
        <v>0</v>
      </c>
      <c r="FI1731" s="35">
        <v>0</v>
      </c>
    </row>
    <row r="1732" spans="5:165" ht="17.25" customHeight="1" x14ac:dyDescent="0.3">
      <c r="E1732" s="142"/>
      <c r="F1732" s="142"/>
      <c r="G1732" s="142"/>
      <c r="H1732" s="142"/>
      <c r="I1732" s="142"/>
      <c r="W1732" s="188"/>
      <c r="AM1732" s="189"/>
      <c r="EO1732" s="35"/>
      <c r="FH1732" s="35">
        <v>0</v>
      </c>
      <c r="FI1732" s="35">
        <v>0</v>
      </c>
    </row>
    <row r="1733" spans="5:165" ht="17.25" customHeight="1" x14ac:dyDescent="0.3">
      <c r="E1733" s="142"/>
      <c r="F1733" s="142"/>
      <c r="G1733" s="142"/>
      <c r="H1733" s="142"/>
      <c r="I1733" s="142"/>
      <c r="W1733" s="188"/>
      <c r="AM1733" s="189"/>
      <c r="EO1733" s="35"/>
      <c r="FH1733" s="35">
        <v>0</v>
      </c>
      <c r="FI1733" s="35">
        <v>0</v>
      </c>
    </row>
    <row r="1734" spans="5:165" ht="17.25" customHeight="1" x14ac:dyDescent="0.3">
      <c r="E1734" s="142"/>
      <c r="F1734" s="142"/>
      <c r="G1734" s="142"/>
      <c r="H1734" s="142"/>
      <c r="I1734" s="142"/>
      <c r="W1734" s="188"/>
      <c r="AM1734" s="189"/>
      <c r="EO1734" s="35"/>
      <c r="FH1734" s="35">
        <v>0</v>
      </c>
      <c r="FI1734" s="35">
        <v>0</v>
      </c>
    </row>
    <row r="1735" spans="5:165" ht="17.25" customHeight="1" x14ac:dyDescent="0.3">
      <c r="E1735" s="142"/>
      <c r="F1735" s="142"/>
      <c r="G1735" s="142"/>
      <c r="H1735" s="142"/>
      <c r="I1735" s="142"/>
      <c r="W1735" s="188"/>
      <c r="AM1735" s="189"/>
      <c r="EO1735" s="35"/>
      <c r="FH1735" s="35">
        <v>0</v>
      </c>
      <c r="FI1735" s="35">
        <v>0</v>
      </c>
    </row>
    <row r="1736" spans="5:165" ht="17.25" customHeight="1" x14ac:dyDescent="0.3">
      <c r="E1736" s="142"/>
      <c r="F1736" s="142"/>
      <c r="G1736" s="142"/>
      <c r="H1736" s="142"/>
      <c r="I1736" s="142"/>
      <c r="W1736" s="188"/>
      <c r="AM1736" s="189"/>
      <c r="EO1736" s="35"/>
      <c r="FH1736" s="35">
        <v>0</v>
      </c>
      <c r="FI1736" s="35">
        <v>0</v>
      </c>
    </row>
    <row r="1737" spans="5:165" ht="17.25" customHeight="1" x14ac:dyDescent="0.3">
      <c r="E1737" s="142"/>
      <c r="F1737" s="142"/>
      <c r="G1737" s="142"/>
      <c r="H1737" s="142"/>
      <c r="I1737" s="142"/>
      <c r="W1737" s="188"/>
      <c r="AM1737" s="189"/>
      <c r="EO1737" s="35"/>
      <c r="FH1737" s="35">
        <v>0</v>
      </c>
      <c r="FI1737" s="35">
        <v>0</v>
      </c>
    </row>
    <row r="1738" spans="5:165" ht="17.25" customHeight="1" x14ac:dyDescent="0.3">
      <c r="E1738" s="142"/>
      <c r="F1738" s="142"/>
      <c r="G1738" s="142"/>
      <c r="H1738" s="142"/>
      <c r="I1738" s="142"/>
      <c r="W1738" s="188"/>
      <c r="AM1738" s="189"/>
      <c r="EO1738" s="35"/>
      <c r="FH1738" s="35">
        <v>0</v>
      </c>
      <c r="FI1738" s="35">
        <v>0</v>
      </c>
    </row>
    <row r="1739" spans="5:165" ht="17.25" customHeight="1" x14ac:dyDescent="0.3">
      <c r="E1739" s="142"/>
      <c r="F1739" s="142"/>
      <c r="G1739" s="142"/>
      <c r="H1739" s="142"/>
      <c r="I1739" s="142"/>
      <c r="W1739" s="188"/>
      <c r="AM1739" s="189"/>
      <c r="EO1739" s="35"/>
      <c r="FH1739" s="35">
        <v>0</v>
      </c>
      <c r="FI1739" s="35">
        <v>0</v>
      </c>
    </row>
    <row r="1740" spans="5:165" ht="17.25" customHeight="1" x14ac:dyDescent="0.3">
      <c r="E1740" s="142"/>
      <c r="F1740" s="142"/>
      <c r="G1740" s="142"/>
      <c r="H1740" s="142"/>
      <c r="I1740" s="142"/>
      <c r="W1740" s="188"/>
      <c r="AM1740" s="189"/>
      <c r="EO1740" s="35"/>
      <c r="FH1740" s="35">
        <v>0</v>
      </c>
      <c r="FI1740" s="35">
        <v>0</v>
      </c>
    </row>
    <row r="1741" spans="5:165" ht="17.25" customHeight="1" x14ac:dyDescent="0.3">
      <c r="E1741" s="142"/>
      <c r="F1741" s="142"/>
      <c r="G1741" s="142"/>
      <c r="H1741" s="142"/>
      <c r="I1741" s="142"/>
      <c r="W1741" s="188"/>
      <c r="AM1741" s="189"/>
      <c r="EO1741" s="35"/>
      <c r="FH1741" s="35">
        <v>0</v>
      </c>
      <c r="FI1741" s="35">
        <v>0</v>
      </c>
    </row>
    <row r="1742" spans="5:165" ht="17.25" customHeight="1" x14ac:dyDescent="0.3">
      <c r="E1742" s="142"/>
      <c r="F1742" s="142"/>
      <c r="G1742" s="142"/>
      <c r="H1742" s="142"/>
      <c r="I1742" s="142"/>
      <c r="W1742" s="188"/>
      <c r="AM1742" s="189"/>
      <c r="EO1742" s="35"/>
      <c r="FH1742" s="35">
        <v>0</v>
      </c>
      <c r="FI1742" s="35">
        <v>0</v>
      </c>
    </row>
    <row r="1743" spans="5:165" ht="17.25" customHeight="1" x14ac:dyDescent="0.3">
      <c r="E1743" s="142"/>
      <c r="F1743" s="142"/>
      <c r="G1743" s="142"/>
      <c r="H1743" s="142"/>
      <c r="I1743" s="142"/>
      <c r="W1743" s="188"/>
      <c r="AM1743" s="189"/>
      <c r="EO1743" s="35"/>
      <c r="FH1743" s="35">
        <v>0</v>
      </c>
      <c r="FI1743" s="35">
        <v>0</v>
      </c>
    </row>
    <row r="1744" spans="5:165" ht="17.25" customHeight="1" x14ac:dyDescent="0.3">
      <c r="E1744" s="142"/>
      <c r="F1744" s="142"/>
      <c r="G1744" s="142"/>
      <c r="H1744" s="142"/>
      <c r="I1744" s="142"/>
      <c r="W1744" s="188"/>
      <c r="AM1744" s="189"/>
      <c r="EO1744" s="35"/>
      <c r="FH1744" s="35">
        <v>0</v>
      </c>
      <c r="FI1744" s="35">
        <v>0</v>
      </c>
    </row>
    <row r="1745" spans="5:165" ht="17.25" customHeight="1" x14ac:dyDescent="0.3">
      <c r="E1745" s="142"/>
      <c r="F1745" s="142"/>
      <c r="G1745" s="142"/>
      <c r="H1745" s="142"/>
      <c r="I1745" s="142"/>
      <c r="W1745" s="188"/>
      <c r="AM1745" s="189"/>
      <c r="EO1745" s="35"/>
      <c r="FH1745" s="35">
        <v>0</v>
      </c>
      <c r="FI1745" s="35">
        <v>0</v>
      </c>
    </row>
    <row r="1746" spans="5:165" ht="17.25" customHeight="1" x14ac:dyDescent="0.3">
      <c r="E1746" s="142"/>
      <c r="F1746" s="142"/>
      <c r="G1746" s="142"/>
      <c r="H1746" s="142"/>
      <c r="I1746" s="142"/>
      <c r="W1746" s="188"/>
      <c r="AM1746" s="189"/>
      <c r="EO1746" s="35"/>
      <c r="FH1746" s="35">
        <v>0</v>
      </c>
      <c r="FI1746" s="35">
        <v>0</v>
      </c>
    </row>
    <row r="1747" spans="5:165" ht="17.25" customHeight="1" x14ac:dyDescent="0.3">
      <c r="E1747" s="142"/>
      <c r="F1747" s="142"/>
      <c r="G1747" s="142"/>
      <c r="H1747" s="142"/>
      <c r="I1747" s="142"/>
      <c r="W1747" s="188"/>
      <c r="AM1747" s="189"/>
      <c r="EO1747" s="35"/>
      <c r="FH1747" s="35">
        <v>0</v>
      </c>
      <c r="FI1747" s="35">
        <v>0</v>
      </c>
    </row>
    <row r="1748" spans="5:165" ht="17.25" customHeight="1" x14ac:dyDescent="0.3">
      <c r="E1748" s="142"/>
      <c r="F1748" s="142"/>
      <c r="G1748" s="142"/>
      <c r="H1748" s="142"/>
      <c r="I1748" s="142"/>
      <c r="W1748" s="188"/>
      <c r="AM1748" s="189"/>
      <c r="EO1748" s="35"/>
      <c r="FH1748" s="35">
        <v>0</v>
      </c>
      <c r="FI1748" s="35">
        <v>0</v>
      </c>
    </row>
    <row r="1749" spans="5:165" ht="17.25" customHeight="1" x14ac:dyDescent="0.3">
      <c r="E1749" s="142"/>
      <c r="F1749" s="142"/>
      <c r="G1749" s="142"/>
      <c r="H1749" s="142"/>
      <c r="I1749" s="142"/>
      <c r="W1749" s="188"/>
      <c r="AM1749" s="189"/>
      <c r="EO1749" s="35"/>
      <c r="FH1749" s="35">
        <v>0</v>
      </c>
      <c r="FI1749" s="35">
        <v>0</v>
      </c>
    </row>
    <row r="1750" spans="5:165" ht="17.25" customHeight="1" x14ac:dyDescent="0.3">
      <c r="E1750" s="142"/>
      <c r="F1750" s="142"/>
      <c r="G1750" s="142"/>
      <c r="H1750" s="142"/>
      <c r="I1750" s="142"/>
      <c r="W1750" s="188"/>
      <c r="AM1750" s="189"/>
      <c r="EO1750" s="35"/>
      <c r="FH1750" s="35">
        <v>0</v>
      </c>
      <c r="FI1750" s="35">
        <v>0</v>
      </c>
    </row>
    <row r="1751" spans="5:165" ht="17.25" customHeight="1" x14ac:dyDescent="0.3">
      <c r="E1751" s="142"/>
      <c r="F1751" s="142"/>
      <c r="G1751" s="142"/>
      <c r="H1751" s="142"/>
      <c r="I1751" s="142"/>
      <c r="W1751" s="188"/>
      <c r="AM1751" s="189"/>
      <c r="EO1751" s="35"/>
      <c r="FH1751" s="35">
        <v>0</v>
      </c>
      <c r="FI1751" s="35">
        <v>0</v>
      </c>
    </row>
    <row r="1752" spans="5:165" ht="17.25" customHeight="1" x14ac:dyDescent="0.3">
      <c r="E1752" s="142"/>
      <c r="F1752" s="142"/>
      <c r="G1752" s="142"/>
      <c r="H1752" s="142"/>
      <c r="I1752" s="142"/>
      <c r="W1752" s="188"/>
      <c r="AM1752" s="189"/>
      <c r="EO1752" s="35"/>
      <c r="FH1752" s="35">
        <v>0</v>
      </c>
      <c r="FI1752" s="35">
        <v>0</v>
      </c>
    </row>
    <row r="1753" spans="5:165" ht="17.25" customHeight="1" x14ac:dyDescent="0.3">
      <c r="E1753" s="142"/>
      <c r="F1753" s="142"/>
      <c r="G1753" s="142"/>
      <c r="H1753" s="142"/>
      <c r="I1753" s="142"/>
      <c r="W1753" s="188"/>
      <c r="AM1753" s="189"/>
      <c r="EO1753" s="35"/>
      <c r="FH1753" s="35">
        <v>0</v>
      </c>
      <c r="FI1753" s="35">
        <v>0</v>
      </c>
    </row>
    <row r="1754" spans="5:165" ht="17.25" customHeight="1" x14ac:dyDescent="0.3">
      <c r="E1754" s="142"/>
      <c r="F1754" s="142"/>
      <c r="G1754" s="142"/>
      <c r="H1754" s="142"/>
      <c r="I1754" s="142"/>
      <c r="W1754" s="188"/>
      <c r="AM1754" s="189"/>
      <c r="EO1754" s="35"/>
      <c r="FH1754" s="35">
        <v>0</v>
      </c>
      <c r="FI1754" s="35">
        <v>0</v>
      </c>
    </row>
    <row r="1755" spans="5:165" ht="17.25" customHeight="1" x14ac:dyDescent="0.3">
      <c r="E1755" s="142"/>
      <c r="F1755" s="142"/>
      <c r="G1755" s="142"/>
      <c r="H1755" s="142"/>
      <c r="I1755" s="142"/>
      <c r="W1755" s="188"/>
      <c r="AM1755" s="189"/>
      <c r="EO1755" s="35"/>
      <c r="FH1755" s="35">
        <v>0</v>
      </c>
      <c r="FI1755" s="35">
        <v>0</v>
      </c>
    </row>
    <row r="1756" spans="5:165" ht="17.25" customHeight="1" x14ac:dyDescent="0.3">
      <c r="E1756" s="142"/>
      <c r="F1756" s="142"/>
      <c r="G1756" s="142"/>
      <c r="H1756" s="142"/>
      <c r="I1756" s="142"/>
      <c r="W1756" s="188"/>
      <c r="AM1756" s="189"/>
      <c r="EO1756" s="35"/>
      <c r="FH1756" s="35">
        <v>0</v>
      </c>
      <c r="FI1756" s="35">
        <v>0</v>
      </c>
    </row>
    <row r="1757" spans="5:165" ht="17.25" customHeight="1" x14ac:dyDescent="0.3">
      <c r="E1757" s="142"/>
      <c r="F1757" s="142"/>
      <c r="G1757" s="142"/>
      <c r="H1757" s="142"/>
      <c r="I1757" s="142"/>
      <c r="W1757" s="188"/>
      <c r="AM1757" s="189"/>
      <c r="EO1757" s="35"/>
      <c r="FH1757" s="35">
        <v>0</v>
      </c>
      <c r="FI1757" s="35">
        <v>0</v>
      </c>
    </row>
    <row r="1758" spans="5:165" ht="17.25" customHeight="1" x14ac:dyDescent="0.3">
      <c r="E1758" s="142"/>
      <c r="F1758" s="142"/>
      <c r="G1758" s="142"/>
      <c r="H1758" s="142"/>
      <c r="I1758" s="142"/>
      <c r="W1758" s="188"/>
      <c r="AM1758" s="189"/>
      <c r="EO1758" s="35"/>
      <c r="FH1758" s="35">
        <v>0</v>
      </c>
      <c r="FI1758" s="35">
        <v>0</v>
      </c>
    </row>
    <row r="1759" spans="5:165" ht="17.25" customHeight="1" x14ac:dyDescent="0.3">
      <c r="E1759" s="142"/>
      <c r="F1759" s="142"/>
      <c r="G1759" s="142"/>
      <c r="H1759" s="142"/>
      <c r="I1759" s="142"/>
      <c r="W1759" s="188"/>
      <c r="AM1759" s="189"/>
      <c r="EO1759" s="35"/>
      <c r="FH1759" s="35">
        <v>0</v>
      </c>
      <c r="FI1759" s="35">
        <v>0</v>
      </c>
    </row>
    <row r="1760" spans="5:165" ht="17.25" customHeight="1" x14ac:dyDescent="0.3">
      <c r="E1760" s="142"/>
      <c r="F1760" s="142"/>
      <c r="G1760" s="142"/>
      <c r="H1760" s="142"/>
      <c r="I1760" s="142"/>
      <c r="W1760" s="188"/>
      <c r="AM1760" s="189"/>
      <c r="EO1760" s="35"/>
      <c r="FH1760" s="35">
        <v>0</v>
      </c>
      <c r="FI1760" s="35">
        <v>0</v>
      </c>
    </row>
    <row r="1761" spans="5:165" ht="17.25" customHeight="1" x14ac:dyDescent="0.3">
      <c r="E1761" s="142"/>
      <c r="F1761" s="142"/>
      <c r="G1761" s="142"/>
      <c r="H1761" s="142"/>
      <c r="I1761" s="142"/>
      <c r="W1761" s="188"/>
      <c r="AM1761" s="189"/>
      <c r="EO1761" s="35"/>
      <c r="FH1761" s="35">
        <v>0</v>
      </c>
      <c r="FI1761" s="35">
        <v>0</v>
      </c>
    </row>
    <row r="1762" spans="5:165" ht="17.25" customHeight="1" x14ac:dyDescent="0.3">
      <c r="E1762" s="142"/>
      <c r="F1762" s="142"/>
      <c r="G1762" s="142"/>
      <c r="H1762" s="142"/>
      <c r="I1762" s="142"/>
      <c r="W1762" s="188"/>
      <c r="AM1762" s="189"/>
      <c r="EO1762" s="35"/>
      <c r="FH1762" s="35">
        <v>0</v>
      </c>
      <c r="FI1762" s="35">
        <v>0</v>
      </c>
    </row>
    <row r="1763" spans="5:165" ht="17.25" customHeight="1" x14ac:dyDescent="0.3">
      <c r="E1763" s="142"/>
      <c r="F1763" s="142"/>
      <c r="G1763" s="142"/>
      <c r="H1763" s="142"/>
      <c r="I1763" s="142"/>
      <c r="W1763" s="188"/>
      <c r="AM1763" s="189"/>
      <c r="EO1763" s="35"/>
      <c r="FH1763" s="35">
        <v>0</v>
      </c>
      <c r="FI1763" s="35">
        <v>0</v>
      </c>
    </row>
    <row r="1764" spans="5:165" ht="17.25" customHeight="1" x14ac:dyDescent="0.3">
      <c r="E1764" s="142"/>
      <c r="F1764" s="142"/>
      <c r="G1764" s="142"/>
      <c r="H1764" s="142"/>
      <c r="I1764" s="142"/>
      <c r="W1764" s="188"/>
      <c r="AM1764" s="189"/>
      <c r="EO1764" s="35"/>
      <c r="FH1764" s="35">
        <v>0</v>
      </c>
      <c r="FI1764" s="35">
        <v>0</v>
      </c>
    </row>
    <row r="1765" spans="5:165" ht="17.25" customHeight="1" x14ac:dyDescent="0.3">
      <c r="E1765" s="142"/>
      <c r="F1765" s="142"/>
      <c r="G1765" s="142"/>
      <c r="H1765" s="142"/>
      <c r="I1765" s="142"/>
      <c r="W1765" s="188"/>
      <c r="AM1765" s="189"/>
      <c r="EO1765" s="35"/>
      <c r="FH1765" s="35">
        <v>0</v>
      </c>
      <c r="FI1765" s="35">
        <v>0</v>
      </c>
    </row>
    <row r="1766" spans="5:165" ht="17.25" customHeight="1" x14ac:dyDescent="0.3">
      <c r="E1766" s="142"/>
      <c r="F1766" s="142"/>
      <c r="G1766" s="142"/>
      <c r="H1766" s="142"/>
      <c r="I1766" s="142"/>
      <c r="W1766" s="188"/>
      <c r="AM1766" s="189"/>
      <c r="EO1766" s="35"/>
      <c r="FH1766" s="35">
        <v>0</v>
      </c>
      <c r="FI1766" s="35">
        <v>0</v>
      </c>
    </row>
    <row r="1767" spans="5:165" ht="17.25" customHeight="1" x14ac:dyDescent="0.3">
      <c r="E1767" s="142"/>
      <c r="F1767" s="142"/>
      <c r="G1767" s="142"/>
      <c r="H1767" s="142"/>
      <c r="I1767" s="142"/>
      <c r="W1767" s="188"/>
      <c r="AM1767" s="189"/>
      <c r="EO1767" s="35"/>
      <c r="FH1767" s="35">
        <v>0</v>
      </c>
      <c r="FI1767" s="35">
        <v>0</v>
      </c>
    </row>
    <row r="1768" spans="5:165" ht="17.25" customHeight="1" x14ac:dyDescent="0.3">
      <c r="E1768" s="142"/>
      <c r="F1768" s="142"/>
      <c r="G1768" s="142"/>
      <c r="H1768" s="142"/>
      <c r="I1768" s="142"/>
      <c r="W1768" s="188"/>
      <c r="AM1768" s="189"/>
      <c r="EO1768" s="35"/>
      <c r="FH1768" s="35">
        <v>0</v>
      </c>
      <c r="FI1768" s="35">
        <v>0</v>
      </c>
    </row>
    <row r="1769" spans="5:165" ht="17.25" customHeight="1" x14ac:dyDescent="0.3">
      <c r="E1769" s="142"/>
      <c r="F1769" s="142"/>
      <c r="G1769" s="142"/>
      <c r="H1769" s="142"/>
      <c r="I1769" s="142"/>
      <c r="W1769" s="188"/>
      <c r="AM1769" s="189"/>
      <c r="EO1769" s="35"/>
      <c r="FH1769" s="35">
        <v>0</v>
      </c>
      <c r="FI1769" s="35">
        <v>0</v>
      </c>
    </row>
    <row r="1770" spans="5:165" ht="17.25" customHeight="1" x14ac:dyDescent="0.3">
      <c r="E1770" s="142"/>
      <c r="F1770" s="142"/>
      <c r="G1770" s="142"/>
      <c r="H1770" s="142"/>
      <c r="I1770" s="142"/>
      <c r="W1770" s="188"/>
      <c r="AM1770" s="189"/>
      <c r="EO1770" s="35"/>
      <c r="FH1770" s="35">
        <v>0</v>
      </c>
      <c r="FI1770" s="35">
        <v>0</v>
      </c>
    </row>
    <row r="1771" spans="5:165" ht="17.25" customHeight="1" x14ac:dyDescent="0.3">
      <c r="E1771" s="142"/>
      <c r="F1771" s="142"/>
      <c r="G1771" s="142"/>
      <c r="H1771" s="142"/>
      <c r="I1771" s="142"/>
      <c r="W1771" s="188"/>
      <c r="AM1771" s="189"/>
      <c r="EO1771" s="35"/>
      <c r="FH1771" s="35">
        <v>0</v>
      </c>
      <c r="FI1771" s="35">
        <v>0</v>
      </c>
    </row>
    <row r="1772" spans="5:165" ht="17.25" customHeight="1" x14ac:dyDescent="0.3">
      <c r="E1772" s="142"/>
      <c r="F1772" s="142"/>
      <c r="G1772" s="142"/>
      <c r="H1772" s="142"/>
      <c r="I1772" s="142"/>
      <c r="W1772" s="188"/>
      <c r="AM1772" s="189"/>
      <c r="EO1772" s="35"/>
      <c r="FH1772" s="35">
        <v>0</v>
      </c>
      <c r="FI1772" s="35">
        <v>0</v>
      </c>
    </row>
    <row r="1773" spans="5:165" ht="17.25" customHeight="1" x14ac:dyDescent="0.3">
      <c r="E1773" s="142"/>
      <c r="F1773" s="142"/>
      <c r="G1773" s="142"/>
      <c r="H1773" s="142"/>
      <c r="I1773" s="142"/>
      <c r="W1773" s="188"/>
      <c r="AM1773" s="189"/>
      <c r="EO1773" s="35"/>
      <c r="FH1773" s="35">
        <v>0</v>
      </c>
      <c r="FI1773" s="35">
        <v>0</v>
      </c>
    </row>
    <row r="1774" spans="5:165" ht="17.25" customHeight="1" x14ac:dyDescent="0.3">
      <c r="E1774" s="142"/>
      <c r="F1774" s="142"/>
      <c r="G1774" s="142"/>
      <c r="H1774" s="142"/>
      <c r="I1774" s="142"/>
      <c r="W1774" s="188"/>
      <c r="AM1774" s="189"/>
      <c r="EO1774" s="35"/>
      <c r="FH1774" s="35">
        <v>0</v>
      </c>
      <c r="FI1774" s="35">
        <v>0</v>
      </c>
    </row>
    <row r="1775" spans="5:165" ht="17.25" customHeight="1" x14ac:dyDescent="0.3">
      <c r="E1775" s="142"/>
      <c r="F1775" s="142"/>
      <c r="G1775" s="142"/>
      <c r="H1775" s="142"/>
      <c r="I1775" s="142"/>
      <c r="W1775" s="188"/>
      <c r="AM1775" s="189"/>
      <c r="EO1775" s="35"/>
      <c r="FH1775" s="35">
        <v>0</v>
      </c>
      <c r="FI1775" s="35">
        <v>0</v>
      </c>
    </row>
    <row r="1776" spans="5:165" ht="17.25" customHeight="1" x14ac:dyDescent="0.3">
      <c r="E1776" s="142"/>
      <c r="F1776" s="142"/>
      <c r="G1776" s="142"/>
      <c r="H1776" s="142"/>
      <c r="I1776" s="142"/>
      <c r="W1776" s="188"/>
      <c r="AM1776" s="189"/>
      <c r="EO1776" s="35"/>
      <c r="FH1776" s="35">
        <v>0</v>
      </c>
      <c r="FI1776" s="35">
        <v>0</v>
      </c>
    </row>
    <row r="1777" spans="5:165" ht="17.25" customHeight="1" x14ac:dyDescent="0.3">
      <c r="E1777" s="142"/>
      <c r="F1777" s="142"/>
      <c r="G1777" s="142"/>
      <c r="H1777" s="142"/>
      <c r="I1777" s="142"/>
      <c r="W1777" s="188"/>
      <c r="AM1777" s="189"/>
      <c r="EO1777" s="35"/>
      <c r="FH1777" s="35">
        <v>0</v>
      </c>
      <c r="FI1777" s="35">
        <v>0</v>
      </c>
    </row>
    <row r="1778" spans="5:165" ht="17.25" customHeight="1" x14ac:dyDescent="0.3">
      <c r="E1778" s="142"/>
      <c r="F1778" s="142"/>
      <c r="G1778" s="142"/>
      <c r="H1778" s="142"/>
      <c r="I1778" s="142"/>
      <c r="W1778" s="188"/>
      <c r="AM1778" s="189"/>
      <c r="EO1778" s="35"/>
      <c r="FH1778" s="35">
        <v>0</v>
      </c>
      <c r="FI1778" s="35">
        <v>0</v>
      </c>
    </row>
    <row r="1779" spans="5:165" ht="17.25" customHeight="1" x14ac:dyDescent="0.3">
      <c r="E1779" s="142"/>
      <c r="F1779" s="142"/>
      <c r="G1779" s="142"/>
      <c r="H1779" s="142"/>
      <c r="I1779" s="142"/>
      <c r="W1779" s="188"/>
      <c r="AM1779" s="189"/>
      <c r="EO1779" s="35"/>
      <c r="FH1779" s="35">
        <v>0</v>
      </c>
      <c r="FI1779" s="35">
        <v>0</v>
      </c>
    </row>
    <row r="1780" spans="5:165" ht="17.25" customHeight="1" x14ac:dyDescent="0.3">
      <c r="E1780" s="142"/>
      <c r="F1780" s="142"/>
      <c r="G1780" s="142"/>
      <c r="H1780" s="142"/>
      <c r="I1780" s="142"/>
      <c r="W1780" s="188"/>
      <c r="AM1780" s="189"/>
      <c r="EO1780" s="35"/>
      <c r="FH1780" s="35">
        <v>0</v>
      </c>
      <c r="FI1780" s="35">
        <v>0</v>
      </c>
    </row>
    <row r="1781" spans="5:165" ht="17.25" customHeight="1" x14ac:dyDescent="0.3">
      <c r="E1781" s="142"/>
      <c r="F1781" s="142"/>
      <c r="G1781" s="142"/>
      <c r="H1781" s="142"/>
      <c r="I1781" s="142"/>
      <c r="W1781" s="188"/>
      <c r="AM1781" s="189"/>
      <c r="EO1781" s="35"/>
      <c r="FH1781" s="35">
        <v>0</v>
      </c>
      <c r="FI1781" s="35">
        <v>0</v>
      </c>
    </row>
    <row r="1782" spans="5:165" ht="17.25" customHeight="1" x14ac:dyDescent="0.3">
      <c r="E1782" s="142"/>
      <c r="F1782" s="142"/>
      <c r="G1782" s="142"/>
      <c r="H1782" s="142"/>
      <c r="I1782" s="142"/>
      <c r="W1782" s="188"/>
      <c r="AM1782" s="189"/>
      <c r="EO1782" s="35"/>
      <c r="FH1782" s="35">
        <v>0</v>
      </c>
      <c r="FI1782" s="35">
        <v>0</v>
      </c>
    </row>
    <row r="1783" spans="5:165" ht="17.25" customHeight="1" x14ac:dyDescent="0.3">
      <c r="E1783" s="142"/>
      <c r="F1783" s="142"/>
      <c r="G1783" s="142"/>
      <c r="H1783" s="142"/>
      <c r="I1783" s="142"/>
      <c r="W1783" s="188"/>
      <c r="AM1783" s="189"/>
      <c r="EO1783" s="35"/>
      <c r="FH1783" s="35">
        <v>0</v>
      </c>
      <c r="FI1783" s="35">
        <v>0</v>
      </c>
    </row>
    <row r="1784" spans="5:165" ht="17.25" customHeight="1" x14ac:dyDescent="0.3">
      <c r="E1784" s="142"/>
      <c r="F1784" s="142"/>
      <c r="G1784" s="142"/>
      <c r="H1784" s="142"/>
      <c r="I1784" s="142"/>
      <c r="W1784" s="188"/>
      <c r="AM1784" s="189"/>
      <c r="EO1784" s="35"/>
      <c r="FH1784" s="35">
        <v>0</v>
      </c>
      <c r="FI1784" s="35">
        <v>0</v>
      </c>
    </row>
    <row r="1785" spans="5:165" ht="17.25" customHeight="1" x14ac:dyDescent="0.3">
      <c r="E1785" s="142"/>
      <c r="F1785" s="142"/>
      <c r="G1785" s="142"/>
      <c r="H1785" s="142"/>
      <c r="I1785" s="142"/>
      <c r="W1785" s="188"/>
      <c r="AM1785" s="189"/>
      <c r="EO1785" s="35"/>
      <c r="FH1785" s="35">
        <v>0</v>
      </c>
      <c r="FI1785" s="35">
        <v>0</v>
      </c>
    </row>
    <row r="1786" spans="5:165" ht="17.25" customHeight="1" x14ac:dyDescent="0.3">
      <c r="E1786" s="142"/>
      <c r="F1786" s="142"/>
      <c r="G1786" s="142"/>
      <c r="H1786" s="142"/>
      <c r="I1786" s="142"/>
      <c r="W1786" s="188"/>
      <c r="AM1786" s="189"/>
      <c r="EO1786" s="35"/>
      <c r="FH1786" s="35">
        <v>0</v>
      </c>
      <c r="FI1786" s="35">
        <v>0</v>
      </c>
    </row>
    <row r="1787" spans="5:165" ht="17.25" customHeight="1" x14ac:dyDescent="0.3">
      <c r="E1787" s="142"/>
      <c r="F1787" s="142"/>
      <c r="G1787" s="142"/>
      <c r="H1787" s="142"/>
      <c r="I1787" s="142"/>
      <c r="W1787" s="188"/>
      <c r="AM1787" s="189"/>
      <c r="EO1787" s="35"/>
      <c r="FH1787" s="35">
        <v>0</v>
      </c>
      <c r="FI1787" s="35">
        <v>0</v>
      </c>
    </row>
    <row r="1788" spans="5:165" ht="17.25" customHeight="1" x14ac:dyDescent="0.3">
      <c r="E1788" s="142"/>
      <c r="F1788" s="142"/>
      <c r="G1788" s="142"/>
      <c r="H1788" s="142"/>
      <c r="I1788" s="142"/>
      <c r="W1788" s="188"/>
      <c r="AM1788" s="189"/>
      <c r="EO1788" s="35"/>
      <c r="FH1788" s="35">
        <v>0</v>
      </c>
      <c r="FI1788" s="35">
        <v>0</v>
      </c>
    </row>
    <row r="1789" spans="5:165" ht="17.25" customHeight="1" x14ac:dyDescent="0.3">
      <c r="E1789" s="142"/>
      <c r="F1789" s="142"/>
      <c r="G1789" s="142"/>
      <c r="H1789" s="142"/>
      <c r="I1789" s="142"/>
      <c r="W1789" s="188"/>
      <c r="AM1789" s="189"/>
      <c r="EO1789" s="35"/>
      <c r="FH1789" s="35">
        <v>0</v>
      </c>
      <c r="FI1789" s="35">
        <v>0</v>
      </c>
    </row>
    <row r="1790" spans="5:165" ht="17.25" customHeight="1" x14ac:dyDescent="0.3">
      <c r="E1790" s="142"/>
      <c r="F1790" s="142"/>
      <c r="G1790" s="142"/>
      <c r="H1790" s="142"/>
      <c r="I1790" s="142"/>
      <c r="W1790" s="188"/>
      <c r="AM1790" s="189"/>
      <c r="EO1790" s="35"/>
      <c r="FH1790" s="35">
        <v>0</v>
      </c>
      <c r="FI1790" s="35">
        <v>0</v>
      </c>
    </row>
    <row r="1791" spans="5:165" ht="17.25" customHeight="1" x14ac:dyDescent="0.3">
      <c r="E1791" s="142"/>
      <c r="F1791" s="142"/>
      <c r="G1791" s="142"/>
      <c r="H1791" s="142"/>
      <c r="I1791" s="142"/>
      <c r="W1791" s="188"/>
      <c r="AM1791" s="189"/>
      <c r="EO1791" s="35"/>
      <c r="FH1791" s="35">
        <v>0</v>
      </c>
      <c r="FI1791" s="35">
        <v>0</v>
      </c>
    </row>
    <row r="1792" spans="5:165" ht="17.25" customHeight="1" x14ac:dyDescent="0.3">
      <c r="E1792" s="142"/>
      <c r="F1792" s="142"/>
      <c r="G1792" s="142"/>
      <c r="H1792" s="142"/>
      <c r="I1792" s="142"/>
      <c r="W1792" s="188"/>
      <c r="AM1792" s="189"/>
      <c r="EO1792" s="35"/>
      <c r="FH1792" s="35">
        <v>0</v>
      </c>
      <c r="FI1792" s="35">
        <v>0</v>
      </c>
    </row>
    <row r="1793" spans="5:165" ht="17.25" customHeight="1" x14ac:dyDescent="0.3">
      <c r="E1793" s="142"/>
      <c r="F1793" s="142"/>
      <c r="G1793" s="142"/>
      <c r="H1793" s="142"/>
      <c r="I1793" s="142"/>
      <c r="W1793" s="188"/>
      <c r="AM1793" s="189"/>
      <c r="EO1793" s="35"/>
      <c r="FH1793" s="35">
        <v>0</v>
      </c>
      <c r="FI1793" s="35">
        <v>0</v>
      </c>
    </row>
    <row r="1794" spans="5:165" ht="17.25" customHeight="1" x14ac:dyDescent="0.3">
      <c r="E1794" s="142"/>
      <c r="F1794" s="142"/>
      <c r="G1794" s="142"/>
      <c r="H1794" s="142"/>
      <c r="I1794" s="142"/>
      <c r="W1794" s="188"/>
      <c r="AM1794" s="189"/>
      <c r="EO1794" s="35"/>
      <c r="FH1794" s="35">
        <v>0</v>
      </c>
      <c r="FI1794" s="35">
        <v>0</v>
      </c>
    </row>
    <row r="1795" spans="5:165" ht="17.25" customHeight="1" x14ac:dyDescent="0.3">
      <c r="E1795" s="142"/>
      <c r="F1795" s="142"/>
      <c r="G1795" s="142"/>
      <c r="H1795" s="142"/>
      <c r="I1795" s="142"/>
      <c r="W1795" s="188"/>
      <c r="AM1795" s="189"/>
      <c r="EO1795" s="35"/>
      <c r="FH1795" s="35">
        <v>0</v>
      </c>
      <c r="FI1795" s="35">
        <v>0</v>
      </c>
    </row>
    <row r="1796" spans="5:165" ht="17.25" customHeight="1" x14ac:dyDescent="0.3">
      <c r="E1796" s="142"/>
      <c r="F1796" s="142"/>
      <c r="G1796" s="142"/>
      <c r="H1796" s="142"/>
      <c r="I1796" s="142"/>
      <c r="W1796" s="188"/>
      <c r="AM1796" s="189"/>
      <c r="EO1796" s="35"/>
      <c r="FH1796" s="35">
        <v>0</v>
      </c>
      <c r="FI1796" s="35">
        <v>0</v>
      </c>
    </row>
    <row r="1797" spans="5:165" ht="17.25" customHeight="1" x14ac:dyDescent="0.3">
      <c r="E1797" s="142"/>
      <c r="F1797" s="142"/>
      <c r="G1797" s="142"/>
      <c r="H1797" s="142"/>
      <c r="I1797" s="142"/>
      <c r="W1797" s="188"/>
      <c r="AM1797" s="189"/>
      <c r="EO1797" s="35"/>
      <c r="FH1797" s="35">
        <v>0</v>
      </c>
      <c r="FI1797" s="35">
        <v>0</v>
      </c>
    </row>
    <row r="1798" spans="5:165" ht="17.25" customHeight="1" x14ac:dyDescent="0.3">
      <c r="E1798" s="142"/>
      <c r="F1798" s="142"/>
      <c r="G1798" s="142"/>
      <c r="H1798" s="142"/>
      <c r="I1798" s="142"/>
      <c r="W1798" s="188"/>
      <c r="AM1798" s="189"/>
      <c r="EO1798" s="35"/>
      <c r="FH1798" s="35">
        <v>0</v>
      </c>
      <c r="FI1798" s="35">
        <v>0</v>
      </c>
    </row>
    <row r="1799" spans="5:165" ht="17.25" customHeight="1" x14ac:dyDescent="0.3">
      <c r="E1799" s="142"/>
      <c r="F1799" s="142"/>
      <c r="G1799" s="142"/>
      <c r="H1799" s="142"/>
      <c r="I1799" s="142"/>
      <c r="W1799" s="188"/>
      <c r="AM1799" s="189"/>
      <c r="EO1799" s="35"/>
      <c r="FH1799" s="35">
        <v>0</v>
      </c>
      <c r="FI1799" s="35">
        <v>0</v>
      </c>
    </row>
    <row r="1800" spans="5:165" ht="17.25" customHeight="1" x14ac:dyDescent="0.3">
      <c r="E1800" s="142"/>
      <c r="F1800" s="142"/>
      <c r="G1800" s="142"/>
      <c r="H1800" s="142"/>
      <c r="I1800" s="142"/>
      <c r="W1800" s="188"/>
      <c r="AM1800" s="189"/>
      <c r="EO1800" s="35"/>
      <c r="FH1800" s="35">
        <v>0</v>
      </c>
      <c r="FI1800" s="35">
        <v>0</v>
      </c>
    </row>
    <row r="1801" spans="5:165" ht="17.25" customHeight="1" x14ac:dyDescent="0.3">
      <c r="E1801" s="142"/>
      <c r="F1801" s="142"/>
      <c r="G1801" s="142"/>
      <c r="H1801" s="142"/>
      <c r="I1801" s="142"/>
      <c r="W1801" s="188"/>
      <c r="AM1801" s="189"/>
      <c r="EO1801" s="35"/>
      <c r="FH1801" s="35">
        <v>0</v>
      </c>
      <c r="FI1801" s="35">
        <v>0</v>
      </c>
    </row>
    <row r="1802" spans="5:165" ht="17.25" customHeight="1" x14ac:dyDescent="0.3">
      <c r="E1802" s="142"/>
      <c r="F1802" s="142"/>
      <c r="G1802" s="142"/>
      <c r="H1802" s="142"/>
      <c r="I1802" s="142"/>
      <c r="W1802" s="188"/>
      <c r="AM1802" s="189"/>
      <c r="EO1802" s="35"/>
      <c r="FH1802" s="35">
        <v>0</v>
      </c>
      <c r="FI1802" s="35">
        <v>0</v>
      </c>
    </row>
    <row r="1803" spans="5:165" ht="17.25" customHeight="1" x14ac:dyDescent="0.3">
      <c r="E1803" s="142"/>
      <c r="F1803" s="142"/>
      <c r="G1803" s="142"/>
      <c r="H1803" s="142"/>
      <c r="I1803" s="142"/>
      <c r="W1803" s="188"/>
      <c r="AM1803" s="189"/>
      <c r="EO1803" s="35"/>
      <c r="FH1803" s="35">
        <v>0</v>
      </c>
      <c r="FI1803" s="35">
        <v>0</v>
      </c>
    </row>
    <row r="1804" spans="5:165" ht="17.25" customHeight="1" x14ac:dyDescent="0.3">
      <c r="E1804" s="142"/>
      <c r="F1804" s="142"/>
      <c r="G1804" s="142"/>
      <c r="H1804" s="142"/>
      <c r="I1804" s="142"/>
      <c r="W1804" s="188"/>
      <c r="AM1804" s="189"/>
      <c r="EO1804" s="35"/>
      <c r="FH1804" s="35">
        <v>0</v>
      </c>
      <c r="FI1804" s="35">
        <v>0</v>
      </c>
    </row>
    <row r="1805" spans="5:165" ht="17.25" customHeight="1" x14ac:dyDescent="0.3">
      <c r="E1805" s="142"/>
      <c r="F1805" s="142"/>
      <c r="G1805" s="142"/>
      <c r="H1805" s="142"/>
      <c r="I1805" s="142"/>
      <c r="W1805" s="188"/>
      <c r="AM1805" s="189"/>
      <c r="EO1805" s="35"/>
      <c r="FH1805" s="35">
        <v>0</v>
      </c>
      <c r="FI1805" s="35">
        <v>0</v>
      </c>
    </row>
    <row r="1806" spans="5:165" ht="17.25" customHeight="1" x14ac:dyDescent="0.3">
      <c r="E1806" s="142"/>
      <c r="F1806" s="142"/>
      <c r="G1806" s="142"/>
      <c r="H1806" s="142"/>
      <c r="I1806" s="142"/>
      <c r="W1806" s="188"/>
      <c r="AM1806" s="189"/>
      <c r="EO1806" s="35"/>
      <c r="FH1806" s="35">
        <v>0</v>
      </c>
      <c r="FI1806" s="35">
        <v>0</v>
      </c>
    </row>
    <row r="1807" spans="5:165" ht="17.25" customHeight="1" x14ac:dyDescent="0.3">
      <c r="E1807" s="142"/>
      <c r="F1807" s="142"/>
      <c r="G1807" s="142"/>
      <c r="H1807" s="142"/>
      <c r="I1807" s="142"/>
      <c r="W1807" s="188"/>
      <c r="AM1807" s="189"/>
      <c r="EO1807" s="35"/>
      <c r="FH1807" s="35">
        <v>0</v>
      </c>
      <c r="FI1807" s="35">
        <v>0</v>
      </c>
    </row>
    <row r="1808" spans="5:165" ht="17.25" customHeight="1" x14ac:dyDescent="0.3">
      <c r="E1808" s="142"/>
      <c r="F1808" s="142"/>
      <c r="G1808" s="142"/>
      <c r="H1808" s="142"/>
      <c r="I1808" s="142"/>
      <c r="W1808" s="188"/>
      <c r="AM1808" s="189"/>
      <c r="EO1808" s="35"/>
      <c r="FH1808" s="35">
        <v>0</v>
      </c>
      <c r="FI1808" s="35">
        <v>0</v>
      </c>
    </row>
    <row r="1809" spans="5:165" ht="17.25" customHeight="1" x14ac:dyDescent="0.3">
      <c r="E1809" s="142"/>
      <c r="F1809" s="142"/>
      <c r="G1809" s="142"/>
      <c r="H1809" s="142"/>
      <c r="I1809" s="142"/>
      <c r="W1809" s="188"/>
      <c r="AM1809" s="189"/>
      <c r="EO1809" s="35"/>
      <c r="FH1809" s="35">
        <v>0</v>
      </c>
      <c r="FI1809" s="35">
        <v>0</v>
      </c>
    </row>
    <row r="1810" spans="5:165" ht="17.25" customHeight="1" x14ac:dyDescent="0.3">
      <c r="E1810" s="142"/>
      <c r="F1810" s="142"/>
      <c r="G1810" s="142"/>
      <c r="H1810" s="142"/>
      <c r="I1810" s="142"/>
      <c r="W1810" s="188"/>
      <c r="AM1810" s="189"/>
      <c r="EO1810" s="35"/>
      <c r="FH1810" s="35">
        <v>0</v>
      </c>
      <c r="FI1810" s="35">
        <v>0</v>
      </c>
    </row>
    <row r="1811" spans="5:165" ht="17.25" customHeight="1" x14ac:dyDescent="0.3">
      <c r="E1811" s="142"/>
      <c r="F1811" s="142"/>
      <c r="G1811" s="142"/>
      <c r="H1811" s="142"/>
      <c r="I1811" s="142"/>
      <c r="W1811" s="188"/>
      <c r="AM1811" s="189"/>
      <c r="EO1811" s="35"/>
      <c r="FH1811" s="35">
        <v>0</v>
      </c>
      <c r="FI1811" s="35">
        <v>0</v>
      </c>
    </row>
    <row r="1812" spans="5:165" ht="17.25" customHeight="1" x14ac:dyDescent="0.3">
      <c r="E1812" s="142"/>
      <c r="F1812" s="142"/>
      <c r="G1812" s="142"/>
      <c r="H1812" s="142"/>
      <c r="I1812" s="142"/>
      <c r="W1812" s="188"/>
      <c r="AM1812" s="189"/>
      <c r="EO1812" s="35"/>
      <c r="FH1812" s="35">
        <v>0</v>
      </c>
      <c r="FI1812" s="35">
        <v>0</v>
      </c>
    </row>
    <row r="1813" spans="5:165" ht="17.25" customHeight="1" x14ac:dyDescent="0.3">
      <c r="E1813" s="142"/>
      <c r="F1813" s="142"/>
      <c r="G1813" s="142"/>
      <c r="H1813" s="142"/>
      <c r="I1813" s="142"/>
      <c r="W1813" s="188"/>
      <c r="AM1813" s="189"/>
      <c r="EO1813" s="35"/>
      <c r="FH1813" s="35">
        <v>0</v>
      </c>
      <c r="FI1813" s="35">
        <v>0</v>
      </c>
    </row>
    <row r="1814" spans="5:165" ht="17.25" customHeight="1" x14ac:dyDescent="0.3">
      <c r="E1814" s="142"/>
      <c r="F1814" s="142"/>
      <c r="G1814" s="142"/>
      <c r="H1814" s="142"/>
      <c r="I1814" s="142"/>
      <c r="W1814" s="188"/>
      <c r="AM1814" s="189"/>
      <c r="EO1814" s="35"/>
      <c r="FH1814" s="35">
        <v>0</v>
      </c>
      <c r="FI1814" s="35">
        <v>0</v>
      </c>
    </row>
    <row r="1815" spans="5:165" ht="17.25" customHeight="1" x14ac:dyDescent="0.3">
      <c r="E1815" s="142"/>
      <c r="F1815" s="142"/>
      <c r="G1815" s="142"/>
      <c r="H1815" s="142"/>
      <c r="I1815" s="142"/>
      <c r="W1815" s="188"/>
      <c r="AM1815" s="189"/>
      <c r="EO1815" s="35"/>
      <c r="FH1815" s="35">
        <v>0</v>
      </c>
      <c r="FI1815" s="35">
        <v>0</v>
      </c>
    </row>
    <row r="1816" spans="5:165" ht="17.25" customHeight="1" x14ac:dyDescent="0.3">
      <c r="E1816" s="142"/>
      <c r="F1816" s="142"/>
      <c r="G1816" s="142"/>
      <c r="H1816" s="142"/>
      <c r="I1816" s="142"/>
      <c r="W1816" s="188"/>
      <c r="AM1816" s="189"/>
      <c r="EO1816" s="35"/>
      <c r="FH1816" s="35">
        <v>0</v>
      </c>
      <c r="FI1816" s="35">
        <v>0</v>
      </c>
    </row>
    <row r="1817" spans="5:165" ht="17.25" customHeight="1" x14ac:dyDescent="0.3">
      <c r="E1817" s="142"/>
      <c r="F1817" s="142"/>
      <c r="G1817" s="142"/>
      <c r="H1817" s="142"/>
      <c r="I1817" s="142"/>
      <c r="W1817" s="188"/>
      <c r="AM1817" s="189"/>
      <c r="EO1817" s="35"/>
      <c r="FH1817" s="35">
        <v>0</v>
      </c>
      <c r="FI1817" s="35">
        <v>0</v>
      </c>
    </row>
    <row r="1818" spans="5:165" ht="17.25" customHeight="1" x14ac:dyDescent="0.3">
      <c r="E1818" s="142"/>
      <c r="F1818" s="142"/>
      <c r="G1818" s="142"/>
      <c r="H1818" s="142"/>
      <c r="I1818" s="142"/>
      <c r="W1818" s="188"/>
      <c r="AM1818" s="189"/>
      <c r="EO1818" s="35"/>
      <c r="FH1818" s="35">
        <v>0</v>
      </c>
      <c r="FI1818" s="35">
        <v>0</v>
      </c>
    </row>
    <row r="1819" spans="5:165" ht="17.25" customHeight="1" x14ac:dyDescent="0.3">
      <c r="E1819" s="142"/>
      <c r="F1819" s="142"/>
      <c r="G1819" s="142"/>
      <c r="H1819" s="142"/>
      <c r="I1819" s="142"/>
      <c r="W1819" s="188"/>
      <c r="AM1819" s="189"/>
      <c r="EO1819" s="35"/>
      <c r="FH1819" s="35">
        <v>0</v>
      </c>
      <c r="FI1819" s="35">
        <v>0</v>
      </c>
    </row>
    <row r="1820" spans="5:165" ht="17.25" customHeight="1" x14ac:dyDescent="0.3">
      <c r="E1820" s="142"/>
      <c r="F1820" s="142"/>
      <c r="G1820" s="142"/>
      <c r="H1820" s="142"/>
      <c r="I1820" s="142"/>
      <c r="W1820" s="188"/>
      <c r="AM1820" s="189"/>
      <c r="EO1820" s="35"/>
      <c r="FH1820" s="35">
        <v>0</v>
      </c>
      <c r="FI1820" s="35">
        <v>0</v>
      </c>
    </row>
    <row r="1821" spans="5:165" ht="17.25" customHeight="1" x14ac:dyDescent="0.3">
      <c r="E1821" s="142"/>
      <c r="F1821" s="142"/>
      <c r="G1821" s="142"/>
      <c r="H1821" s="142"/>
      <c r="I1821" s="142"/>
      <c r="W1821" s="188"/>
      <c r="AM1821" s="189"/>
      <c r="EO1821" s="35"/>
      <c r="FH1821" s="35">
        <v>0</v>
      </c>
      <c r="FI1821" s="35">
        <v>0</v>
      </c>
    </row>
    <row r="1822" spans="5:165" ht="17.25" customHeight="1" x14ac:dyDescent="0.3">
      <c r="E1822" s="142"/>
      <c r="F1822" s="142"/>
      <c r="G1822" s="142"/>
      <c r="H1822" s="142"/>
      <c r="I1822" s="142"/>
      <c r="W1822" s="188"/>
      <c r="AM1822" s="189"/>
      <c r="EO1822" s="35"/>
      <c r="FH1822" s="35">
        <v>0</v>
      </c>
      <c r="FI1822" s="35">
        <v>0</v>
      </c>
    </row>
    <row r="1823" spans="5:165" ht="17.25" customHeight="1" x14ac:dyDescent="0.3">
      <c r="E1823" s="142"/>
      <c r="F1823" s="142"/>
      <c r="G1823" s="142"/>
      <c r="H1823" s="142"/>
      <c r="I1823" s="142"/>
      <c r="W1823" s="188"/>
      <c r="AM1823" s="189"/>
      <c r="EO1823" s="35"/>
      <c r="FH1823" s="35">
        <v>0</v>
      </c>
      <c r="FI1823" s="35">
        <v>0</v>
      </c>
    </row>
    <row r="1824" spans="5:165" ht="17.25" customHeight="1" x14ac:dyDescent="0.3">
      <c r="E1824" s="142"/>
      <c r="F1824" s="142"/>
      <c r="G1824" s="142"/>
      <c r="H1824" s="142"/>
      <c r="I1824" s="142"/>
      <c r="W1824" s="188"/>
      <c r="AM1824" s="189"/>
      <c r="EO1824" s="35"/>
      <c r="FH1824" s="35">
        <v>0</v>
      </c>
      <c r="FI1824" s="35">
        <v>0</v>
      </c>
    </row>
    <row r="1825" spans="5:165" ht="17.25" customHeight="1" x14ac:dyDescent="0.3">
      <c r="E1825" s="142"/>
      <c r="F1825" s="142"/>
      <c r="G1825" s="142"/>
      <c r="H1825" s="142"/>
      <c r="I1825" s="142"/>
      <c r="W1825" s="188"/>
      <c r="AM1825" s="189"/>
      <c r="EO1825" s="35"/>
      <c r="FH1825" s="35">
        <v>0</v>
      </c>
      <c r="FI1825" s="35">
        <v>0</v>
      </c>
    </row>
    <row r="1826" spans="5:165" ht="17.25" customHeight="1" x14ac:dyDescent="0.3">
      <c r="E1826" s="142"/>
      <c r="F1826" s="142"/>
      <c r="G1826" s="142"/>
      <c r="H1826" s="142"/>
      <c r="I1826" s="142"/>
      <c r="W1826" s="188"/>
      <c r="AM1826" s="189"/>
      <c r="EO1826" s="35"/>
      <c r="FH1826" s="35">
        <v>0</v>
      </c>
      <c r="FI1826" s="35">
        <v>0</v>
      </c>
    </row>
    <row r="1827" spans="5:165" ht="17.25" customHeight="1" x14ac:dyDescent="0.3">
      <c r="E1827" s="142"/>
      <c r="F1827" s="142"/>
      <c r="G1827" s="142"/>
      <c r="H1827" s="142"/>
      <c r="I1827" s="142"/>
      <c r="W1827" s="188"/>
      <c r="AM1827" s="189"/>
      <c r="EO1827" s="35"/>
      <c r="FH1827" s="35">
        <v>0</v>
      </c>
      <c r="FI1827" s="35">
        <v>0</v>
      </c>
    </row>
    <row r="1828" spans="5:165" ht="17.25" customHeight="1" x14ac:dyDescent="0.3">
      <c r="E1828" s="142"/>
      <c r="F1828" s="142"/>
      <c r="G1828" s="142"/>
      <c r="H1828" s="142"/>
      <c r="I1828" s="142"/>
      <c r="W1828" s="188"/>
      <c r="AM1828" s="189"/>
      <c r="EO1828" s="35"/>
      <c r="FH1828" s="35">
        <v>0</v>
      </c>
      <c r="FI1828" s="35">
        <v>0</v>
      </c>
    </row>
    <row r="1829" spans="5:165" ht="17.25" customHeight="1" x14ac:dyDescent="0.3">
      <c r="E1829" s="142"/>
      <c r="F1829" s="142"/>
      <c r="G1829" s="142"/>
      <c r="H1829" s="142"/>
      <c r="I1829" s="142"/>
      <c r="W1829" s="188"/>
      <c r="AM1829" s="189"/>
      <c r="EO1829" s="35"/>
      <c r="FH1829" s="35">
        <v>0</v>
      </c>
      <c r="FI1829" s="35">
        <v>0</v>
      </c>
    </row>
    <row r="1830" spans="5:165" ht="17.25" customHeight="1" x14ac:dyDescent="0.3">
      <c r="E1830" s="142"/>
      <c r="F1830" s="142"/>
      <c r="G1830" s="142"/>
      <c r="H1830" s="142"/>
      <c r="I1830" s="142"/>
      <c r="W1830" s="188"/>
      <c r="AM1830" s="189"/>
      <c r="EO1830" s="35"/>
      <c r="FH1830" s="35">
        <v>0</v>
      </c>
      <c r="FI1830" s="35">
        <v>0</v>
      </c>
    </row>
    <row r="1831" spans="5:165" ht="17.25" customHeight="1" x14ac:dyDescent="0.3">
      <c r="E1831" s="142"/>
      <c r="F1831" s="142"/>
      <c r="G1831" s="142"/>
      <c r="H1831" s="142"/>
      <c r="I1831" s="142"/>
      <c r="W1831" s="188"/>
      <c r="AM1831" s="189"/>
      <c r="EO1831" s="35"/>
      <c r="FH1831" s="35">
        <v>0</v>
      </c>
      <c r="FI1831" s="35">
        <v>0</v>
      </c>
    </row>
    <row r="1832" spans="5:165" ht="17.25" customHeight="1" x14ac:dyDescent="0.3">
      <c r="E1832" s="142"/>
      <c r="F1832" s="142"/>
      <c r="G1832" s="142"/>
      <c r="H1832" s="142"/>
      <c r="I1832" s="142"/>
      <c r="W1832" s="188"/>
      <c r="AM1832" s="189"/>
      <c r="EO1832" s="35"/>
      <c r="FH1832" s="35">
        <v>0</v>
      </c>
      <c r="FI1832" s="35">
        <v>0</v>
      </c>
    </row>
    <row r="1833" spans="5:165" ht="17.25" customHeight="1" x14ac:dyDescent="0.3">
      <c r="E1833" s="142"/>
      <c r="F1833" s="142"/>
      <c r="G1833" s="142"/>
      <c r="H1833" s="142"/>
      <c r="I1833" s="142"/>
      <c r="W1833" s="188"/>
      <c r="AM1833" s="189"/>
      <c r="EO1833" s="35"/>
      <c r="FH1833" s="35">
        <v>0</v>
      </c>
      <c r="FI1833" s="35">
        <v>0</v>
      </c>
    </row>
    <row r="1834" spans="5:165" ht="17.25" customHeight="1" x14ac:dyDescent="0.3">
      <c r="E1834" s="142"/>
      <c r="F1834" s="142"/>
      <c r="G1834" s="142"/>
      <c r="H1834" s="142"/>
      <c r="I1834" s="142"/>
      <c r="W1834" s="188"/>
      <c r="AM1834" s="189"/>
      <c r="EO1834" s="35"/>
      <c r="FH1834" s="35">
        <v>0</v>
      </c>
      <c r="FI1834" s="35">
        <v>0</v>
      </c>
    </row>
    <row r="1835" spans="5:165" ht="17.25" customHeight="1" x14ac:dyDescent="0.3">
      <c r="E1835" s="142"/>
      <c r="F1835" s="142"/>
      <c r="G1835" s="142"/>
      <c r="H1835" s="142"/>
      <c r="I1835" s="142"/>
      <c r="W1835" s="188"/>
      <c r="AM1835" s="189"/>
      <c r="EO1835" s="35"/>
      <c r="FH1835" s="35">
        <v>0</v>
      </c>
      <c r="FI1835" s="35">
        <v>0</v>
      </c>
    </row>
    <row r="1836" spans="5:165" ht="17.25" customHeight="1" x14ac:dyDescent="0.3">
      <c r="E1836" s="142"/>
      <c r="F1836" s="142"/>
      <c r="G1836" s="142"/>
      <c r="H1836" s="142"/>
      <c r="I1836" s="142"/>
      <c r="W1836" s="188"/>
      <c r="AM1836" s="189"/>
      <c r="EO1836" s="35"/>
      <c r="FH1836" s="35">
        <v>0</v>
      </c>
      <c r="FI1836" s="35">
        <v>0</v>
      </c>
    </row>
    <row r="1837" spans="5:165" ht="17.25" customHeight="1" x14ac:dyDescent="0.3">
      <c r="E1837" s="142"/>
      <c r="F1837" s="142"/>
      <c r="G1837" s="142"/>
      <c r="H1837" s="142"/>
      <c r="I1837" s="142"/>
      <c r="W1837" s="188"/>
      <c r="AM1837" s="189"/>
      <c r="EO1837" s="35"/>
      <c r="FH1837" s="35">
        <v>0</v>
      </c>
      <c r="FI1837" s="35">
        <v>0</v>
      </c>
    </row>
    <row r="1838" spans="5:165" ht="17.25" customHeight="1" x14ac:dyDescent="0.3">
      <c r="E1838" s="142"/>
      <c r="F1838" s="142"/>
      <c r="G1838" s="142"/>
      <c r="H1838" s="142"/>
      <c r="I1838" s="142"/>
      <c r="W1838" s="188"/>
      <c r="AM1838" s="189"/>
      <c r="EO1838" s="35"/>
      <c r="FH1838" s="35">
        <v>0</v>
      </c>
      <c r="FI1838" s="35">
        <v>0</v>
      </c>
    </row>
    <row r="1839" spans="5:165" ht="17.25" customHeight="1" x14ac:dyDescent="0.3">
      <c r="E1839" s="142"/>
      <c r="F1839" s="142"/>
      <c r="G1839" s="142"/>
      <c r="H1839" s="142"/>
      <c r="I1839" s="142"/>
      <c r="W1839" s="188"/>
      <c r="AM1839" s="189"/>
      <c r="EO1839" s="35"/>
      <c r="FH1839" s="35">
        <v>0</v>
      </c>
      <c r="FI1839" s="35">
        <v>0</v>
      </c>
    </row>
    <row r="1840" spans="5:165" ht="17.25" customHeight="1" x14ac:dyDescent="0.3">
      <c r="E1840" s="142"/>
      <c r="F1840" s="142"/>
      <c r="G1840" s="142"/>
      <c r="H1840" s="142"/>
      <c r="I1840" s="142"/>
      <c r="W1840" s="188"/>
      <c r="AM1840" s="189"/>
      <c r="EO1840" s="35"/>
      <c r="FH1840" s="35">
        <v>0</v>
      </c>
      <c r="FI1840" s="35">
        <v>0</v>
      </c>
    </row>
    <row r="1841" spans="5:165" ht="17.25" customHeight="1" x14ac:dyDescent="0.3">
      <c r="E1841" s="142"/>
      <c r="F1841" s="142"/>
      <c r="G1841" s="142"/>
      <c r="H1841" s="142"/>
      <c r="I1841" s="142"/>
      <c r="W1841" s="188"/>
      <c r="AM1841" s="189"/>
      <c r="EO1841" s="35"/>
      <c r="FH1841" s="35">
        <v>0</v>
      </c>
      <c r="FI1841" s="35">
        <v>0</v>
      </c>
    </row>
    <row r="1842" spans="5:165" ht="17.25" customHeight="1" x14ac:dyDescent="0.3">
      <c r="E1842" s="142"/>
      <c r="F1842" s="142"/>
      <c r="G1842" s="142"/>
      <c r="H1842" s="142"/>
      <c r="I1842" s="142"/>
      <c r="W1842" s="188"/>
      <c r="AM1842" s="189"/>
      <c r="EO1842" s="35"/>
      <c r="FH1842" s="35">
        <v>0</v>
      </c>
      <c r="FI1842" s="35">
        <v>0</v>
      </c>
    </row>
    <row r="1843" spans="5:165" ht="17.25" customHeight="1" x14ac:dyDescent="0.3">
      <c r="E1843" s="142"/>
      <c r="F1843" s="142"/>
      <c r="G1843" s="142"/>
      <c r="H1843" s="142"/>
      <c r="I1843" s="142"/>
      <c r="W1843" s="188"/>
      <c r="AM1843" s="189"/>
      <c r="EO1843" s="35"/>
      <c r="FH1843" s="35">
        <v>0</v>
      </c>
      <c r="FI1843" s="35">
        <v>0</v>
      </c>
    </row>
    <row r="1844" spans="5:165" ht="17.25" customHeight="1" x14ac:dyDescent="0.3">
      <c r="E1844" s="142"/>
      <c r="F1844" s="142"/>
      <c r="G1844" s="142"/>
      <c r="H1844" s="142"/>
      <c r="I1844" s="142"/>
      <c r="W1844" s="188"/>
      <c r="AM1844" s="189"/>
      <c r="EO1844" s="35"/>
      <c r="FH1844" s="35">
        <v>0</v>
      </c>
      <c r="FI1844" s="35">
        <v>0</v>
      </c>
    </row>
    <row r="1845" spans="5:165" ht="17.25" customHeight="1" x14ac:dyDescent="0.3">
      <c r="E1845" s="142"/>
      <c r="F1845" s="142"/>
      <c r="G1845" s="142"/>
      <c r="H1845" s="142"/>
      <c r="I1845" s="142"/>
      <c r="W1845" s="188"/>
      <c r="AM1845" s="189"/>
      <c r="EO1845" s="35"/>
      <c r="FH1845" s="35">
        <v>0</v>
      </c>
      <c r="FI1845" s="35">
        <v>0</v>
      </c>
    </row>
    <row r="1846" spans="5:165" ht="17.25" customHeight="1" x14ac:dyDescent="0.3">
      <c r="E1846" s="142"/>
      <c r="F1846" s="142"/>
      <c r="G1846" s="142"/>
      <c r="H1846" s="142"/>
      <c r="I1846" s="142"/>
      <c r="W1846" s="188"/>
      <c r="AM1846" s="189"/>
      <c r="EO1846" s="35"/>
      <c r="FH1846" s="35">
        <v>0</v>
      </c>
      <c r="FI1846" s="35">
        <v>0</v>
      </c>
    </row>
    <row r="1847" spans="5:165" ht="17.25" customHeight="1" x14ac:dyDescent="0.3">
      <c r="E1847" s="142"/>
      <c r="F1847" s="142"/>
      <c r="G1847" s="142"/>
      <c r="H1847" s="142"/>
      <c r="I1847" s="142"/>
      <c r="W1847" s="188"/>
      <c r="AM1847" s="189"/>
      <c r="EO1847" s="35"/>
      <c r="FH1847" s="35">
        <v>0</v>
      </c>
      <c r="FI1847" s="35">
        <v>0</v>
      </c>
    </row>
    <row r="1848" spans="5:165" ht="17.25" customHeight="1" x14ac:dyDescent="0.3">
      <c r="E1848" s="142"/>
      <c r="F1848" s="142"/>
      <c r="G1848" s="142"/>
      <c r="H1848" s="142"/>
      <c r="I1848" s="142"/>
      <c r="W1848" s="188"/>
      <c r="AM1848" s="189"/>
      <c r="EO1848" s="35"/>
      <c r="FH1848" s="35">
        <v>0</v>
      </c>
      <c r="FI1848" s="35">
        <v>0</v>
      </c>
    </row>
    <row r="1849" spans="5:165" ht="17.25" customHeight="1" x14ac:dyDescent="0.3">
      <c r="E1849" s="142"/>
      <c r="F1849" s="142"/>
      <c r="G1849" s="142"/>
      <c r="H1849" s="142"/>
      <c r="I1849" s="142"/>
      <c r="W1849" s="188"/>
      <c r="AM1849" s="189"/>
      <c r="EO1849" s="35"/>
      <c r="FH1849" s="35">
        <v>0</v>
      </c>
      <c r="FI1849" s="35">
        <v>0</v>
      </c>
    </row>
    <row r="1850" spans="5:165" ht="17.25" customHeight="1" x14ac:dyDescent="0.3">
      <c r="E1850" s="142"/>
      <c r="F1850" s="142"/>
      <c r="G1850" s="142"/>
      <c r="H1850" s="142"/>
      <c r="I1850" s="142"/>
      <c r="W1850" s="188"/>
      <c r="AM1850" s="189"/>
      <c r="EO1850" s="35"/>
      <c r="FH1850" s="35">
        <v>0</v>
      </c>
      <c r="FI1850" s="35">
        <v>0</v>
      </c>
    </row>
    <row r="1851" spans="5:165" ht="17.25" customHeight="1" x14ac:dyDescent="0.3">
      <c r="E1851" s="142"/>
      <c r="F1851" s="142"/>
      <c r="G1851" s="142"/>
      <c r="H1851" s="142"/>
      <c r="I1851" s="142"/>
      <c r="W1851" s="188"/>
      <c r="AM1851" s="189"/>
      <c r="EO1851" s="35"/>
      <c r="FH1851" s="35">
        <v>0</v>
      </c>
      <c r="FI1851" s="35">
        <v>0</v>
      </c>
    </row>
    <row r="1852" spans="5:165" ht="17.25" customHeight="1" x14ac:dyDescent="0.3">
      <c r="E1852" s="142"/>
      <c r="F1852" s="142"/>
      <c r="G1852" s="142"/>
      <c r="H1852" s="142"/>
      <c r="I1852" s="142"/>
      <c r="W1852" s="188"/>
      <c r="AM1852" s="189"/>
      <c r="EO1852" s="35"/>
      <c r="FH1852" s="35">
        <v>0</v>
      </c>
      <c r="FI1852" s="35">
        <v>0</v>
      </c>
    </row>
    <row r="1853" spans="5:165" ht="17.25" customHeight="1" x14ac:dyDescent="0.3">
      <c r="E1853" s="142"/>
      <c r="F1853" s="142"/>
      <c r="G1853" s="142"/>
      <c r="H1853" s="142"/>
      <c r="I1853" s="142"/>
      <c r="W1853" s="188"/>
      <c r="AM1853" s="189"/>
      <c r="EO1853" s="35"/>
      <c r="FH1853" s="35">
        <v>0</v>
      </c>
      <c r="FI1853" s="35">
        <v>0</v>
      </c>
    </row>
    <row r="1854" spans="5:165" ht="17.25" customHeight="1" x14ac:dyDescent="0.3">
      <c r="E1854" s="142"/>
      <c r="F1854" s="142"/>
      <c r="G1854" s="142"/>
      <c r="H1854" s="142"/>
      <c r="I1854" s="142"/>
      <c r="W1854" s="188"/>
      <c r="AM1854" s="189"/>
      <c r="EO1854" s="35"/>
      <c r="FH1854" s="35">
        <v>0</v>
      </c>
      <c r="FI1854" s="35">
        <v>0</v>
      </c>
    </row>
    <row r="1855" spans="5:165" ht="17.25" customHeight="1" x14ac:dyDescent="0.3">
      <c r="E1855" s="142"/>
      <c r="F1855" s="142"/>
      <c r="G1855" s="142"/>
      <c r="H1855" s="142"/>
      <c r="I1855" s="142"/>
      <c r="W1855" s="188"/>
      <c r="AM1855" s="189"/>
      <c r="EO1855" s="35"/>
      <c r="FH1855" s="35">
        <v>0</v>
      </c>
      <c r="FI1855" s="35">
        <v>0</v>
      </c>
    </row>
    <row r="1856" spans="5:165" ht="17.25" customHeight="1" x14ac:dyDescent="0.3">
      <c r="E1856" s="142"/>
      <c r="F1856" s="142"/>
      <c r="G1856" s="142"/>
      <c r="H1856" s="142"/>
      <c r="I1856" s="142"/>
      <c r="W1856" s="188"/>
      <c r="AM1856" s="189"/>
      <c r="EO1856" s="35"/>
      <c r="FH1856" s="35">
        <v>0</v>
      </c>
      <c r="FI1856" s="35">
        <v>0</v>
      </c>
    </row>
    <row r="1857" spans="5:165" ht="17.25" customHeight="1" x14ac:dyDescent="0.3">
      <c r="E1857" s="142"/>
      <c r="F1857" s="142"/>
      <c r="G1857" s="142"/>
      <c r="H1857" s="142"/>
      <c r="I1857" s="142"/>
      <c r="W1857" s="188"/>
      <c r="AM1857" s="189"/>
      <c r="EO1857" s="35"/>
      <c r="FH1857" s="35">
        <v>0</v>
      </c>
      <c r="FI1857" s="35">
        <v>0</v>
      </c>
    </row>
    <row r="1858" spans="5:165" ht="17.25" customHeight="1" x14ac:dyDescent="0.3">
      <c r="E1858" s="142"/>
      <c r="F1858" s="142"/>
      <c r="G1858" s="142"/>
      <c r="H1858" s="142"/>
      <c r="I1858" s="142"/>
      <c r="W1858" s="188"/>
      <c r="AM1858" s="189"/>
      <c r="EO1858" s="35"/>
      <c r="FH1858" s="35">
        <v>0</v>
      </c>
      <c r="FI1858" s="35">
        <v>0</v>
      </c>
    </row>
    <row r="1859" spans="5:165" ht="17.25" customHeight="1" x14ac:dyDescent="0.3">
      <c r="E1859" s="142"/>
      <c r="F1859" s="142"/>
      <c r="G1859" s="142"/>
      <c r="H1859" s="142"/>
      <c r="I1859" s="142"/>
      <c r="W1859" s="188"/>
      <c r="AM1859" s="189"/>
      <c r="EO1859" s="35"/>
      <c r="FH1859" s="35">
        <v>0</v>
      </c>
      <c r="FI1859" s="35">
        <v>0</v>
      </c>
    </row>
    <row r="1860" spans="5:165" ht="17.25" customHeight="1" x14ac:dyDescent="0.3">
      <c r="E1860" s="142"/>
      <c r="F1860" s="142"/>
      <c r="G1860" s="142"/>
      <c r="H1860" s="142"/>
      <c r="I1860" s="142"/>
      <c r="W1860" s="188"/>
      <c r="AM1860" s="189"/>
      <c r="EO1860" s="35"/>
      <c r="FH1860" s="35">
        <v>0</v>
      </c>
      <c r="FI1860" s="35">
        <v>0</v>
      </c>
    </row>
    <row r="1861" spans="5:165" ht="17.25" customHeight="1" x14ac:dyDescent="0.3">
      <c r="E1861" s="142"/>
      <c r="F1861" s="142"/>
      <c r="G1861" s="142"/>
      <c r="H1861" s="142"/>
      <c r="I1861" s="142"/>
      <c r="W1861" s="188"/>
      <c r="AM1861" s="189"/>
      <c r="EO1861" s="35"/>
      <c r="FH1861" s="35">
        <v>0</v>
      </c>
      <c r="FI1861" s="35">
        <v>0</v>
      </c>
    </row>
    <row r="1862" spans="5:165" ht="17.25" customHeight="1" x14ac:dyDescent="0.3">
      <c r="E1862" s="142"/>
      <c r="F1862" s="142"/>
      <c r="G1862" s="142"/>
      <c r="H1862" s="142"/>
      <c r="I1862" s="142"/>
      <c r="W1862" s="188"/>
      <c r="AM1862" s="189"/>
      <c r="EO1862" s="35"/>
      <c r="FH1862" s="35">
        <v>0</v>
      </c>
      <c r="FI1862" s="35">
        <v>0</v>
      </c>
    </row>
    <row r="1863" spans="5:165" ht="17.25" customHeight="1" x14ac:dyDescent="0.3">
      <c r="E1863" s="142"/>
      <c r="F1863" s="142"/>
      <c r="G1863" s="142"/>
      <c r="H1863" s="142"/>
      <c r="I1863" s="142"/>
      <c r="W1863" s="188"/>
      <c r="AM1863" s="189"/>
      <c r="EO1863" s="35"/>
      <c r="FH1863" s="35">
        <v>0</v>
      </c>
      <c r="FI1863" s="35">
        <v>0</v>
      </c>
    </row>
    <row r="1864" spans="5:165" ht="17.25" customHeight="1" x14ac:dyDescent="0.3">
      <c r="E1864" s="142"/>
      <c r="F1864" s="142"/>
      <c r="G1864" s="142"/>
      <c r="H1864" s="142"/>
      <c r="I1864" s="142"/>
      <c r="W1864" s="188"/>
      <c r="AM1864" s="189"/>
      <c r="EO1864" s="35"/>
      <c r="FH1864" s="35">
        <v>0</v>
      </c>
      <c r="FI1864" s="35">
        <v>0</v>
      </c>
    </row>
    <row r="1865" spans="5:165" ht="17.25" customHeight="1" x14ac:dyDescent="0.3">
      <c r="E1865" s="142"/>
      <c r="F1865" s="142"/>
      <c r="G1865" s="142"/>
      <c r="H1865" s="142"/>
      <c r="I1865" s="142"/>
      <c r="W1865" s="188"/>
      <c r="AM1865" s="189"/>
      <c r="EO1865" s="35"/>
      <c r="FH1865" s="35">
        <v>0</v>
      </c>
      <c r="FI1865" s="35">
        <v>0</v>
      </c>
    </row>
    <row r="1866" spans="5:165" ht="17.25" customHeight="1" x14ac:dyDescent="0.3">
      <c r="E1866" s="142"/>
      <c r="F1866" s="142"/>
      <c r="G1866" s="142"/>
      <c r="H1866" s="142"/>
      <c r="I1866" s="142"/>
      <c r="W1866" s="188"/>
      <c r="AM1866" s="189"/>
      <c r="EO1866" s="35"/>
      <c r="FH1866" s="35">
        <v>0</v>
      </c>
      <c r="FI1866" s="35">
        <v>0</v>
      </c>
    </row>
    <row r="1867" spans="5:165" ht="17.25" customHeight="1" x14ac:dyDescent="0.3">
      <c r="E1867" s="142"/>
      <c r="F1867" s="142"/>
      <c r="G1867" s="142"/>
      <c r="H1867" s="142"/>
      <c r="I1867" s="142"/>
      <c r="W1867" s="188"/>
      <c r="AM1867" s="189"/>
      <c r="EO1867" s="35"/>
      <c r="FH1867" s="35">
        <v>0</v>
      </c>
      <c r="FI1867" s="35">
        <v>0</v>
      </c>
    </row>
    <row r="1868" spans="5:165" ht="17.25" customHeight="1" x14ac:dyDescent="0.3">
      <c r="E1868" s="142"/>
      <c r="F1868" s="142"/>
      <c r="G1868" s="142"/>
      <c r="H1868" s="142"/>
      <c r="I1868" s="142"/>
      <c r="W1868" s="188"/>
      <c r="AM1868" s="189"/>
      <c r="EO1868" s="35"/>
      <c r="FH1868" s="35">
        <v>0</v>
      </c>
      <c r="FI1868" s="35">
        <v>0</v>
      </c>
    </row>
    <row r="1869" spans="5:165" ht="17.25" customHeight="1" x14ac:dyDescent="0.3">
      <c r="E1869" s="142"/>
      <c r="F1869" s="142"/>
      <c r="G1869" s="142"/>
      <c r="H1869" s="142"/>
      <c r="I1869" s="142"/>
      <c r="W1869" s="188"/>
      <c r="AM1869" s="189"/>
      <c r="EO1869" s="35"/>
      <c r="FH1869" s="35">
        <v>0</v>
      </c>
      <c r="FI1869" s="35">
        <v>0</v>
      </c>
    </row>
    <row r="1870" spans="5:165" ht="17.25" customHeight="1" x14ac:dyDescent="0.3">
      <c r="E1870" s="142"/>
      <c r="F1870" s="142"/>
      <c r="G1870" s="142"/>
      <c r="H1870" s="142"/>
      <c r="I1870" s="142"/>
      <c r="W1870" s="188"/>
      <c r="AM1870" s="189"/>
      <c r="EO1870" s="35"/>
      <c r="FH1870" s="35">
        <v>0</v>
      </c>
      <c r="FI1870" s="35">
        <v>0</v>
      </c>
    </row>
    <row r="1871" spans="5:165" ht="17.25" customHeight="1" x14ac:dyDescent="0.3">
      <c r="E1871" s="142"/>
      <c r="F1871" s="142"/>
      <c r="G1871" s="142"/>
      <c r="H1871" s="142"/>
      <c r="I1871" s="142"/>
      <c r="W1871" s="188"/>
      <c r="AM1871" s="189"/>
      <c r="EO1871" s="35"/>
      <c r="FH1871" s="35">
        <v>0</v>
      </c>
      <c r="FI1871" s="35">
        <v>0</v>
      </c>
    </row>
    <row r="1872" spans="5:165" ht="17.25" customHeight="1" x14ac:dyDescent="0.3">
      <c r="E1872" s="142"/>
      <c r="F1872" s="142"/>
      <c r="G1872" s="142"/>
      <c r="H1872" s="142"/>
      <c r="I1872" s="142"/>
      <c r="W1872" s="188"/>
      <c r="AM1872" s="189"/>
      <c r="EO1872" s="35"/>
      <c r="FH1872" s="35">
        <v>0</v>
      </c>
      <c r="FI1872" s="35">
        <v>0</v>
      </c>
    </row>
    <row r="1873" spans="5:165" ht="17.25" customHeight="1" x14ac:dyDescent="0.3">
      <c r="E1873" s="142"/>
      <c r="F1873" s="142"/>
      <c r="G1873" s="142"/>
      <c r="H1873" s="142"/>
      <c r="I1873" s="142"/>
      <c r="W1873" s="188"/>
      <c r="AM1873" s="189"/>
      <c r="EO1873" s="35"/>
      <c r="FH1873" s="35">
        <v>0</v>
      </c>
      <c r="FI1873" s="35">
        <v>0</v>
      </c>
    </row>
    <row r="1874" spans="5:165" ht="17.25" customHeight="1" x14ac:dyDescent="0.3">
      <c r="E1874" s="142"/>
      <c r="F1874" s="142"/>
      <c r="G1874" s="142"/>
      <c r="H1874" s="142"/>
      <c r="I1874" s="142"/>
      <c r="W1874" s="188"/>
      <c r="AM1874" s="189"/>
      <c r="EO1874" s="35"/>
      <c r="FH1874" s="35">
        <v>0</v>
      </c>
      <c r="FI1874" s="35">
        <v>0</v>
      </c>
    </row>
    <row r="1875" spans="5:165" ht="17.25" customHeight="1" x14ac:dyDescent="0.3">
      <c r="E1875" s="142"/>
      <c r="F1875" s="142"/>
      <c r="G1875" s="142"/>
      <c r="H1875" s="142"/>
      <c r="I1875" s="142"/>
      <c r="W1875" s="188"/>
      <c r="AM1875" s="189"/>
      <c r="EO1875" s="35"/>
      <c r="FH1875" s="35">
        <v>0</v>
      </c>
      <c r="FI1875" s="35">
        <v>0</v>
      </c>
    </row>
    <row r="1876" spans="5:165" ht="17.25" customHeight="1" x14ac:dyDescent="0.3">
      <c r="E1876" s="142"/>
      <c r="F1876" s="142"/>
      <c r="G1876" s="142"/>
      <c r="H1876" s="142"/>
      <c r="I1876" s="142"/>
      <c r="W1876" s="188"/>
      <c r="AM1876" s="189"/>
      <c r="EO1876" s="35"/>
      <c r="FH1876" s="35">
        <v>0</v>
      </c>
      <c r="FI1876" s="35">
        <v>0</v>
      </c>
    </row>
    <row r="1877" spans="5:165" ht="17.25" customHeight="1" x14ac:dyDescent="0.3">
      <c r="E1877" s="142"/>
      <c r="F1877" s="142"/>
      <c r="G1877" s="142"/>
      <c r="H1877" s="142"/>
      <c r="I1877" s="142"/>
      <c r="W1877" s="188"/>
      <c r="AM1877" s="189"/>
      <c r="EO1877" s="35"/>
      <c r="FH1877" s="35">
        <v>0</v>
      </c>
      <c r="FI1877" s="35">
        <v>0</v>
      </c>
    </row>
    <row r="1878" spans="5:165" ht="17.25" customHeight="1" x14ac:dyDescent="0.3">
      <c r="E1878" s="142"/>
      <c r="F1878" s="142"/>
      <c r="G1878" s="142"/>
      <c r="H1878" s="142"/>
      <c r="I1878" s="142"/>
      <c r="W1878" s="188"/>
      <c r="AM1878" s="189"/>
      <c r="EO1878" s="35"/>
      <c r="FH1878" s="35">
        <v>0</v>
      </c>
      <c r="FI1878" s="35">
        <v>0</v>
      </c>
    </row>
    <row r="1879" spans="5:165" ht="17.25" customHeight="1" x14ac:dyDescent="0.3">
      <c r="E1879" s="142"/>
      <c r="F1879" s="142"/>
      <c r="G1879" s="142"/>
      <c r="H1879" s="142"/>
      <c r="I1879" s="142"/>
      <c r="W1879" s="188"/>
      <c r="AM1879" s="189"/>
      <c r="EO1879" s="35"/>
      <c r="FH1879" s="35">
        <v>0</v>
      </c>
      <c r="FI1879" s="35">
        <v>0</v>
      </c>
    </row>
    <row r="1880" spans="5:165" ht="17.25" customHeight="1" x14ac:dyDescent="0.3">
      <c r="E1880" s="142"/>
      <c r="F1880" s="142"/>
      <c r="G1880" s="142"/>
      <c r="H1880" s="142"/>
      <c r="I1880" s="142"/>
      <c r="W1880" s="188"/>
      <c r="AM1880" s="189"/>
      <c r="EO1880" s="35"/>
      <c r="FH1880" s="35">
        <v>0</v>
      </c>
      <c r="FI1880" s="35">
        <v>0</v>
      </c>
    </row>
    <row r="1881" spans="5:165" ht="17.25" customHeight="1" x14ac:dyDescent="0.3">
      <c r="E1881" s="142"/>
      <c r="F1881" s="142"/>
      <c r="G1881" s="142"/>
      <c r="H1881" s="142"/>
      <c r="I1881" s="142"/>
      <c r="W1881" s="188"/>
      <c r="AM1881" s="189"/>
      <c r="EO1881" s="35"/>
      <c r="FH1881" s="35">
        <v>0</v>
      </c>
      <c r="FI1881" s="35">
        <v>0</v>
      </c>
    </row>
    <row r="1882" spans="5:165" ht="17.25" customHeight="1" x14ac:dyDescent="0.3">
      <c r="E1882" s="142"/>
      <c r="F1882" s="142"/>
      <c r="G1882" s="142"/>
      <c r="H1882" s="142"/>
      <c r="I1882" s="142"/>
      <c r="W1882" s="188"/>
      <c r="AM1882" s="189"/>
      <c r="EO1882" s="35"/>
      <c r="FH1882" s="35">
        <v>0</v>
      </c>
      <c r="FI1882" s="35">
        <v>0</v>
      </c>
    </row>
    <row r="1883" spans="5:165" ht="17.25" customHeight="1" x14ac:dyDescent="0.3">
      <c r="E1883" s="142"/>
      <c r="F1883" s="142"/>
      <c r="G1883" s="142"/>
      <c r="H1883" s="142"/>
      <c r="I1883" s="142"/>
      <c r="W1883" s="188"/>
      <c r="AM1883" s="189"/>
      <c r="EO1883" s="35"/>
      <c r="FH1883" s="35">
        <v>0</v>
      </c>
      <c r="FI1883" s="35">
        <v>0</v>
      </c>
    </row>
    <row r="1884" spans="5:165" ht="17.25" customHeight="1" x14ac:dyDescent="0.3">
      <c r="E1884" s="142"/>
      <c r="F1884" s="142"/>
      <c r="G1884" s="142"/>
      <c r="H1884" s="142"/>
      <c r="I1884" s="142"/>
      <c r="W1884" s="188"/>
      <c r="AM1884" s="189"/>
      <c r="EO1884" s="35"/>
      <c r="FH1884" s="35">
        <v>0</v>
      </c>
      <c r="FI1884" s="35">
        <v>0</v>
      </c>
    </row>
    <row r="1885" spans="5:165" ht="17.25" customHeight="1" x14ac:dyDescent="0.3">
      <c r="E1885" s="142"/>
      <c r="F1885" s="142"/>
      <c r="G1885" s="142"/>
      <c r="H1885" s="142"/>
      <c r="I1885" s="142"/>
      <c r="W1885" s="188"/>
      <c r="AM1885" s="189"/>
      <c r="EO1885" s="35"/>
      <c r="FH1885" s="35">
        <v>0</v>
      </c>
      <c r="FI1885" s="35">
        <v>0</v>
      </c>
    </row>
    <row r="1886" spans="5:165" ht="17.25" customHeight="1" x14ac:dyDescent="0.3">
      <c r="E1886" s="142"/>
      <c r="F1886" s="142"/>
      <c r="G1886" s="142"/>
      <c r="H1886" s="142"/>
      <c r="I1886" s="142"/>
      <c r="W1886" s="188"/>
      <c r="AM1886" s="189"/>
      <c r="EO1886" s="35"/>
      <c r="FH1886" s="35">
        <v>0</v>
      </c>
      <c r="FI1886" s="35">
        <v>0</v>
      </c>
    </row>
    <row r="1887" spans="5:165" ht="17.25" customHeight="1" x14ac:dyDescent="0.3">
      <c r="E1887" s="142"/>
      <c r="F1887" s="142"/>
      <c r="G1887" s="142"/>
      <c r="H1887" s="142"/>
      <c r="I1887" s="142"/>
      <c r="W1887" s="188"/>
      <c r="AM1887" s="189"/>
      <c r="EO1887" s="35"/>
      <c r="FH1887" s="35">
        <v>0</v>
      </c>
      <c r="FI1887" s="35">
        <v>0</v>
      </c>
    </row>
    <row r="1888" spans="5:165" ht="17.25" customHeight="1" x14ac:dyDescent="0.3">
      <c r="E1888" s="142"/>
      <c r="F1888" s="142"/>
      <c r="G1888" s="142"/>
      <c r="H1888" s="142"/>
      <c r="I1888" s="142"/>
      <c r="W1888" s="188"/>
      <c r="AM1888" s="189"/>
      <c r="EO1888" s="35"/>
      <c r="FH1888" s="35">
        <v>0</v>
      </c>
      <c r="FI1888" s="35">
        <v>0</v>
      </c>
    </row>
    <row r="1889" spans="5:165" ht="17.25" customHeight="1" x14ac:dyDescent="0.3">
      <c r="E1889" s="142"/>
      <c r="F1889" s="142"/>
      <c r="G1889" s="142"/>
      <c r="H1889" s="142"/>
      <c r="I1889" s="142"/>
      <c r="W1889" s="188"/>
      <c r="AM1889" s="189"/>
      <c r="EO1889" s="35"/>
      <c r="FH1889" s="35">
        <v>0</v>
      </c>
      <c r="FI1889" s="35">
        <v>0</v>
      </c>
    </row>
    <row r="1890" spans="5:165" ht="17.25" customHeight="1" x14ac:dyDescent="0.3">
      <c r="E1890" s="142"/>
      <c r="F1890" s="142"/>
      <c r="G1890" s="142"/>
      <c r="H1890" s="142"/>
      <c r="I1890" s="142"/>
      <c r="W1890" s="188"/>
      <c r="AM1890" s="189"/>
      <c r="EO1890" s="35"/>
      <c r="FH1890" s="35">
        <v>0</v>
      </c>
      <c r="FI1890" s="35">
        <v>0</v>
      </c>
    </row>
    <row r="1891" spans="5:165" ht="17.25" customHeight="1" x14ac:dyDescent="0.3">
      <c r="E1891" s="142"/>
      <c r="F1891" s="142"/>
      <c r="G1891" s="142"/>
      <c r="H1891" s="142"/>
      <c r="I1891" s="142"/>
      <c r="W1891" s="188"/>
      <c r="AM1891" s="189"/>
      <c r="EO1891" s="35"/>
      <c r="FH1891" s="35">
        <v>0</v>
      </c>
      <c r="FI1891" s="35">
        <v>0</v>
      </c>
    </row>
    <row r="1892" spans="5:165" ht="17.25" customHeight="1" x14ac:dyDescent="0.3">
      <c r="E1892" s="142"/>
      <c r="F1892" s="142"/>
      <c r="G1892" s="142"/>
      <c r="H1892" s="142"/>
      <c r="I1892" s="142"/>
      <c r="W1892" s="188"/>
      <c r="AM1892" s="189"/>
      <c r="EO1892" s="35"/>
      <c r="FH1892" s="35">
        <v>0</v>
      </c>
      <c r="FI1892" s="35">
        <v>0</v>
      </c>
    </row>
    <row r="1893" spans="5:165" ht="17.25" customHeight="1" x14ac:dyDescent="0.3">
      <c r="E1893" s="142"/>
      <c r="F1893" s="142"/>
      <c r="G1893" s="142"/>
      <c r="H1893" s="142"/>
      <c r="I1893" s="142"/>
      <c r="W1893" s="188"/>
      <c r="AM1893" s="189"/>
      <c r="EO1893" s="35"/>
      <c r="FH1893" s="35">
        <v>0</v>
      </c>
      <c r="FI1893" s="35">
        <v>0</v>
      </c>
    </row>
    <row r="1894" spans="5:165" ht="17.25" customHeight="1" x14ac:dyDescent="0.3">
      <c r="E1894" s="142"/>
      <c r="F1894" s="142"/>
      <c r="G1894" s="142"/>
      <c r="H1894" s="142"/>
      <c r="I1894" s="142"/>
      <c r="W1894" s="188"/>
      <c r="AM1894" s="189"/>
      <c r="EO1894" s="35"/>
      <c r="FH1894" s="35">
        <v>0</v>
      </c>
      <c r="FI1894" s="35">
        <v>0</v>
      </c>
    </row>
    <row r="1895" spans="5:165" ht="17.25" customHeight="1" x14ac:dyDescent="0.3">
      <c r="E1895" s="142"/>
      <c r="F1895" s="142"/>
      <c r="G1895" s="142"/>
      <c r="H1895" s="142"/>
      <c r="I1895" s="142"/>
      <c r="W1895" s="188"/>
      <c r="AM1895" s="189"/>
      <c r="EO1895" s="35"/>
      <c r="FH1895" s="35">
        <v>0</v>
      </c>
      <c r="FI1895" s="35">
        <v>0</v>
      </c>
    </row>
    <row r="1896" spans="5:165" ht="17.25" customHeight="1" x14ac:dyDescent="0.3">
      <c r="E1896" s="142"/>
      <c r="F1896" s="142"/>
      <c r="G1896" s="142"/>
      <c r="H1896" s="142"/>
      <c r="I1896" s="142"/>
      <c r="W1896" s="188"/>
      <c r="AM1896" s="189"/>
      <c r="EO1896" s="35"/>
      <c r="FH1896" s="35">
        <v>0</v>
      </c>
      <c r="FI1896" s="35">
        <v>0</v>
      </c>
    </row>
    <row r="1897" spans="5:165" ht="17.25" customHeight="1" x14ac:dyDescent="0.3">
      <c r="E1897" s="142"/>
      <c r="F1897" s="142"/>
      <c r="G1897" s="142"/>
      <c r="H1897" s="142"/>
      <c r="I1897" s="142"/>
      <c r="W1897" s="188"/>
      <c r="AM1897" s="189"/>
      <c r="EO1897" s="35"/>
      <c r="FH1897" s="35">
        <v>0</v>
      </c>
      <c r="FI1897" s="35">
        <v>0</v>
      </c>
    </row>
    <row r="1898" spans="5:165" ht="17.25" customHeight="1" x14ac:dyDescent="0.3">
      <c r="E1898" s="142"/>
      <c r="F1898" s="142"/>
      <c r="G1898" s="142"/>
      <c r="H1898" s="142"/>
      <c r="I1898" s="142"/>
      <c r="W1898" s="188"/>
      <c r="AM1898" s="189"/>
      <c r="EO1898" s="35"/>
      <c r="FH1898" s="35">
        <v>0</v>
      </c>
      <c r="FI1898" s="35">
        <v>0</v>
      </c>
    </row>
    <row r="1899" spans="5:165" ht="17.25" customHeight="1" x14ac:dyDescent="0.3">
      <c r="E1899" s="142"/>
      <c r="F1899" s="142"/>
      <c r="G1899" s="142"/>
      <c r="H1899" s="142"/>
      <c r="I1899" s="142"/>
      <c r="W1899" s="188"/>
      <c r="AM1899" s="189"/>
      <c r="EO1899" s="35"/>
      <c r="FH1899" s="35">
        <v>0</v>
      </c>
      <c r="FI1899" s="35">
        <v>0</v>
      </c>
    </row>
    <row r="1900" spans="5:165" ht="17.25" customHeight="1" x14ac:dyDescent="0.3">
      <c r="E1900" s="142"/>
      <c r="F1900" s="142"/>
      <c r="G1900" s="142"/>
      <c r="H1900" s="142"/>
      <c r="I1900" s="142"/>
      <c r="W1900" s="188"/>
      <c r="AM1900" s="189"/>
      <c r="EO1900" s="35"/>
      <c r="FH1900" s="35">
        <v>0</v>
      </c>
      <c r="FI1900" s="35">
        <v>0</v>
      </c>
    </row>
    <row r="1901" spans="5:165" ht="17.25" customHeight="1" x14ac:dyDescent="0.3">
      <c r="E1901" s="142"/>
      <c r="F1901" s="142"/>
      <c r="G1901" s="142"/>
      <c r="H1901" s="142"/>
      <c r="I1901" s="142"/>
      <c r="W1901" s="188"/>
      <c r="AM1901" s="189"/>
      <c r="EO1901" s="35"/>
      <c r="FH1901" s="35">
        <v>0</v>
      </c>
      <c r="FI1901" s="35">
        <v>0</v>
      </c>
    </row>
    <row r="1902" spans="5:165" ht="17.25" customHeight="1" x14ac:dyDescent="0.3">
      <c r="E1902" s="142"/>
      <c r="F1902" s="142"/>
      <c r="G1902" s="142"/>
      <c r="H1902" s="142"/>
      <c r="I1902" s="142"/>
      <c r="W1902" s="188"/>
      <c r="AM1902" s="189"/>
      <c r="EO1902" s="35"/>
      <c r="FH1902" s="35">
        <v>0</v>
      </c>
      <c r="FI1902" s="35">
        <v>0</v>
      </c>
    </row>
    <row r="1903" spans="5:165" ht="17.25" customHeight="1" x14ac:dyDescent="0.3">
      <c r="E1903" s="142"/>
      <c r="F1903" s="142"/>
      <c r="G1903" s="142"/>
      <c r="H1903" s="142"/>
      <c r="I1903" s="142"/>
      <c r="W1903" s="188"/>
      <c r="AM1903" s="189"/>
      <c r="EO1903" s="35"/>
      <c r="FH1903" s="35">
        <v>0</v>
      </c>
      <c r="FI1903" s="35">
        <v>0</v>
      </c>
    </row>
    <row r="1904" spans="5:165" ht="17.25" customHeight="1" x14ac:dyDescent="0.3">
      <c r="E1904" s="142"/>
      <c r="F1904" s="142"/>
      <c r="G1904" s="142"/>
      <c r="H1904" s="142"/>
      <c r="I1904" s="142"/>
      <c r="W1904" s="188"/>
      <c r="AM1904" s="189"/>
      <c r="EO1904" s="35"/>
      <c r="FH1904" s="35">
        <v>0</v>
      </c>
      <c r="FI1904" s="35">
        <v>0</v>
      </c>
    </row>
    <row r="1905" spans="5:165" ht="17.25" customHeight="1" x14ac:dyDescent="0.3">
      <c r="E1905" s="142"/>
      <c r="F1905" s="142"/>
      <c r="G1905" s="142"/>
      <c r="H1905" s="142"/>
      <c r="I1905" s="142"/>
      <c r="W1905" s="188"/>
      <c r="AM1905" s="189"/>
      <c r="EO1905" s="35"/>
      <c r="FH1905" s="35">
        <v>0</v>
      </c>
      <c r="FI1905" s="35">
        <v>0</v>
      </c>
    </row>
    <row r="1906" spans="5:165" ht="17.25" customHeight="1" x14ac:dyDescent="0.3">
      <c r="E1906" s="142"/>
      <c r="F1906" s="142"/>
      <c r="G1906" s="142"/>
      <c r="H1906" s="142"/>
      <c r="I1906" s="142"/>
      <c r="W1906" s="188"/>
      <c r="AM1906" s="189"/>
      <c r="EO1906" s="35"/>
      <c r="FH1906" s="35">
        <v>0</v>
      </c>
      <c r="FI1906" s="35">
        <v>0</v>
      </c>
    </row>
    <row r="1907" spans="5:165" ht="17.25" customHeight="1" x14ac:dyDescent="0.3">
      <c r="E1907" s="142"/>
      <c r="F1907" s="142"/>
      <c r="G1907" s="142"/>
      <c r="H1907" s="142"/>
      <c r="I1907" s="142"/>
      <c r="W1907" s="188"/>
      <c r="AM1907" s="189"/>
      <c r="EO1907" s="35"/>
      <c r="FH1907" s="35">
        <v>0</v>
      </c>
      <c r="FI1907" s="35">
        <v>0</v>
      </c>
    </row>
    <row r="1908" spans="5:165" ht="17.25" customHeight="1" x14ac:dyDescent="0.3">
      <c r="E1908" s="142"/>
      <c r="F1908" s="142"/>
      <c r="G1908" s="142"/>
      <c r="H1908" s="142"/>
      <c r="I1908" s="142"/>
      <c r="W1908" s="188"/>
      <c r="AM1908" s="189"/>
      <c r="EO1908" s="35"/>
      <c r="FH1908" s="35">
        <v>0</v>
      </c>
      <c r="FI1908" s="35">
        <v>0</v>
      </c>
    </row>
    <row r="1909" spans="5:165" ht="17.25" customHeight="1" x14ac:dyDescent="0.3">
      <c r="E1909" s="142"/>
      <c r="F1909" s="142"/>
      <c r="G1909" s="142"/>
      <c r="H1909" s="142"/>
      <c r="I1909" s="142"/>
      <c r="W1909" s="188"/>
      <c r="AM1909" s="189"/>
      <c r="EO1909" s="35"/>
      <c r="FH1909" s="35">
        <v>0</v>
      </c>
      <c r="FI1909" s="35">
        <v>0</v>
      </c>
    </row>
    <row r="1910" spans="5:165" ht="17.25" customHeight="1" x14ac:dyDescent="0.3">
      <c r="E1910" s="142"/>
      <c r="F1910" s="142"/>
      <c r="G1910" s="142"/>
      <c r="H1910" s="142"/>
      <c r="I1910" s="142"/>
      <c r="W1910" s="188"/>
      <c r="AM1910" s="189"/>
      <c r="EO1910" s="35"/>
      <c r="FH1910" s="35">
        <v>0</v>
      </c>
      <c r="FI1910" s="35">
        <v>0</v>
      </c>
    </row>
    <row r="1911" spans="5:165" ht="17.25" customHeight="1" x14ac:dyDescent="0.3">
      <c r="E1911" s="142"/>
      <c r="F1911" s="142"/>
      <c r="G1911" s="142"/>
      <c r="H1911" s="142"/>
      <c r="I1911" s="142"/>
      <c r="W1911" s="188"/>
      <c r="AM1911" s="189"/>
      <c r="EO1911" s="35"/>
      <c r="FH1911" s="35">
        <v>0</v>
      </c>
      <c r="FI1911" s="35">
        <v>0</v>
      </c>
    </row>
    <row r="1912" spans="5:165" ht="17.25" customHeight="1" x14ac:dyDescent="0.3">
      <c r="E1912" s="142"/>
      <c r="F1912" s="142"/>
      <c r="G1912" s="142"/>
      <c r="H1912" s="142"/>
      <c r="I1912" s="142"/>
      <c r="W1912" s="188"/>
      <c r="AM1912" s="189"/>
      <c r="EO1912" s="35"/>
      <c r="FH1912" s="35">
        <v>0</v>
      </c>
      <c r="FI1912" s="35">
        <v>0</v>
      </c>
    </row>
    <row r="1913" spans="5:165" ht="17.25" customHeight="1" x14ac:dyDescent="0.3">
      <c r="E1913" s="142"/>
      <c r="F1913" s="142"/>
      <c r="G1913" s="142"/>
      <c r="H1913" s="142"/>
      <c r="I1913" s="142"/>
      <c r="W1913" s="188"/>
      <c r="AM1913" s="189"/>
      <c r="EO1913" s="35"/>
      <c r="FH1913" s="35">
        <v>0</v>
      </c>
      <c r="FI1913" s="35">
        <v>0</v>
      </c>
    </row>
    <row r="1914" spans="5:165" ht="17.25" customHeight="1" x14ac:dyDescent="0.3">
      <c r="E1914" s="142"/>
      <c r="F1914" s="142"/>
      <c r="G1914" s="142"/>
      <c r="H1914" s="142"/>
      <c r="I1914" s="142"/>
      <c r="W1914" s="188"/>
      <c r="AM1914" s="189"/>
      <c r="EO1914" s="35"/>
      <c r="FH1914" s="35">
        <v>0</v>
      </c>
      <c r="FI1914" s="35">
        <v>0</v>
      </c>
    </row>
    <row r="1915" spans="5:165" ht="17.25" customHeight="1" x14ac:dyDescent="0.3">
      <c r="E1915" s="142"/>
      <c r="F1915" s="142"/>
      <c r="G1915" s="142"/>
      <c r="H1915" s="142"/>
      <c r="I1915" s="142"/>
      <c r="W1915" s="188"/>
      <c r="AM1915" s="189"/>
      <c r="EO1915" s="35"/>
      <c r="FH1915" s="35">
        <v>0</v>
      </c>
      <c r="FI1915" s="35">
        <v>0</v>
      </c>
    </row>
    <row r="1916" spans="5:165" ht="17.25" customHeight="1" x14ac:dyDescent="0.3">
      <c r="E1916" s="142"/>
      <c r="F1916" s="142"/>
      <c r="G1916" s="142"/>
      <c r="H1916" s="142"/>
      <c r="I1916" s="142"/>
      <c r="W1916" s="188"/>
      <c r="AM1916" s="189"/>
      <c r="EO1916" s="35"/>
      <c r="FH1916" s="35">
        <v>0</v>
      </c>
      <c r="FI1916" s="35">
        <v>0</v>
      </c>
    </row>
    <row r="1917" spans="5:165" ht="17.25" customHeight="1" x14ac:dyDescent="0.3">
      <c r="E1917" s="142"/>
      <c r="F1917" s="142"/>
      <c r="G1917" s="142"/>
      <c r="H1917" s="142"/>
      <c r="I1917" s="142"/>
      <c r="W1917" s="188"/>
      <c r="AM1917" s="189"/>
      <c r="EO1917" s="35"/>
      <c r="FH1917" s="35">
        <v>0</v>
      </c>
      <c r="FI1917" s="35">
        <v>0</v>
      </c>
    </row>
    <row r="1918" spans="5:165" ht="17.25" customHeight="1" x14ac:dyDescent="0.3">
      <c r="E1918" s="142"/>
      <c r="F1918" s="142"/>
      <c r="G1918" s="142"/>
      <c r="H1918" s="142"/>
      <c r="I1918" s="142"/>
      <c r="W1918" s="188"/>
      <c r="AM1918" s="189"/>
      <c r="EO1918" s="35"/>
      <c r="FH1918" s="35">
        <v>0</v>
      </c>
      <c r="FI1918" s="35">
        <v>0</v>
      </c>
    </row>
    <row r="1919" spans="5:165" ht="17.25" customHeight="1" x14ac:dyDescent="0.3">
      <c r="E1919" s="142"/>
      <c r="F1919" s="142"/>
      <c r="G1919" s="142"/>
      <c r="H1919" s="142"/>
      <c r="I1919" s="142"/>
      <c r="W1919" s="188"/>
      <c r="AM1919" s="189"/>
      <c r="EO1919" s="35"/>
      <c r="FH1919" s="35">
        <v>0</v>
      </c>
      <c r="FI1919" s="35">
        <v>0</v>
      </c>
    </row>
    <row r="1920" spans="5:165" ht="17.25" customHeight="1" x14ac:dyDescent="0.3">
      <c r="E1920" s="142"/>
      <c r="F1920" s="142"/>
      <c r="G1920" s="142"/>
      <c r="H1920" s="142"/>
      <c r="I1920" s="142"/>
      <c r="W1920" s="188"/>
      <c r="AM1920" s="189"/>
      <c r="EO1920" s="35"/>
      <c r="FH1920" s="35">
        <v>0</v>
      </c>
      <c r="FI1920" s="35">
        <v>0</v>
      </c>
    </row>
    <row r="1921" spans="5:165" ht="17.25" customHeight="1" x14ac:dyDescent="0.3">
      <c r="E1921" s="142"/>
      <c r="F1921" s="142"/>
      <c r="G1921" s="142"/>
      <c r="H1921" s="142"/>
      <c r="I1921" s="142"/>
      <c r="W1921" s="188"/>
      <c r="AM1921" s="189"/>
      <c r="EO1921" s="35"/>
      <c r="FH1921" s="35">
        <v>0</v>
      </c>
      <c r="FI1921" s="35">
        <v>0</v>
      </c>
    </row>
    <row r="1922" spans="5:165" ht="17.25" customHeight="1" x14ac:dyDescent="0.3">
      <c r="E1922" s="142"/>
      <c r="F1922" s="142"/>
      <c r="G1922" s="142"/>
      <c r="H1922" s="142"/>
      <c r="I1922" s="142"/>
      <c r="W1922" s="188"/>
      <c r="AM1922" s="189"/>
      <c r="EO1922" s="35"/>
      <c r="FH1922" s="35">
        <v>0</v>
      </c>
      <c r="FI1922" s="35">
        <v>0</v>
      </c>
    </row>
    <row r="1923" spans="5:165" ht="17.25" customHeight="1" x14ac:dyDescent="0.3">
      <c r="E1923" s="142"/>
      <c r="F1923" s="142"/>
      <c r="G1923" s="142"/>
      <c r="H1923" s="142"/>
      <c r="I1923" s="142"/>
      <c r="W1923" s="188"/>
      <c r="AM1923" s="189"/>
      <c r="EO1923" s="35"/>
      <c r="FH1923" s="35">
        <v>0</v>
      </c>
      <c r="FI1923" s="35">
        <v>0</v>
      </c>
    </row>
    <row r="1924" spans="5:165" ht="17.25" customHeight="1" x14ac:dyDescent="0.3">
      <c r="E1924" s="142"/>
      <c r="F1924" s="142"/>
      <c r="G1924" s="142"/>
      <c r="H1924" s="142"/>
      <c r="I1924" s="142"/>
      <c r="W1924" s="188"/>
      <c r="AM1924" s="189"/>
      <c r="EO1924" s="35"/>
      <c r="FH1924" s="35">
        <v>0</v>
      </c>
      <c r="FI1924" s="35">
        <v>0</v>
      </c>
    </row>
    <row r="1925" spans="5:165" ht="17.25" customHeight="1" x14ac:dyDescent="0.3">
      <c r="E1925" s="142"/>
      <c r="F1925" s="142"/>
      <c r="G1925" s="142"/>
      <c r="H1925" s="142"/>
      <c r="I1925" s="142"/>
      <c r="W1925" s="188"/>
      <c r="AM1925" s="189"/>
      <c r="EO1925" s="35"/>
      <c r="FH1925" s="35">
        <v>0</v>
      </c>
      <c r="FI1925" s="35">
        <v>0</v>
      </c>
    </row>
    <row r="1926" spans="5:165" ht="17.25" customHeight="1" x14ac:dyDescent="0.3">
      <c r="E1926" s="142"/>
      <c r="F1926" s="142"/>
      <c r="G1926" s="142"/>
      <c r="H1926" s="142"/>
      <c r="I1926" s="142"/>
      <c r="W1926" s="188"/>
      <c r="AM1926" s="189"/>
      <c r="EO1926" s="35"/>
      <c r="FH1926" s="35">
        <v>0</v>
      </c>
      <c r="FI1926" s="35">
        <v>0</v>
      </c>
    </row>
    <row r="1927" spans="5:165" ht="17.25" customHeight="1" x14ac:dyDescent="0.3">
      <c r="E1927" s="142"/>
      <c r="F1927" s="142"/>
      <c r="G1927" s="142"/>
      <c r="H1927" s="142"/>
      <c r="I1927" s="142"/>
      <c r="W1927" s="188"/>
      <c r="AM1927" s="189"/>
      <c r="EO1927" s="35"/>
      <c r="FH1927" s="35">
        <v>0</v>
      </c>
      <c r="FI1927" s="35">
        <v>0</v>
      </c>
    </row>
    <row r="1928" spans="5:165" ht="17.25" customHeight="1" x14ac:dyDescent="0.3">
      <c r="E1928" s="142"/>
      <c r="F1928" s="142"/>
      <c r="G1928" s="142"/>
      <c r="H1928" s="142"/>
      <c r="I1928" s="142"/>
      <c r="W1928" s="188"/>
      <c r="AM1928" s="189"/>
      <c r="EO1928" s="35"/>
      <c r="FH1928" s="35">
        <v>0</v>
      </c>
      <c r="FI1928" s="35">
        <v>0</v>
      </c>
    </row>
    <row r="1929" spans="5:165" ht="17.25" customHeight="1" x14ac:dyDescent="0.3">
      <c r="E1929" s="142"/>
      <c r="F1929" s="142"/>
      <c r="G1929" s="142"/>
      <c r="H1929" s="142"/>
      <c r="I1929" s="142"/>
      <c r="W1929" s="188"/>
      <c r="AM1929" s="189"/>
      <c r="EO1929" s="35"/>
      <c r="FH1929" s="35">
        <v>0</v>
      </c>
      <c r="FI1929" s="35">
        <v>0</v>
      </c>
    </row>
    <row r="1930" spans="5:165" ht="17.25" customHeight="1" x14ac:dyDescent="0.3">
      <c r="E1930" s="142"/>
      <c r="F1930" s="142"/>
      <c r="G1930" s="142"/>
      <c r="H1930" s="142"/>
      <c r="I1930" s="142"/>
      <c r="W1930" s="188"/>
      <c r="AM1930" s="189"/>
      <c r="EO1930" s="35"/>
      <c r="FH1930" s="35">
        <v>0</v>
      </c>
      <c r="FI1930" s="35">
        <v>0</v>
      </c>
    </row>
    <row r="1931" spans="5:165" ht="17.25" customHeight="1" x14ac:dyDescent="0.3">
      <c r="E1931" s="142"/>
      <c r="F1931" s="142"/>
      <c r="G1931" s="142"/>
      <c r="H1931" s="142"/>
      <c r="I1931" s="142"/>
      <c r="W1931" s="188"/>
      <c r="AM1931" s="189"/>
      <c r="EO1931" s="35"/>
      <c r="FH1931" s="35">
        <v>0</v>
      </c>
      <c r="FI1931" s="35">
        <v>0</v>
      </c>
    </row>
    <row r="1932" spans="5:165" ht="17.25" customHeight="1" x14ac:dyDescent="0.3">
      <c r="E1932" s="142"/>
      <c r="F1932" s="142"/>
      <c r="G1932" s="142"/>
      <c r="H1932" s="142"/>
      <c r="I1932" s="142"/>
      <c r="W1932" s="188"/>
      <c r="AM1932" s="189"/>
      <c r="EO1932" s="35"/>
      <c r="FH1932" s="35">
        <v>0</v>
      </c>
      <c r="FI1932" s="35">
        <v>0</v>
      </c>
    </row>
    <row r="1933" spans="5:165" ht="17.25" customHeight="1" x14ac:dyDescent="0.3">
      <c r="E1933" s="142"/>
      <c r="F1933" s="142"/>
      <c r="G1933" s="142"/>
      <c r="H1933" s="142"/>
      <c r="I1933" s="142"/>
      <c r="W1933" s="188"/>
      <c r="AM1933" s="189"/>
      <c r="EO1933" s="35"/>
      <c r="FH1933" s="35">
        <v>0</v>
      </c>
      <c r="FI1933" s="35">
        <v>0</v>
      </c>
    </row>
    <row r="1934" spans="5:165" ht="17.25" customHeight="1" x14ac:dyDescent="0.3">
      <c r="E1934" s="142"/>
      <c r="F1934" s="142"/>
      <c r="G1934" s="142"/>
      <c r="H1934" s="142"/>
      <c r="I1934" s="142"/>
      <c r="W1934" s="188"/>
      <c r="AM1934" s="189"/>
      <c r="EO1934" s="35"/>
      <c r="FH1934" s="35">
        <v>0</v>
      </c>
      <c r="FI1934" s="35">
        <v>0</v>
      </c>
    </row>
    <row r="1935" spans="5:165" ht="17.25" customHeight="1" x14ac:dyDescent="0.3">
      <c r="E1935" s="142"/>
      <c r="F1935" s="142"/>
      <c r="G1935" s="142"/>
      <c r="H1935" s="142"/>
      <c r="I1935" s="142"/>
      <c r="W1935" s="188"/>
      <c r="AM1935" s="189"/>
      <c r="EO1935" s="35"/>
      <c r="FH1935" s="35">
        <v>0</v>
      </c>
      <c r="FI1935" s="35">
        <v>0</v>
      </c>
    </row>
    <row r="1936" spans="5:165" ht="17.25" customHeight="1" x14ac:dyDescent="0.3">
      <c r="E1936" s="142"/>
      <c r="F1936" s="142"/>
      <c r="G1936" s="142"/>
      <c r="H1936" s="142"/>
      <c r="I1936" s="142"/>
      <c r="W1936" s="188"/>
      <c r="AM1936" s="189"/>
      <c r="EO1936" s="35"/>
      <c r="FH1936" s="35">
        <v>0</v>
      </c>
      <c r="FI1936" s="35">
        <v>0</v>
      </c>
    </row>
    <row r="1937" spans="5:165" ht="17.25" customHeight="1" x14ac:dyDescent="0.3">
      <c r="E1937" s="142"/>
      <c r="F1937" s="142"/>
      <c r="G1937" s="142"/>
      <c r="H1937" s="142"/>
      <c r="I1937" s="142"/>
      <c r="W1937" s="188"/>
      <c r="AM1937" s="189"/>
      <c r="EO1937" s="35"/>
      <c r="FH1937" s="35">
        <v>0</v>
      </c>
      <c r="FI1937" s="35">
        <v>0</v>
      </c>
    </row>
    <row r="1938" spans="5:165" ht="17.25" customHeight="1" x14ac:dyDescent="0.3">
      <c r="E1938" s="142"/>
      <c r="F1938" s="142"/>
      <c r="G1938" s="142"/>
      <c r="H1938" s="142"/>
      <c r="I1938" s="142"/>
      <c r="W1938" s="188"/>
      <c r="AM1938" s="189"/>
      <c r="EO1938" s="35"/>
      <c r="FH1938" s="35">
        <v>0</v>
      </c>
      <c r="FI1938" s="35">
        <v>0</v>
      </c>
    </row>
    <row r="1939" spans="5:165" ht="17.25" customHeight="1" x14ac:dyDescent="0.3">
      <c r="E1939" s="142"/>
      <c r="F1939" s="142"/>
      <c r="G1939" s="142"/>
      <c r="H1939" s="142"/>
      <c r="I1939" s="142"/>
      <c r="W1939" s="188"/>
      <c r="AM1939" s="189"/>
      <c r="EO1939" s="35"/>
      <c r="FH1939" s="35">
        <v>0</v>
      </c>
      <c r="FI1939" s="35">
        <v>0</v>
      </c>
    </row>
    <row r="1940" spans="5:165" ht="17.25" customHeight="1" x14ac:dyDescent="0.3">
      <c r="E1940" s="142"/>
      <c r="F1940" s="142"/>
      <c r="G1940" s="142"/>
      <c r="H1940" s="142"/>
      <c r="I1940" s="142"/>
      <c r="W1940" s="188"/>
      <c r="AM1940" s="189"/>
      <c r="EO1940" s="35"/>
      <c r="FH1940" s="35">
        <v>0</v>
      </c>
      <c r="FI1940" s="35">
        <v>0</v>
      </c>
    </row>
    <row r="1941" spans="5:165" ht="17.25" customHeight="1" x14ac:dyDescent="0.3">
      <c r="E1941" s="142"/>
      <c r="F1941" s="142"/>
      <c r="G1941" s="142"/>
      <c r="H1941" s="142"/>
      <c r="I1941" s="142"/>
      <c r="W1941" s="188"/>
      <c r="AM1941" s="189"/>
      <c r="EO1941" s="35"/>
      <c r="FH1941" s="35">
        <v>0</v>
      </c>
      <c r="FI1941" s="35">
        <v>0</v>
      </c>
    </row>
    <row r="1942" spans="5:165" ht="17.25" customHeight="1" x14ac:dyDescent="0.3">
      <c r="E1942" s="142"/>
      <c r="F1942" s="142"/>
      <c r="G1942" s="142"/>
      <c r="H1942" s="142"/>
      <c r="I1942" s="142"/>
      <c r="W1942" s="188"/>
      <c r="AM1942" s="189"/>
      <c r="EO1942" s="35"/>
      <c r="FH1942" s="35">
        <v>0</v>
      </c>
      <c r="FI1942" s="35">
        <v>0</v>
      </c>
    </row>
    <row r="1943" spans="5:165" ht="17.25" customHeight="1" x14ac:dyDescent="0.3">
      <c r="E1943" s="142"/>
      <c r="F1943" s="142"/>
      <c r="G1943" s="142"/>
      <c r="H1943" s="142"/>
      <c r="I1943" s="142"/>
      <c r="W1943" s="188"/>
      <c r="AM1943" s="189"/>
      <c r="EO1943" s="35"/>
      <c r="FH1943" s="35">
        <v>0</v>
      </c>
      <c r="FI1943" s="35">
        <v>0</v>
      </c>
    </row>
    <row r="1944" spans="5:165" ht="17.25" customHeight="1" x14ac:dyDescent="0.3">
      <c r="E1944" s="142"/>
      <c r="F1944" s="142"/>
      <c r="G1944" s="142"/>
      <c r="H1944" s="142"/>
      <c r="I1944" s="142"/>
      <c r="W1944" s="188"/>
      <c r="AM1944" s="189"/>
      <c r="EO1944" s="35"/>
      <c r="FH1944" s="35">
        <v>0</v>
      </c>
      <c r="FI1944" s="35">
        <v>0</v>
      </c>
    </row>
    <row r="1945" spans="5:165" ht="17.25" customHeight="1" x14ac:dyDescent="0.3">
      <c r="E1945" s="142"/>
      <c r="F1945" s="142"/>
      <c r="G1945" s="142"/>
      <c r="H1945" s="142"/>
      <c r="I1945" s="142"/>
      <c r="W1945" s="188"/>
      <c r="AM1945" s="189"/>
      <c r="EO1945" s="35"/>
      <c r="FH1945" s="35">
        <v>0</v>
      </c>
      <c r="FI1945" s="35">
        <v>0</v>
      </c>
    </row>
    <row r="1946" spans="5:165" ht="17.25" customHeight="1" x14ac:dyDescent="0.3">
      <c r="E1946" s="142"/>
      <c r="F1946" s="142"/>
      <c r="G1946" s="142"/>
      <c r="H1946" s="142"/>
      <c r="I1946" s="142"/>
      <c r="W1946" s="188"/>
      <c r="AM1946" s="189"/>
      <c r="EO1946" s="35"/>
      <c r="FH1946" s="35">
        <v>0</v>
      </c>
      <c r="FI1946" s="35">
        <v>0</v>
      </c>
    </row>
    <row r="1947" spans="5:165" ht="17.25" customHeight="1" x14ac:dyDescent="0.3">
      <c r="E1947" s="142"/>
      <c r="F1947" s="142"/>
      <c r="G1947" s="142"/>
      <c r="H1947" s="142"/>
      <c r="I1947" s="142"/>
      <c r="W1947" s="188"/>
      <c r="AM1947" s="189"/>
      <c r="EO1947" s="35"/>
      <c r="FH1947" s="35">
        <v>0</v>
      </c>
      <c r="FI1947" s="35">
        <v>0</v>
      </c>
    </row>
    <row r="1948" spans="5:165" ht="17.25" customHeight="1" x14ac:dyDescent="0.3">
      <c r="E1948" s="142"/>
      <c r="F1948" s="142"/>
      <c r="G1948" s="142"/>
      <c r="H1948" s="142"/>
      <c r="I1948" s="142"/>
      <c r="W1948" s="188"/>
      <c r="AM1948" s="189"/>
      <c r="EO1948" s="35"/>
      <c r="FH1948" s="35">
        <v>0</v>
      </c>
      <c r="FI1948" s="35">
        <v>0</v>
      </c>
    </row>
    <row r="1949" spans="5:165" ht="17.25" customHeight="1" x14ac:dyDescent="0.3">
      <c r="E1949" s="142"/>
      <c r="F1949" s="142"/>
      <c r="G1949" s="142"/>
      <c r="H1949" s="142"/>
      <c r="I1949" s="142"/>
      <c r="W1949" s="188"/>
      <c r="AM1949" s="189"/>
      <c r="EO1949" s="35"/>
      <c r="FH1949" s="35">
        <v>0</v>
      </c>
      <c r="FI1949" s="35">
        <v>0</v>
      </c>
    </row>
    <row r="1950" spans="5:165" ht="17.25" customHeight="1" x14ac:dyDescent="0.3">
      <c r="E1950" s="142"/>
      <c r="F1950" s="142"/>
      <c r="G1950" s="142"/>
      <c r="H1950" s="142"/>
      <c r="I1950" s="142"/>
      <c r="W1950" s="188"/>
      <c r="AM1950" s="189"/>
      <c r="EO1950" s="35"/>
      <c r="FH1950" s="35">
        <v>0</v>
      </c>
      <c r="FI1950" s="35">
        <v>0</v>
      </c>
    </row>
    <row r="1951" spans="5:165" ht="17.25" customHeight="1" x14ac:dyDescent="0.3">
      <c r="E1951" s="142"/>
      <c r="F1951" s="142"/>
      <c r="G1951" s="142"/>
      <c r="H1951" s="142"/>
      <c r="I1951" s="142"/>
      <c r="W1951" s="188"/>
      <c r="AM1951" s="189"/>
      <c r="EO1951" s="35"/>
      <c r="FH1951" s="35">
        <v>0</v>
      </c>
      <c r="FI1951" s="35">
        <v>0</v>
      </c>
    </row>
    <row r="1952" spans="5:165" ht="17.25" customHeight="1" x14ac:dyDescent="0.3">
      <c r="E1952" s="142"/>
      <c r="F1952" s="142"/>
      <c r="G1952" s="142"/>
      <c r="H1952" s="142"/>
      <c r="I1952" s="142"/>
      <c r="W1952" s="188"/>
      <c r="AM1952" s="189"/>
      <c r="EO1952" s="35"/>
      <c r="FH1952" s="35">
        <v>0</v>
      </c>
      <c r="FI1952" s="35">
        <v>0</v>
      </c>
    </row>
    <row r="1953" spans="5:165" ht="17.25" customHeight="1" x14ac:dyDescent="0.3">
      <c r="E1953" s="142"/>
      <c r="F1953" s="142"/>
      <c r="G1953" s="142"/>
      <c r="H1953" s="142"/>
      <c r="I1953" s="142"/>
      <c r="W1953" s="188"/>
      <c r="AM1953" s="189"/>
      <c r="EO1953" s="35"/>
      <c r="FH1953" s="35">
        <v>0</v>
      </c>
      <c r="FI1953" s="35">
        <v>0</v>
      </c>
    </row>
    <row r="1954" spans="5:165" ht="17.25" customHeight="1" x14ac:dyDescent="0.3">
      <c r="E1954" s="142"/>
      <c r="F1954" s="142"/>
      <c r="G1954" s="142"/>
      <c r="H1954" s="142"/>
      <c r="I1954" s="142"/>
      <c r="W1954" s="188"/>
      <c r="AM1954" s="189"/>
      <c r="EO1954" s="35"/>
      <c r="FH1954" s="35">
        <v>0</v>
      </c>
      <c r="FI1954" s="35">
        <v>0</v>
      </c>
    </row>
    <row r="1955" spans="5:165" ht="17.25" customHeight="1" x14ac:dyDescent="0.3">
      <c r="E1955" s="142"/>
      <c r="F1955" s="142"/>
      <c r="G1955" s="142"/>
      <c r="H1955" s="142"/>
      <c r="I1955" s="142"/>
      <c r="W1955" s="188"/>
      <c r="AM1955" s="189"/>
      <c r="EO1955" s="35"/>
      <c r="FH1955" s="35">
        <v>0</v>
      </c>
      <c r="FI1955" s="35">
        <v>0</v>
      </c>
    </row>
    <row r="1956" spans="5:165" ht="17.25" customHeight="1" x14ac:dyDescent="0.3">
      <c r="E1956" s="142"/>
      <c r="F1956" s="142"/>
      <c r="G1956" s="142"/>
      <c r="H1956" s="142"/>
      <c r="I1956" s="142"/>
      <c r="W1956" s="188"/>
      <c r="AM1956" s="189"/>
      <c r="EO1956" s="35"/>
      <c r="FH1956" s="35">
        <v>0</v>
      </c>
      <c r="FI1956" s="35">
        <v>0</v>
      </c>
    </row>
    <row r="1957" spans="5:165" ht="17.25" customHeight="1" x14ac:dyDescent="0.3">
      <c r="E1957" s="142"/>
      <c r="F1957" s="142"/>
      <c r="G1957" s="142"/>
      <c r="H1957" s="142"/>
      <c r="I1957" s="142"/>
      <c r="W1957" s="188"/>
      <c r="AM1957" s="189"/>
      <c r="EO1957" s="35"/>
      <c r="FH1957" s="35">
        <v>0</v>
      </c>
      <c r="FI1957" s="35">
        <v>0</v>
      </c>
    </row>
    <row r="1958" spans="5:165" ht="17.25" customHeight="1" x14ac:dyDescent="0.3">
      <c r="E1958" s="142"/>
      <c r="F1958" s="142"/>
      <c r="G1958" s="142"/>
      <c r="H1958" s="142"/>
      <c r="I1958" s="142"/>
      <c r="W1958" s="188"/>
      <c r="AM1958" s="189"/>
      <c r="EO1958" s="35"/>
      <c r="FH1958" s="35">
        <v>0</v>
      </c>
      <c r="FI1958" s="35">
        <v>0</v>
      </c>
    </row>
    <row r="1959" spans="5:165" ht="17.25" customHeight="1" x14ac:dyDescent="0.3">
      <c r="E1959" s="142"/>
      <c r="F1959" s="142"/>
      <c r="G1959" s="142"/>
      <c r="H1959" s="142"/>
      <c r="I1959" s="142"/>
      <c r="W1959" s="188"/>
      <c r="AM1959" s="189"/>
      <c r="EO1959" s="35"/>
      <c r="FH1959" s="35">
        <v>0</v>
      </c>
      <c r="FI1959" s="35">
        <v>0</v>
      </c>
    </row>
    <row r="1960" spans="5:165" ht="17.25" customHeight="1" x14ac:dyDescent="0.3">
      <c r="E1960" s="142"/>
      <c r="F1960" s="142"/>
      <c r="G1960" s="142"/>
      <c r="H1960" s="142"/>
      <c r="I1960" s="142"/>
      <c r="W1960" s="188"/>
      <c r="AM1960" s="189"/>
      <c r="EO1960" s="35"/>
      <c r="FH1960" s="35">
        <v>0</v>
      </c>
      <c r="FI1960" s="35">
        <v>0</v>
      </c>
    </row>
    <row r="1961" spans="5:165" ht="17.25" customHeight="1" x14ac:dyDescent="0.3">
      <c r="E1961" s="142"/>
      <c r="F1961" s="142"/>
      <c r="G1961" s="142"/>
      <c r="H1961" s="142"/>
      <c r="I1961" s="142"/>
      <c r="W1961" s="188"/>
      <c r="AM1961" s="189"/>
      <c r="EO1961" s="35"/>
      <c r="FH1961" s="35">
        <v>0</v>
      </c>
      <c r="FI1961" s="35">
        <v>0</v>
      </c>
    </row>
    <row r="1962" spans="5:165" ht="17.25" customHeight="1" x14ac:dyDescent="0.3">
      <c r="E1962" s="142"/>
      <c r="F1962" s="142"/>
      <c r="G1962" s="142"/>
      <c r="H1962" s="142"/>
      <c r="I1962" s="142"/>
      <c r="W1962" s="188"/>
      <c r="AM1962" s="189"/>
      <c r="EO1962" s="35"/>
      <c r="FH1962" s="35">
        <v>0</v>
      </c>
      <c r="FI1962" s="35">
        <v>0</v>
      </c>
    </row>
    <row r="1963" spans="5:165" ht="17.25" customHeight="1" x14ac:dyDescent="0.3">
      <c r="E1963" s="142"/>
      <c r="F1963" s="142"/>
      <c r="G1963" s="142"/>
      <c r="H1963" s="142"/>
      <c r="I1963" s="142"/>
      <c r="W1963" s="188"/>
      <c r="AM1963" s="189"/>
      <c r="EO1963" s="35"/>
      <c r="FH1963" s="35">
        <v>0</v>
      </c>
      <c r="FI1963" s="35">
        <v>0</v>
      </c>
    </row>
    <row r="1964" spans="5:165" ht="17.25" customHeight="1" x14ac:dyDescent="0.3">
      <c r="E1964" s="142"/>
      <c r="F1964" s="142"/>
      <c r="G1964" s="142"/>
      <c r="H1964" s="142"/>
      <c r="I1964" s="142"/>
      <c r="W1964" s="188"/>
      <c r="AM1964" s="189"/>
      <c r="EO1964" s="35"/>
      <c r="FH1964" s="35">
        <v>0</v>
      </c>
      <c r="FI1964" s="35">
        <v>0</v>
      </c>
    </row>
    <row r="1965" spans="5:165" ht="17.25" customHeight="1" x14ac:dyDescent="0.3">
      <c r="E1965" s="142"/>
      <c r="F1965" s="142"/>
      <c r="G1965" s="142"/>
      <c r="H1965" s="142"/>
      <c r="I1965" s="142"/>
      <c r="W1965" s="188"/>
      <c r="AM1965" s="189"/>
      <c r="EO1965" s="35"/>
      <c r="FH1965" s="35">
        <v>0</v>
      </c>
      <c r="FI1965" s="35">
        <v>0</v>
      </c>
    </row>
    <row r="1966" spans="5:165" ht="17.25" customHeight="1" x14ac:dyDescent="0.3">
      <c r="E1966" s="142"/>
      <c r="F1966" s="142"/>
      <c r="G1966" s="142"/>
      <c r="H1966" s="142"/>
      <c r="I1966" s="142"/>
      <c r="W1966" s="188"/>
      <c r="AM1966" s="189"/>
      <c r="EO1966" s="35"/>
      <c r="FH1966" s="35">
        <v>0</v>
      </c>
      <c r="FI1966" s="35">
        <v>0</v>
      </c>
    </row>
    <row r="1967" spans="5:165" ht="17.25" customHeight="1" x14ac:dyDescent="0.3">
      <c r="E1967" s="142"/>
      <c r="F1967" s="142"/>
      <c r="G1967" s="142"/>
      <c r="H1967" s="142"/>
      <c r="I1967" s="142"/>
      <c r="W1967" s="188"/>
      <c r="AM1967" s="189"/>
      <c r="EO1967" s="35"/>
      <c r="FH1967" s="35">
        <v>0</v>
      </c>
      <c r="FI1967" s="35">
        <v>0</v>
      </c>
    </row>
    <row r="1968" spans="5:165" ht="17.25" customHeight="1" x14ac:dyDescent="0.3">
      <c r="E1968" s="142"/>
      <c r="F1968" s="142"/>
      <c r="G1968" s="142"/>
      <c r="H1968" s="142"/>
      <c r="I1968" s="142"/>
      <c r="W1968" s="188"/>
      <c r="AM1968" s="189"/>
      <c r="EO1968" s="35"/>
      <c r="FH1968" s="35">
        <v>0</v>
      </c>
      <c r="FI1968" s="35">
        <v>0</v>
      </c>
    </row>
    <row r="1969" spans="5:165" ht="17.25" customHeight="1" x14ac:dyDescent="0.3">
      <c r="E1969" s="142"/>
      <c r="F1969" s="142"/>
      <c r="G1969" s="142"/>
      <c r="H1969" s="142"/>
      <c r="I1969" s="142"/>
      <c r="W1969" s="188"/>
      <c r="AM1969" s="189"/>
      <c r="EO1969" s="35"/>
      <c r="FH1969" s="35">
        <v>0</v>
      </c>
      <c r="FI1969" s="35">
        <v>0</v>
      </c>
    </row>
    <row r="1970" spans="5:165" ht="17.25" customHeight="1" x14ac:dyDescent="0.3">
      <c r="E1970" s="142"/>
      <c r="F1970" s="142"/>
      <c r="G1970" s="142"/>
      <c r="H1970" s="142"/>
      <c r="I1970" s="142"/>
      <c r="W1970" s="188"/>
      <c r="AM1970" s="189"/>
      <c r="EO1970" s="35"/>
      <c r="FH1970" s="35">
        <v>0</v>
      </c>
      <c r="FI1970" s="35">
        <v>0</v>
      </c>
    </row>
    <row r="1971" spans="5:165" ht="17.25" customHeight="1" x14ac:dyDescent="0.3">
      <c r="E1971" s="142"/>
      <c r="F1971" s="142"/>
      <c r="G1971" s="142"/>
      <c r="H1971" s="142"/>
      <c r="I1971" s="142"/>
      <c r="W1971" s="188"/>
      <c r="AM1971" s="189"/>
      <c r="EO1971" s="35"/>
      <c r="FH1971" s="35">
        <v>0</v>
      </c>
      <c r="FI1971" s="35">
        <v>0</v>
      </c>
    </row>
    <row r="1972" spans="5:165" ht="17.25" customHeight="1" x14ac:dyDescent="0.3">
      <c r="E1972" s="142"/>
      <c r="F1972" s="142"/>
      <c r="G1972" s="142"/>
      <c r="H1972" s="142"/>
      <c r="I1972" s="142"/>
      <c r="W1972" s="188"/>
      <c r="AM1972" s="189"/>
      <c r="EO1972" s="35"/>
      <c r="FH1972" s="35">
        <v>0</v>
      </c>
      <c r="FI1972" s="35">
        <v>0</v>
      </c>
    </row>
    <row r="1973" spans="5:165" ht="17.25" customHeight="1" x14ac:dyDescent="0.3">
      <c r="E1973" s="142"/>
      <c r="F1973" s="142"/>
      <c r="G1973" s="142"/>
      <c r="H1973" s="142"/>
      <c r="I1973" s="142"/>
      <c r="W1973" s="188"/>
      <c r="AM1973" s="189"/>
      <c r="EO1973" s="35"/>
      <c r="FH1973" s="35">
        <v>0</v>
      </c>
      <c r="FI1973" s="35">
        <v>0</v>
      </c>
    </row>
    <row r="1974" spans="5:165" ht="17.25" customHeight="1" x14ac:dyDescent="0.3">
      <c r="E1974" s="142"/>
      <c r="F1974" s="142"/>
      <c r="G1974" s="142"/>
      <c r="H1974" s="142"/>
      <c r="I1974" s="142"/>
      <c r="W1974" s="188"/>
      <c r="AM1974" s="189"/>
      <c r="EO1974" s="35"/>
      <c r="FH1974" s="35">
        <v>0</v>
      </c>
      <c r="FI1974" s="35">
        <v>0</v>
      </c>
    </row>
    <row r="1975" spans="5:165" ht="17.25" customHeight="1" x14ac:dyDescent="0.3">
      <c r="E1975" s="142"/>
      <c r="F1975" s="142"/>
      <c r="G1975" s="142"/>
      <c r="H1975" s="142"/>
      <c r="I1975" s="142"/>
      <c r="W1975" s="188"/>
      <c r="AM1975" s="189"/>
      <c r="EO1975" s="35"/>
      <c r="FH1975" s="35">
        <v>0</v>
      </c>
      <c r="FI1975" s="35">
        <v>0</v>
      </c>
    </row>
    <row r="1976" spans="5:165" ht="17.25" customHeight="1" x14ac:dyDescent="0.3">
      <c r="E1976" s="142"/>
      <c r="F1976" s="142"/>
      <c r="G1976" s="142"/>
      <c r="H1976" s="142"/>
      <c r="I1976" s="142"/>
      <c r="W1976" s="188"/>
      <c r="AM1976" s="189"/>
      <c r="EO1976" s="35"/>
      <c r="FH1976" s="35">
        <v>0</v>
      </c>
      <c r="FI1976" s="35">
        <v>0</v>
      </c>
    </row>
    <row r="1977" spans="5:165" ht="17.25" customHeight="1" x14ac:dyDescent="0.3">
      <c r="E1977" s="142"/>
      <c r="F1977" s="142"/>
      <c r="G1977" s="142"/>
      <c r="H1977" s="142"/>
      <c r="I1977" s="142"/>
      <c r="W1977" s="188"/>
      <c r="AM1977" s="189"/>
      <c r="EO1977" s="35"/>
      <c r="FH1977" s="35">
        <v>0</v>
      </c>
      <c r="FI1977" s="35">
        <v>0</v>
      </c>
    </row>
    <row r="1978" spans="5:165" ht="17.25" customHeight="1" x14ac:dyDescent="0.3">
      <c r="E1978" s="142"/>
      <c r="F1978" s="142"/>
      <c r="G1978" s="142"/>
      <c r="H1978" s="142"/>
      <c r="I1978" s="142"/>
      <c r="W1978" s="188"/>
      <c r="AM1978" s="189"/>
      <c r="EO1978" s="35"/>
      <c r="FH1978" s="35">
        <v>0</v>
      </c>
      <c r="FI1978" s="35">
        <v>0</v>
      </c>
    </row>
    <row r="1979" spans="5:165" ht="17.25" customHeight="1" x14ac:dyDescent="0.3">
      <c r="E1979" s="142"/>
      <c r="F1979" s="142"/>
      <c r="G1979" s="142"/>
      <c r="H1979" s="142"/>
      <c r="I1979" s="142"/>
      <c r="W1979" s="188"/>
      <c r="AM1979" s="189"/>
      <c r="EO1979" s="35"/>
      <c r="FH1979" s="35">
        <v>0</v>
      </c>
      <c r="FI1979" s="35">
        <v>0</v>
      </c>
    </row>
    <row r="1980" spans="5:165" ht="17.25" customHeight="1" x14ac:dyDescent="0.3">
      <c r="E1980" s="142"/>
      <c r="F1980" s="142"/>
      <c r="G1980" s="142"/>
      <c r="H1980" s="142"/>
      <c r="I1980" s="142"/>
      <c r="W1980" s="188"/>
      <c r="AM1980" s="189"/>
      <c r="EO1980" s="35"/>
      <c r="FH1980" s="35">
        <v>0</v>
      </c>
      <c r="FI1980" s="35">
        <v>0</v>
      </c>
    </row>
    <row r="1981" spans="5:165" ht="17.25" customHeight="1" x14ac:dyDescent="0.3">
      <c r="E1981" s="142"/>
      <c r="F1981" s="142"/>
      <c r="G1981" s="142"/>
      <c r="H1981" s="142"/>
      <c r="I1981" s="142"/>
      <c r="W1981" s="188"/>
      <c r="AM1981" s="189"/>
      <c r="EO1981" s="35"/>
      <c r="FH1981" s="35">
        <v>0</v>
      </c>
      <c r="FI1981" s="35">
        <v>0</v>
      </c>
    </row>
    <row r="1982" spans="5:165" ht="17.25" customHeight="1" x14ac:dyDescent="0.3">
      <c r="E1982" s="142"/>
      <c r="F1982" s="142"/>
      <c r="G1982" s="142"/>
      <c r="H1982" s="142"/>
      <c r="I1982" s="142"/>
      <c r="W1982" s="188"/>
      <c r="AM1982" s="189"/>
      <c r="EO1982" s="35"/>
      <c r="FH1982" s="35">
        <v>0</v>
      </c>
      <c r="FI1982" s="35">
        <v>0</v>
      </c>
    </row>
    <row r="1983" spans="5:165" ht="17.25" customHeight="1" x14ac:dyDescent="0.3">
      <c r="E1983" s="142"/>
      <c r="F1983" s="142"/>
      <c r="G1983" s="142"/>
      <c r="H1983" s="142"/>
      <c r="I1983" s="142"/>
      <c r="W1983" s="188"/>
      <c r="AM1983" s="189"/>
      <c r="EO1983" s="35"/>
      <c r="FH1983" s="35">
        <v>0</v>
      </c>
      <c r="FI1983" s="35">
        <v>0</v>
      </c>
    </row>
    <row r="1984" spans="5:165" ht="17.25" customHeight="1" x14ac:dyDescent="0.3">
      <c r="E1984" s="142"/>
      <c r="F1984" s="142"/>
      <c r="G1984" s="142"/>
      <c r="H1984" s="142"/>
      <c r="I1984" s="142"/>
      <c r="W1984" s="188"/>
      <c r="AM1984" s="189"/>
      <c r="EO1984" s="35"/>
      <c r="FH1984" s="35">
        <v>0</v>
      </c>
      <c r="FI1984" s="35">
        <v>0</v>
      </c>
    </row>
    <row r="1985" spans="5:165" ht="17.25" customHeight="1" x14ac:dyDescent="0.3">
      <c r="E1985" s="142"/>
      <c r="F1985" s="142"/>
      <c r="G1985" s="142"/>
      <c r="H1985" s="142"/>
      <c r="I1985" s="142"/>
      <c r="W1985" s="188"/>
      <c r="AM1985" s="189"/>
      <c r="EO1985" s="35"/>
      <c r="FH1985" s="35">
        <v>0</v>
      </c>
      <c r="FI1985" s="35">
        <v>0</v>
      </c>
    </row>
    <row r="1986" spans="5:165" ht="17.25" customHeight="1" x14ac:dyDescent="0.3">
      <c r="E1986" s="142"/>
      <c r="F1986" s="142"/>
      <c r="G1986" s="142"/>
      <c r="H1986" s="142"/>
      <c r="I1986" s="142"/>
      <c r="W1986" s="188"/>
      <c r="AM1986" s="189"/>
      <c r="EO1986" s="35"/>
      <c r="FH1986" s="35">
        <v>0</v>
      </c>
      <c r="FI1986" s="35">
        <v>0</v>
      </c>
    </row>
    <row r="1987" spans="5:165" ht="17.25" customHeight="1" x14ac:dyDescent="0.3">
      <c r="E1987" s="142"/>
      <c r="F1987" s="142"/>
      <c r="G1987" s="142"/>
      <c r="H1987" s="142"/>
      <c r="I1987" s="142"/>
      <c r="W1987" s="188"/>
      <c r="AM1987" s="189"/>
      <c r="EO1987" s="35"/>
      <c r="FH1987" s="35">
        <v>0</v>
      </c>
      <c r="FI1987" s="35">
        <v>0</v>
      </c>
    </row>
    <row r="1988" spans="5:165" ht="17.25" customHeight="1" x14ac:dyDescent="0.3">
      <c r="E1988" s="142"/>
      <c r="F1988" s="142"/>
      <c r="G1988" s="142"/>
      <c r="H1988" s="142"/>
      <c r="I1988" s="142"/>
      <c r="W1988" s="188"/>
      <c r="AM1988" s="189"/>
      <c r="EO1988" s="35"/>
      <c r="FH1988" s="35">
        <v>0</v>
      </c>
      <c r="FI1988" s="35">
        <v>0</v>
      </c>
    </row>
    <row r="1989" spans="5:165" ht="17.25" customHeight="1" x14ac:dyDescent="0.3">
      <c r="E1989" s="142"/>
      <c r="F1989" s="142"/>
      <c r="G1989" s="142"/>
      <c r="H1989" s="142"/>
      <c r="I1989" s="142"/>
      <c r="W1989" s="188"/>
      <c r="AM1989" s="189"/>
      <c r="EO1989" s="35"/>
      <c r="FH1989" s="35">
        <v>0</v>
      </c>
      <c r="FI1989" s="35">
        <v>0</v>
      </c>
    </row>
    <row r="1990" spans="5:165" ht="17.25" customHeight="1" x14ac:dyDescent="0.3">
      <c r="E1990" s="142"/>
      <c r="F1990" s="142"/>
      <c r="G1990" s="142"/>
      <c r="H1990" s="142"/>
      <c r="I1990" s="142"/>
      <c r="W1990" s="188"/>
      <c r="AM1990" s="189"/>
      <c r="EO1990" s="35"/>
      <c r="FH1990" s="35">
        <v>0</v>
      </c>
      <c r="FI1990" s="35">
        <v>0</v>
      </c>
    </row>
    <row r="1991" spans="5:165" ht="17.25" customHeight="1" x14ac:dyDescent="0.3">
      <c r="E1991" s="142"/>
      <c r="F1991" s="142"/>
      <c r="G1991" s="142"/>
      <c r="H1991" s="142"/>
      <c r="I1991" s="142"/>
      <c r="W1991" s="188"/>
      <c r="AM1991" s="189"/>
      <c r="EO1991" s="35"/>
      <c r="FH1991" s="35">
        <v>0</v>
      </c>
      <c r="FI1991" s="35">
        <v>0</v>
      </c>
    </row>
    <row r="1992" spans="5:165" ht="17.25" customHeight="1" x14ac:dyDescent="0.3">
      <c r="E1992" s="142"/>
      <c r="F1992" s="142"/>
      <c r="G1992" s="142"/>
      <c r="H1992" s="142"/>
      <c r="I1992" s="142"/>
      <c r="W1992" s="188"/>
      <c r="AM1992" s="189"/>
      <c r="EO1992" s="35"/>
      <c r="FH1992" s="35">
        <v>0</v>
      </c>
      <c r="FI1992" s="35">
        <v>0</v>
      </c>
    </row>
    <row r="1993" spans="5:165" ht="17.25" customHeight="1" x14ac:dyDescent="0.3">
      <c r="E1993" s="142"/>
      <c r="F1993" s="142"/>
      <c r="G1993" s="142"/>
      <c r="H1993" s="142"/>
      <c r="I1993" s="142"/>
      <c r="W1993" s="188"/>
      <c r="AM1993" s="189"/>
      <c r="EO1993" s="35"/>
      <c r="FH1993" s="35">
        <v>0</v>
      </c>
      <c r="FI1993" s="35">
        <v>0</v>
      </c>
    </row>
    <row r="1994" spans="5:165" ht="17.25" customHeight="1" x14ac:dyDescent="0.3">
      <c r="E1994" s="142"/>
      <c r="F1994" s="142"/>
      <c r="G1994" s="142"/>
      <c r="H1994" s="142"/>
      <c r="I1994" s="142"/>
      <c r="W1994" s="188"/>
      <c r="AM1994" s="189"/>
      <c r="EO1994" s="35"/>
      <c r="FH1994" s="35">
        <v>0</v>
      </c>
      <c r="FI1994" s="35">
        <v>0</v>
      </c>
    </row>
    <row r="1995" spans="5:165" ht="17.25" customHeight="1" x14ac:dyDescent="0.3">
      <c r="E1995" s="142"/>
      <c r="F1995" s="142"/>
      <c r="G1995" s="142"/>
      <c r="H1995" s="142"/>
      <c r="I1995" s="142"/>
      <c r="W1995" s="188"/>
      <c r="AM1995" s="189"/>
      <c r="EO1995" s="35"/>
      <c r="FH1995" s="35">
        <v>0</v>
      </c>
      <c r="FI1995" s="35">
        <v>0</v>
      </c>
    </row>
    <row r="1996" spans="5:165" ht="17.25" customHeight="1" x14ac:dyDescent="0.3">
      <c r="E1996" s="142"/>
      <c r="F1996" s="142"/>
      <c r="G1996" s="142"/>
      <c r="H1996" s="142"/>
      <c r="I1996" s="142"/>
      <c r="W1996" s="188"/>
      <c r="AM1996" s="189"/>
      <c r="EO1996" s="35"/>
      <c r="FH1996" s="35">
        <v>0</v>
      </c>
      <c r="FI1996" s="35">
        <v>0</v>
      </c>
    </row>
    <row r="1997" spans="5:165" ht="17.25" customHeight="1" x14ac:dyDescent="0.3">
      <c r="E1997" s="142"/>
      <c r="F1997" s="142"/>
      <c r="G1997" s="142"/>
      <c r="H1997" s="142"/>
      <c r="I1997" s="142"/>
      <c r="W1997" s="188"/>
      <c r="AM1997" s="189"/>
      <c r="EO1997" s="35"/>
      <c r="FH1997" s="35">
        <v>0</v>
      </c>
      <c r="FI1997" s="35">
        <v>0</v>
      </c>
    </row>
    <row r="1998" spans="5:165" ht="17.25" customHeight="1" x14ac:dyDescent="0.3">
      <c r="E1998" s="142"/>
      <c r="F1998" s="142"/>
      <c r="G1998" s="142"/>
      <c r="H1998" s="142"/>
      <c r="I1998" s="142"/>
      <c r="W1998" s="188"/>
      <c r="AM1998" s="189"/>
      <c r="EO1998" s="35"/>
      <c r="FH1998" s="35">
        <v>0</v>
      </c>
      <c r="FI1998" s="35">
        <v>0</v>
      </c>
    </row>
    <row r="1999" spans="5:165" ht="17.25" customHeight="1" x14ac:dyDescent="0.3">
      <c r="E1999" s="142"/>
      <c r="F1999" s="142"/>
      <c r="G1999" s="142"/>
      <c r="H1999" s="142"/>
      <c r="I1999" s="142"/>
      <c r="W1999" s="188"/>
      <c r="AM1999" s="189"/>
      <c r="EO1999" s="35"/>
      <c r="FH1999" s="35">
        <v>0</v>
      </c>
      <c r="FI1999" s="35">
        <v>0</v>
      </c>
    </row>
    <row r="2000" spans="5:165" ht="17.25" customHeight="1" x14ac:dyDescent="0.3">
      <c r="E2000" s="142"/>
      <c r="F2000" s="142"/>
      <c r="G2000" s="142"/>
      <c r="H2000" s="142"/>
      <c r="I2000" s="142"/>
      <c r="W2000" s="188"/>
      <c r="AM2000" s="189"/>
      <c r="EO2000" s="35"/>
      <c r="FH2000" s="35">
        <v>0</v>
      </c>
      <c r="FI2000" s="35">
        <v>0</v>
      </c>
    </row>
    <row r="2001" spans="5:165" ht="17.25" customHeight="1" x14ac:dyDescent="0.3">
      <c r="E2001" s="142"/>
      <c r="F2001" s="142"/>
      <c r="G2001" s="142"/>
      <c r="H2001" s="142"/>
      <c r="I2001" s="142"/>
      <c r="W2001" s="188"/>
      <c r="AM2001" s="189"/>
      <c r="EO2001" s="35"/>
      <c r="FH2001" s="35">
        <v>0</v>
      </c>
      <c r="FI2001" s="35">
        <v>0</v>
      </c>
    </row>
    <row r="2002" spans="5:165" ht="17.25" customHeight="1" x14ac:dyDescent="0.3">
      <c r="E2002" s="142"/>
      <c r="F2002" s="142"/>
      <c r="G2002" s="142"/>
      <c r="H2002" s="142"/>
      <c r="I2002" s="142"/>
      <c r="W2002" s="188"/>
      <c r="AM2002" s="189"/>
      <c r="EO2002" s="35"/>
      <c r="FH2002" s="35">
        <v>0</v>
      </c>
      <c r="FI2002" s="35">
        <v>0</v>
      </c>
    </row>
    <row r="2003" spans="5:165" ht="17.25" customHeight="1" x14ac:dyDescent="0.3">
      <c r="E2003" s="142"/>
      <c r="F2003" s="142"/>
      <c r="G2003" s="142"/>
      <c r="H2003" s="142"/>
      <c r="I2003" s="142"/>
      <c r="W2003" s="188"/>
      <c r="AM2003" s="189"/>
      <c r="EO2003" s="35"/>
      <c r="FH2003" s="35">
        <v>0</v>
      </c>
      <c r="FI2003" s="35">
        <v>0</v>
      </c>
    </row>
    <row r="2004" spans="5:165" ht="17.25" customHeight="1" x14ac:dyDescent="0.3">
      <c r="E2004" s="142"/>
      <c r="F2004" s="142"/>
      <c r="G2004" s="142"/>
      <c r="H2004" s="142"/>
      <c r="I2004" s="142"/>
      <c r="W2004" s="188"/>
      <c r="AM2004" s="189"/>
      <c r="EO2004" s="35"/>
      <c r="FH2004" s="35">
        <v>0</v>
      </c>
      <c r="FI2004" s="35">
        <v>0</v>
      </c>
    </row>
    <row r="2005" spans="5:165" ht="17.25" customHeight="1" x14ac:dyDescent="0.3">
      <c r="E2005" s="142"/>
      <c r="F2005" s="142"/>
      <c r="G2005" s="142"/>
      <c r="H2005" s="142"/>
      <c r="I2005" s="142"/>
      <c r="W2005" s="188"/>
      <c r="AM2005" s="189"/>
      <c r="EO2005" s="35"/>
      <c r="FH2005" s="35">
        <v>0</v>
      </c>
      <c r="FI2005" s="35">
        <v>0</v>
      </c>
    </row>
    <row r="2006" spans="5:165" ht="17.25" customHeight="1" x14ac:dyDescent="0.3">
      <c r="E2006" s="142"/>
      <c r="F2006" s="142"/>
      <c r="G2006" s="142"/>
      <c r="H2006" s="142"/>
      <c r="I2006" s="142"/>
      <c r="W2006" s="188"/>
      <c r="AM2006" s="189"/>
      <c r="EO2006" s="35"/>
      <c r="FH2006" s="35">
        <v>0</v>
      </c>
      <c r="FI2006" s="35">
        <v>0</v>
      </c>
    </row>
    <row r="2007" spans="5:165" ht="17.25" customHeight="1" x14ac:dyDescent="0.3">
      <c r="E2007" s="142"/>
      <c r="F2007" s="142"/>
      <c r="G2007" s="142"/>
      <c r="H2007" s="142"/>
      <c r="I2007" s="142"/>
      <c r="W2007" s="188"/>
      <c r="AM2007" s="189"/>
      <c r="EO2007" s="35"/>
      <c r="FH2007" s="35">
        <v>0</v>
      </c>
      <c r="FI2007" s="35">
        <v>0</v>
      </c>
    </row>
    <row r="2008" spans="5:165" ht="17.25" customHeight="1" x14ac:dyDescent="0.3">
      <c r="E2008" s="142"/>
      <c r="F2008" s="142"/>
      <c r="G2008" s="142"/>
      <c r="H2008" s="142"/>
      <c r="I2008" s="142"/>
      <c r="W2008" s="188"/>
      <c r="AM2008" s="189"/>
      <c r="EO2008" s="35"/>
      <c r="FH2008" s="35">
        <v>0</v>
      </c>
      <c r="FI2008" s="35">
        <v>0</v>
      </c>
    </row>
    <row r="2009" spans="5:165" ht="17.25" customHeight="1" x14ac:dyDescent="0.3">
      <c r="E2009" s="142"/>
      <c r="F2009" s="142"/>
      <c r="G2009" s="142"/>
      <c r="H2009" s="142"/>
      <c r="I2009" s="142"/>
      <c r="W2009" s="188"/>
      <c r="AM2009" s="189"/>
      <c r="EO2009" s="35"/>
      <c r="FH2009" s="35">
        <v>0</v>
      </c>
      <c r="FI2009" s="35">
        <v>0</v>
      </c>
    </row>
    <row r="2010" spans="5:165" ht="17.25" customHeight="1" x14ac:dyDescent="0.3">
      <c r="E2010" s="142"/>
      <c r="F2010" s="142"/>
      <c r="G2010" s="142"/>
      <c r="H2010" s="142"/>
      <c r="I2010" s="142"/>
      <c r="W2010" s="188"/>
      <c r="AM2010" s="189"/>
      <c r="EO2010" s="35"/>
      <c r="FH2010" s="35">
        <v>0</v>
      </c>
      <c r="FI2010" s="35">
        <v>0</v>
      </c>
    </row>
    <row r="2011" spans="5:165" ht="17.25" customHeight="1" x14ac:dyDescent="0.3">
      <c r="E2011" s="142"/>
      <c r="F2011" s="142"/>
      <c r="G2011" s="142"/>
      <c r="H2011" s="142"/>
      <c r="I2011" s="142"/>
      <c r="W2011" s="188"/>
      <c r="AM2011" s="189"/>
      <c r="EO2011" s="35"/>
      <c r="FH2011" s="35">
        <v>0</v>
      </c>
      <c r="FI2011" s="35">
        <v>0</v>
      </c>
    </row>
    <row r="2012" spans="5:165" ht="17.25" customHeight="1" x14ac:dyDescent="0.3">
      <c r="E2012" s="142"/>
      <c r="F2012" s="142"/>
      <c r="G2012" s="142"/>
      <c r="H2012" s="142"/>
      <c r="I2012" s="142"/>
      <c r="W2012" s="188"/>
      <c r="AM2012" s="189"/>
      <c r="EO2012" s="35"/>
      <c r="FH2012" s="35">
        <v>0</v>
      </c>
      <c r="FI2012" s="35">
        <v>0</v>
      </c>
    </row>
    <row r="2013" spans="5:165" ht="17.25" customHeight="1" x14ac:dyDescent="0.3">
      <c r="E2013" s="142"/>
      <c r="F2013" s="142"/>
      <c r="G2013" s="142"/>
      <c r="H2013" s="142"/>
      <c r="I2013" s="142"/>
      <c r="W2013" s="188"/>
      <c r="AM2013" s="189"/>
      <c r="EO2013" s="35"/>
      <c r="FH2013" s="35">
        <v>0</v>
      </c>
      <c r="FI2013" s="35">
        <v>0</v>
      </c>
    </row>
    <row r="2014" spans="5:165" ht="17.25" customHeight="1" x14ac:dyDescent="0.3">
      <c r="E2014" s="142"/>
      <c r="F2014" s="142"/>
      <c r="G2014" s="142"/>
      <c r="H2014" s="142"/>
      <c r="I2014" s="142"/>
      <c r="W2014" s="188"/>
      <c r="AM2014" s="189"/>
      <c r="EO2014" s="35"/>
      <c r="FH2014" s="35">
        <v>0</v>
      </c>
      <c r="FI2014" s="35">
        <v>0</v>
      </c>
    </row>
    <row r="2015" spans="5:165" ht="17.25" customHeight="1" x14ac:dyDescent="0.3">
      <c r="E2015" s="142"/>
      <c r="F2015" s="142"/>
      <c r="G2015" s="142"/>
      <c r="H2015" s="142"/>
      <c r="I2015" s="142"/>
      <c r="W2015" s="188"/>
      <c r="AM2015" s="189"/>
      <c r="EO2015" s="35"/>
      <c r="FH2015" s="35">
        <v>0</v>
      </c>
      <c r="FI2015" s="35">
        <v>0</v>
      </c>
    </row>
    <row r="2016" spans="5:165" ht="17.25" customHeight="1" x14ac:dyDescent="0.3">
      <c r="E2016" s="142"/>
      <c r="F2016" s="142"/>
      <c r="G2016" s="142"/>
      <c r="H2016" s="142"/>
      <c r="I2016" s="142"/>
      <c r="W2016" s="188"/>
      <c r="AM2016" s="189"/>
      <c r="EO2016" s="35"/>
      <c r="FH2016" s="35">
        <v>0</v>
      </c>
      <c r="FI2016" s="35">
        <v>0</v>
      </c>
    </row>
    <row r="2017" spans="5:165" ht="17.25" customHeight="1" x14ac:dyDescent="0.3">
      <c r="E2017" s="142"/>
      <c r="F2017" s="142"/>
      <c r="G2017" s="142"/>
      <c r="H2017" s="142"/>
      <c r="I2017" s="142"/>
      <c r="W2017" s="188"/>
      <c r="AM2017" s="189"/>
      <c r="EO2017" s="35"/>
      <c r="FH2017" s="35">
        <v>0</v>
      </c>
      <c r="FI2017" s="35">
        <v>0</v>
      </c>
    </row>
    <row r="2018" spans="5:165" ht="17.25" customHeight="1" x14ac:dyDescent="0.3">
      <c r="E2018" s="142"/>
      <c r="F2018" s="142"/>
      <c r="G2018" s="142"/>
      <c r="H2018" s="142"/>
      <c r="I2018" s="142"/>
      <c r="W2018" s="188"/>
      <c r="AM2018" s="189"/>
      <c r="EO2018" s="35"/>
      <c r="FH2018" s="35">
        <v>0</v>
      </c>
      <c r="FI2018" s="35">
        <v>0</v>
      </c>
    </row>
    <row r="2019" spans="5:165" ht="17.25" customHeight="1" x14ac:dyDescent="0.3">
      <c r="E2019" s="142"/>
      <c r="F2019" s="142"/>
      <c r="G2019" s="142"/>
      <c r="H2019" s="142"/>
      <c r="I2019" s="142"/>
      <c r="W2019" s="188"/>
      <c r="AM2019" s="189"/>
      <c r="EO2019" s="35"/>
      <c r="FH2019" s="35">
        <v>0</v>
      </c>
      <c r="FI2019" s="35">
        <v>0</v>
      </c>
    </row>
    <row r="2020" spans="5:165" ht="17.25" customHeight="1" x14ac:dyDescent="0.3">
      <c r="E2020" s="142"/>
      <c r="F2020" s="142"/>
      <c r="G2020" s="142"/>
      <c r="H2020" s="142"/>
      <c r="I2020" s="142"/>
      <c r="W2020" s="188"/>
      <c r="AM2020" s="189"/>
      <c r="EO2020" s="35"/>
      <c r="FH2020" s="35">
        <v>0</v>
      </c>
      <c r="FI2020" s="35">
        <v>0</v>
      </c>
    </row>
    <row r="2021" spans="5:165" ht="17.25" customHeight="1" x14ac:dyDescent="0.3">
      <c r="E2021" s="142"/>
      <c r="F2021" s="142"/>
      <c r="G2021" s="142"/>
      <c r="H2021" s="142"/>
      <c r="I2021" s="142"/>
      <c r="W2021" s="188"/>
      <c r="AM2021" s="189"/>
      <c r="EO2021" s="35"/>
      <c r="FH2021" s="35">
        <v>0</v>
      </c>
      <c r="FI2021" s="35">
        <v>0</v>
      </c>
    </row>
    <row r="2022" spans="5:165" ht="17.25" customHeight="1" x14ac:dyDescent="0.3">
      <c r="E2022" s="142"/>
      <c r="F2022" s="142"/>
      <c r="G2022" s="142"/>
      <c r="H2022" s="142"/>
      <c r="I2022" s="142"/>
      <c r="W2022" s="188"/>
      <c r="AM2022" s="189"/>
      <c r="EO2022" s="35"/>
      <c r="FH2022" s="35">
        <v>0</v>
      </c>
      <c r="FI2022" s="35">
        <v>0</v>
      </c>
    </row>
    <row r="2023" spans="5:165" ht="17.25" customHeight="1" x14ac:dyDescent="0.3">
      <c r="E2023" s="142"/>
      <c r="F2023" s="142"/>
      <c r="G2023" s="142"/>
      <c r="H2023" s="142"/>
      <c r="I2023" s="142"/>
      <c r="W2023" s="188"/>
      <c r="AM2023" s="189"/>
      <c r="EO2023" s="35"/>
      <c r="FH2023" s="35">
        <v>0</v>
      </c>
      <c r="FI2023" s="35">
        <v>0</v>
      </c>
    </row>
    <row r="2024" spans="5:165" ht="17.25" customHeight="1" x14ac:dyDescent="0.3">
      <c r="E2024" s="142"/>
      <c r="F2024" s="142"/>
      <c r="G2024" s="142"/>
      <c r="H2024" s="142"/>
      <c r="I2024" s="142"/>
      <c r="W2024" s="188"/>
      <c r="AM2024" s="189"/>
      <c r="EO2024" s="35"/>
      <c r="FH2024" s="35">
        <v>0</v>
      </c>
      <c r="FI2024" s="35">
        <v>0</v>
      </c>
    </row>
    <row r="2025" spans="5:165" ht="17.25" customHeight="1" x14ac:dyDescent="0.3">
      <c r="E2025" s="142"/>
      <c r="F2025" s="142"/>
      <c r="G2025" s="142"/>
      <c r="H2025" s="142"/>
      <c r="I2025" s="142"/>
      <c r="W2025" s="188"/>
      <c r="AM2025" s="189"/>
      <c r="EO2025" s="35"/>
      <c r="FH2025" s="35">
        <v>0</v>
      </c>
      <c r="FI2025" s="35">
        <v>0</v>
      </c>
    </row>
    <row r="2026" spans="5:165" ht="17.25" customHeight="1" x14ac:dyDescent="0.3">
      <c r="E2026" s="142"/>
      <c r="F2026" s="142"/>
      <c r="G2026" s="142"/>
      <c r="H2026" s="142"/>
      <c r="I2026" s="142"/>
      <c r="W2026" s="188"/>
      <c r="AM2026" s="189"/>
      <c r="EO2026" s="35"/>
      <c r="FH2026" s="35">
        <v>0</v>
      </c>
      <c r="FI2026" s="35">
        <v>0</v>
      </c>
    </row>
    <row r="2027" spans="5:165" ht="17.25" customHeight="1" x14ac:dyDescent="0.3">
      <c r="E2027" s="142"/>
      <c r="F2027" s="142"/>
      <c r="G2027" s="142"/>
      <c r="H2027" s="142"/>
      <c r="I2027" s="142"/>
      <c r="W2027" s="188"/>
      <c r="AM2027" s="189"/>
      <c r="EO2027" s="35"/>
      <c r="FH2027" s="35">
        <v>0</v>
      </c>
      <c r="FI2027" s="35">
        <v>0</v>
      </c>
    </row>
    <row r="2028" spans="5:165" ht="17.25" customHeight="1" x14ac:dyDescent="0.3">
      <c r="E2028" s="142"/>
      <c r="F2028" s="142"/>
      <c r="G2028" s="142"/>
      <c r="H2028" s="142"/>
      <c r="I2028" s="142"/>
      <c r="W2028" s="188"/>
      <c r="AM2028" s="189"/>
      <c r="EO2028" s="35"/>
      <c r="FH2028" s="35">
        <v>0</v>
      </c>
      <c r="FI2028" s="35">
        <v>0</v>
      </c>
    </row>
    <row r="2029" spans="5:165" ht="17.25" customHeight="1" x14ac:dyDescent="0.3">
      <c r="E2029" s="142"/>
      <c r="F2029" s="142"/>
      <c r="G2029" s="142"/>
      <c r="H2029" s="142"/>
      <c r="I2029" s="142"/>
      <c r="W2029" s="188"/>
      <c r="AM2029" s="189"/>
      <c r="EO2029" s="35"/>
      <c r="FH2029" s="35">
        <v>0</v>
      </c>
      <c r="FI2029" s="35">
        <v>0</v>
      </c>
    </row>
    <row r="2030" spans="5:165" ht="17.25" customHeight="1" x14ac:dyDescent="0.3">
      <c r="E2030" s="142"/>
      <c r="F2030" s="142"/>
      <c r="G2030" s="142"/>
      <c r="H2030" s="142"/>
      <c r="I2030" s="142"/>
      <c r="W2030" s="188"/>
      <c r="AM2030" s="189"/>
      <c r="EO2030" s="35"/>
      <c r="FH2030" s="35">
        <v>0</v>
      </c>
      <c r="FI2030" s="35">
        <v>0</v>
      </c>
    </row>
    <row r="2031" spans="5:165" ht="17.25" customHeight="1" x14ac:dyDescent="0.3">
      <c r="E2031" s="142"/>
      <c r="F2031" s="142"/>
      <c r="G2031" s="142"/>
      <c r="H2031" s="142"/>
      <c r="I2031" s="142"/>
      <c r="W2031" s="188"/>
      <c r="AM2031" s="189"/>
      <c r="EO2031" s="35"/>
      <c r="FH2031" s="35">
        <v>0</v>
      </c>
      <c r="FI2031" s="35">
        <v>0</v>
      </c>
    </row>
    <row r="2032" spans="5:165" ht="17.25" customHeight="1" x14ac:dyDescent="0.3">
      <c r="E2032" s="142"/>
      <c r="F2032" s="142"/>
      <c r="G2032" s="142"/>
      <c r="H2032" s="142"/>
      <c r="I2032" s="142"/>
      <c r="W2032" s="188"/>
      <c r="AM2032" s="189"/>
      <c r="EO2032" s="35"/>
      <c r="FH2032" s="35">
        <v>0</v>
      </c>
      <c r="FI2032" s="35">
        <v>0</v>
      </c>
    </row>
    <row r="2033" spans="5:165" ht="17.25" customHeight="1" x14ac:dyDescent="0.3">
      <c r="E2033" s="142"/>
      <c r="F2033" s="142"/>
      <c r="G2033" s="142"/>
      <c r="H2033" s="142"/>
      <c r="I2033" s="142"/>
      <c r="W2033" s="188"/>
      <c r="AM2033" s="189"/>
      <c r="EO2033" s="35"/>
      <c r="FH2033" s="35">
        <v>0</v>
      </c>
      <c r="FI2033" s="35">
        <v>0</v>
      </c>
    </row>
    <row r="2034" spans="5:165" ht="17.25" customHeight="1" x14ac:dyDescent="0.3">
      <c r="E2034" s="142"/>
      <c r="F2034" s="142"/>
      <c r="G2034" s="142"/>
      <c r="H2034" s="142"/>
      <c r="I2034" s="142"/>
      <c r="W2034" s="188"/>
      <c r="AM2034" s="189"/>
      <c r="EO2034" s="35"/>
      <c r="FH2034" s="35">
        <v>0</v>
      </c>
      <c r="FI2034" s="35">
        <v>0</v>
      </c>
    </row>
    <row r="2035" spans="5:165" ht="17.25" customHeight="1" x14ac:dyDescent="0.3">
      <c r="E2035" s="142"/>
      <c r="F2035" s="142"/>
      <c r="G2035" s="142"/>
      <c r="H2035" s="142"/>
      <c r="I2035" s="142"/>
      <c r="W2035" s="188"/>
      <c r="AM2035" s="189"/>
      <c r="EO2035" s="35"/>
      <c r="FH2035" s="35">
        <v>0</v>
      </c>
      <c r="FI2035" s="35">
        <v>0</v>
      </c>
    </row>
    <row r="2036" spans="5:165" ht="17.25" customHeight="1" x14ac:dyDescent="0.3">
      <c r="E2036" s="142"/>
      <c r="F2036" s="142"/>
      <c r="G2036" s="142"/>
      <c r="H2036" s="142"/>
      <c r="I2036" s="142"/>
      <c r="W2036" s="188"/>
      <c r="AM2036" s="189"/>
      <c r="EO2036" s="35"/>
      <c r="FH2036" s="35">
        <v>0</v>
      </c>
      <c r="FI2036" s="35">
        <v>0</v>
      </c>
    </row>
    <row r="2037" spans="5:165" ht="17.25" customHeight="1" x14ac:dyDescent="0.3">
      <c r="E2037" s="142"/>
      <c r="F2037" s="142"/>
      <c r="G2037" s="142"/>
      <c r="H2037" s="142"/>
      <c r="I2037" s="142"/>
      <c r="W2037" s="188"/>
      <c r="AM2037" s="189"/>
      <c r="EO2037" s="35"/>
      <c r="FH2037" s="35">
        <v>0</v>
      </c>
      <c r="FI2037" s="35">
        <v>0</v>
      </c>
    </row>
    <row r="2038" spans="5:165" ht="17.25" customHeight="1" x14ac:dyDescent="0.3">
      <c r="E2038" s="142"/>
      <c r="F2038" s="142"/>
      <c r="G2038" s="142"/>
      <c r="H2038" s="142"/>
      <c r="I2038" s="142"/>
      <c r="W2038" s="188"/>
      <c r="AM2038" s="189"/>
      <c r="EO2038" s="35"/>
      <c r="FH2038" s="35">
        <v>0</v>
      </c>
      <c r="FI2038" s="35">
        <v>0</v>
      </c>
    </row>
    <row r="2039" spans="5:165" ht="17.25" customHeight="1" x14ac:dyDescent="0.3">
      <c r="E2039" s="142"/>
      <c r="F2039" s="142"/>
      <c r="G2039" s="142"/>
      <c r="H2039" s="142"/>
      <c r="I2039" s="142"/>
      <c r="W2039" s="188"/>
      <c r="AM2039" s="189"/>
      <c r="EO2039" s="35"/>
      <c r="FH2039" s="35">
        <v>0</v>
      </c>
      <c r="FI2039" s="35">
        <v>0</v>
      </c>
    </row>
    <row r="2040" spans="5:165" ht="17.25" customHeight="1" x14ac:dyDescent="0.3">
      <c r="E2040" s="142"/>
      <c r="F2040" s="142"/>
      <c r="G2040" s="142"/>
      <c r="H2040" s="142"/>
      <c r="I2040" s="142"/>
      <c r="W2040" s="188"/>
      <c r="AM2040" s="189"/>
      <c r="EO2040" s="35"/>
      <c r="FH2040" s="35">
        <v>0</v>
      </c>
      <c r="FI2040" s="35">
        <v>0</v>
      </c>
    </row>
    <row r="2041" spans="5:165" ht="17.25" customHeight="1" x14ac:dyDescent="0.3">
      <c r="E2041" s="142"/>
      <c r="F2041" s="142"/>
      <c r="G2041" s="142"/>
      <c r="H2041" s="142"/>
      <c r="I2041" s="142"/>
      <c r="W2041" s="188"/>
      <c r="AM2041" s="189"/>
      <c r="EO2041" s="35"/>
      <c r="FH2041" s="35">
        <v>0</v>
      </c>
      <c r="FI2041" s="35">
        <v>0</v>
      </c>
    </row>
    <row r="2042" spans="5:165" ht="17.25" customHeight="1" x14ac:dyDescent="0.3">
      <c r="E2042" s="142"/>
      <c r="F2042" s="142"/>
      <c r="G2042" s="142"/>
      <c r="H2042" s="142"/>
      <c r="I2042" s="142"/>
      <c r="W2042" s="188"/>
      <c r="AM2042" s="189"/>
      <c r="EO2042" s="35"/>
      <c r="FH2042" s="35">
        <v>0</v>
      </c>
      <c r="FI2042" s="35">
        <v>0</v>
      </c>
    </row>
    <row r="2043" spans="5:165" ht="17.25" customHeight="1" x14ac:dyDescent="0.3">
      <c r="E2043" s="142"/>
      <c r="F2043" s="142"/>
      <c r="G2043" s="142"/>
      <c r="H2043" s="142"/>
      <c r="I2043" s="142"/>
      <c r="W2043" s="188"/>
      <c r="AM2043" s="189"/>
      <c r="EO2043" s="35"/>
      <c r="FH2043" s="35">
        <v>0</v>
      </c>
      <c r="FI2043" s="35">
        <v>0</v>
      </c>
    </row>
    <row r="2044" spans="5:165" ht="17.25" customHeight="1" x14ac:dyDescent="0.3">
      <c r="E2044" s="142"/>
      <c r="F2044" s="142"/>
      <c r="G2044" s="142"/>
      <c r="H2044" s="142"/>
      <c r="I2044" s="142"/>
      <c r="W2044" s="188"/>
      <c r="AM2044" s="189"/>
      <c r="EO2044" s="35"/>
      <c r="FH2044" s="35">
        <v>0</v>
      </c>
      <c r="FI2044" s="35">
        <v>0</v>
      </c>
    </row>
    <row r="2045" spans="5:165" ht="17.25" customHeight="1" x14ac:dyDescent="0.3">
      <c r="E2045" s="142"/>
      <c r="F2045" s="142"/>
      <c r="G2045" s="142"/>
      <c r="H2045" s="142"/>
      <c r="I2045" s="142"/>
      <c r="W2045" s="188"/>
      <c r="AM2045" s="189"/>
      <c r="EO2045" s="35"/>
      <c r="FH2045" s="35">
        <v>0</v>
      </c>
      <c r="FI2045" s="35">
        <v>0</v>
      </c>
    </row>
    <row r="2046" spans="5:165" ht="17.25" customHeight="1" x14ac:dyDescent="0.3">
      <c r="E2046" s="142"/>
      <c r="F2046" s="142"/>
      <c r="G2046" s="142"/>
      <c r="H2046" s="142"/>
      <c r="I2046" s="142"/>
      <c r="W2046" s="188"/>
      <c r="AM2046" s="189"/>
      <c r="EO2046" s="35"/>
      <c r="FH2046" s="35">
        <v>0</v>
      </c>
      <c r="FI2046" s="35">
        <v>0</v>
      </c>
    </row>
    <row r="2047" spans="5:165" ht="17.25" customHeight="1" x14ac:dyDescent="0.3">
      <c r="E2047" s="142"/>
      <c r="F2047" s="142"/>
      <c r="G2047" s="142"/>
      <c r="H2047" s="142"/>
      <c r="I2047" s="142"/>
      <c r="W2047" s="188"/>
      <c r="AM2047" s="189"/>
      <c r="EO2047" s="35"/>
      <c r="FH2047" s="35">
        <v>0</v>
      </c>
      <c r="FI2047" s="35">
        <v>0</v>
      </c>
    </row>
    <row r="2048" spans="5:165" ht="17.25" customHeight="1" x14ac:dyDescent="0.3">
      <c r="E2048" s="142"/>
      <c r="F2048" s="142"/>
      <c r="G2048" s="142"/>
      <c r="H2048" s="142"/>
      <c r="I2048" s="142"/>
      <c r="W2048" s="188"/>
      <c r="AM2048" s="189"/>
      <c r="EO2048" s="35"/>
      <c r="FH2048" s="35">
        <v>0</v>
      </c>
      <c r="FI2048" s="35">
        <v>0</v>
      </c>
    </row>
    <row r="2049" spans="5:165" ht="17.25" customHeight="1" x14ac:dyDescent="0.3">
      <c r="E2049" s="142"/>
      <c r="F2049" s="142"/>
      <c r="G2049" s="142"/>
      <c r="H2049" s="142"/>
      <c r="I2049" s="142"/>
      <c r="W2049" s="188"/>
      <c r="AM2049" s="189"/>
      <c r="EO2049" s="35"/>
      <c r="FH2049" s="35">
        <v>0</v>
      </c>
      <c r="FI2049" s="35">
        <v>0</v>
      </c>
    </row>
    <row r="2050" spans="5:165" ht="17.25" customHeight="1" x14ac:dyDescent="0.3">
      <c r="E2050" s="142"/>
      <c r="F2050" s="142"/>
      <c r="G2050" s="142"/>
      <c r="H2050" s="142"/>
      <c r="I2050" s="142"/>
      <c r="W2050" s="188"/>
      <c r="AM2050" s="189"/>
      <c r="EO2050" s="35"/>
      <c r="FH2050" s="35">
        <v>0</v>
      </c>
      <c r="FI2050" s="35">
        <v>0</v>
      </c>
    </row>
    <row r="2051" spans="5:165" ht="17.25" customHeight="1" x14ac:dyDescent="0.3">
      <c r="E2051" s="142"/>
      <c r="F2051" s="142"/>
      <c r="G2051" s="142"/>
      <c r="H2051" s="142"/>
      <c r="I2051" s="142"/>
      <c r="W2051" s="188"/>
      <c r="AM2051" s="189"/>
      <c r="EO2051" s="35"/>
      <c r="FH2051" s="35">
        <v>0</v>
      </c>
      <c r="FI2051" s="35">
        <v>0</v>
      </c>
    </row>
    <row r="2052" spans="5:165" ht="17.25" customHeight="1" x14ac:dyDescent="0.3">
      <c r="E2052" s="142"/>
      <c r="F2052" s="142"/>
      <c r="G2052" s="142"/>
      <c r="H2052" s="142"/>
      <c r="I2052" s="142"/>
      <c r="W2052" s="188"/>
      <c r="AM2052" s="189"/>
      <c r="EO2052" s="35"/>
      <c r="FH2052" s="35">
        <v>0</v>
      </c>
      <c r="FI2052" s="35">
        <v>0</v>
      </c>
    </row>
    <row r="2053" spans="5:165" ht="17.25" customHeight="1" x14ac:dyDescent="0.3">
      <c r="E2053" s="142"/>
      <c r="F2053" s="142"/>
      <c r="G2053" s="142"/>
      <c r="H2053" s="142"/>
      <c r="I2053" s="142"/>
      <c r="W2053" s="188"/>
      <c r="AM2053" s="189"/>
      <c r="EO2053" s="35"/>
      <c r="FH2053" s="35">
        <v>0</v>
      </c>
      <c r="FI2053" s="35">
        <v>0</v>
      </c>
    </row>
    <row r="2054" spans="5:165" ht="17.25" customHeight="1" x14ac:dyDescent="0.3">
      <c r="E2054" s="142"/>
      <c r="F2054" s="142"/>
      <c r="G2054" s="142"/>
      <c r="H2054" s="142"/>
      <c r="I2054" s="142"/>
      <c r="W2054" s="188"/>
      <c r="AM2054" s="189"/>
      <c r="EO2054" s="35"/>
      <c r="FH2054" s="35">
        <v>0</v>
      </c>
      <c r="FI2054" s="35">
        <v>0</v>
      </c>
    </row>
    <row r="2055" spans="5:165" ht="17.25" customHeight="1" x14ac:dyDescent="0.3">
      <c r="E2055" s="142"/>
      <c r="F2055" s="142"/>
      <c r="G2055" s="142"/>
      <c r="H2055" s="142"/>
      <c r="I2055" s="142"/>
      <c r="W2055" s="188"/>
      <c r="AM2055" s="189"/>
      <c r="EO2055" s="35"/>
      <c r="FH2055" s="35">
        <v>0</v>
      </c>
      <c r="FI2055" s="35">
        <v>0</v>
      </c>
    </row>
    <row r="2056" spans="5:165" ht="17.25" customHeight="1" x14ac:dyDescent="0.3">
      <c r="E2056" s="142"/>
      <c r="F2056" s="142"/>
      <c r="G2056" s="142"/>
      <c r="H2056" s="142"/>
      <c r="I2056" s="142"/>
      <c r="W2056" s="188"/>
      <c r="AM2056" s="189"/>
      <c r="EO2056" s="35"/>
      <c r="FH2056" s="35">
        <v>0</v>
      </c>
      <c r="FI2056" s="35">
        <v>0</v>
      </c>
    </row>
    <row r="2057" spans="5:165" ht="17.25" customHeight="1" x14ac:dyDescent="0.3">
      <c r="E2057" s="142"/>
      <c r="F2057" s="142"/>
      <c r="G2057" s="142"/>
      <c r="H2057" s="142"/>
      <c r="I2057" s="142"/>
      <c r="W2057" s="188"/>
      <c r="AM2057" s="189"/>
      <c r="EO2057" s="35"/>
      <c r="FH2057" s="35">
        <v>0</v>
      </c>
      <c r="FI2057" s="35">
        <v>0</v>
      </c>
    </row>
    <row r="2058" spans="5:165" ht="17.25" customHeight="1" x14ac:dyDescent="0.3">
      <c r="E2058" s="142"/>
      <c r="F2058" s="142"/>
      <c r="G2058" s="142"/>
      <c r="H2058" s="142"/>
      <c r="I2058" s="142"/>
      <c r="W2058" s="188"/>
      <c r="AM2058" s="189"/>
      <c r="EO2058" s="35"/>
      <c r="FH2058" s="35">
        <v>0</v>
      </c>
      <c r="FI2058" s="35">
        <v>0</v>
      </c>
    </row>
    <row r="2059" spans="5:165" ht="17.25" customHeight="1" x14ac:dyDescent="0.3">
      <c r="E2059" s="142"/>
      <c r="F2059" s="142"/>
      <c r="G2059" s="142"/>
      <c r="H2059" s="142"/>
      <c r="I2059" s="142"/>
      <c r="W2059" s="188"/>
      <c r="AM2059" s="189"/>
      <c r="EO2059" s="35"/>
      <c r="FH2059" s="35">
        <v>0</v>
      </c>
      <c r="FI2059" s="35">
        <v>0</v>
      </c>
    </row>
    <row r="2060" spans="5:165" ht="17.25" customHeight="1" x14ac:dyDescent="0.3">
      <c r="E2060" s="142"/>
      <c r="F2060" s="142"/>
      <c r="G2060" s="142"/>
      <c r="H2060" s="142"/>
      <c r="I2060" s="142"/>
      <c r="W2060" s="188"/>
      <c r="AM2060" s="189"/>
      <c r="EO2060" s="35"/>
      <c r="FH2060" s="35">
        <v>0</v>
      </c>
      <c r="FI2060" s="35">
        <v>0</v>
      </c>
    </row>
    <row r="2061" spans="5:165" ht="17.25" customHeight="1" x14ac:dyDescent="0.3">
      <c r="E2061" s="142"/>
      <c r="F2061" s="142"/>
      <c r="G2061" s="142"/>
      <c r="H2061" s="142"/>
      <c r="I2061" s="142"/>
      <c r="W2061" s="188"/>
      <c r="AM2061" s="189"/>
      <c r="EO2061" s="35"/>
      <c r="FH2061" s="35">
        <v>0</v>
      </c>
      <c r="FI2061" s="35">
        <v>0</v>
      </c>
    </row>
    <row r="2062" spans="5:165" ht="17.25" customHeight="1" x14ac:dyDescent="0.3">
      <c r="E2062" s="142"/>
      <c r="F2062" s="142"/>
      <c r="G2062" s="142"/>
      <c r="H2062" s="142"/>
      <c r="I2062" s="142"/>
      <c r="W2062" s="188"/>
      <c r="AM2062" s="189"/>
      <c r="EO2062" s="35"/>
      <c r="FH2062" s="35">
        <v>0</v>
      </c>
      <c r="FI2062" s="35">
        <v>0</v>
      </c>
    </row>
    <row r="2063" spans="5:165" ht="17.25" customHeight="1" x14ac:dyDescent="0.3">
      <c r="E2063" s="142"/>
      <c r="F2063" s="142"/>
      <c r="G2063" s="142"/>
      <c r="H2063" s="142"/>
      <c r="I2063" s="142"/>
      <c r="W2063" s="188"/>
      <c r="AM2063" s="189"/>
      <c r="EO2063" s="35"/>
      <c r="FH2063" s="35">
        <v>0</v>
      </c>
      <c r="FI2063" s="35">
        <v>0</v>
      </c>
    </row>
    <row r="2064" spans="5:165" ht="17.25" customHeight="1" x14ac:dyDescent="0.3">
      <c r="E2064" s="142"/>
      <c r="F2064" s="142"/>
      <c r="G2064" s="142"/>
      <c r="H2064" s="142"/>
      <c r="I2064" s="142"/>
      <c r="W2064" s="188"/>
      <c r="AM2064" s="189"/>
      <c r="EO2064" s="35"/>
      <c r="FH2064" s="35">
        <v>0</v>
      </c>
      <c r="FI2064" s="35">
        <v>0</v>
      </c>
    </row>
    <row r="2065" spans="5:165" ht="17.25" customHeight="1" x14ac:dyDescent="0.3">
      <c r="E2065" s="142"/>
      <c r="F2065" s="142"/>
      <c r="G2065" s="142"/>
      <c r="H2065" s="142"/>
      <c r="I2065" s="142"/>
      <c r="W2065" s="188"/>
      <c r="AM2065" s="189"/>
      <c r="EO2065" s="35"/>
      <c r="FH2065" s="35">
        <v>0</v>
      </c>
      <c r="FI2065" s="35">
        <v>0</v>
      </c>
    </row>
    <row r="2066" spans="5:165" ht="17.25" customHeight="1" x14ac:dyDescent="0.3">
      <c r="E2066" s="142"/>
      <c r="F2066" s="142"/>
      <c r="G2066" s="142"/>
      <c r="H2066" s="142"/>
      <c r="I2066" s="142"/>
      <c r="W2066" s="188"/>
      <c r="AM2066" s="189"/>
      <c r="EO2066" s="35"/>
      <c r="FH2066" s="35">
        <v>0</v>
      </c>
      <c r="FI2066" s="35">
        <v>0</v>
      </c>
    </row>
    <row r="2067" spans="5:165" ht="17.25" customHeight="1" x14ac:dyDescent="0.3">
      <c r="E2067" s="142"/>
      <c r="F2067" s="142"/>
      <c r="G2067" s="142"/>
      <c r="H2067" s="142"/>
      <c r="I2067" s="142"/>
      <c r="W2067" s="188"/>
      <c r="AM2067" s="189"/>
      <c r="EO2067" s="35"/>
      <c r="FH2067" s="35">
        <v>0</v>
      </c>
      <c r="FI2067" s="35">
        <v>0</v>
      </c>
    </row>
    <row r="2068" spans="5:165" ht="17.25" customHeight="1" x14ac:dyDescent="0.3">
      <c r="E2068" s="142"/>
      <c r="F2068" s="142"/>
      <c r="G2068" s="142"/>
      <c r="H2068" s="142"/>
      <c r="I2068" s="142"/>
      <c r="W2068" s="188"/>
      <c r="AM2068" s="189"/>
      <c r="EO2068" s="35"/>
      <c r="FH2068" s="35">
        <v>0</v>
      </c>
      <c r="FI2068" s="35">
        <v>0</v>
      </c>
    </row>
    <row r="2069" spans="5:165" ht="17.25" customHeight="1" x14ac:dyDescent="0.3">
      <c r="E2069" s="142"/>
      <c r="F2069" s="142"/>
      <c r="G2069" s="142"/>
      <c r="H2069" s="142"/>
      <c r="I2069" s="142"/>
      <c r="W2069" s="188"/>
      <c r="AM2069" s="189"/>
      <c r="EO2069" s="35"/>
      <c r="FH2069" s="35">
        <v>0</v>
      </c>
      <c r="FI2069" s="35">
        <v>0</v>
      </c>
    </row>
    <row r="2070" spans="5:165" ht="17.25" customHeight="1" x14ac:dyDescent="0.3">
      <c r="E2070" s="142"/>
      <c r="F2070" s="142"/>
      <c r="G2070" s="142"/>
      <c r="H2070" s="142"/>
      <c r="I2070" s="142"/>
      <c r="W2070" s="188"/>
      <c r="AM2070" s="189"/>
      <c r="EO2070" s="35"/>
      <c r="FH2070" s="35">
        <v>0</v>
      </c>
      <c r="FI2070" s="35">
        <v>0</v>
      </c>
    </row>
    <row r="2071" spans="5:165" ht="17.25" customHeight="1" x14ac:dyDescent="0.3">
      <c r="E2071" s="142"/>
      <c r="F2071" s="142"/>
      <c r="G2071" s="142"/>
      <c r="H2071" s="142"/>
      <c r="I2071" s="142"/>
      <c r="W2071" s="188"/>
      <c r="AM2071" s="189"/>
      <c r="EO2071" s="35"/>
      <c r="FH2071" s="35">
        <v>0</v>
      </c>
      <c r="FI2071" s="35">
        <v>0</v>
      </c>
    </row>
    <row r="2072" spans="5:165" ht="17.25" customHeight="1" x14ac:dyDescent="0.3">
      <c r="E2072" s="142"/>
      <c r="F2072" s="142"/>
      <c r="G2072" s="142"/>
      <c r="H2072" s="142"/>
      <c r="I2072" s="142"/>
      <c r="W2072" s="188"/>
      <c r="AM2072" s="189"/>
      <c r="EO2072" s="35"/>
      <c r="FH2072" s="35">
        <v>0</v>
      </c>
      <c r="FI2072" s="35">
        <v>0</v>
      </c>
    </row>
    <row r="2073" spans="5:165" ht="17.25" customHeight="1" x14ac:dyDescent="0.3">
      <c r="E2073" s="142"/>
      <c r="F2073" s="142"/>
      <c r="G2073" s="142"/>
      <c r="H2073" s="142"/>
      <c r="I2073" s="142"/>
      <c r="W2073" s="188"/>
      <c r="AM2073" s="189"/>
      <c r="EO2073" s="35"/>
      <c r="FH2073" s="35">
        <v>0</v>
      </c>
      <c r="FI2073" s="35">
        <v>0</v>
      </c>
    </row>
  </sheetData>
  <sheetProtection password="EBC1" sheet="1" objects="1" scenarios="1" formatCells="0" formatColumns="0" formatRows="0" sort="0" autoFilter="0"/>
  <mergeCells count="259">
    <mergeCell ref="J5:AX5"/>
    <mergeCell ref="AL6:AX7"/>
    <mergeCell ref="AV8:AX8"/>
    <mergeCell ref="DH6:DO6"/>
    <mergeCell ref="JT6:JV6"/>
    <mergeCell ref="JW6:JY6"/>
    <mergeCell ref="JZ6:KD6"/>
    <mergeCell ref="IU5:JS5"/>
    <mergeCell ref="FA7:FB8"/>
    <mergeCell ref="FC7:FD8"/>
    <mergeCell ref="ED6:EE8"/>
    <mergeCell ref="EF6:EG8"/>
    <mergeCell ref="EH6:EI8"/>
    <mergeCell ref="EJ6:EK8"/>
    <mergeCell ref="BC6:BJ6"/>
    <mergeCell ref="JT5:LR5"/>
    <mergeCell ref="LR6:LR9"/>
    <mergeCell ref="JU7:JV8"/>
    <mergeCell ref="HU6:HV8"/>
    <mergeCell ref="HW6:HX8"/>
    <mergeCell ref="HY6:IF6"/>
    <mergeCell ref="IG6:IP6"/>
    <mergeCell ref="AY6:BB7"/>
    <mergeCell ref="AL8:AL9"/>
    <mergeCell ref="AM8:AO8"/>
    <mergeCell ref="AP8:AR8"/>
    <mergeCell ref="JW7:JW9"/>
    <mergeCell ref="A1:Q1"/>
    <mergeCell ref="A2:Q2"/>
    <mergeCell ref="A5:A9"/>
    <mergeCell ref="B5:B9"/>
    <mergeCell ref="C5:C9"/>
    <mergeCell ref="D5:D9"/>
    <mergeCell ref="E5:I5"/>
    <mergeCell ref="AJ7:AK8"/>
    <mergeCell ref="W8:Y8"/>
    <mergeCell ref="J8:J9"/>
    <mergeCell ref="K8:L8"/>
    <mergeCell ref="M8:N8"/>
    <mergeCell ref="O8:P8"/>
    <mergeCell ref="Q8:R8"/>
    <mergeCell ref="S8:T8"/>
    <mergeCell ref="U8:U9"/>
    <mergeCell ref="V8:V9"/>
    <mergeCell ref="Z8:AB8"/>
    <mergeCell ref="AC8:AE8"/>
    <mergeCell ref="FQ7:FR8"/>
    <mergeCell ref="FS7:FT8"/>
    <mergeCell ref="FG8:FH8"/>
    <mergeCell ref="FI8:FJ8"/>
    <mergeCell ref="FK8:FL8"/>
    <mergeCell ref="LS5:ML5"/>
    <mergeCell ref="E6:E9"/>
    <mergeCell ref="F6:G8"/>
    <mergeCell ref="H6:I8"/>
    <mergeCell ref="J6:L7"/>
    <mergeCell ref="M6:T6"/>
    <mergeCell ref="U6:AK6"/>
    <mergeCell ref="DZ5:EC5"/>
    <mergeCell ref="ED5:EK5"/>
    <mergeCell ref="EL5:FD5"/>
    <mergeCell ref="FE5:FX5"/>
    <mergeCell ref="FY5:HX5"/>
    <mergeCell ref="HY5:IT5"/>
    <mergeCell ref="AY5:CL5"/>
    <mergeCell ref="CM5:DD5"/>
    <mergeCell ref="DE5:DO5"/>
    <mergeCell ref="DP5:DQ8"/>
    <mergeCell ref="BK6:CA6"/>
    <mergeCell ref="BI8:BJ8"/>
    <mergeCell ref="HY8:HZ8"/>
    <mergeCell ref="IA8:IB8"/>
    <mergeCell ref="IC8:ID8"/>
    <mergeCell ref="IE8:IF8"/>
    <mergeCell ref="IC7:IF7"/>
    <mergeCell ref="IM7:IN8"/>
    <mergeCell ref="IO7:IP8"/>
    <mergeCell ref="FM6:FT6"/>
    <mergeCell ref="MA6:ML6"/>
    <mergeCell ref="IQ6:IR8"/>
    <mergeCell ref="IS6:IT8"/>
    <mergeCell ref="IU6:IW6"/>
    <mergeCell ref="IX6:JE6"/>
    <mergeCell ref="JF6:JQ6"/>
    <mergeCell ref="JR6:JS8"/>
    <mergeCell ref="IV7:IW8"/>
    <mergeCell ref="IX7:JA7"/>
    <mergeCell ref="JB7:JE7"/>
    <mergeCell ref="JF7:JG8"/>
    <mergeCell ref="JB8:JC8"/>
    <mergeCell ref="JD8:JE8"/>
    <mergeCell ref="KA7:KD7"/>
    <mergeCell ref="KE7:KH7"/>
    <mergeCell ref="KI7:KL7"/>
    <mergeCell ref="LG7:LJ7"/>
    <mergeCell ref="LK7:LN7"/>
    <mergeCell ref="LO7:LO9"/>
    <mergeCell ref="KQ6:KT7"/>
    <mergeCell ref="KU6:LB7"/>
    <mergeCell ref="LC6:LF7"/>
    <mergeCell ref="LO6:LQ6"/>
    <mergeCell ref="JT7:JT9"/>
    <mergeCell ref="LW8:LX8"/>
    <mergeCell ref="LM8:LN8"/>
    <mergeCell ref="KC8:KD8"/>
    <mergeCell ref="LP7:LP9"/>
    <mergeCell ref="LS8:LT8"/>
    <mergeCell ref="LG6:LN6"/>
    <mergeCell ref="LU8:LV8"/>
    <mergeCell ref="KM6:KP7"/>
    <mergeCell ref="KM8:KN8"/>
    <mergeCell ref="KO8:KP8"/>
    <mergeCell ref="KE6:KL6"/>
    <mergeCell ref="JX7:JY8"/>
    <mergeCell ref="JZ7:JZ9"/>
    <mergeCell ref="LY8:LZ8"/>
    <mergeCell ref="LQ7:LQ9"/>
    <mergeCell ref="KA8:KB8"/>
    <mergeCell ref="M7:P7"/>
    <mergeCell ref="Q7:T7"/>
    <mergeCell ref="U7:AE7"/>
    <mergeCell ref="AF7:AG8"/>
    <mergeCell ref="AH7:AI8"/>
    <mergeCell ref="KU8:KU9"/>
    <mergeCell ref="KV8:KV9"/>
    <mergeCell ref="KW8:KX8"/>
    <mergeCell ref="KY8:KZ8"/>
    <mergeCell ref="LA8:LB8"/>
    <mergeCell ref="LC8:LD8"/>
    <mergeCell ref="KE8:KF8"/>
    <mergeCell ref="KG8:KH8"/>
    <mergeCell ref="KI8:KJ8"/>
    <mergeCell ref="HI7:HN7"/>
    <mergeCell ref="HO7:HT7"/>
    <mergeCell ref="HY7:IB7"/>
    <mergeCell ref="BG8:BH8"/>
    <mergeCell ref="FU6:FV8"/>
    <mergeCell ref="LS6:LZ6"/>
    <mergeCell ref="LK8:LL8"/>
    <mergeCell ref="BM8:BO8"/>
    <mergeCell ref="BP8:BR8"/>
    <mergeCell ref="AY8:AZ8"/>
    <mergeCell ref="BA8:BB8"/>
    <mergeCell ref="BC8:BD8"/>
    <mergeCell ref="MK7:ML8"/>
    <mergeCell ref="LW7:LZ7"/>
    <mergeCell ref="MA7:MB8"/>
    <mergeCell ref="MC7:MD8"/>
    <mergeCell ref="ME7:MF8"/>
    <mergeCell ref="MG7:MH8"/>
    <mergeCell ref="MI7:MJ8"/>
    <mergeCell ref="JH7:JI8"/>
    <mergeCell ref="JJ7:JK8"/>
    <mergeCell ref="JL7:JM8"/>
    <mergeCell ref="JN7:JO8"/>
    <mergeCell ref="JP7:JQ8"/>
    <mergeCell ref="LS7:LV7"/>
    <mergeCell ref="KK8:KL8"/>
    <mergeCell ref="KQ8:KR8"/>
    <mergeCell ref="KS8:KT8"/>
    <mergeCell ref="LE8:LF8"/>
    <mergeCell ref="LG8:LH8"/>
    <mergeCell ref="LI8:LJ8"/>
    <mergeCell ref="IU7:IU9"/>
    <mergeCell ref="GK7:GP7"/>
    <mergeCell ref="GQ7:GV7"/>
    <mergeCell ref="GW7:HB7"/>
    <mergeCell ref="FW6:FX8"/>
    <mergeCell ref="FY6:GJ6"/>
    <mergeCell ref="EW7:EX8"/>
    <mergeCell ref="AS8:AU8"/>
    <mergeCell ref="FY7:GD7"/>
    <mergeCell ref="GE7:GJ7"/>
    <mergeCell ref="BC7:BF7"/>
    <mergeCell ref="BG7:BJ7"/>
    <mergeCell ref="BK7:BU7"/>
    <mergeCell ref="BV7:BW8"/>
    <mergeCell ref="BX7:BY8"/>
    <mergeCell ref="BZ7:CA8"/>
    <mergeCell ref="BK8:BK9"/>
    <mergeCell ref="BL8:BL9"/>
    <mergeCell ref="CS6:CT8"/>
    <mergeCell ref="CU6:DB6"/>
    <mergeCell ref="EL7:EL9"/>
    <mergeCell ref="EM7:EN8"/>
    <mergeCell ref="EO7:ER7"/>
    <mergeCell ref="ES7:EV7"/>
    <mergeCell ref="HC9:HE9"/>
    <mergeCell ref="HF9:HH9"/>
    <mergeCell ref="HI9:HK9"/>
    <mergeCell ref="HL9:HN9"/>
    <mergeCell ref="EY7:EZ8"/>
    <mergeCell ref="CQ8:CR8"/>
    <mergeCell ref="CU8:CV8"/>
    <mergeCell ref="IX8:IY8"/>
    <mergeCell ref="IZ8:JA8"/>
    <mergeCell ref="DN8:DO8"/>
    <mergeCell ref="EO8:EP8"/>
    <mergeCell ref="EQ8:ER8"/>
    <mergeCell ref="ES8:ET8"/>
    <mergeCell ref="EU8:EV8"/>
    <mergeCell ref="FE8:FF8"/>
    <mergeCell ref="CW8:CX8"/>
    <mergeCell ref="CY8:CZ8"/>
    <mergeCell ref="DA8:DB8"/>
    <mergeCell ref="DE8:DE9"/>
    <mergeCell ref="DF8:DG8"/>
    <mergeCell ref="DH8:DI8"/>
    <mergeCell ref="IG7:IH8"/>
    <mergeCell ref="II7:IJ8"/>
    <mergeCell ref="IK7:IL8"/>
    <mergeCell ref="GW9:GY9"/>
    <mergeCell ref="GZ9:HB9"/>
    <mergeCell ref="BS8:BU8"/>
    <mergeCell ref="CB8:CD8"/>
    <mergeCell ref="CE8:CG8"/>
    <mergeCell ref="CH8:CJ8"/>
    <mergeCell ref="CM8:CN8"/>
    <mergeCell ref="CO8:CP8"/>
    <mergeCell ref="FY9:GA9"/>
    <mergeCell ref="GB9:GD9"/>
    <mergeCell ref="GE9:GG9"/>
    <mergeCell ref="GH9:GJ9"/>
    <mergeCell ref="DR5:DS8"/>
    <mergeCell ref="DT5:DY5"/>
    <mergeCell ref="CU7:CX7"/>
    <mergeCell ref="CY7:DB7"/>
    <mergeCell ref="DJ8:DK8"/>
    <mergeCell ref="DL8:DM8"/>
    <mergeCell ref="DC6:DD8"/>
    <mergeCell ref="DE6:DG7"/>
    <mergeCell ref="FE7:FH7"/>
    <mergeCell ref="FI7:FL7"/>
    <mergeCell ref="FM7:FN8"/>
    <mergeCell ref="FO7:FP8"/>
    <mergeCell ref="BE8:BF8"/>
    <mergeCell ref="CK6:CL8"/>
    <mergeCell ref="CM6:CR7"/>
    <mergeCell ref="HO9:HQ9"/>
    <mergeCell ref="HC7:HH7"/>
    <mergeCell ref="CB6:CJ7"/>
    <mergeCell ref="EW6:FD6"/>
    <mergeCell ref="FE6:FL6"/>
    <mergeCell ref="EL6:EN6"/>
    <mergeCell ref="EO6:EV6"/>
    <mergeCell ref="GK6:GV6"/>
    <mergeCell ref="GW6:HT6"/>
    <mergeCell ref="DT6:DU8"/>
    <mergeCell ref="DV6:DW8"/>
    <mergeCell ref="DX6:DY8"/>
    <mergeCell ref="DZ6:EA8"/>
    <mergeCell ref="EB6:EC8"/>
    <mergeCell ref="DH7:DK7"/>
    <mergeCell ref="DL7:DO7"/>
    <mergeCell ref="HR9:HT9"/>
    <mergeCell ref="GK9:GM9"/>
    <mergeCell ref="GN9:GP9"/>
    <mergeCell ref="GQ9:GS9"/>
    <mergeCell ref="GT9:GV9"/>
  </mergeCells>
  <printOptions horizontalCentered="1"/>
  <pageMargins left="0.70866141732283472" right="0.70866141732283472" top="1.1811023622047245" bottom="0.74803149606299213" header="0.31496062992125984" footer="0.31496062992125984"/>
  <pageSetup paperSize="9" firstPageNumber="4" pageOrder="overThenDown" orientation="landscape" useFirstPageNumber="1" r:id="rId1"/>
  <headerFooter>
    <oddHeader>&amp;C&amp;P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'Общественные пространства'!$IA$1:$IA$2</xm:f>
          </x14:formula1>
          <xm:sqref>LR12:LR1048576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B990"/>
  <sheetViews>
    <sheetView tabSelected="1" zoomScale="55" zoomScaleNormal="55" zoomScaleSheetLayoutView="90" workbookViewId="0">
      <pane xSplit="9" ySplit="10" topLeftCell="J11" activePane="bottomRight" state="frozen"/>
      <selection pane="topRight" activeCell="J1" sqref="J1"/>
      <selection pane="bottomLeft" activeCell="A10" sqref="A10"/>
      <selection pane="bottomRight" activeCell="J15" sqref="J15"/>
    </sheetView>
  </sheetViews>
  <sheetFormatPr defaultColWidth="9.140625" defaultRowHeight="18.75" x14ac:dyDescent="0.3"/>
  <cols>
    <col min="1" max="1" width="6.5703125" style="109" customWidth="1"/>
    <col min="2" max="2" width="21" style="110" customWidth="1"/>
    <col min="3" max="3" width="77.85546875" style="110" customWidth="1"/>
    <col min="4" max="4" width="15.140625" style="109" customWidth="1"/>
    <col min="5" max="5" width="20.42578125" style="110" customWidth="1"/>
    <col min="6" max="6" width="34.28515625" style="110" customWidth="1"/>
    <col min="7" max="7" width="21.85546875" style="127" customWidth="1"/>
    <col min="8" max="9" width="18.5703125" style="127" customWidth="1"/>
    <col min="10" max="10" width="21.42578125" style="127" customWidth="1"/>
    <col min="11" max="11" width="9.5703125" style="127" customWidth="1"/>
    <col min="12" max="12" width="21.42578125" style="127" customWidth="1"/>
    <col min="13" max="13" width="10.85546875" style="127" customWidth="1"/>
    <col min="14" max="23" width="9.140625" style="127" customWidth="1"/>
    <col min="24" max="24" width="12" style="127" customWidth="1"/>
    <col min="25" max="37" width="9.140625" style="127" customWidth="1"/>
    <col min="38" max="38" width="9.7109375" style="127" customWidth="1"/>
    <col min="39" max="39" width="9.140625" style="127" customWidth="1"/>
    <col min="40" max="40" width="21.42578125" style="127" customWidth="1"/>
    <col min="41" max="41" width="11.85546875" style="127" customWidth="1"/>
    <col min="42" max="42" width="21.42578125" style="127" customWidth="1"/>
    <col min="43" max="43" width="12.28515625" style="127" customWidth="1"/>
    <col min="44" max="44" width="16.7109375" style="127" customWidth="1"/>
    <col min="45" max="45" width="11.5703125" style="127" customWidth="1"/>
    <col min="46" max="46" width="12.7109375" style="127" customWidth="1"/>
    <col min="47" max="47" width="13.140625" style="127" customWidth="1"/>
    <col min="48" max="49" width="10.85546875" style="127" customWidth="1"/>
    <col min="50" max="50" width="23.7109375" style="127" customWidth="1"/>
    <col min="51" max="51" width="12" style="127" customWidth="1"/>
    <col min="52" max="52" width="10.7109375" style="127" customWidth="1"/>
    <col min="53" max="53" width="21.28515625" style="127" customWidth="1"/>
    <col min="54" max="54" width="10.85546875" style="127" customWidth="1"/>
    <col min="55" max="55" width="21.140625" style="127" customWidth="1"/>
    <col min="56" max="56" width="10" style="127" customWidth="1"/>
    <col min="57" max="58" width="13.140625" style="127" customWidth="1"/>
    <col min="59" max="59" width="9.5703125" style="127" customWidth="1"/>
    <col min="60" max="60" width="7.28515625" style="127" customWidth="1"/>
    <col min="61" max="61" width="10.7109375" style="127" customWidth="1"/>
    <col min="62" max="62" width="10.85546875" style="127" customWidth="1"/>
    <col min="63" max="63" width="13.28515625" style="127" customWidth="1"/>
    <col min="64" max="64" width="13.140625" style="127" customWidth="1"/>
    <col min="65" max="65" width="17.5703125" style="127" customWidth="1"/>
    <col min="66" max="66" width="13.5703125" style="127" customWidth="1"/>
    <col min="67" max="67" width="15.28515625" style="127" customWidth="1"/>
    <col min="68" max="68" width="16.42578125" style="127" customWidth="1"/>
    <col min="69" max="69" width="15.42578125" style="127" customWidth="1"/>
    <col min="70" max="70" width="16.28515625" style="127" customWidth="1"/>
    <col min="71" max="71" width="15.28515625" style="127" customWidth="1"/>
    <col min="72" max="72" width="24.7109375" style="128" customWidth="1"/>
    <col min="73" max="73" width="15.28515625" style="128" customWidth="1"/>
    <col min="74" max="74" width="19.85546875" style="128" customWidth="1"/>
    <col min="75" max="75" width="16.5703125" style="128" customWidth="1"/>
    <col min="76" max="76" width="14.7109375" style="127" customWidth="1"/>
    <col min="77" max="77" width="12.28515625" style="127" customWidth="1"/>
    <col min="78" max="79" width="11" style="127" customWidth="1"/>
    <col min="80" max="81" width="9.7109375" style="127" customWidth="1"/>
    <col min="82" max="82" width="18.42578125" style="127" customWidth="1"/>
    <col min="83" max="84" width="17" style="127" customWidth="1"/>
    <col min="85" max="85" width="9.140625" style="127" customWidth="1"/>
    <col min="86" max="86" width="12.85546875" style="127" customWidth="1"/>
    <col min="87" max="87" width="18.5703125" style="127" customWidth="1"/>
    <col min="88" max="88" width="15.42578125" style="127" customWidth="1"/>
    <col min="89" max="89" width="13.7109375" style="127" customWidth="1"/>
    <col min="90" max="90" width="10.7109375" style="127" customWidth="1"/>
    <col min="91" max="91" width="15.5703125" style="127" customWidth="1"/>
    <col min="92" max="92" width="15.140625" style="127" customWidth="1"/>
    <col min="93" max="93" width="14.85546875" style="127" customWidth="1"/>
    <col min="94" max="94" width="12.7109375" style="127" customWidth="1"/>
    <col min="95" max="95" width="18.42578125" style="127" customWidth="1"/>
    <col min="96" max="96" width="12.28515625" style="127" customWidth="1"/>
    <col min="97" max="97" width="19" style="127" customWidth="1"/>
    <col min="98" max="98" width="21.85546875" style="127" customWidth="1"/>
    <col min="99" max="99" width="16.28515625" style="127" customWidth="1"/>
    <col min="100" max="100" width="15.5703125" style="127" customWidth="1"/>
    <col min="101" max="101" width="18.7109375" style="127" customWidth="1"/>
    <col min="102" max="102" width="21.85546875" style="127" customWidth="1"/>
    <col min="103" max="103" width="14.85546875" style="127" customWidth="1"/>
    <col min="104" max="104" width="21.28515625" style="127" customWidth="1"/>
    <col min="105" max="105" width="9.5703125" style="127" customWidth="1"/>
    <col min="106" max="106" width="21.28515625" style="127" customWidth="1"/>
    <col min="107" max="107" width="9.42578125" style="127" customWidth="1"/>
    <col min="108" max="110" width="10.85546875" style="127" customWidth="1"/>
    <col min="111" max="111" width="10.5703125" style="127" customWidth="1"/>
    <col min="112" max="113" width="12.85546875" style="127" customWidth="1"/>
    <col min="114" max="115" width="10.85546875" style="127" customWidth="1"/>
    <col min="116" max="116" width="10.28515625" style="127" customWidth="1"/>
    <col min="117" max="117" width="12.5703125" style="127" customWidth="1"/>
    <col min="118" max="118" width="9.140625" style="127" customWidth="1"/>
    <col min="119" max="119" width="15.7109375" style="127" customWidth="1"/>
    <col min="120" max="120" width="21.140625" style="127" customWidth="1"/>
    <col min="121" max="121" width="10.5703125" style="127" customWidth="1"/>
    <col min="122" max="122" width="21.28515625" style="127" customWidth="1"/>
    <col min="123" max="123" width="10.5703125" style="127" customWidth="1"/>
    <col min="124" max="126" width="10.85546875" style="127" customWidth="1"/>
    <col min="127" max="127" width="12.140625" style="127" customWidth="1"/>
    <col min="128" max="128" width="12.42578125" style="127" customWidth="1"/>
    <col min="129" max="129" width="12.85546875" style="127" customWidth="1"/>
    <col min="130" max="130" width="17.7109375" style="127" customWidth="1"/>
    <col min="131" max="132" width="17.85546875" style="127" customWidth="1"/>
    <col min="133" max="133" width="20.140625" style="127" customWidth="1"/>
    <col min="134" max="134" width="16.5703125" style="127" customWidth="1"/>
    <col min="135" max="135" width="21.28515625" style="127" customWidth="1"/>
    <col min="136" max="136" width="9.5703125" style="127" customWidth="1"/>
    <col min="137" max="137" width="21.28515625" style="127" customWidth="1"/>
    <col min="138" max="138" width="10" style="127" customWidth="1"/>
    <col min="139" max="139" width="15.7109375" style="127" customWidth="1"/>
    <col min="140" max="140" width="21.140625" style="127" customWidth="1"/>
    <col min="141" max="141" width="11.140625" style="127" customWidth="1"/>
    <col min="142" max="142" width="21.42578125" style="127" customWidth="1"/>
    <col min="143" max="143" width="10.7109375" style="127" customWidth="1"/>
    <col min="144" max="144" width="13.42578125" style="127" customWidth="1"/>
    <col min="145" max="145" width="12.7109375" style="127" customWidth="1"/>
    <col min="146" max="146" width="10" style="127" customWidth="1"/>
    <col min="147" max="147" width="7" style="127" customWidth="1"/>
    <col min="148" max="148" width="14.140625" style="127" customWidth="1"/>
    <col min="149" max="149" width="21.28515625" style="127" customWidth="1"/>
    <col min="150" max="150" width="10" style="127" customWidth="1"/>
    <col min="151" max="151" width="21.28515625" style="127" customWidth="1"/>
    <col min="152" max="152" width="10.85546875" style="127" customWidth="1"/>
    <col min="153" max="153" width="16.28515625" style="127" customWidth="1"/>
    <col min="154" max="154" width="10.5703125" style="127" customWidth="1"/>
    <col min="155" max="155" width="12.140625" style="127" customWidth="1"/>
    <col min="156" max="156" width="12.5703125" style="127" customWidth="1"/>
    <col min="157" max="157" width="10.42578125" style="127" customWidth="1"/>
    <col min="158" max="158" width="18" style="127" customWidth="1"/>
    <col min="159" max="159" width="16.5703125" style="127" customWidth="1"/>
    <col min="160" max="160" width="12.85546875" style="127" customWidth="1"/>
    <col min="161" max="161" width="21.140625" style="127" customWidth="1"/>
    <col min="162" max="162" width="9.5703125" style="127" customWidth="1"/>
    <col min="163" max="163" width="21.42578125" style="127" customWidth="1"/>
    <col min="164" max="164" width="9.5703125" style="127" customWidth="1"/>
    <col min="165" max="165" width="17" style="127" customWidth="1"/>
    <col min="166" max="166" width="11.28515625" style="127" customWidth="1"/>
    <col min="167" max="167" width="13.28515625" style="127" customWidth="1"/>
    <col min="168" max="168" width="12.85546875" style="127" customWidth="1"/>
    <col min="169" max="169" width="10" style="127" customWidth="1"/>
    <col min="170" max="170" width="7" style="127" customWidth="1"/>
    <col min="171" max="171" width="12.42578125" style="127" customWidth="1"/>
    <col min="172" max="172" width="21.28515625" style="127" customWidth="1"/>
    <col min="173" max="173" width="9.5703125" style="127" customWidth="1"/>
    <col min="174" max="174" width="21.42578125" style="127" customWidth="1"/>
    <col min="175" max="175" width="9.85546875" style="127" customWidth="1"/>
    <col min="176" max="176" width="16.28515625" style="127" customWidth="1"/>
    <col min="177" max="177" width="10.85546875" style="127" customWidth="1"/>
    <col min="178" max="178" width="13.7109375" style="127" customWidth="1"/>
    <col min="179" max="179" width="13.28515625" style="127" customWidth="1"/>
    <col min="180" max="180" width="10" style="127" customWidth="1"/>
    <col min="181" max="181" width="7.7109375" style="127" customWidth="1"/>
    <col min="182" max="182" width="21" style="127" customWidth="1"/>
    <col min="183" max="183" width="21.28515625" style="128" customWidth="1"/>
    <col min="184" max="184" width="9.7109375" style="128" customWidth="1"/>
    <col min="185" max="185" width="21.28515625" style="128" customWidth="1"/>
    <col min="186" max="186" width="9.7109375" style="128" customWidth="1"/>
    <col min="187" max="187" width="16.42578125" style="128" customWidth="1"/>
    <col min="188" max="188" width="11.42578125" style="128" customWidth="1"/>
    <col min="189" max="189" width="13.42578125" style="128" customWidth="1"/>
    <col min="190" max="190" width="12.5703125" style="128" customWidth="1"/>
    <col min="191" max="191" width="9.140625" style="128" customWidth="1"/>
    <col min="192" max="192" width="9" style="128" customWidth="1"/>
    <col min="193" max="193" width="18.42578125" style="128" customWidth="1"/>
    <col min="194" max="196" width="20.28515625" style="128" hidden="1" customWidth="1"/>
    <col min="197" max="197" width="22.5703125" style="128" hidden="1" customWidth="1"/>
    <col min="198" max="198" width="21.28515625" style="128" customWidth="1"/>
    <col min="199" max="199" width="20.28515625" style="128" hidden="1" customWidth="1"/>
    <col min="200" max="200" width="15.85546875" style="128" customWidth="1"/>
    <col min="201" max="201" width="20.28515625" style="128" hidden="1" customWidth="1"/>
    <col min="202" max="202" width="15.140625" style="128" customWidth="1"/>
    <col min="203" max="203" width="26.85546875" style="128" hidden="1" customWidth="1"/>
    <col min="204" max="204" width="12.5703125" style="128" customWidth="1"/>
    <col min="205" max="205" width="26.85546875" style="128" hidden="1" customWidth="1"/>
    <col min="206" max="206" width="18.7109375" style="128" customWidth="1"/>
    <col min="207" max="210" width="20.28515625" style="128" hidden="1" customWidth="1"/>
    <col min="211" max="211" width="17.7109375" style="128" customWidth="1"/>
    <col min="212" max="212" width="20.28515625" style="128" hidden="1" customWidth="1"/>
    <col min="213" max="213" width="20.28515625" style="128" customWidth="1"/>
    <col min="214" max="214" width="20.28515625" style="128" hidden="1" customWidth="1"/>
    <col min="215" max="215" width="12" style="128" customWidth="1"/>
    <col min="216" max="216" width="17" style="128" customWidth="1"/>
    <col min="217" max="217" width="19.7109375" style="128" customWidth="1"/>
    <col min="218" max="218" width="21.28515625" style="128" customWidth="1"/>
    <col min="219" max="219" width="14.28515625" style="128" customWidth="1"/>
    <col min="220" max="220" width="21.28515625" style="128" customWidth="1"/>
    <col min="221" max="221" width="11.85546875" style="128" customWidth="1"/>
    <col min="222" max="222" width="16.85546875" style="128" customWidth="1"/>
    <col min="223" max="223" width="10.5703125" style="128" customWidth="1"/>
    <col min="224" max="224" width="12.42578125" style="128" customWidth="1"/>
    <col min="225" max="225" width="12.7109375" style="128" customWidth="1"/>
    <col min="226" max="226" width="10.5703125" style="128" customWidth="1"/>
    <col min="227" max="227" width="11.85546875" style="128" customWidth="1"/>
    <col min="228" max="228" width="18" style="128" customWidth="1"/>
    <col min="229" max="229" width="17.140625" style="128" customWidth="1"/>
    <col min="230" max="234" width="9.140625" style="103"/>
    <col min="235" max="235" width="64.5703125" style="103" hidden="1" customWidth="1"/>
    <col min="236" max="236" width="57.42578125" style="103" hidden="1" customWidth="1"/>
    <col min="237" max="16384" width="9.140625" style="103"/>
  </cols>
  <sheetData>
    <row r="1" spans="1:236" customFormat="1" ht="30" x14ac:dyDescent="0.3">
      <c r="A1" s="77" t="s">
        <v>274</v>
      </c>
      <c r="B1" s="77"/>
      <c r="C1" s="77"/>
      <c r="D1" s="77"/>
      <c r="E1" s="77"/>
      <c r="F1" s="78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9" t="s">
        <v>275</v>
      </c>
      <c r="IA1" t="s">
        <v>390</v>
      </c>
      <c r="IB1" s="113" t="s">
        <v>363</v>
      </c>
    </row>
    <row r="2" spans="1:236" customFormat="1" ht="30" x14ac:dyDescent="0.3">
      <c r="A2" s="532" t="s">
        <v>276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79" t="s">
        <v>277</v>
      </c>
      <c r="IA2" t="s">
        <v>391</v>
      </c>
      <c r="IB2" s="113" t="s">
        <v>364</v>
      </c>
    </row>
    <row r="3" spans="1:236" customFormat="1" ht="30" x14ac:dyDescent="0.3">
      <c r="A3" s="77"/>
      <c r="B3" s="77"/>
      <c r="C3" s="77"/>
      <c r="D3" s="77"/>
      <c r="E3" s="77"/>
      <c r="F3" s="77"/>
      <c r="G3" s="77"/>
      <c r="H3" s="77"/>
      <c r="I3" s="77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IB3" s="113" t="s">
        <v>365</v>
      </c>
    </row>
    <row r="4" spans="1:236" customFormat="1" ht="21.75" thickBot="1" x14ac:dyDescent="0.35"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2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IB4" s="113" t="s">
        <v>366</v>
      </c>
    </row>
    <row r="5" spans="1:236" s="24" customFormat="1" x14ac:dyDescent="0.3">
      <c r="A5" s="533" t="s">
        <v>3</v>
      </c>
      <c r="B5" s="491" t="s">
        <v>0</v>
      </c>
      <c r="C5" s="491" t="s">
        <v>1</v>
      </c>
      <c r="D5" s="537" t="s">
        <v>66</v>
      </c>
      <c r="E5" s="491" t="s">
        <v>278</v>
      </c>
      <c r="F5" s="492" t="s">
        <v>279</v>
      </c>
      <c r="G5" s="533" t="s">
        <v>280</v>
      </c>
      <c r="H5" s="540"/>
      <c r="I5" s="541"/>
      <c r="J5" s="543" t="s">
        <v>281</v>
      </c>
      <c r="K5" s="544"/>
      <c r="L5" s="544"/>
      <c r="M5" s="545"/>
      <c r="N5" s="546" t="s">
        <v>40</v>
      </c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8"/>
      <c r="AN5" s="563" t="s">
        <v>282</v>
      </c>
      <c r="AO5" s="564"/>
      <c r="AP5" s="564"/>
      <c r="AQ5" s="564"/>
      <c r="AR5" s="564"/>
      <c r="AS5" s="564"/>
      <c r="AT5" s="564"/>
      <c r="AU5" s="564"/>
      <c r="AV5" s="564"/>
      <c r="AW5" s="564"/>
      <c r="AX5" s="564"/>
      <c r="AY5" s="564"/>
      <c r="AZ5" s="565"/>
      <c r="BA5" s="507" t="s">
        <v>283</v>
      </c>
      <c r="BB5" s="509"/>
      <c r="BC5" s="509"/>
      <c r="BD5" s="509"/>
      <c r="BE5" s="509"/>
      <c r="BF5" s="509"/>
      <c r="BG5" s="509"/>
      <c r="BH5" s="509"/>
      <c r="BI5" s="509"/>
      <c r="BJ5" s="566"/>
      <c r="BK5" s="567" t="s">
        <v>284</v>
      </c>
      <c r="BL5" s="567"/>
      <c r="BM5" s="567"/>
      <c r="BN5" s="567"/>
      <c r="BO5" s="567"/>
      <c r="BP5" s="567"/>
      <c r="BQ5" s="567"/>
      <c r="BR5" s="567"/>
      <c r="BS5" s="567"/>
      <c r="BT5" s="83" t="s">
        <v>285</v>
      </c>
      <c r="BU5" s="568" t="s">
        <v>286</v>
      </c>
      <c r="BV5" s="568"/>
      <c r="BW5" s="568"/>
      <c r="BX5" s="569" t="s">
        <v>287</v>
      </c>
      <c r="BY5" s="569"/>
      <c r="BZ5" s="569"/>
      <c r="CA5" s="569"/>
      <c r="CB5" s="569"/>
      <c r="CC5" s="569"/>
      <c r="CD5" s="680" t="s">
        <v>4</v>
      </c>
      <c r="CE5" s="683" t="s">
        <v>5</v>
      </c>
      <c r="CF5" s="684"/>
      <c r="CG5" s="685"/>
      <c r="CH5" s="591" t="s">
        <v>24</v>
      </c>
      <c r="CI5" s="592"/>
      <c r="CJ5" s="592"/>
      <c r="CK5" s="592"/>
      <c r="CL5" s="593"/>
      <c r="CM5" s="453" t="s">
        <v>288</v>
      </c>
      <c r="CN5" s="453"/>
      <c r="CO5" s="594"/>
      <c r="CP5" s="595" t="s">
        <v>289</v>
      </c>
      <c r="CQ5" s="598" t="s">
        <v>47</v>
      </c>
      <c r="CR5" s="599"/>
      <c r="CS5" s="606" t="s">
        <v>290</v>
      </c>
      <c r="CT5" s="607"/>
      <c r="CU5" s="607"/>
      <c r="CV5" s="608"/>
      <c r="CW5" s="609" t="s">
        <v>51</v>
      </c>
      <c r="CX5" s="529" t="s">
        <v>291</v>
      </c>
      <c r="CY5" s="494" t="s">
        <v>6</v>
      </c>
      <c r="CZ5" s="495"/>
      <c r="DA5" s="495"/>
      <c r="DB5" s="495"/>
      <c r="DC5" s="495"/>
      <c r="DD5" s="495"/>
      <c r="DE5" s="495"/>
      <c r="DF5" s="495"/>
      <c r="DG5" s="495"/>
      <c r="DH5" s="495"/>
      <c r="DI5" s="495"/>
      <c r="DJ5" s="495"/>
      <c r="DK5" s="495"/>
      <c r="DL5" s="495"/>
      <c r="DM5" s="496"/>
      <c r="DN5" s="558" t="s">
        <v>36</v>
      </c>
      <c r="DO5" s="558"/>
      <c r="DP5" s="559"/>
      <c r="DQ5" s="559"/>
      <c r="DR5" s="559"/>
      <c r="DS5" s="559"/>
      <c r="DT5" s="559"/>
      <c r="DU5" s="559"/>
      <c r="DV5" s="559"/>
      <c r="DW5" s="559"/>
      <c r="DX5" s="559"/>
      <c r="DY5" s="559"/>
      <c r="DZ5" s="560"/>
      <c r="EA5" s="560"/>
      <c r="EB5" s="560"/>
      <c r="EC5" s="560"/>
      <c r="ED5" s="457" t="s">
        <v>29</v>
      </c>
      <c r="EE5" s="458"/>
      <c r="EF5" s="458"/>
      <c r="EG5" s="458"/>
      <c r="EH5" s="561"/>
      <c r="EI5" s="589" t="s">
        <v>160</v>
      </c>
      <c r="EJ5" s="589"/>
      <c r="EK5" s="589"/>
      <c r="EL5" s="589"/>
      <c r="EM5" s="589"/>
      <c r="EN5" s="589"/>
      <c r="EO5" s="589"/>
      <c r="EP5" s="589"/>
      <c r="EQ5" s="590"/>
      <c r="ER5" s="722" t="s">
        <v>49</v>
      </c>
      <c r="ES5" s="723"/>
      <c r="ET5" s="723"/>
      <c r="EU5" s="723"/>
      <c r="EV5" s="723"/>
      <c r="EW5" s="723"/>
      <c r="EX5" s="723"/>
      <c r="EY5" s="723"/>
      <c r="EZ5" s="724"/>
      <c r="FA5" s="724"/>
      <c r="FB5" s="724"/>
      <c r="FC5" s="724"/>
      <c r="FD5" s="725" t="s">
        <v>156</v>
      </c>
      <c r="FE5" s="726"/>
      <c r="FF5" s="726"/>
      <c r="FG5" s="726"/>
      <c r="FH5" s="726"/>
      <c r="FI5" s="726"/>
      <c r="FJ5" s="726"/>
      <c r="FK5" s="726"/>
      <c r="FL5" s="726"/>
      <c r="FM5" s="726"/>
      <c r="FN5" s="727"/>
      <c r="FO5" s="728" t="s">
        <v>158</v>
      </c>
      <c r="FP5" s="728"/>
      <c r="FQ5" s="728"/>
      <c r="FR5" s="729"/>
      <c r="FS5" s="729"/>
      <c r="FT5" s="729"/>
      <c r="FU5" s="729"/>
      <c r="FV5" s="729"/>
      <c r="FW5" s="729"/>
      <c r="FX5" s="729"/>
      <c r="FY5" s="730"/>
      <c r="FZ5" s="730"/>
      <c r="GA5" s="731" t="s">
        <v>292</v>
      </c>
      <c r="GB5" s="732"/>
      <c r="GC5" s="732"/>
      <c r="GD5" s="732"/>
      <c r="GE5" s="732"/>
      <c r="GF5" s="732"/>
      <c r="GG5" s="732"/>
      <c r="GH5" s="732"/>
      <c r="GI5" s="732"/>
      <c r="GJ5" s="733"/>
      <c r="GK5" s="733"/>
      <c r="GL5" s="706" t="s">
        <v>104</v>
      </c>
      <c r="GM5" s="707"/>
      <c r="GN5" s="707"/>
      <c r="GO5" s="707"/>
      <c r="GP5" s="707"/>
      <c r="GQ5" s="707"/>
      <c r="GR5" s="707"/>
      <c r="GS5" s="707"/>
      <c r="GT5" s="707"/>
      <c r="GU5" s="707"/>
      <c r="GV5" s="707"/>
      <c r="GW5" s="707"/>
      <c r="GX5" s="707"/>
      <c r="GY5" s="707"/>
      <c r="GZ5" s="707"/>
      <c r="HA5" s="707"/>
      <c r="HB5" s="707"/>
      <c r="HC5" s="707"/>
      <c r="HD5" s="707"/>
      <c r="HE5" s="707"/>
      <c r="HF5" s="707"/>
      <c r="HG5" s="707"/>
      <c r="HH5" s="707"/>
      <c r="HI5" s="708"/>
      <c r="HJ5" s="529" t="s">
        <v>293</v>
      </c>
      <c r="HK5" s="530"/>
      <c r="HL5" s="530"/>
      <c r="HM5" s="530"/>
      <c r="HN5" s="530"/>
      <c r="HO5" s="530"/>
      <c r="HP5" s="530"/>
      <c r="HQ5" s="530"/>
      <c r="HR5" s="530"/>
      <c r="HS5" s="530"/>
      <c r="HT5" s="530"/>
      <c r="HU5" s="531"/>
      <c r="IB5" s="113" t="s">
        <v>367</v>
      </c>
    </row>
    <row r="6" spans="1:236" s="24" customFormat="1" ht="36.75" customHeight="1" x14ac:dyDescent="0.3">
      <c r="A6" s="534"/>
      <c r="B6" s="489"/>
      <c r="C6" s="489"/>
      <c r="D6" s="538"/>
      <c r="E6" s="489"/>
      <c r="F6" s="539"/>
      <c r="G6" s="534"/>
      <c r="H6" s="536"/>
      <c r="I6" s="542"/>
      <c r="J6" s="549" t="s">
        <v>41</v>
      </c>
      <c r="K6" s="316"/>
      <c r="L6" s="316"/>
      <c r="M6" s="550"/>
      <c r="N6" s="551" t="s">
        <v>294</v>
      </c>
      <c r="O6" s="552"/>
      <c r="P6" s="552"/>
      <c r="Q6" s="552"/>
      <c r="R6" s="552"/>
      <c r="S6" s="552"/>
      <c r="T6" s="553" t="s">
        <v>295</v>
      </c>
      <c r="U6" s="553"/>
      <c r="V6" s="553"/>
      <c r="W6" s="553"/>
      <c r="X6" s="553"/>
      <c r="Y6" s="553"/>
      <c r="Z6" s="554" t="s">
        <v>75</v>
      </c>
      <c r="AA6" s="555"/>
      <c r="AB6" s="555"/>
      <c r="AC6" s="555"/>
      <c r="AD6" s="555"/>
      <c r="AE6" s="555"/>
      <c r="AF6" s="555"/>
      <c r="AG6" s="555"/>
      <c r="AH6" s="555"/>
      <c r="AI6" s="555"/>
      <c r="AJ6" s="555"/>
      <c r="AK6" s="555"/>
      <c r="AL6" s="552" t="s">
        <v>20</v>
      </c>
      <c r="AM6" s="556" t="s">
        <v>21</v>
      </c>
      <c r="AN6" s="574" t="s">
        <v>71</v>
      </c>
      <c r="AO6" s="415"/>
      <c r="AP6" s="415"/>
      <c r="AQ6" s="575"/>
      <c r="AR6" s="576" t="s">
        <v>69</v>
      </c>
      <c r="AS6" s="577"/>
      <c r="AT6" s="577"/>
      <c r="AU6" s="577"/>
      <c r="AV6" s="577"/>
      <c r="AW6" s="578"/>
      <c r="AX6" s="407" t="s">
        <v>296</v>
      </c>
      <c r="AY6" s="570" t="s">
        <v>297</v>
      </c>
      <c r="AZ6" s="571" t="s">
        <v>298</v>
      </c>
      <c r="BA6" s="572" t="s">
        <v>299</v>
      </c>
      <c r="BB6" s="404"/>
      <c r="BC6" s="404"/>
      <c r="BD6" s="404"/>
      <c r="BE6" s="451" t="s">
        <v>69</v>
      </c>
      <c r="BF6" s="451"/>
      <c r="BG6" s="451"/>
      <c r="BH6" s="451"/>
      <c r="BI6" s="451" t="s">
        <v>20</v>
      </c>
      <c r="BJ6" s="573" t="s">
        <v>21</v>
      </c>
      <c r="BK6" s="274" t="s">
        <v>300</v>
      </c>
      <c r="BL6" s="275"/>
      <c r="BM6" s="276"/>
      <c r="BN6" s="686" t="s">
        <v>13</v>
      </c>
      <c r="BO6" s="579" t="s">
        <v>301</v>
      </c>
      <c r="BP6" s="580"/>
      <c r="BQ6" s="580"/>
      <c r="BR6" s="581"/>
      <c r="BS6" s="334" t="s">
        <v>14</v>
      </c>
      <c r="BT6" s="582" t="s">
        <v>302</v>
      </c>
      <c r="BU6" s="585" t="s">
        <v>303</v>
      </c>
      <c r="BV6" s="585" t="s">
        <v>304</v>
      </c>
      <c r="BW6" s="585" t="s">
        <v>305</v>
      </c>
      <c r="BX6" s="695" t="s">
        <v>87</v>
      </c>
      <c r="BY6" s="695" t="s">
        <v>88</v>
      </c>
      <c r="BZ6" s="697" t="s">
        <v>358</v>
      </c>
      <c r="CA6" s="698"/>
      <c r="CB6" s="701" t="s">
        <v>306</v>
      </c>
      <c r="CC6" s="702"/>
      <c r="CD6" s="681"/>
      <c r="CE6" s="705" t="s">
        <v>34</v>
      </c>
      <c r="CF6" s="600" t="s">
        <v>15</v>
      </c>
      <c r="CG6" s="601" t="s">
        <v>16</v>
      </c>
      <c r="CH6" s="602" t="s">
        <v>307</v>
      </c>
      <c r="CI6" s="603" t="s">
        <v>184</v>
      </c>
      <c r="CJ6" s="603" t="s">
        <v>308</v>
      </c>
      <c r="CK6" s="644" t="s">
        <v>309</v>
      </c>
      <c r="CL6" s="647" t="s">
        <v>310</v>
      </c>
      <c r="CM6" s="284" t="s">
        <v>195</v>
      </c>
      <c r="CN6" s="269"/>
      <c r="CO6" s="650" t="s">
        <v>311</v>
      </c>
      <c r="CP6" s="596"/>
      <c r="CQ6" s="653" t="s">
        <v>2</v>
      </c>
      <c r="CR6" s="667" t="s">
        <v>83</v>
      </c>
      <c r="CS6" s="668" t="s">
        <v>312</v>
      </c>
      <c r="CT6" s="669" t="s">
        <v>313</v>
      </c>
      <c r="CU6" s="669" t="s">
        <v>314</v>
      </c>
      <c r="CV6" s="670" t="s">
        <v>315</v>
      </c>
      <c r="CW6" s="610"/>
      <c r="CX6" s="612"/>
      <c r="CY6" s="449" t="s">
        <v>31</v>
      </c>
      <c r="CZ6" s="404" t="s">
        <v>71</v>
      </c>
      <c r="DA6" s="404"/>
      <c r="DB6" s="404"/>
      <c r="DC6" s="404"/>
      <c r="DD6" s="392" t="s">
        <v>316</v>
      </c>
      <c r="DE6" s="428"/>
      <c r="DF6" s="393"/>
      <c r="DG6" s="428" t="s">
        <v>69</v>
      </c>
      <c r="DH6" s="428"/>
      <c r="DI6" s="393"/>
      <c r="DJ6" s="392" t="s">
        <v>317</v>
      </c>
      <c r="DK6" s="428"/>
      <c r="DL6" s="428"/>
      <c r="DM6" s="678"/>
      <c r="DN6" s="673" t="s">
        <v>318</v>
      </c>
      <c r="DO6" s="674"/>
      <c r="DP6" s="677" t="s">
        <v>71</v>
      </c>
      <c r="DQ6" s="677"/>
      <c r="DR6" s="677"/>
      <c r="DS6" s="677"/>
      <c r="DT6" s="619" t="s">
        <v>316</v>
      </c>
      <c r="DU6" s="619"/>
      <c r="DV6" s="619"/>
      <c r="DW6" s="619" t="s">
        <v>75</v>
      </c>
      <c r="DX6" s="619"/>
      <c r="DY6" s="619"/>
      <c r="DZ6" s="613" t="s">
        <v>319</v>
      </c>
      <c r="EA6" s="616" t="s">
        <v>45</v>
      </c>
      <c r="EB6" s="617"/>
      <c r="EC6" s="618"/>
      <c r="ED6" s="340" t="s">
        <v>30</v>
      </c>
      <c r="EE6" s="316" t="s">
        <v>320</v>
      </c>
      <c r="EF6" s="316"/>
      <c r="EG6" s="316"/>
      <c r="EH6" s="317"/>
      <c r="EI6" s="288" t="s">
        <v>321</v>
      </c>
      <c r="EJ6" s="604" t="s">
        <v>71</v>
      </c>
      <c r="EK6" s="605"/>
      <c r="EL6" s="605"/>
      <c r="EM6" s="605"/>
      <c r="EN6" s="420" t="s">
        <v>69</v>
      </c>
      <c r="EO6" s="420"/>
      <c r="EP6" s="420"/>
      <c r="EQ6" s="420"/>
      <c r="ER6" s="660" t="s">
        <v>50</v>
      </c>
      <c r="ES6" s="734" t="s">
        <v>71</v>
      </c>
      <c r="ET6" s="734"/>
      <c r="EU6" s="734"/>
      <c r="EV6" s="734"/>
      <c r="EW6" s="557" t="s">
        <v>69</v>
      </c>
      <c r="EX6" s="557"/>
      <c r="EY6" s="557"/>
      <c r="EZ6" s="557"/>
      <c r="FA6" s="557"/>
      <c r="FB6" s="664" t="s">
        <v>319</v>
      </c>
      <c r="FC6" s="661" t="s">
        <v>81</v>
      </c>
      <c r="FD6" s="689" t="s">
        <v>322</v>
      </c>
      <c r="FE6" s="415" t="s">
        <v>71</v>
      </c>
      <c r="FF6" s="415"/>
      <c r="FG6" s="415"/>
      <c r="FH6" s="415"/>
      <c r="FI6" s="528" t="s">
        <v>69</v>
      </c>
      <c r="FJ6" s="528"/>
      <c r="FK6" s="528"/>
      <c r="FL6" s="528"/>
      <c r="FM6" s="528"/>
      <c r="FN6" s="621"/>
      <c r="FO6" s="288" t="s">
        <v>322</v>
      </c>
      <c r="FP6" s="439" t="s">
        <v>71</v>
      </c>
      <c r="FQ6" s="439"/>
      <c r="FR6" s="439"/>
      <c r="FS6" s="439"/>
      <c r="FT6" s="363" t="s">
        <v>69</v>
      </c>
      <c r="FU6" s="622"/>
      <c r="FV6" s="622"/>
      <c r="FW6" s="622"/>
      <c r="FX6" s="622"/>
      <c r="FY6" s="408"/>
      <c r="FZ6" s="444" t="s">
        <v>323</v>
      </c>
      <c r="GA6" s="602" t="s">
        <v>71</v>
      </c>
      <c r="GB6" s="603"/>
      <c r="GC6" s="603"/>
      <c r="GD6" s="603"/>
      <c r="GE6" s="624" t="s">
        <v>69</v>
      </c>
      <c r="GF6" s="625"/>
      <c r="GG6" s="625"/>
      <c r="GH6" s="625"/>
      <c r="GI6" s="625"/>
      <c r="GJ6" s="626"/>
      <c r="GK6" s="627" t="s">
        <v>81</v>
      </c>
      <c r="GL6" s="712" t="s">
        <v>325</v>
      </c>
      <c r="GM6" s="714" t="s">
        <v>326</v>
      </c>
      <c r="GN6" s="716" t="s">
        <v>97</v>
      </c>
      <c r="GO6" s="655" t="s">
        <v>91</v>
      </c>
      <c r="GP6" s="656"/>
      <c r="GQ6" s="656"/>
      <c r="GR6" s="657"/>
      <c r="GS6" s="640" t="s">
        <v>59</v>
      </c>
      <c r="GT6" s="641"/>
      <c r="GU6" s="640" t="s">
        <v>76</v>
      </c>
      <c r="GV6" s="641"/>
      <c r="GW6" s="630" t="s">
        <v>98</v>
      </c>
      <c r="GX6" s="631"/>
      <c r="GY6" s="631"/>
      <c r="GZ6" s="631"/>
      <c r="HA6" s="632"/>
      <c r="HB6" s="640" t="s">
        <v>105</v>
      </c>
      <c r="HC6" s="641"/>
      <c r="HD6" s="412" t="s">
        <v>92</v>
      </c>
      <c r="HE6" s="412"/>
      <c r="HF6" s="412"/>
      <c r="HG6" s="412"/>
      <c r="HH6" s="636" t="s">
        <v>99</v>
      </c>
      <c r="HI6" s="709" t="s">
        <v>389</v>
      </c>
      <c r="HJ6" s="639" t="s">
        <v>68</v>
      </c>
      <c r="HK6" s="390"/>
      <c r="HL6" s="390"/>
      <c r="HM6" s="390"/>
      <c r="HN6" s="390" t="s">
        <v>25</v>
      </c>
      <c r="HO6" s="390"/>
      <c r="HP6" s="390"/>
      <c r="HQ6" s="390"/>
      <c r="HR6" s="390"/>
      <c r="HS6" s="390"/>
      <c r="HT6" s="390" t="s">
        <v>319</v>
      </c>
      <c r="HU6" s="620" t="s">
        <v>324</v>
      </c>
      <c r="IB6" s="113" t="s">
        <v>368</v>
      </c>
    </row>
    <row r="7" spans="1:236" s="24" customFormat="1" ht="18.75" customHeight="1" x14ac:dyDescent="0.3">
      <c r="A7" s="535"/>
      <c r="B7" s="536"/>
      <c r="C7" s="536"/>
      <c r="D7" s="538"/>
      <c r="E7" s="489"/>
      <c r="F7" s="539"/>
      <c r="G7" s="535"/>
      <c r="H7" s="536"/>
      <c r="I7" s="542"/>
      <c r="J7" s="289" t="s">
        <v>72</v>
      </c>
      <c r="K7" s="286"/>
      <c r="L7" s="286" t="s">
        <v>67</v>
      </c>
      <c r="M7" s="332"/>
      <c r="N7" s="551" t="s">
        <v>9</v>
      </c>
      <c r="O7" s="552"/>
      <c r="P7" s="552"/>
      <c r="Q7" s="553" t="s">
        <v>8</v>
      </c>
      <c r="R7" s="553"/>
      <c r="S7" s="553"/>
      <c r="T7" s="552" t="s">
        <v>9</v>
      </c>
      <c r="U7" s="552"/>
      <c r="V7" s="552"/>
      <c r="W7" s="553" t="s">
        <v>8</v>
      </c>
      <c r="X7" s="553"/>
      <c r="Y7" s="553"/>
      <c r="Z7" s="554" t="s">
        <v>58</v>
      </c>
      <c r="AA7" s="555"/>
      <c r="AB7" s="562"/>
      <c r="AC7" s="554" t="s">
        <v>59</v>
      </c>
      <c r="AD7" s="555"/>
      <c r="AE7" s="562"/>
      <c r="AF7" s="554" t="s">
        <v>76</v>
      </c>
      <c r="AG7" s="555"/>
      <c r="AH7" s="562"/>
      <c r="AI7" s="554" t="s">
        <v>77</v>
      </c>
      <c r="AJ7" s="555"/>
      <c r="AK7" s="562"/>
      <c r="AL7" s="552"/>
      <c r="AM7" s="556"/>
      <c r="AN7" s="689" t="s">
        <v>72</v>
      </c>
      <c r="AO7" s="528"/>
      <c r="AP7" s="528" t="s">
        <v>67</v>
      </c>
      <c r="AQ7" s="413"/>
      <c r="AR7" s="690" t="s">
        <v>56</v>
      </c>
      <c r="AS7" s="692" t="s">
        <v>57</v>
      </c>
      <c r="AT7" s="694" t="s">
        <v>58</v>
      </c>
      <c r="AU7" s="692" t="s">
        <v>59</v>
      </c>
      <c r="AV7" s="694" t="s">
        <v>76</v>
      </c>
      <c r="AW7" s="694" t="s">
        <v>77</v>
      </c>
      <c r="AX7" s="407"/>
      <c r="AY7" s="570"/>
      <c r="AZ7" s="571"/>
      <c r="BA7" s="493" t="s">
        <v>72</v>
      </c>
      <c r="BB7" s="451"/>
      <c r="BC7" s="451" t="s">
        <v>67</v>
      </c>
      <c r="BD7" s="451"/>
      <c r="BE7" s="451"/>
      <c r="BF7" s="451"/>
      <c r="BG7" s="451"/>
      <c r="BH7" s="451"/>
      <c r="BI7" s="451"/>
      <c r="BJ7" s="573"/>
      <c r="BK7" s="581" t="s">
        <v>327</v>
      </c>
      <c r="BL7" s="321" t="s">
        <v>61</v>
      </c>
      <c r="BM7" s="321" t="s">
        <v>85</v>
      </c>
      <c r="BN7" s="687"/>
      <c r="BO7" s="587" t="s">
        <v>48</v>
      </c>
      <c r="BP7" s="588"/>
      <c r="BQ7" s="587" t="s">
        <v>52</v>
      </c>
      <c r="BR7" s="588"/>
      <c r="BS7" s="336"/>
      <c r="BT7" s="583"/>
      <c r="BU7" s="585"/>
      <c r="BV7" s="585"/>
      <c r="BW7" s="585"/>
      <c r="BX7" s="695"/>
      <c r="BY7" s="695"/>
      <c r="BZ7" s="699"/>
      <c r="CA7" s="700"/>
      <c r="CB7" s="703"/>
      <c r="CC7" s="704"/>
      <c r="CD7" s="681"/>
      <c r="CE7" s="705"/>
      <c r="CF7" s="600"/>
      <c r="CG7" s="601"/>
      <c r="CH7" s="602"/>
      <c r="CI7" s="603"/>
      <c r="CJ7" s="603"/>
      <c r="CK7" s="645"/>
      <c r="CL7" s="648"/>
      <c r="CM7" s="285"/>
      <c r="CN7" s="273"/>
      <c r="CO7" s="651"/>
      <c r="CP7" s="596"/>
      <c r="CQ7" s="653"/>
      <c r="CR7" s="667"/>
      <c r="CS7" s="668"/>
      <c r="CT7" s="669"/>
      <c r="CU7" s="669"/>
      <c r="CV7" s="670"/>
      <c r="CW7" s="610"/>
      <c r="CX7" s="612"/>
      <c r="CY7" s="449"/>
      <c r="CZ7" s="451" t="s">
        <v>72</v>
      </c>
      <c r="DA7" s="451"/>
      <c r="DB7" s="451" t="s">
        <v>67</v>
      </c>
      <c r="DC7" s="451"/>
      <c r="DD7" s="394"/>
      <c r="DE7" s="431"/>
      <c r="DF7" s="395"/>
      <c r="DG7" s="431"/>
      <c r="DH7" s="431"/>
      <c r="DI7" s="395"/>
      <c r="DJ7" s="429"/>
      <c r="DK7" s="430"/>
      <c r="DL7" s="430"/>
      <c r="DM7" s="679"/>
      <c r="DN7" s="675"/>
      <c r="DO7" s="676"/>
      <c r="DP7" s="619" t="s">
        <v>72</v>
      </c>
      <c r="DQ7" s="619"/>
      <c r="DR7" s="619" t="s">
        <v>67</v>
      </c>
      <c r="DS7" s="619"/>
      <c r="DT7" s="619" t="s">
        <v>328</v>
      </c>
      <c r="DU7" s="671" t="s">
        <v>89</v>
      </c>
      <c r="DV7" s="671" t="s">
        <v>90</v>
      </c>
      <c r="DW7" s="619" t="s">
        <v>17</v>
      </c>
      <c r="DX7" s="619" t="s">
        <v>18</v>
      </c>
      <c r="DY7" s="619" t="s">
        <v>19</v>
      </c>
      <c r="DZ7" s="614"/>
      <c r="EA7" s="619" t="s">
        <v>328</v>
      </c>
      <c r="EB7" s="671" t="s">
        <v>89</v>
      </c>
      <c r="EC7" s="672" t="s">
        <v>90</v>
      </c>
      <c r="ED7" s="340"/>
      <c r="EE7" s="286" t="s">
        <v>72</v>
      </c>
      <c r="EF7" s="286"/>
      <c r="EG7" s="286" t="s">
        <v>67</v>
      </c>
      <c r="EH7" s="586"/>
      <c r="EI7" s="288"/>
      <c r="EJ7" s="444" t="s">
        <v>72</v>
      </c>
      <c r="EK7" s="288"/>
      <c r="EL7" s="444" t="s">
        <v>67</v>
      </c>
      <c r="EM7" s="287"/>
      <c r="EN7" s="420" t="s">
        <v>58</v>
      </c>
      <c r="EO7" s="420" t="s">
        <v>59</v>
      </c>
      <c r="EP7" s="420" t="s">
        <v>76</v>
      </c>
      <c r="EQ7" s="420" t="s">
        <v>77</v>
      </c>
      <c r="ER7" s="660"/>
      <c r="ES7" s="557" t="s">
        <v>72</v>
      </c>
      <c r="ET7" s="557"/>
      <c r="EU7" s="557" t="s">
        <v>67</v>
      </c>
      <c r="EV7" s="557"/>
      <c r="EW7" s="557" t="s">
        <v>329</v>
      </c>
      <c r="EX7" s="557" t="s">
        <v>17</v>
      </c>
      <c r="EY7" s="557" t="s">
        <v>18</v>
      </c>
      <c r="EZ7" s="557" t="s">
        <v>19</v>
      </c>
      <c r="FA7" s="557" t="s">
        <v>330</v>
      </c>
      <c r="FB7" s="665"/>
      <c r="FC7" s="662"/>
      <c r="FD7" s="689"/>
      <c r="FE7" s="528" t="s">
        <v>72</v>
      </c>
      <c r="FF7" s="528"/>
      <c r="FG7" s="528" t="s">
        <v>67</v>
      </c>
      <c r="FH7" s="528"/>
      <c r="FI7" s="528"/>
      <c r="FJ7" s="528"/>
      <c r="FK7" s="528"/>
      <c r="FL7" s="528"/>
      <c r="FM7" s="528"/>
      <c r="FN7" s="621"/>
      <c r="FO7" s="288"/>
      <c r="FP7" s="420" t="s">
        <v>72</v>
      </c>
      <c r="FQ7" s="420"/>
      <c r="FR7" s="420" t="s">
        <v>67</v>
      </c>
      <c r="FS7" s="420"/>
      <c r="FT7" s="367"/>
      <c r="FU7" s="623"/>
      <c r="FV7" s="623"/>
      <c r="FW7" s="623"/>
      <c r="FX7" s="623"/>
      <c r="FY7" s="410"/>
      <c r="FZ7" s="444"/>
      <c r="GA7" s="602" t="s">
        <v>331</v>
      </c>
      <c r="GB7" s="603"/>
      <c r="GC7" s="603" t="s">
        <v>67</v>
      </c>
      <c r="GD7" s="603"/>
      <c r="GE7" s="603" t="s">
        <v>329</v>
      </c>
      <c r="GF7" s="603" t="s">
        <v>17</v>
      </c>
      <c r="GG7" s="603" t="s">
        <v>18</v>
      </c>
      <c r="GH7" s="603" t="s">
        <v>19</v>
      </c>
      <c r="GI7" s="719" t="s">
        <v>330</v>
      </c>
      <c r="GJ7" s="720" t="s">
        <v>77</v>
      </c>
      <c r="GK7" s="628"/>
      <c r="GL7" s="713"/>
      <c r="GM7" s="715"/>
      <c r="GN7" s="717"/>
      <c r="GO7" s="397" t="s">
        <v>9</v>
      </c>
      <c r="GP7" s="397"/>
      <c r="GQ7" s="658" t="s">
        <v>8</v>
      </c>
      <c r="GR7" s="659"/>
      <c r="GS7" s="642"/>
      <c r="GT7" s="643"/>
      <c r="GU7" s="642"/>
      <c r="GV7" s="643"/>
      <c r="GW7" s="633"/>
      <c r="GX7" s="634"/>
      <c r="GY7" s="634"/>
      <c r="GZ7" s="634"/>
      <c r="HA7" s="635"/>
      <c r="HB7" s="642"/>
      <c r="HC7" s="643"/>
      <c r="HD7" s="397" t="s">
        <v>9</v>
      </c>
      <c r="HE7" s="397"/>
      <c r="HF7" s="397" t="s">
        <v>8</v>
      </c>
      <c r="HG7" s="397"/>
      <c r="HH7" s="637"/>
      <c r="HI7" s="710"/>
      <c r="HJ7" s="654" t="s">
        <v>72</v>
      </c>
      <c r="HK7" s="396"/>
      <c r="HL7" s="391" t="s">
        <v>67</v>
      </c>
      <c r="HM7" s="391"/>
      <c r="HN7" s="390" t="s">
        <v>329</v>
      </c>
      <c r="HO7" s="390" t="s">
        <v>17</v>
      </c>
      <c r="HP7" s="390" t="s">
        <v>18</v>
      </c>
      <c r="HQ7" s="390" t="s">
        <v>19</v>
      </c>
      <c r="HR7" s="390" t="s">
        <v>330</v>
      </c>
      <c r="HS7" s="390" t="s">
        <v>77</v>
      </c>
      <c r="HT7" s="390"/>
      <c r="HU7" s="620"/>
      <c r="IB7" s="113" t="s">
        <v>369</v>
      </c>
    </row>
    <row r="8" spans="1:236" s="24" customFormat="1" ht="42.75" customHeight="1" x14ac:dyDescent="0.3">
      <c r="A8" s="535"/>
      <c r="B8" s="536"/>
      <c r="C8" s="536"/>
      <c r="D8" s="488"/>
      <c r="E8" s="489"/>
      <c r="F8" s="539"/>
      <c r="G8" s="84" t="s">
        <v>9</v>
      </c>
      <c r="H8" s="57" t="s">
        <v>8</v>
      </c>
      <c r="I8" s="85" t="s">
        <v>22</v>
      </c>
      <c r="J8" s="73" t="s">
        <v>9</v>
      </c>
      <c r="K8" s="51" t="s">
        <v>8</v>
      </c>
      <c r="L8" s="51" t="s">
        <v>9</v>
      </c>
      <c r="M8" s="72" t="s">
        <v>8</v>
      </c>
      <c r="N8" s="86" t="s">
        <v>26</v>
      </c>
      <c r="O8" s="87" t="s">
        <v>28</v>
      </c>
      <c r="P8" s="87" t="s">
        <v>27</v>
      </c>
      <c r="Q8" s="87" t="s">
        <v>26</v>
      </c>
      <c r="R8" s="87" t="s">
        <v>28</v>
      </c>
      <c r="S8" s="87" t="s">
        <v>27</v>
      </c>
      <c r="T8" s="87" t="s">
        <v>26</v>
      </c>
      <c r="U8" s="87" t="s">
        <v>28</v>
      </c>
      <c r="V8" s="87" t="s">
        <v>27</v>
      </c>
      <c r="W8" s="87" t="s">
        <v>26</v>
      </c>
      <c r="X8" s="87" t="s">
        <v>28</v>
      </c>
      <c r="Y8" s="87" t="s">
        <v>27</v>
      </c>
      <c r="Z8" s="87" t="s">
        <v>26</v>
      </c>
      <c r="AA8" s="87" t="s">
        <v>28</v>
      </c>
      <c r="AB8" s="87" t="s">
        <v>27</v>
      </c>
      <c r="AC8" s="87" t="s">
        <v>26</v>
      </c>
      <c r="AD8" s="87" t="s">
        <v>28</v>
      </c>
      <c r="AE8" s="87" t="s">
        <v>27</v>
      </c>
      <c r="AF8" s="87" t="s">
        <v>26</v>
      </c>
      <c r="AG8" s="87" t="s">
        <v>28</v>
      </c>
      <c r="AH8" s="87" t="s">
        <v>27</v>
      </c>
      <c r="AI8" s="87" t="s">
        <v>26</v>
      </c>
      <c r="AJ8" s="87" t="s">
        <v>28</v>
      </c>
      <c r="AK8" s="87" t="s">
        <v>27</v>
      </c>
      <c r="AL8" s="552"/>
      <c r="AM8" s="556"/>
      <c r="AN8" s="88" t="s">
        <v>9</v>
      </c>
      <c r="AO8" s="55" t="s">
        <v>8</v>
      </c>
      <c r="AP8" s="55" t="s">
        <v>9</v>
      </c>
      <c r="AQ8" s="55" t="s">
        <v>8</v>
      </c>
      <c r="AR8" s="691"/>
      <c r="AS8" s="693"/>
      <c r="AT8" s="693"/>
      <c r="AU8" s="693"/>
      <c r="AV8" s="693"/>
      <c r="AW8" s="693"/>
      <c r="AX8" s="407"/>
      <c r="AY8" s="570"/>
      <c r="AZ8" s="571"/>
      <c r="BA8" s="69" t="s">
        <v>9</v>
      </c>
      <c r="BB8" s="44" t="s">
        <v>8</v>
      </c>
      <c r="BC8" s="44" t="s">
        <v>9</v>
      </c>
      <c r="BD8" s="44" t="s">
        <v>8</v>
      </c>
      <c r="BE8" s="44" t="s">
        <v>58</v>
      </c>
      <c r="BF8" s="44" t="s">
        <v>59</v>
      </c>
      <c r="BG8" s="44" t="s">
        <v>76</v>
      </c>
      <c r="BH8" s="44" t="s">
        <v>77</v>
      </c>
      <c r="BI8" s="451"/>
      <c r="BJ8" s="573"/>
      <c r="BK8" s="581"/>
      <c r="BL8" s="321"/>
      <c r="BM8" s="321"/>
      <c r="BN8" s="688"/>
      <c r="BO8" s="50" t="s">
        <v>227</v>
      </c>
      <c r="BP8" s="50" t="s">
        <v>229</v>
      </c>
      <c r="BQ8" s="50" t="s">
        <v>227</v>
      </c>
      <c r="BR8" s="50" t="s">
        <v>229</v>
      </c>
      <c r="BS8" s="338"/>
      <c r="BT8" s="584"/>
      <c r="BU8" s="585"/>
      <c r="BV8" s="585"/>
      <c r="BW8" s="585"/>
      <c r="BX8" s="696"/>
      <c r="BY8" s="696"/>
      <c r="BZ8" s="89" t="s">
        <v>332</v>
      </c>
      <c r="CA8" s="89" t="s">
        <v>116</v>
      </c>
      <c r="CB8" s="89" t="s">
        <v>332</v>
      </c>
      <c r="CC8" s="89" t="s">
        <v>116</v>
      </c>
      <c r="CD8" s="682"/>
      <c r="CE8" s="705"/>
      <c r="CF8" s="600"/>
      <c r="CG8" s="601"/>
      <c r="CH8" s="602"/>
      <c r="CI8" s="603"/>
      <c r="CJ8" s="603"/>
      <c r="CK8" s="646"/>
      <c r="CL8" s="649"/>
      <c r="CM8" s="71" t="s">
        <v>333</v>
      </c>
      <c r="CN8" s="46" t="s">
        <v>334</v>
      </c>
      <c r="CO8" s="652"/>
      <c r="CP8" s="597"/>
      <c r="CQ8" s="653"/>
      <c r="CR8" s="667"/>
      <c r="CS8" s="668"/>
      <c r="CT8" s="669"/>
      <c r="CU8" s="669"/>
      <c r="CV8" s="670"/>
      <c r="CW8" s="611"/>
      <c r="CX8" s="612"/>
      <c r="CY8" s="449"/>
      <c r="CZ8" s="44" t="s">
        <v>9</v>
      </c>
      <c r="DA8" s="44" t="s">
        <v>8</v>
      </c>
      <c r="DB8" s="44" t="s">
        <v>9</v>
      </c>
      <c r="DC8" s="44" t="s">
        <v>8</v>
      </c>
      <c r="DD8" s="44" t="s">
        <v>328</v>
      </c>
      <c r="DE8" s="90" t="s">
        <v>89</v>
      </c>
      <c r="DF8" s="90" t="s">
        <v>90</v>
      </c>
      <c r="DG8" s="44" t="s">
        <v>17</v>
      </c>
      <c r="DH8" s="44" t="s">
        <v>18</v>
      </c>
      <c r="DI8" s="44" t="s">
        <v>19</v>
      </c>
      <c r="DJ8" s="44" t="s">
        <v>328</v>
      </c>
      <c r="DK8" s="90" t="s">
        <v>89</v>
      </c>
      <c r="DL8" s="90" t="s">
        <v>90</v>
      </c>
      <c r="DM8" s="91" t="s">
        <v>335</v>
      </c>
      <c r="DN8" s="92" t="s">
        <v>62</v>
      </c>
      <c r="DO8" s="92" t="s">
        <v>336</v>
      </c>
      <c r="DP8" s="93" t="s">
        <v>9</v>
      </c>
      <c r="DQ8" s="93" t="s">
        <v>8</v>
      </c>
      <c r="DR8" s="93" t="s">
        <v>9</v>
      </c>
      <c r="DS8" s="93" t="s">
        <v>8</v>
      </c>
      <c r="DT8" s="619"/>
      <c r="DU8" s="671"/>
      <c r="DV8" s="671"/>
      <c r="DW8" s="619"/>
      <c r="DX8" s="619"/>
      <c r="DY8" s="619"/>
      <c r="DZ8" s="615"/>
      <c r="EA8" s="619"/>
      <c r="EB8" s="671"/>
      <c r="EC8" s="672"/>
      <c r="ED8" s="340"/>
      <c r="EE8" s="51" t="s">
        <v>9</v>
      </c>
      <c r="EF8" s="51" t="s">
        <v>8</v>
      </c>
      <c r="EG8" s="51" t="s">
        <v>9</v>
      </c>
      <c r="EH8" s="67" t="s">
        <v>8</v>
      </c>
      <c r="EI8" s="288"/>
      <c r="EJ8" s="59" t="s">
        <v>9</v>
      </c>
      <c r="EK8" s="59" t="s">
        <v>8</v>
      </c>
      <c r="EL8" s="59" t="s">
        <v>9</v>
      </c>
      <c r="EM8" s="70" t="s">
        <v>8</v>
      </c>
      <c r="EN8" s="420"/>
      <c r="EO8" s="420"/>
      <c r="EP8" s="420"/>
      <c r="EQ8" s="420"/>
      <c r="ER8" s="660"/>
      <c r="ES8" s="94" t="s">
        <v>9</v>
      </c>
      <c r="ET8" s="94" t="s">
        <v>8</v>
      </c>
      <c r="EU8" s="94" t="s">
        <v>9</v>
      </c>
      <c r="EV8" s="94" t="s">
        <v>8</v>
      </c>
      <c r="EW8" s="557"/>
      <c r="EX8" s="557"/>
      <c r="EY8" s="557"/>
      <c r="EZ8" s="557"/>
      <c r="FA8" s="557"/>
      <c r="FB8" s="666"/>
      <c r="FC8" s="663"/>
      <c r="FD8" s="689"/>
      <c r="FE8" s="55" t="s">
        <v>9</v>
      </c>
      <c r="FF8" s="55" t="s">
        <v>8</v>
      </c>
      <c r="FG8" s="55" t="s">
        <v>9</v>
      </c>
      <c r="FH8" s="55" t="s">
        <v>8</v>
      </c>
      <c r="FI8" s="55" t="s">
        <v>329</v>
      </c>
      <c r="FJ8" s="55" t="s">
        <v>17</v>
      </c>
      <c r="FK8" s="55" t="s">
        <v>18</v>
      </c>
      <c r="FL8" s="55" t="s">
        <v>19</v>
      </c>
      <c r="FM8" s="55" t="s">
        <v>330</v>
      </c>
      <c r="FN8" s="95" t="s">
        <v>337</v>
      </c>
      <c r="FO8" s="288"/>
      <c r="FP8" s="59" t="s">
        <v>9</v>
      </c>
      <c r="FQ8" s="59" t="s">
        <v>8</v>
      </c>
      <c r="FR8" s="59" t="s">
        <v>9</v>
      </c>
      <c r="FS8" s="59" t="s">
        <v>8</v>
      </c>
      <c r="FT8" s="59" t="s">
        <v>329</v>
      </c>
      <c r="FU8" s="59" t="s">
        <v>17</v>
      </c>
      <c r="FV8" s="59" t="s">
        <v>18</v>
      </c>
      <c r="FW8" s="59" t="s">
        <v>19</v>
      </c>
      <c r="FX8" s="59" t="s">
        <v>330</v>
      </c>
      <c r="FY8" s="70" t="s">
        <v>337</v>
      </c>
      <c r="FZ8" s="444"/>
      <c r="GA8" s="96" t="s">
        <v>9</v>
      </c>
      <c r="GB8" s="97" t="s">
        <v>8</v>
      </c>
      <c r="GC8" s="97" t="s">
        <v>9</v>
      </c>
      <c r="GD8" s="97" t="s">
        <v>8</v>
      </c>
      <c r="GE8" s="603"/>
      <c r="GF8" s="603"/>
      <c r="GG8" s="603"/>
      <c r="GH8" s="603"/>
      <c r="GI8" s="719"/>
      <c r="GJ8" s="721"/>
      <c r="GK8" s="629"/>
      <c r="GL8" s="713"/>
      <c r="GM8" s="715"/>
      <c r="GN8" s="718"/>
      <c r="GO8" s="75" t="s">
        <v>93</v>
      </c>
      <c r="GP8" s="75" t="s">
        <v>131</v>
      </c>
      <c r="GQ8" s="75" t="s">
        <v>93</v>
      </c>
      <c r="GR8" s="75" t="s">
        <v>131</v>
      </c>
      <c r="GS8" s="75" t="s">
        <v>93</v>
      </c>
      <c r="GT8" s="75" t="s">
        <v>131</v>
      </c>
      <c r="GU8" s="75" t="s">
        <v>93</v>
      </c>
      <c r="GV8" s="75" t="s">
        <v>131</v>
      </c>
      <c r="GW8" s="112" t="s">
        <v>100</v>
      </c>
      <c r="GX8" s="112" t="s">
        <v>101</v>
      </c>
      <c r="GY8" s="112" t="s">
        <v>102</v>
      </c>
      <c r="GZ8" s="112" t="s">
        <v>103</v>
      </c>
      <c r="HA8" s="112" t="s">
        <v>90</v>
      </c>
      <c r="HB8" s="75" t="s">
        <v>93</v>
      </c>
      <c r="HC8" s="75" t="s">
        <v>131</v>
      </c>
      <c r="HD8" s="75" t="s">
        <v>93</v>
      </c>
      <c r="HE8" s="75" t="s">
        <v>131</v>
      </c>
      <c r="HF8" s="75" t="s">
        <v>93</v>
      </c>
      <c r="HG8" s="75" t="s">
        <v>131</v>
      </c>
      <c r="HH8" s="638"/>
      <c r="HI8" s="711"/>
      <c r="HJ8" s="74" t="s">
        <v>9</v>
      </c>
      <c r="HK8" s="68" t="s">
        <v>8</v>
      </c>
      <c r="HL8" s="68" t="s">
        <v>9</v>
      </c>
      <c r="HM8" s="68" t="s">
        <v>8</v>
      </c>
      <c r="HN8" s="390"/>
      <c r="HO8" s="390"/>
      <c r="HP8" s="390"/>
      <c r="HQ8" s="390"/>
      <c r="HR8" s="390"/>
      <c r="HS8" s="390"/>
      <c r="HT8" s="390"/>
      <c r="HU8" s="620"/>
      <c r="IB8" s="113" t="s">
        <v>370</v>
      </c>
    </row>
    <row r="9" spans="1:236" s="102" customFormat="1" ht="19.5" thickBot="1" x14ac:dyDescent="0.35">
      <c r="A9" s="98">
        <v>1</v>
      </c>
      <c r="B9" s="99">
        <f>A9+1</f>
        <v>2</v>
      </c>
      <c r="C9" s="99">
        <f t="shared" ref="C9:BN9" si="0">B9+1</f>
        <v>3</v>
      </c>
      <c r="D9" s="99">
        <f t="shared" si="0"/>
        <v>4</v>
      </c>
      <c r="E9" s="99">
        <f t="shared" si="0"/>
        <v>5</v>
      </c>
      <c r="F9" s="100">
        <f t="shared" si="0"/>
        <v>6</v>
      </c>
      <c r="G9" s="98">
        <f t="shared" si="0"/>
        <v>7</v>
      </c>
      <c r="H9" s="99">
        <f t="shared" si="0"/>
        <v>8</v>
      </c>
      <c r="I9" s="101">
        <f t="shared" si="0"/>
        <v>9</v>
      </c>
      <c r="J9" s="98">
        <f t="shared" si="0"/>
        <v>10</v>
      </c>
      <c r="K9" s="98">
        <f t="shared" si="0"/>
        <v>11</v>
      </c>
      <c r="L9" s="99">
        <f t="shared" si="0"/>
        <v>12</v>
      </c>
      <c r="M9" s="99">
        <f t="shared" si="0"/>
        <v>13</v>
      </c>
      <c r="N9" s="99">
        <f t="shared" si="0"/>
        <v>14</v>
      </c>
      <c r="O9" s="99">
        <f t="shared" si="0"/>
        <v>15</v>
      </c>
      <c r="P9" s="98">
        <f t="shared" si="0"/>
        <v>16</v>
      </c>
      <c r="Q9" s="99">
        <f t="shared" si="0"/>
        <v>17</v>
      </c>
      <c r="R9" s="99">
        <f t="shared" si="0"/>
        <v>18</v>
      </c>
      <c r="S9" s="99">
        <f t="shared" si="0"/>
        <v>19</v>
      </c>
      <c r="T9" s="99">
        <f t="shared" si="0"/>
        <v>20</v>
      </c>
      <c r="U9" s="100">
        <f t="shared" si="0"/>
        <v>21</v>
      </c>
      <c r="V9" s="98">
        <f t="shared" si="0"/>
        <v>22</v>
      </c>
      <c r="W9" s="99">
        <f t="shared" si="0"/>
        <v>23</v>
      </c>
      <c r="X9" s="101">
        <f t="shared" si="0"/>
        <v>24</v>
      </c>
      <c r="Y9" s="98">
        <f t="shared" si="0"/>
        <v>25</v>
      </c>
      <c r="Z9" s="98">
        <f t="shared" si="0"/>
        <v>26</v>
      </c>
      <c r="AA9" s="99">
        <f t="shared" si="0"/>
        <v>27</v>
      </c>
      <c r="AB9" s="99">
        <f t="shared" si="0"/>
        <v>28</v>
      </c>
      <c r="AC9" s="99">
        <f t="shared" si="0"/>
        <v>29</v>
      </c>
      <c r="AD9" s="99">
        <f t="shared" si="0"/>
        <v>30</v>
      </c>
      <c r="AE9" s="98">
        <f t="shared" si="0"/>
        <v>31</v>
      </c>
      <c r="AF9" s="99">
        <f t="shared" si="0"/>
        <v>32</v>
      </c>
      <c r="AG9" s="99">
        <f t="shared" si="0"/>
        <v>33</v>
      </c>
      <c r="AH9" s="99">
        <f t="shared" si="0"/>
        <v>34</v>
      </c>
      <c r="AI9" s="99">
        <f t="shared" si="0"/>
        <v>35</v>
      </c>
      <c r="AJ9" s="100">
        <f t="shared" si="0"/>
        <v>36</v>
      </c>
      <c r="AK9" s="98">
        <f t="shared" si="0"/>
        <v>37</v>
      </c>
      <c r="AL9" s="99">
        <f t="shared" si="0"/>
        <v>38</v>
      </c>
      <c r="AM9" s="101">
        <f t="shared" si="0"/>
        <v>39</v>
      </c>
      <c r="AN9" s="98">
        <f t="shared" si="0"/>
        <v>40</v>
      </c>
      <c r="AO9" s="98">
        <f t="shared" si="0"/>
        <v>41</v>
      </c>
      <c r="AP9" s="99">
        <f t="shared" si="0"/>
        <v>42</v>
      </c>
      <c r="AQ9" s="99">
        <f t="shared" si="0"/>
        <v>43</v>
      </c>
      <c r="AR9" s="99">
        <f t="shared" si="0"/>
        <v>44</v>
      </c>
      <c r="AS9" s="99">
        <f t="shared" si="0"/>
        <v>45</v>
      </c>
      <c r="AT9" s="98">
        <f t="shared" si="0"/>
        <v>46</v>
      </c>
      <c r="AU9" s="99">
        <f t="shared" si="0"/>
        <v>47</v>
      </c>
      <c r="AV9" s="99">
        <f t="shared" si="0"/>
        <v>48</v>
      </c>
      <c r="AW9" s="99">
        <f t="shared" si="0"/>
        <v>49</v>
      </c>
      <c r="AX9" s="99">
        <f t="shared" si="0"/>
        <v>50</v>
      </c>
      <c r="AY9" s="100">
        <f t="shared" si="0"/>
        <v>51</v>
      </c>
      <c r="AZ9" s="98">
        <f t="shared" si="0"/>
        <v>52</v>
      </c>
      <c r="BA9" s="99">
        <f t="shared" si="0"/>
        <v>53</v>
      </c>
      <c r="BB9" s="101">
        <f t="shared" si="0"/>
        <v>54</v>
      </c>
      <c r="BC9" s="98">
        <f t="shared" si="0"/>
        <v>55</v>
      </c>
      <c r="BD9" s="98">
        <f t="shared" si="0"/>
        <v>56</v>
      </c>
      <c r="BE9" s="99">
        <f t="shared" si="0"/>
        <v>57</v>
      </c>
      <c r="BF9" s="99">
        <f t="shared" si="0"/>
        <v>58</v>
      </c>
      <c r="BG9" s="99">
        <f t="shared" si="0"/>
        <v>59</v>
      </c>
      <c r="BH9" s="99">
        <f t="shared" si="0"/>
        <v>60</v>
      </c>
      <c r="BI9" s="98">
        <f t="shared" si="0"/>
        <v>61</v>
      </c>
      <c r="BJ9" s="99">
        <f t="shared" si="0"/>
        <v>62</v>
      </c>
      <c r="BK9" s="99">
        <f t="shared" si="0"/>
        <v>63</v>
      </c>
      <c r="BL9" s="99">
        <f t="shared" si="0"/>
        <v>64</v>
      </c>
      <c r="BM9" s="99">
        <f t="shared" si="0"/>
        <v>65</v>
      </c>
      <c r="BN9" s="100">
        <f t="shared" si="0"/>
        <v>66</v>
      </c>
      <c r="BO9" s="98">
        <f t="shared" ref="BO9:DZ9" si="1">BN9+1</f>
        <v>67</v>
      </c>
      <c r="BP9" s="99">
        <f t="shared" si="1"/>
        <v>68</v>
      </c>
      <c r="BQ9" s="101">
        <f t="shared" si="1"/>
        <v>69</v>
      </c>
      <c r="BR9" s="98">
        <f t="shared" si="1"/>
        <v>70</v>
      </c>
      <c r="BS9" s="98">
        <f t="shared" si="1"/>
        <v>71</v>
      </c>
      <c r="BT9" s="99">
        <f t="shared" si="1"/>
        <v>72</v>
      </c>
      <c r="BU9" s="99">
        <f t="shared" si="1"/>
        <v>73</v>
      </c>
      <c r="BV9" s="99">
        <f t="shared" si="1"/>
        <v>74</v>
      </c>
      <c r="BW9" s="99">
        <f t="shared" si="1"/>
        <v>75</v>
      </c>
      <c r="BX9" s="99">
        <f t="shared" si="1"/>
        <v>76</v>
      </c>
      <c r="BY9" s="99">
        <f t="shared" si="1"/>
        <v>77</v>
      </c>
      <c r="BZ9" s="99">
        <f t="shared" si="1"/>
        <v>78</v>
      </c>
      <c r="CA9" s="99">
        <f t="shared" si="1"/>
        <v>79</v>
      </c>
      <c r="CB9" s="99">
        <f t="shared" si="1"/>
        <v>80</v>
      </c>
      <c r="CC9" s="99">
        <f t="shared" si="1"/>
        <v>81</v>
      </c>
      <c r="CD9" s="99">
        <f t="shared" si="1"/>
        <v>82</v>
      </c>
      <c r="CE9" s="99">
        <f t="shared" si="1"/>
        <v>83</v>
      </c>
      <c r="CF9" s="99">
        <f t="shared" si="1"/>
        <v>84</v>
      </c>
      <c r="CG9" s="99">
        <f t="shared" si="1"/>
        <v>85</v>
      </c>
      <c r="CH9" s="99">
        <f t="shared" si="1"/>
        <v>86</v>
      </c>
      <c r="CI9" s="99">
        <f t="shared" si="1"/>
        <v>87</v>
      </c>
      <c r="CJ9" s="99">
        <f t="shared" si="1"/>
        <v>88</v>
      </c>
      <c r="CK9" s="99">
        <f t="shared" si="1"/>
        <v>89</v>
      </c>
      <c r="CL9" s="99">
        <f t="shared" si="1"/>
        <v>90</v>
      </c>
      <c r="CM9" s="99">
        <f t="shared" si="1"/>
        <v>91</v>
      </c>
      <c r="CN9" s="99">
        <f t="shared" si="1"/>
        <v>92</v>
      </c>
      <c r="CO9" s="99">
        <f t="shared" si="1"/>
        <v>93</v>
      </c>
      <c r="CP9" s="99">
        <f t="shared" si="1"/>
        <v>94</v>
      </c>
      <c r="CQ9" s="99">
        <f t="shared" si="1"/>
        <v>95</v>
      </c>
      <c r="CR9" s="99">
        <f t="shared" si="1"/>
        <v>96</v>
      </c>
      <c r="CS9" s="99">
        <f t="shared" si="1"/>
        <v>97</v>
      </c>
      <c r="CT9" s="99">
        <f t="shared" si="1"/>
        <v>98</v>
      </c>
      <c r="CU9" s="99">
        <f t="shared" si="1"/>
        <v>99</v>
      </c>
      <c r="CV9" s="99">
        <f t="shared" si="1"/>
        <v>100</v>
      </c>
      <c r="CW9" s="99">
        <f t="shared" si="1"/>
        <v>101</v>
      </c>
      <c r="CX9" s="99">
        <f t="shared" si="1"/>
        <v>102</v>
      </c>
      <c r="CY9" s="99">
        <f t="shared" si="1"/>
        <v>103</v>
      </c>
      <c r="CZ9" s="99">
        <f t="shared" si="1"/>
        <v>104</v>
      </c>
      <c r="DA9" s="99">
        <f t="shared" si="1"/>
        <v>105</v>
      </c>
      <c r="DB9" s="99">
        <f t="shared" si="1"/>
        <v>106</v>
      </c>
      <c r="DC9" s="99">
        <f t="shared" si="1"/>
        <v>107</v>
      </c>
      <c r="DD9" s="99">
        <f t="shared" si="1"/>
        <v>108</v>
      </c>
      <c r="DE9" s="99">
        <f t="shared" si="1"/>
        <v>109</v>
      </c>
      <c r="DF9" s="99">
        <f t="shared" si="1"/>
        <v>110</v>
      </c>
      <c r="DG9" s="99">
        <f t="shared" si="1"/>
        <v>111</v>
      </c>
      <c r="DH9" s="99">
        <f t="shared" si="1"/>
        <v>112</v>
      </c>
      <c r="DI9" s="99">
        <f t="shared" si="1"/>
        <v>113</v>
      </c>
      <c r="DJ9" s="99">
        <f t="shared" si="1"/>
        <v>114</v>
      </c>
      <c r="DK9" s="99">
        <f t="shared" si="1"/>
        <v>115</v>
      </c>
      <c r="DL9" s="99">
        <f t="shared" si="1"/>
        <v>116</v>
      </c>
      <c r="DM9" s="99">
        <f t="shared" si="1"/>
        <v>117</v>
      </c>
      <c r="DN9" s="99">
        <f t="shared" si="1"/>
        <v>118</v>
      </c>
      <c r="DO9" s="99">
        <f t="shared" si="1"/>
        <v>119</v>
      </c>
      <c r="DP9" s="99">
        <f t="shared" si="1"/>
        <v>120</v>
      </c>
      <c r="DQ9" s="99">
        <f t="shared" si="1"/>
        <v>121</v>
      </c>
      <c r="DR9" s="99">
        <f t="shared" si="1"/>
        <v>122</v>
      </c>
      <c r="DS9" s="99">
        <f t="shared" si="1"/>
        <v>123</v>
      </c>
      <c r="DT9" s="99">
        <f t="shared" si="1"/>
        <v>124</v>
      </c>
      <c r="DU9" s="99">
        <f t="shared" si="1"/>
        <v>125</v>
      </c>
      <c r="DV9" s="99">
        <f t="shared" si="1"/>
        <v>126</v>
      </c>
      <c r="DW9" s="99">
        <f t="shared" si="1"/>
        <v>127</v>
      </c>
      <c r="DX9" s="99">
        <f t="shared" si="1"/>
        <v>128</v>
      </c>
      <c r="DY9" s="99">
        <f t="shared" si="1"/>
        <v>129</v>
      </c>
      <c r="DZ9" s="99">
        <f t="shared" si="1"/>
        <v>130</v>
      </c>
      <c r="EA9" s="99">
        <f t="shared" ref="EA9:GL9" si="2">DZ9+1</f>
        <v>131</v>
      </c>
      <c r="EB9" s="99">
        <f t="shared" si="2"/>
        <v>132</v>
      </c>
      <c r="EC9" s="99">
        <f t="shared" si="2"/>
        <v>133</v>
      </c>
      <c r="ED9" s="99">
        <f t="shared" si="2"/>
        <v>134</v>
      </c>
      <c r="EE9" s="99">
        <f t="shared" si="2"/>
        <v>135</v>
      </c>
      <c r="EF9" s="99">
        <f t="shared" si="2"/>
        <v>136</v>
      </c>
      <c r="EG9" s="99">
        <f t="shared" si="2"/>
        <v>137</v>
      </c>
      <c r="EH9" s="99">
        <f t="shared" si="2"/>
        <v>138</v>
      </c>
      <c r="EI9" s="99">
        <f t="shared" si="2"/>
        <v>139</v>
      </c>
      <c r="EJ9" s="99">
        <f t="shared" si="2"/>
        <v>140</v>
      </c>
      <c r="EK9" s="99">
        <f t="shared" si="2"/>
        <v>141</v>
      </c>
      <c r="EL9" s="99">
        <f t="shared" si="2"/>
        <v>142</v>
      </c>
      <c r="EM9" s="99">
        <f t="shared" si="2"/>
        <v>143</v>
      </c>
      <c r="EN9" s="99">
        <f t="shared" si="2"/>
        <v>144</v>
      </c>
      <c r="EO9" s="99">
        <f t="shared" si="2"/>
        <v>145</v>
      </c>
      <c r="EP9" s="99">
        <f t="shared" si="2"/>
        <v>146</v>
      </c>
      <c r="EQ9" s="99">
        <f t="shared" si="2"/>
        <v>147</v>
      </c>
      <c r="ER9" s="99">
        <f t="shared" si="2"/>
        <v>148</v>
      </c>
      <c r="ES9" s="99">
        <f t="shared" si="2"/>
        <v>149</v>
      </c>
      <c r="ET9" s="99">
        <f t="shared" si="2"/>
        <v>150</v>
      </c>
      <c r="EU9" s="99">
        <f t="shared" si="2"/>
        <v>151</v>
      </c>
      <c r="EV9" s="99">
        <f t="shared" si="2"/>
        <v>152</v>
      </c>
      <c r="EW9" s="99">
        <f t="shared" si="2"/>
        <v>153</v>
      </c>
      <c r="EX9" s="99">
        <f t="shared" si="2"/>
        <v>154</v>
      </c>
      <c r="EY9" s="99">
        <f t="shared" si="2"/>
        <v>155</v>
      </c>
      <c r="EZ9" s="99">
        <f t="shared" si="2"/>
        <v>156</v>
      </c>
      <c r="FA9" s="99">
        <f t="shared" si="2"/>
        <v>157</v>
      </c>
      <c r="FB9" s="99">
        <f t="shared" si="2"/>
        <v>158</v>
      </c>
      <c r="FC9" s="99">
        <f t="shared" si="2"/>
        <v>159</v>
      </c>
      <c r="FD9" s="99">
        <f t="shared" si="2"/>
        <v>160</v>
      </c>
      <c r="FE9" s="99">
        <f t="shared" si="2"/>
        <v>161</v>
      </c>
      <c r="FF9" s="99">
        <f t="shared" si="2"/>
        <v>162</v>
      </c>
      <c r="FG9" s="99">
        <f t="shared" si="2"/>
        <v>163</v>
      </c>
      <c r="FH9" s="99">
        <f t="shared" si="2"/>
        <v>164</v>
      </c>
      <c r="FI9" s="99">
        <f t="shared" si="2"/>
        <v>165</v>
      </c>
      <c r="FJ9" s="99">
        <f t="shared" si="2"/>
        <v>166</v>
      </c>
      <c r="FK9" s="99">
        <f t="shared" si="2"/>
        <v>167</v>
      </c>
      <c r="FL9" s="99">
        <f t="shared" si="2"/>
        <v>168</v>
      </c>
      <c r="FM9" s="99">
        <f t="shared" si="2"/>
        <v>169</v>
      </c>
      <c r="FN9" s="99">
        <f t="shared" si="2"/>
        <v>170</v>
      </c>
      <c r="FO9" s="99">
        <f t="shared" si="2"/>
        <v>171</v>
      </c>
      <c r="FP9" s="99">
        <f t="shared" si="2"/>
        <v>172</v>
      </c>
      <c r="FQ9" s="99">
        <f t="shared" si="2"/>
        <v>173</v>
      </c>
      <c r="FR9" s="99">
        <f t="shared" si="2"/>
        <v>174</v>
      </c>
      <c r="FS9" s="99">
        <f t="shared" si="2"/>
        <v>175</v>
      </c>
      <c r="FT9" s="99">
        <f t="shared" si="2"/>
        <v>176</v>
      </c>
      <c r="FU9" s="99">
        <f t="shared" si="2"/>
        <v>177</v>
      </c>
      <c r="FV9" s="99">
        <f t="shared" si="2"/>
        <v>178</v>
      </c>
      <c r="FW9" s="99">
        <f t="shared" si="2"/>
        <v>179</v>
      </c>
      <c r="FX9" s="99">
        <f t="shared" si="2"/>
        <v>180</v>
      </c>
      <c r="FY9" s="99">
        <f t="shared" si="2"/>
        <v>181</v>
      </c>
      <c r="FZ9" s="99">
        <f t="shared" si="2"/>
        <v>182</v>
      </c>
      <c r="GA9" s="99">
        <f t="shared" si="2"/>
        <v>183</v>
      </c>
      <c r="GB9" s="99">
        <f t="shared" si="2"/>
        <v>184</v>
      </c>
      <c r="GC9" s="99">
        <f t="shared" si="2"/>
        <v>185</v>
      </c>
      <c r="GD9" s="99">
        <f t="shared" si="2"/>
        <v>186</v>
      </c>
      <c r="GE9" s="99">
        <f t="shared" si="2"/>
        <v>187</v>
      </c>
      <c r="GF9" s="99">
        <f t="shared" si="2"/>
        <v>188</v>
      </c>
      <c r="GG9" s="99">
        <f t="shared" si="2"/>
        <v>189</v>
      </c>
      <c r="GH9" s="99">
        <f t="shared" si="2"/>
        <v>190</v>
      </c>
      <c r="GI9" s="99">
        <f t="shared" si="2"/>
        <v>191</v>
      </c>
      <c r="GJ9" s="99">
        <f t="shared" si="2"/>
        <v>192</v>
      </c>
      <c r="GK9" s="99">
        <f t="shared" si="2"/>
        <v>193</v>
      </c>
      <c r="GL9" s="99">
        <f t="shared" si="2"/>
        <v>194</v>
      </c>
      <c r="GM9" s="99">
        <f t="shared" ref="GM9:HU9" si="3">GL9+1</f>
        <v>195</v>
      </c>
      <c r="GN9" s="99">
        <f t="shared" si="3"/>
        <v>196</v>
      </c>
      <c r="GO9" s="99">
        <f t="shared" si="3"/>
        <v>197</v>
      </c>
      <c r="GP9" s="99">
        <f t="shared" si="3"/>
        <v>198</v>
      </c>
      <c r="GQ9" s="99">
        <f t="shared" si="3"/>
        <v>199</v>
      </c>
      <c r="GR9" s="99">
        <f t="shared" si="3"/>
        <v>200</v>
      </c>
      <c r="GS9" s="99">
        <f t="shared" si="3"/>
        <v>201</v>
      </c>
      <c r="GT9" s="99">
        <f t="shared" si="3"/>
        <v>202</v>
      </c>
      <c r="GU9" s="99">
        <f t="shared" si="3"/>
        <v>203</v>
      </c>
      <c r="GV9" s="99">
        <f t="shared" si="3"/>
        <v>204</v>
      </c>
      <c r="GW9" s="99">
        <f t="shared" si="3"/>
        <v>205</v>
      </c>
      <c r="GX9" s="99">
        <f t="shared" si="3"/>
        <v>206</v>
      </c>
      <c r="GY9" s="99">
        <f t="shared" si="3"/>
        <v>207</v>
      </c>
      <c r="GZ9" s="99">
        <f t="shared" si="3"/>
        <v>208</v>
      </c>
      <c r="HA9" s="99">
        <f t="shared" si="3"/>
        <v>209</v>
      </c>
      <c r="HB9" s="99">
        <f t="shared" si="3"/>
        <v>210</v>
      </c>
      <c r="HC9" s="99">
        <f t="shared" si="3"/>
        <v>211</v>
      </c>
      <c r="HD9" s="99">
        <f t="shared" si="3"/>
        <v>212</v>
      </c>
      <c r="HE9" s="99">
        <f t="shared" si="3"/>
        <v>213</v>
      </c>
      <c r="HF9" s="99">
        <f t="shared" si="3"/>
        <v>214</v>
      </c>
      <c r="HG9" s="99">
        <f t="shared" si="3"/>
        <v>215</v>
      </c>
      <c r="HH9" s="99">
        <f t="shared" si="3"/>
        <v>216</v>
      </c>
      <c r="HI9" s="99">
        <f t="shared" si="3"/>
        <v>217</v>
      </c>
      <c r="HJ9" s="99">
        <f t="shared" si="3"/>
        <v>218</v>
      </c>
      <c r="HK9" s="99">
        <f t="shared" si="3"/>
        <v>219</v>
      </c>
      <c r="HL9" s="99">
        <f t="shared" si="3"/>
        <v>220</v>
      </c>
      <c r="HM9" s="99">
        <f t="shared" si="3"/>
        <v>221</v>
      </c>
      <c r="HN9" s="99">
        <f t="shared" si="3"/>
        <v>222</v>
      </c>
      <c r="HO9" s="99">
        <f t="shared" si="3"/>
        <v>223</v>
      </c>
      <c r="HP9" s="99">
        <f t="shared" si="3"/>
        <v>224</v>
      </c>
      <c r="HQ9" s="99">
        <f t="shared" si="3"/>
        <v>225</v>
      </c>
      <c r="HR9" s="99">
        <f t="shared" si="3"/>
        <v>226</v>
      </c>
      <c r="HS9" s="99">
        <f t="shared" si="3"/>
        <v>227</v>
      </c>
      <c r="HT9" s="99">
        <f t="shared" si="3"/>
        <v>228</v>
      </c>
      <c r="HU9" s="99">
        <f t="shared" si="3"/>
        <v>229</v>
      </c>
      <c r="IB9" s="113" t="s">
        <v>371</v>
      </c>
    </row>
    <row r="10" spans="1:236" x14ac:dyDescent="0.3">
      <c r="A10" s="7" t="s">
        <v>38</v>
      </c>
      <c r="B10" s="7"/>
      <c r="C10" s="8">
        <f t="shared" ref="C10:F10" si="4">COUNTA(C11:C981447)</f>
        <v>27</v>
      </c>
      <c r="D10" s="8">
        <f t="shared" si="4"/>
        <v>27</v>
      </c>
      <c r="E10" s="8">
        <f t="shared" si="4"/>
        <v>27</v>
      </c>
      <c r="F10" s="8">
        <f t="shared" si="4"/>
        <v>27</v>
      </c>
      <c r="G10" s="129">
        <f>J10+L10+N10+O10+P10+T10+U10+V10+AN10+AP10+BA10+BC10+DP10+DR10+EE10+EG10+EJ10+EL10+ES10+EU10+FE10+FG10+FP10+GA10+GC10+HJ10+HL10+CZ10+DB10+FR10+GP10+HE10+BW10</f>
        <v>212101.68</v>
      </c>
      <c r="H10" s="129">
        <f>SUM(K10,M10,Q10,R10,S10,W10,X10,Y10,AO10,AQ10,AR10,AS10,AU10,AX10,BB10,BD10,BK10,BL10,BM10,BQ10,BR10,BT10,DG10,DH10,DI10,DQ10,DS10,DW10,DX10,DY10,,EF10,EH10,EK10,EM10,ET10,EV10,EW10,EX10,EY10,FW10,GB10,GD10,GE10,GF10,GG10,GH10,GI10,GK10,HK10,HM10,HN10,HO10,HP10,HQ10,HR10,HU10,FF10,FH10,FI10,FJ10,FK10,FN10,FQ10,FS10,FT10,FU10,FV10,FX10,AT10,AV10,AW10,BE10,BF10,BG10,BH10,GJ10,FL10,DZ10,EN10,EO10,EP10,EQ10,EZ10,FA10,FC10,FB10,FM10,FY10,Z10,AA10,AB10,AC10,AD10,AE10,AF10,AG10,AH10,AI10,AJ10,AK10,HS10,HT10,BY10,DA10,DC10,DD10,DE10,DF10,DT10,DU10,DV10,GR10,GV10,GY10,GZ10,HA10,HC10,HG10,GT10)</f>
        <v>12530978.280000005</v>
      </c>
      <c r="I10" s="129">
        <f>G10+H10</f>
        <v>12743079.960000005</v>
      </c>
      <c r="J10" s="129">
        <f t="shared" ref="J10:BT10" si="5">SUM(J11:J1048576)</f>
        <v>0</v>
      </c>
      <c r="K10" s="129">
        <f t="shared" si="5"/>
        <v>0</v>
      </c>
      <c r="L10" s="129">
        <f t="shared" si="5"/>
        <v>1400</v>
      </c>
      <c r="M10" s="129">
        <f t="shared" si="5"/>
        <v>5031</v>
      </c>
      <c r="N10" s="129">
        <f t="shared" si="5"/>
        <v>0</v>
      </c>
      <c r="O10" s="129">
        <f t="shared" si="5"/>
        <v>0</v>
      </c>
      <c r="P10" s="129">
        <f t="shared" si="5"/>
        <v>0</v>
      </c>
      <c r="Q10" s="129">
        <f t="shared" si="5"/>
        <v>410</v>
      </c>
      <c r="R10" s="129">
        <f t="shared" si="5"/>
        <v>0</v>
      </c>
      <c r="S10" s="129">
        <f t="shared" si="5"/>
        <v>0</v>
      </c>
      <c r="T10" s="129">
        <f t="shared" si="5"/>
        <v>0</v>
      </c>
      <c r="U10" s="129">
        <f t="shared" si="5"/>
        <v>0</v>
      </c>
      <c r="V10" s="129">
        <f t="shared" si="5"/>
        <v>0</v>
      </c>
      <c r="W10" s="129">
        <f t="shared" si="5"/>
        <v>0</v>
      </c>
      <c r="X10" s="129">
        <f t="shared" si="5"/>
        <v>10533.69</v>
      </c>
      <c r="Y10" s="129">
        <f t="shared" si="5"/>
        <v>75</v>
      </c>
      <c r="Z10" s="129">
        <f t="shared" si="5"/>
        <v>0</v>
      </c>
      <c r="AA10" s="129">
        <f t="shared" si="5"/>
        <v>0</v>
      </c>
      <c r="AB10" s="129">
        <f t="shared" si="5"/>
        <v>0</v>
      </c>
      <c r="AC10" s="129">
        <f t="shared" si="5"/>
        <v>0</v>
      </c>
      <c r="AD10" s="129">
        <f t="shared" si="5"/>
        <v>0</v>
      </c>
      <c r="AE10" s="129">
        <f t="shared" si="5"/>
        <v>0</v>
      </c>
      <c r="AF10" s="129">
        <f t="shared" si="5"/>
        <v>0</v>
      </c>
      <c r="AG10" s="129">
        <f t="shared" si="5"/>
        <v>0</v>
      </c>
      <c r="AH10" s="129">
        <f t="shared" si="5"/>
        <v>0</v>
      </c>
      <c r="AI10" s="129">
        <f t="shared" si="5"/>
        <v>0</v>
      </c>
      <c r="AJ10" s="129">
        <f t="shared" si="5"/>
        <v>0</v>
      </c>
      <c r="AK10" s="129">
        <f t="shared" si="5"/>
        <v>0</v>
      </c>
      <c r="AL10" s="204">
        <f t="shared" si="5"/>
        <v>4441.8</v>
      </c>
      <c r="AM10" s="129">
        <f t="shared" si="5"/>
        <v>6</v>
      </c>
      <c r="AN10" s="129">
        <f t="shared" si="5"/>
        <v>39259</v>
      </c>
      <c r="AO10" s="129">
        <f t="shared" si="5"/>
        <v>26141.21</v>
      </c>
      <c r="AP10" s="129">
        <f t="shared" si="5"/>
        <v>4712.57</v>
      </c>
      <c r="AQ10" s="129">
        <f t="shared" si="5"/>
        <v>15450.54</v>
      </c>
      <c r="AR10" s="129">
        <f t="shared" si="5"/>
        <v>0</v>
      </c>
      <c r="AS10" s="129">
        <f t="shared" si="5"/>
        <v>0</v>
      </c>
      <c r="AT10" s="129">
        <f t="shared" si="5"/>
        <v>28615</v>
      </c>
      <c r="AU10" s="129">
        <f t="shared" si="5"/>
        <v>138703.35</v>
      </c>
      <c r="AV10" s="129">
        <f t="shared" si="5"/>
        <v>217</v>
      </c>
      <c r="AW10" s="129">
        <f t="shared" si="5"/>
        <v>5454.93</v>
      </c>
      <c r="AX10" s="129">
        <f t="shared" si="5"/>
        <v>8248.48</v>
      </c>
      <c r="AY10" s="129">
        <f t="shared" si="5"/>
        <v>98608.87999999999</v>
      </c>
      <c r="AZ10" s="129">
        <f t="shared" si="5"/>
        <v>41.771999999999998</v>
      </c>
      <c r="BA10" s="129">
        <f t="shared" si="5"/>
        <v>11822.41</v>
      </c>
      <c r="BB10" s="129">
        <f t="shared" si="5"/>
        <v>4175</v>
      </c>
      <c r="BC10" s="129">
        <f t="shared" si="5"/>
        <v>2751</v>
      </c>
      <c r="BD10" s="129">
        <f t="shared" si="5"/>
        <v>0</v>
      </c>
      <c r="BE10" s="129">
        <f t="shared" si="5"/>
        <v>1050</v>
      </c>
      <c r="BF10" s="129">
        <f t="shared" si="5"/>
        <v>0</v>
      </c>
      <c r="BG10" s="129">
        <f t="shared" si="5"/>
        <v>0</v>
      </c>
      <c r="BH10" s="129">
        <f t="shared" si="5"/>
        <v>0</v>
      </c>
      <c r="BI10" s="129">
        <f t="shared" si="5"/>
        <v>4693.1000000000004</v>
      </c>
      <c r="BJ10" s="129">
        <f t="shared" si="5"/>
        <v>26.5</v>
      </c>
      <c r="BK10" s="129">
        <f t="shared" si="5"/>
        <v>387484.6</v>
      </c>
      <c r="BL10" s="129">
        <f t="shared" si="5"/>
        <v>133942.37</v>
      </c>
      <c r="BM10" s="129">
        <f t="shared" si="5"/>
        <v>40949</v>
      </c>
      <c r="BN10" s="129">
        <f t="shared" si="5"/>
        <v>127149</v>
      </c>
      <c r="BO10" s="129">
        <f t="shared" si="5"/>
        <v>80</v>
      </c>
      <c r="BP10" s="129">
        <f t="shared" si="5"/>
        <v>40</v>
      </c>
      <c r="BQ10" s="129">
        <f t="shared" si="5"/>
        <v>1761.6</v>
      </c>
      <c r="BR10" s="129">
        <f t="shared" si="5"/>
        <v>3767.8999999999996</v>
      </c>
      <c r="BS10" s="129">
        <f t="shared" si="5"/>
        <v>8254</v>
      </c>
      <c r="BT10" s="129">
        <f t="shared" si="5"/>
        <v>11539851.57</v>
      </c>
      <c r="BU10" s="129">
        <f t="shared" ref="BU10:CT10" si="6">SUM(BU11:BU1048576)</f>
        <v>5</v>
      </c>
      <c r="BV10" s="129">
        <f t="shared" si="6"/>
        <v>23400</v>
      </c>
      <c r="BW10" s="129">
        <f t="shared" si="6"/>
        <v>46200</v>
      </c>
      <c r="BX10" s="129">
        <f t="shared" si="6"/>
        <v>6</v>
      </c>
      <c r="BY10" s="129">
        <f t="shared" si="6"/>
        <v>4879.8</v>
      </c>
      <c r="BZ10" s="129">
        <f t="shared" si="6"/>
        <v>5</v>
      </c>
      <c r="CA10" s="129">
        <f t="shared" si="6"/>
        <v>5412</v>
      </c>
      <c r="CB10" s="129">
        <f t="shared" si="6"/>
        <v>1</v>
      </c>
      <c r="CC10" s="129">
        <f t="shared" si="6"/>
        <v>79.8</v>
      </c>
      <c r="CD10" s="129">
        <f t="shared" si="6"/>
        <v>36973</v>
      </c>
      <c r="CE10" s="129">
        <f t="shared" si="6"/>
        <v>16669.900000000001</v>
      </c>
      <c r="CF10" s="129">
        <f t="shared" si="6"/>
        <v>18509.614999999998</v>
      </c>
      <c r="CG10" s="129">
        <f t="shared" si="6"/>
        <v>300</v>
      </c>
      <c r="CH10" s="129">
        <f t="shared" si="6"/>
        <v>1159</v>
      </c>
      <c r="CI10" s="129">
        <f t="shared" si="6"/>
        <v>80</v>
      </c>
      <c r="CJ10" s="129">
        <f t="shared" si="6"/>
        <v>93</v>
      </c>
      <c r="CK10" s="129">
        <f t="shared" si="6"/>
        <v>128</v>
      </c>
      <c r="CL10" s="129">
        <f t="shared" si="6"/>
        <v>813</v>
      </c>
      <c r="CM10" s="129">
        <f t="shared" si="6"/>
        <v>3</v>
      </c>
      <c r="CN10" s="129">
        <f t="shared" si="6"/>
        <v>6231</v>
      </c>
      <c r="CO10" s="129">
        <f t="shared" si="6"/>
        <v>0</v>
      </c>
      <c r="CP10" s="129">
        <f t="shared" si="6"/>
        <v>11</v>
      </c>
      <c r="CQ10" s="129">
        <f t="shared" si="6"/>
        <v>226</v>
      </c>
      <c r="CR10" s="129">
        <f t="shared" si="6"/>
        <v>522</v>
      </c>
      <c r="CS10" s="129">
        <f t="shared" si="6"/>
        <v>61</v>
      </c>
      <c r="CT10" s="129">
        <f t="shared" si="6"/>
        <v>6</v>
      </c>
      <c r="CU10" s="129">
        <f t="shared" ref="CU10:DN10" si="7">SUM(CU11:CU1048576)</f>
        <v>2</v>
      </c>
      <c r="CV10" s="129">
        <f t="shared" si="7"/>
        <v>104</v>
      </c>
      <c r="CW10" s="129">
        <f t="shared" si="7"/>
        <v>177</v>
      </c>
      <c r="CX10" s="129">
        <f t="shared" si="7"/>
        <v>297</v>
      </c>
      <c r="CY10" s="129">
        <f t="shared" si="7"/>
        <v>24</v>
      </c>
      <c r="CZ10" s="129">
        <f t="shared" si="7"/>
        <v>0</v>
      </c>
      <c r="DA10" s="129">
        <f t="shared" si="7"/>
        <v>0</v>
      </c>
      <c r="DB10" s="129">
        <f t="shared" si="7"/>
        <v>0</v>
      </c>
      <c r="DC10" s="129">
        <f t="shared" si="7"/>
        <v>24</v>
      </c>
      <c r="DD10" s="129">
        <f t="shared" si="7"/>
        <v>4949.2</v>
      </c>
      <c r="DE10" s="204">
        <f t="shared" si="7"/>
        <v>10595.9</v>
      </c>
      <c r="DF10" s="129">
        <f t="shared" si="7"/>
        <v>718</v>
      </c>
      <c r="DG10" s="129">
        <f t="shared" si="7"/>
        <v>0</v>
      </c>
      <c r="DH10" s="129">
        <f t="shared" si="7"/>
        <v>0</v>
      </c>
      <c r="DI10" s="129">
        <f t="shared" si="7"/>
        <v>1126</v>
      </c>
      <c r="DJ10" s="129">
        <f t="shared" si="7"/>
        <v>55</v>
      </c>
      <c r="DK10" s="129">
        <f t="shared" si="7"/>
        <v>204</v>
      </c>
      <c r="DL10" s="129">
        <f t="shared" si="7"/>
        <v>19</v>
      </c>
      <c r="DM10" s="129">
        <f t="shared" si="7"/>
        <v>19</v>
      </c>
      <c r="DN10" s="129">
        <f t="shared" si="7"/>
        <v>90</v>
      </c>
      <c r="DO10" s="129">
        <f t="shared" ref="DO10:FZ10" si="8">SUM(DO11:DO1048576)</f>
        <v>6</v>
      </c>
      <c r="DP10" s="129">
        <f t="shared" si="8"/>
        <v>0</v>
      </c>
      <c r="DQ10" s="129">
        <f t="shared" si="8"/>
        <v>1917</v>
      </c>
      <c r="DR10" s="129">
        <f t="shared" si="8"/>
        <v>0</v>
      </c>
      <c r="DS10" s="129">
        <f t="shared" si="8"/>
        <v>1735</v>
      </c>
      <c r="DT10" s="129">
        <f t="shared" si="8"/>
        <v>9487</v>
      </c>
      <c r="DU10" s="129">
        <f t="shared" si="8"/>
        <v>5619.08</v>
      </c>
      <c r="DV10" s="129">
        <f t="shared" si="8"/>
        <v>1231</v>
      </c>
      <c r="DW10" s="129">
        <f t="shared" si="8"/>
        <v>3183.24</v>
      </c>
      <c r="DX10" s="129">
        <f t="shared" si="8"/>
        <v>1332.06</v>
      </c>
      <c r="DY10" s="129">
        <f t="shared" si="8"/>
        <v>2295</v>
      </c>
      <c r="DZ10" s="129">
        <f t="shared" si="8"/>
        <v>2000</v>
      </c>
      <c r="EA10" s="129">
        <f t="shared" si="8"/>
        <v>108</v>
      </c>
      <c r="EB10" s="129">
        <f t="shared" si="8"/>
        <v>211</v>
      </c>
      <c r="EC10" s="129">
        <f t="shared" si="8"/>
        <v>8</v>
      </c>
      <c r="ED10" s="129">
        <f t="shared" si="8"/>
        <v>6</v>
      </c>
      <c r="EE10" s="129">
        <f t="shared" si="8"/>
        <v>0</v>
      </c>
      <c r="EF10" s="129">
        <f t="shared" si="8"/>
        <v>108</v>
      </c>
      <c r="EG10" s="129">
        <f t="shared" si="8"/>
        <v>0</v>
      </c>
      <c r="EH10" s="129">
        <f t="shared" si="8"/>
        <v>52</v>
      </c>
      <c r="EI10" s="129">
        <f t="shared" si="8"/>
        <v>3149</v>
      </c>
      <c r="EJ10" s="129">
        <f t="shared" si="8"/>
        <v>58196</v>
      </c>
      <c r="EK10" s="129">
        <f t="shared" si="8"/>
        <v>1260</v>
      </c>
      <c r="EL10" s="129">
        <f t="shared" si="8"/>
        <v>47760.7</v>
      </c>
      <c r="EM10" s="129">
        <f t="shared" si="8"/>
        <v>4257.71</v>
      </c>
      <c r="EN10" s="129">
        <f t="shared" si="8"/>
        <v>0</v>
      </c>
      <c r="EO10" s="129">
        <f t="shared" si="8"/>
        <v>130</v>
      </c>
      <c r="EP10" s="129">
        <f t="shared" si="8"/>
        <v>0</v>
      </c>
      <c r="EQ10" s="129">
        <f t="shared" si="8"/>
        <v>0</v>
      </c>
      <c r="ER10" s="129">
        <f t="shared" si="8"/>
        <v>142</v>
      </c>
      <c r="ES10" s="129">
        <f t="shared" si="8"/>
        <v>0</v>
      </c>
      <c r="ET10" s="129">
        <f t="shared" si="8"/>
        <v>160</v>
      </c>
      <c r="EU10" s="129">
        <f t="shared" si="8"/>
        <v>0</v>
      </c>
      <c r="EV10" s="129">
        <f t="shared" si="8"/>
        <v>1947.4</v>
      </c>
      <c r="EW10" s="129">
        <f t="shared" si="8"/>
        <v>0</v>
      </c>
      <c r="EX10" s="129">
        <f t="shared" si="8"/>
        <v>27</v>
      </c>
      <c r="EY10" s="129">
        <f t="shared" si="8"/>
        <v>0</v>
      </c>
      <c r="EZ10" s="129">
        <f t="shared" si="8"/>
        <v>7475.06</v>
      </c>
      <c r="FA10" s="129">
        <f t="shared" si="8"/>
        <v>608.72</v>
      </c>
      <c r="FB10" s="129">
        <f t="shared" si="8"/>
        <v>0</v>
      </c>
      <c r="FC10" s="129">
        <f t="shared" si="8"/>
        <v>2333.5</v>
      </c>
      <c r="FD10" s="129">
        <f t="shared" si="8"/>
        <v>2</v>
      </c>
      <c r="FE10" s="129">
        <f t="shared" si="8"/>
        <v>0</v>
      </c>
      <c r="FF10" s="129">
        <f t="shared" si="8"/>
        <v>0</v>
      </c>
      <c r="FG10" s="129">
        <f t="shared" si="8"/>
        <v>0</v>
      </c>
      <c r="FH10" s="129">
        <f t="shared" si="8"/>
        <v>0</v>
      </c>
      <c r="FI10" s="129">
        <f t="shared" si="8"/>
        <v>0</v>
      </c>
      <c r="FJ10" s="129">
        <f t="shared" si="8"/>
        <v>0</v>
      </c>
      <c r="FK10" s="129">
        <f t="shared" si="8"/>
        <v>1200</v>
      </c>
      <c r="FL10" s="129">
        <f t="shared" si="8"/>
        <v>0</v>
      </c>
      <c r="FM10" s="129">
        <f t="shared" si="8"/>
        <v>0</v>
      </c>
      <c r="FN10" s="129">
        <f t="shared" si="8"/>
        <v>0</v>
      </c>
      <c r="FO10" s="129">
        <f t="shared" si="8"/>
        <v>7</v>
      </c>
      <c r="FP10" s="129">
        <f t="shared" si="8"/>
        <v>0</v>
      </c>
      <c r="FQ10" s="129">
        <f t="shared" si="8"/>
        <v>0</v>
      </c>
      <c r="FR10" s="129">
        <f t="shared" si="8"/>
        <v>0</v>
      </c>
      <c r="FS10" s="129">
        <f t="shared" si="8"/>
        <v>0</v>
      </c>
      <c r="FT10" s="129">
        <f t="shared" si="8"/>
        <v>0</v>
      </c>
      <c r="FU10" s="129">
        <f t="shared" si="8"/>
        <v>1585</v>
      </c>
      <c r="FV10" s="129">
        <f t="shared" si="8"/>
        <v>492</v>
      </c>
      <c r="FW10" s="129">
        <f t="shared" si="8"/>
        <v>0</v>
      </c>
      <c r="FX10" s="129">
        <f t="shared" si="8"/>
        <v>0</v>
      </c>
      <c r="FY10" s="129">
        <f t="shared" si="8"/>
        <v>0</v>
      </c>
      <c r="FZ10" s="129">
        <f t="shared" si="8"/>
        <v>38</v>
      </c>
      <c r="GA10" s="129">
        <f t="shared" ref="GA10:GL10" si="9">SUM(GA11:GA1048576)</f>
        <v>0</v>
      </c>
      <c r="GB10" s="129">
        <f t="shared" si="9"/>
        <v>0</v>
      </c>
      <c r="GC10" s="129">
        <f t="shared" si="9"/>
        <v>0</v>
      </c>
      <c r="GD10" s="129">
        <f t="shared" si="9"/>
        <v>0</v>
      </c>
      <c r="GE10" s="129">
        <f t="shared" si="9"/>
        <v>0</v>
      </c>
      <c r="GF10" s="129">
        <f t="shared" si="9"/>
        <v>0</v>
      </c>
      <c r="GG10" s="129">
        <f t="shared" si="9"/>
        <v>5000</v>
      </c>
      <c r="GH10" s="129">
        <f t="shared" si="9"/>
        <v>0</v>
      </c>
      <c r="GI10" s="129">
        <f t="shared" si="9"/>
        <v>0</v>
      </c>
      <c r="GJ10" s="129">
        <f t="shared" si="9"/>
        <v>0</v>
      </c>
      <c r="GK10" s="129">
        <f t="shared" si="9"/>
        <v>124.33</v>
      </c>
      <c r="GL10" s="129">
        <f t="shared" si="9"/>
        <v>7</v>
      </c>
      <c r="GM10" s="129">
        <f t="shared" ref="GM10:HU10" si="10">SUM(GM11:GM1048576)</f>
        <v>15500</v>
      </c>
      <c r="GN10" s="129">
        <f t="shared" si="10"/>
        <v>41323</v>
      </c>
      <c r="GO10" s="129">
        <f t="shared" si="10"/>
        <v>0</v>
      </c>
      <c r="GP10" s="129">
        <f t="shared" si="10"/>
        <v>0</v>
      </c>
      <c r="GQ10" s="129">
        <f t="shared" si="10"/>
        <v>0</v>
      </c>
      <c r="GR10" s="129">
        <f t="shared" si="10"/>
        <v>8135.9</v>
      </c>
      <c r="GS10" s="129">
        <f t="shared" si="10"/>
        <v>6600</v>
      </c>
      <c r="GT10" s="129">
        <f t="shared" si="10"/>
        <v>33723</v>
      </c>
      <c r="GU10" s="129">
        <f t="shared" si="10"/>
        <v>0</v>
      </c>
      <c r="GV10" s="129">
        <f t="shared" si="10"/>
        <v>0</v>
      </c>
      <c r="GW10" s="129">
        <f t="shared" si="10"/>
        <v>0</v>
      </c>
      <c r="GX10" s="129">
        <f t="shared" si="10"/>
        <v>0</v>
      </c>
      <c r="GY10" s="129">
        <f t="shared" si="10"/>
        <v>0</v>
      </c>
      <c r="GZ10" s="129">
        <f t="shared" si="10"/>
        <v>0</v>
      </c>
      <c r="HA10" s="129">
        <f t="shared" si="10"/>
        <v>0</v>
      </c>
      <c r="HB10" s="129">
        <f t="shared" si="10"/>
        <v>0</v>
      </c>
      <c r="HC10" s="129">
        <f t="shared" si="10"/>
        <v>0</v>
      </c>
      <c r="HD10" s="129">
        <f t="shared" si="10"/>
        <v>0</v>
      </c>
      <c r="HE10" s="129">
        <f t="shared" si="10"/>
        <v>0</v>
      </c>
      <c r="HF10" s="129">
        <f t="shared" si="10"/>
        <v>0</v>
      </c>
      <c r="HG10" s="129">
        <f t="shared" si="10"/>
        <v>0</v>
      </c>
      <c r="HH10" s="129">
        <f t="shared" si="10"/>
        <v>174</v>
      </c>
      <c r="HI10" s="129">
        <f t="shared" ref="HI10" si="11">COUNTA(HI11:HI981447)</f>
        <v>27</v>
      </c>
      <c r="HJ10" s="129">
        <f t="shared" si="10"/>
        <v>0</v>
      </c>
      <c r="HK10" s="129">
        <f t="shared" si="10"/>
        <v>3351</v>
      </c>
      <c r="HL10" s="129">
        <f t="shared" si="10"/>
        <v>0</v>
      </c>
      <c r="HM10" s="129">
        <f t="shared" si="10"/>
        <v>2390</v>
      </c>
      <c r="HN10" s="129">
        <f t="shared" si="10"/>
        <v>0</v>
      </c>
      <c r="HO10" s="129">
        <f t="shared" si="10"/>
        <v>0</v>
      </c>
      <c r="HP10" s="129">
        <f t="shared" si="10"/>
        <v>14138.7</v>
      </c>
      <c r="HQ10" s="129">
        <f t="shared" si="10"/>
        <v>4860.57</v>
      </c>
      <c r="HR10" s="129">
        <f t="shared" si="10"/>
        <v>0</v>
      </c>
      <c r="HS10" s="129">
        <f t="shared" si="10"/>
        <v>33438.799999999996</v>
      </c>
      <c r="HT10" s="129">
        <f t="shared" si="10"/>
        <v>74</v>
      </c>
      <c r="HU10" s="129">
        <f t="shared" si="10"/>
        <v>1151.07</v>
      </c>
      <c r="IB10" s="113" t="s">
        <v>292</v>
      </c>
    </row>
    <row r="11" spans="1:236" ht="38.25" customHeight="1" x14ac:dyDescent="0.3">
      <c r="A11" s="9">
        <v>1</v>
      </c>
      <c r="B11" s="10" t="s">
        <v>403</v>
      </c>
      <c r="C11" s="10" t="s">
        <v>392</v>
      </c>
      <c r="D11" s="104">
        <v>1389512856</v>
      </c>
      <c r="E11" s="10" t="s">
        <v>365</v>
      </c>
      <c r="F11" s="10" t="s">
        <v>359</v>
      </c>
      <c r="G11" s="129">
        <f t="shared" ref="G11:G74" si="12">J11+L11+N11+O11+P11+T11+U11+V11+AN11+AP11+BA11+BC11+DP11+DR11+EE11+EG11+EJ11+EL11+ES11+EU11+FE11+FG11+FP11+GA11+GC11+HJ11+HL11+CZ11+DB11+FR11+GP11+HE11+BW11</f>
        <v>1500</v>
      </c>
      <c r="H11" s="129">
        <f t="shared" ref="H11:H74" si="13">SUM(K11,M11,Q11,R11,S11,W11,X11,Y11,AO11,AQ11,AR11,AS11,AU11,AX11,BB11,BD11,BK11,BL11,BM11,BQ11,BR11,BT11,DG11,DH11,DI11,DQ11,DS11,DW11,DX11,DY11,,EF11,EH11,EK11,EM11,ET11,EV11,EW11,EX11,EY11,FW11,GB11,GD11,GE11,GF11,GG11,GH11,GI11,GK11,HK11,HM11,HN11,HO11,HP11,HQ11,HR11,HU11,FF11,FH11,FI11,FJ11,FK11,FN11,FQ11,FS11,FT11,FU11,FV11,FX11,AT11,AV11,AW11,BE11,BF11,BG11,BH11,GJ11,FL11,DZ11,EN11,EO11,EP11,EQ11,EZ11,FA11,FC11,FB11,FM11,FY11,Z11,AA11,AB11,AC11,AD11,AE11,AF11,AG11,AH11,AI11,AJ11,AK11,HS11,HT11,BY11,DA11,DC11,DD11,DE11,DF11,DT11,DU11,DV11,GR11,GV11,GY11,GZ11,HA11,HC11,HG11,GT11)</f>
        <v>448792.76000000007</v>
      </c>
      <c r="I11" s="140">
        <f t="shared" ref="I11:I74" si="14">G11+H11</f>
        <v>450292.76000000007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0</v>
      </c>
      <c r="AH11" s="205">
        <v>0</v>
      </c>
      <c r="AI11" s="205">
        <v>0</v>
      </c>
      <c r="AJ11" s="205">
        <v>0</v>
      </c>
      <c r="AK11" s="205">
        <v>0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  <c r="AU11" s="205">
        <v>17745</v>
      </c>
      <c r="AV11" s="205">
        <v>0</v>
      </c>
      <c r="AW11" s="205">
        <v>0</v>
      </c>
      <c r="AX11" s="205">
        <v>1150</v>
      </c>
      <c r="AY11" s="205">
        <v>8348</v>
      </c>
      <c r="AZ11" s="205">
        <v>2.2599999999999998</v>
      </c>
      <c r="BA11" s="205">
        <v>0</v>
      </c>
      <c r="BB11" s="205">
        <v>0</v>
      </c>
      <c r="BC11" s="205">
        <v>0</v>
      </c>
      <c r="BD11" s="205">
        <v>0</v>
      </c>
      <c r="BE11" s="205">
        <v>0</v>
      </c>
      <c r="BF11" s="205">
        <v>0</v>
      </c>
      <c r="BG11" s="205">
        <v>0</v>
      </c>
      <c r="BH11" s="205">
        <v>0</v>
      </c>
      <c r="BI11" s="205">
        <v>40</v>
      </c>
      <c r="BJ11" s="205">
        <v>3</v>
      </c>
      <c r="BK11" s="205">
        <v>46133</v>
      </c>
      <c r="BL11" s="205">
        <v>0</v>
      </c>
      <c r="BM11" s="205">
        <v>0</v>
      </c>
      <c r="BN11" s="205">
        <v>0</v>
      </c>
      <c r="BO11" s="205">
        <v>0</v>
      </c>
      <c r="BP11" s="205">
        <v>6</v>
      </c>
      <c r="BQ11" s="205">
        <v>0</v>
      </c>
      <c r="BR11" s="205">
        <v>200</v>
      </c>
      <c r="BS11" s="205">
        <v>0</v>
      </c>
      <c r="BT11" s="205">
        <v>347168.46</v>
      </c>
      <c r="BU11" s="205">
        <v>0</v>
      </c>
      <c r="BV11" s="205">
        <v>0</v>
      </c>
      <c r="BW11" s="205">
        <v>0</v>
      </c>
      <c r="BX11" s="205">
        <v>1</v>
      </c>
      <c r="BY11" s="205">
        <v>525</v>
      </c>
      <c r="BZ11" s="205">
        <v>1</v>
      </c>
      <c r="CA11" s="205">
        <v>525</v>
      </c>
      <c r="CB11" s="205">
        <v>0</v>
      </c>
      <c r="CC11" s="205">
        <v>0</v>
      </c>
      <c r="CD11" s="205">
        <v>2</v>
      </c>
      <c r="CE11" s="205">
        <v>200</v>
      </c>
      <c r="CF11" s="205">
        <v>3281</v>
      </c>
      <c r="CG11" s="205">
        <v>0</v>
      </c>
      <c r="CH11" s="205">
        <v>289</v>
      </c>
      <c r="CI11" s="205">
        <v>0</v>
      </c>
      <c r="CJ11" s="205">
        <v>41</v>
      </c>
      <c r="CK11" s="205">
        <v>84</v>
      </c>
      <c r="CL11" s="205">
        <v>173</v>
      </c>
      <c r="CM11" s="205">
        <v>0</v>
      </c>
      <c r="CN11" s="205">
        <v>0</v>
      </c>
      <c r="CO11" s="205">
        <v>0</v>
      </c>
      <c r="CP11" s="205">
        <v>0</v>
      </c>
      <c r="CQ11" s="205">
        <v>40</v>
      </c>
      <c r="CR11" s="205">
        <v>40</v>
      </c>
      <c r="CS11" s="205">
        <v>9</v>
      </c>
      <c r="CT11" s="205">
        <v>1</v>
      </c>
      <c r="CU11" s="205">
        <v>1</v>
      </c>
      <c r="CV11" s="205">
        <v>18</v>
      </c>
      <c r="CW11" s="205">
        <v>56</v>
      </c>
      <c r="CX11" s="205">
        <v>76</v>
      </c>
      <c r="CY11" s="205">
        <v>2</v>
      </c>
      <c r="CZ11" s="205">
        <v>0</v>
      </c>
      <c r="DA11" s="205">
        <v>0</v>
      </c>
      <c r="DB11" s="205">
        <v>0</v>
      </c>
      <c r="DC11" s="205">
        <v>0</v>
      </c>
      <c r="DD11" s="205">
        <v>0</v>
      </c>
      <c r="DE11" s="205">
        <v>4603.3999999999996</v>
      </c>
      <c r="DF11" s="205">
        <v>0</v>
      </c>
      <c r="DG11" s="205">
        <v>0</v>
      </c>
      <c r="DH11" s="205">
        <v>0</v>
      </c>
      <c r="DI11" s="205">
        <v>0</v>
      </c>
      <c r="DJ11" s="205">
        <v>0</v>
      </c>
      <c r="DK11" s="205">
        <v>97</v>
      </c>
      <c r="DL11" s="205">
        <v>0</v>
      </c>
      <c r="DM11" s="205">
        <v>4</v>
      </c>
      <c r="DN11" s="205">
        <v>18</v>
      </c>
      <c r="DO11" s="205">
        <v>2</v>
      </c>
      <c r="DP11" s="205">
        <v>0</v>
      </c>
      <c r="DQ11" s="205">
        <v>0</v>
      </c>
      <c r="DR11" s="205">
        <v>0</v>
      </c>
      <c r="DS11" s="205">
        <v>0</v>
      </c>
      <c r="DT11" s="205">
        <v>0</v>
      </c>
      <c r="DU11" s="205">
        <v>3442</v>
      </c>
      <c r="DV11" s="205">
        <v>0</v>
      </c>
      <c r="DW11" s="205">
        <v>0</v>
      </c>
      <c r="DX11" s="205">
        <v>0</v>
      </c>
      <c r="DY11" s="205">
        <v>0</v>
      </c>
      <c r="DZ11" s="205">
        <v>0</v>
      </c>
      <c r="EA11" s="205">
        <v>0</v>
      </c>
      <c r="EB11" s="205">
        <v>71</v>
      </c>
      <c r="EC11" s="205">
        <v>0</v>
      </c>
      <c r="ED11" s="205">
        <v>1</v>
      </c>
      <c r="EE11" s="205">
        <v>0</v>
      </c>
      <c r="EF11" s="205">
        <v>0</v>
      </c>
      <c r="EG11" s="205">
        <v>0</v>
      </c>
      <c r="EH11" s="205">
        <v>8</v>
      </c>
      <c r="EI11" s="205">
        <v>40</v>
      </c>
      <c r="EJ11" s="205">
        <v>1500</v>
      </c>
      <c r="EK11" s="205">
        <v>0</v>
      </c>
      <c r="EL11" s="205">
        <v>0</v>
      </c>
      <c r="EM11" s="205">
        <v>0</v>
      </c>
      <c r="EN11" s="205">
        <v>0</v>
      </c>
      <c r="EO11" s="205">
        <v>0</v>
      </c>
      <c r="EP11" s="205">
        <v>0</v>
      </c>
      <c r="EQ11" s="205">
        <v>0</v>
      </c>
      <c r="ER11" s="205">
        <v>1</v>
      </c>
      <c r="ES11" s="205">
        <v>0</v>
      </c>
      <c r="ET11" s="205">
        <v>0</v>
      </c>
      <c r="EU11" s="205">
        <v>0</v>
      </c>
      <c r="EV11" s="205">
        <v>0</v>
      </c>
      <c r="EW11" s="205">
        <v>0</v>
      </c>
      <c r="EX11" s="205">
        <v>0</v>
      </c>
      <c r="EY11" s="205">
        <v>0</v>
      </c>
      <c r="EZ11" s="205">
        <v>0</v>
      </c>
      <c r="FA11" s="205">
        <v>0</v>
      </c>
      <c r="FB11" s="205">
        <v>0</v>
      </c>
      <c r="FC11" s="205">
        <v>237</v>
      </c>
      <c r="FD11" s="205">
        <v>0</v>
      </c>
      <c r="FE11" s="205">
        <v>0</v>
      </c>
      <c r="FF11" s="205">
        <v>0</v>
      </c>
      <c r="FG11" s="205">
        <v>0</v>
      </c>
      <c r="FH11" s="205">
        <v>0</v>
      </c>
      <c r="FI11" s="205">
        <v>0</v>
      </c>
      <c r="FJ11" s="205">
        <v>0</v>
      </c>
      <c r="FK11" s="205">
        <v>0</v>
      </c>
      <c r="FL11" s="205">
        <v>0</v>
      </c>
      <c r="FM11" s="205">
        <v>0</v>
      </c>
      <c r="FN11" s="205">
        <v>0</v>
      </c>
      <c r="FO11" s="205">
        <v>2</v>
      </c>
      <c r="FP11" s="205">
        <v>0</v>
      </c>
      <c r="FQ11" s="205">
        <v>0</v>
      </c>
      <c r="FR11" s="205">
        <v>0</v>
      </c>
      <c r="FS11" s="205">
        <v>0</v>
      </c>
      <c r="FT11" s="205">
        <v>0</v>
      </c>
      <c r="FU11" s="205">
        <v>0</v>
      </c>
      <c r="FV11" s="205">
        <v>396</v>
      </c>
      <c r="FW11" s="205">
        <v>0</v>
      </c>
      <c r="FX11" s="205">
        <v>0</v>
      </c>
      <c r="FY11" s="205">
        <v>0</v>
      </c>
      <c r="FZ11" s="205">
        <v>8</v>
      </c>
      <c r="GA11" s="205">
        <v>0</v>
      </c>
      <c r="GB11" s="205">
        <v>0</v>
      </c>
      <c r="GC11" s="205">
        <v>0</v>
      </c>
      <c r="GD11" s="205">
        <v>0</v>
      </c>
      <c r="GE11" s="205">
        <v>0</v>
      </c>
      <c r="GF11" s="205">
        <v>0</v>
      </c>
      <c r="GG11" s="205">
        <v>0</v>
      </c>
      <c r="GH11" s="205">
        <v>0</v>
      </c>
      <c r="GI11" s="205">
        <v>0</v>
      </c>
      <c r="GJ11" s="205">
        <v>0</v>
      </c>
      <c r="GK11" s="205">
        <v>0</v>
      </c>
      <c r="GL11" s="205">
        <v>1</v>
      </c>
      <c r="GM11" s="205">
        <v>3300</v>
      </c>
      <c r="GN11" s="205">
        <v>7600</v>
      </c>
      <c r="GO11" s="205"/>
      <c r="GP11" s="205">
        <v>0</v>
      </c>
      <c r="GQ11" s="205"/>
      <c r="GR11" s="205">
        <v>7600</v>
      </c>
      <c r="GS11" s="205"/>
      <c r="GT11" s="205">
        <v>0</v>
      </c>
      <c r="GU11" s="205"/>
      <c r="GV11" s="205">
        <v>0</v>
      </c>
      <c r="GW11" s="205">
        <v>0</v>
      </c>
      <c r="GX11" s="205">
        <v>0</v>
      </c>
      <c r="GY11" s="205"/>
      <c r="GZ11" s="205"/>
      <c r="HA11" s="205"/>
      <c r="HB11" s="205"/>
      <c r="HC11" s="205">
        <v>0</v>
      </c>
      <c r="HD11" s="205"/>
      <c r="HE11" s="205">
        <v>0</v>
      </c>
      <c r="HF11" s="205"/>
      <c r="HG11" s="205">
        <v>0</v>
      </c>
      <c r="HH11" s="205">
        <v>56</v>
      </c>
      <c r="HI11" s="205" t="s">
        <v>391</v>
      </c>
      <c r="HJ11" s="205">
        <v>0</v>
      </c>
      <c r="HK11" s="205">
        <v>0</v>
      </c>
      <c r="HL11" s="205">
        <v>0</v>
      </c>
      <c r="HM11" s="205">
        <v>0</v>
      </c>
      <c r="HN11" s="205">
        <v>0</v>
      </c>
      <c r="HO11" s="205">
        <v>0</v>
      </c>
      <c r="HP11" s="205">
        <v>14114.7</v>
      </c>
      <c r="HQ11" s="205">
        <v>1792</v>
      </c>
      <c r="HR11" s="205">
        <v>0</v>
      </c>
      <c r="HS11" s="205">
        <f>325.2+525+2733</f>
        <v>3583.2</v>
      </c>
      <c r="HT11" s="205">
        <v>0</v>
      </c>
      <c r="HU11" s="205">
        <v>95</v>
      </c>
      <c r="IB11" s="113" t="s">
        <v>372</v>
      </c>
    </row>
    <row r="12" spans="1:236" ht="38.25" customHeight="1" x14ac:dyDescent="0.3">
      <c r="A12" s="9">
        <v>2</v>
      </c>
      <c r="B12" s="10" t="s">
        <v>403</v>
      </c>
      <c r="C12" s="10" t="s">
        <v>393</v>
      </c>
      <c r="D12" s="104">
        <v>1389512857</v>
      </c>
      <c r="E12" s="10" t="s">
        <v>365</v>
      </c>
      <c r="F12" s="10" t="s">
        <v>359</v>
      </c>
      <c r="G12" s="129">
        <f t="shared" si="12"/>
        <v>0</v>
      </c>
      <c r="H12" s="129">
        <f t="shared" si="13"/>
        <v>318098</v>
      </c>
      <c r="I12" s="140">
        <f t="shared" si="14"/>
        <v>318098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0</v>
      </c>
      <c r="AH12" s="205">
        <v>0</v>
      </c>
      <c r="AI12" s="205">
        <v>0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  <c r="AU12" s="205">
        <v>3409</v>
      </c>
      <c r="AV12" s="205">
        <v>0</v>
      </c>
      <c r="AW12" s="205">
        <v>0</v>
      </c>
      <c r="AX12" s="205">
        <v>248.66</v>
      </c>
      <c r="AY12" s="205">
        <v>1400</v>
      </c>
      <c r="AZ12" s="205">
        <v>2.5</v>
      </c>
      <c r="BA12" s="205">
        <v>0</v>
      </c>
      <c r="BB12" s="205">
        <v>0</v>
      </c>
      <c r="BC12" s="205">
        <v>0</v>
      </c>
      <c r="BD12" s="205">
        <v>0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205">
        <v>0</v>
      </c>
      <c r="BK12" s="205">
        <v>51770</v>
      </c>
      <c r="BL12" s="205">
        <v>0</v>
      </c>
      <c r="BM12" s="205">
        <v>0</v>
      </c>
      <c r="BN12" s="205">
        <v>35</v>
      </c>
      <c r="BO12" s="205">
        <v>0</v>
      </c>
      <c r="BP12" s="205">
        <v>0</v>
      </c>
      <c r="BQ12" s="205">
        <v>0</v>
      </c>
      <c r="BR12" s="205">
        <v>0</v>
      </c>
      <c r="BS12" s="205">
        <v>1576</v>
      </c>
      <c r="BT12" s="205">
        <v>246137.68</v>
      </c>
      <c r="BU12" s="205">
        <v>0</v>
      </c>
      <c r="BV12" s="205">
        <v>0</v>
      </c>
      <c r="BW12" s="205">
        <v>0</v>
      </c>
      <c r="BX12" s="205">
        <v>0</v>
      </c>
      <c r="BY12" s="205">
        <v>0</v>
      </c>
      <c r="BZ12" s="205">
        <v>0</v>
      </c>
      <c r="CA12" s="205">
        <v>0</v>
      </c>
      <c r="CB12" s="205">
        <v>0</v>
      </c>
      <c r="CC12" s="205">
        <v>0</v>
      </c>
      <c r="CD12" s="205">
        <v>1</v>
      </c>
      <c r="CE12" s="205">
        <v>0</v>
      </c>
      <c r="CF12" s="205">
        <v>0</v>
      </c>
      <c r="CG12" s="205">
        <v>0</v>
      </c>
      <c r="CH12" s="205">
        <v>60</v>
      </c>
      <c r="CI12" s="205">
        <v>0</v>
      </c>
      <c r="CJ12" s="205">
        <v>3</v>
      </c>
      <c r="CK12" s="205">
        <v>0</v>
      </c>
      <c r="CL12" s="205">
        <v>53</v>
      </c>
      <c r="CM12" s="205">
        <v>0</v>
      </c>
      <c r="CN12" s="205">
        <v>0</v>
      </c>
      <c r="CO12" s="205">
        <v>0</v>
      </c>
      <c r="CP12" s="205">
        <v>0</v>
      </c>
      <c r="CQ12" s="205">
        <v>38</v>
      </c>
      <c r="CR12" s="205">
        <v>19</v>
      </c>
      <c r="CS12" s="205">
        <v>0</v>
      </c>
      <c r="CT12" s="205">
        <v>0</v>
      </c>
      <c r="CU12" s="205">
        <v>0</v>
      </c>
      <c r="CV12" s="205">
        <v>6</v>
      </c>
      <c r="CW12" s="205">
        <v>19</v>
      </c>
      <c r="CX12" s="205">
        <f>12+42+8</f>
        <v>62</v>
      </c>
      <c r="CY12" s="205">
        <v>4</v>
      </c>
      <c r="CZ12" s="205">
        <v>0</v>
      </c>
      <c r="DA12" s="205">
        <v>0</v>
      </c>
      <c r="DB12" s="205">
        <v>0</v>
      </c>
      <c r="DC12" s="205">
        <v>0</v>
      </c>
      <c r="DD12" s="205">
        <v>0</v>
      </c>
      <c r="DE12" s="205">
        <v>0</v>
      </c>
      <c r="DF12" s="205">
        <v>0</v>
      </c>
      <c r="DG12" s="205">
        <v>0</v>
      </c>
      <c r="DH12" s="205">
        <v>0</v>
      </c>
      <c r="DI12" s="205">
        <v>1126</v>
      </c>
      <c r="DJ12" s="205">
        <v>0</v>
      </c>
      <c r="DK12" s="205">
        <v>13</v>
      </c>
      <c r="DL12" s="205">
        <v>0</v>
      </c>
      <c r="DM12" s="205">
        <v>2</v>
      </c>
      <c r="DN12" s="205">
        <v>9</v>
      </c>
      <c r="DO12" s="205">
        <v>0</v>
      </c>
      <c r="DP12" s="205">
        <v>0</v>
      </c>
      <c r="DQ12" s="205">
        <v>0</v>
      </c>
      <c r="DR12" s="205">
        <v>0</v>
      </c>
      <c r="DS12" s="205">
        <v>0</v>
      </c>
      <c r="DT12" s="205">
        <v>0</v>
      </c>
      <c r="DU12" s="205">
        <v>0</v>
      </c>
      <c r="DV12" s="205">
        <v>0</v>
      </c>
      <c r="DW12" s="205">
        <v>0</v>
      </c>
      <c r="DX12" s="205">
        <v>0</v>
      </c>
      <c r="DY12" s="205">
        <v>849</v>
      </c>
      <c r="DZ12" s="205">
        <v>0</v>
      </c>
      <c r="EA12" s="205">
        <v>0</v>
      </c>
      <c r="EB12" s="205">
        <v>28</v>
      </c>
      <c r="EC12" s="205">
        <v>0</v>
      </c>
      <c r="ED12" s="205">
        <v>0</v>
      </c>
      <c r="EE12" s="205">
        <v>0</v>
      </c>
      <c r="EF12" s="205">
        <v>0</v>
      </c>
      <c r="EG12" s="205">
        <v>0</v>
      </c>
      <c r="EH12" s="205">
        <v>0</v>
      </c>
      <c r="EI12" s="205">
        <v>8</v>
      </c>
      <c r="EJ12" s="205">
        <v>0</v>
      </c>
      <c r="EK12" s="205">
        <v>0</v>
      </c>
      <c r="EL12" s="205">
        <v>0</v>
      </c>
      <c r="EM12" s="205">
        <v>0</v>
      </c>
      <c r="EN12" s="205">
        <v>0</v>
      </c>
      <c r="EO12" s="205">
        <v>130</v>
      </c>
      <c r="EP12" s="205">
        <v>0</v>
      </c>
      <c r="EQ12" s="205">
        <v>0</v>
      </c>
      <c r="ER12" s="205">
        <v>0</v>
      </c>
      <c r="ES12" s="205">
        <v>0</v>
      </c>
      <c r="ET12" s="205">
        <v>0</v>
      </c>
      <c r="EU12" s="205">
        <v>0</v>
      </c>
      <c r="EV12" s="205">
        <v>0</v>
      </c>
      <c r="EW12" s="205">
        <v>0</v>
      </c>
      <c r="EX12" s="205">
        <v>0</v>
      </c>
      <c r="EY12" s="205">
        <v>0</v>
      </c>
      <c r="EZ12" s="205">
        <v>0</v>
      </c>
      <c r="FA12" s="205">
        <v>0</v>
      </c>
      <c r="FB12" s="205">
        <v>0</v>
      </c>
      <c r="FC12" s="205">
        <v>0</v>
      </c>
      <c r="FD12" s="205">
        <v>0</v>
      </c>
      <c r="FE12" s="205">
        <v>0</v>
      </c>
      <c r="FF12" s="205">
        <v>0</v>
      </c>
      <c r="FG12" s="205">
        <v>0</v>
      </c>
      <c r="FH12" s="205">
        <v>0</v>
      </c>
      <c r="FI12" s="205">
        <v>0</v>
      </c>
      <c r="FJ12" s="205">
        <v>0</v>
      </c>
      <c r="FK12" s="205">
        <v>0</v>
      </c>
      <c r="FL12" s="205">
        <v>0</v>
      </c>
      <c r="FM12" s="205">
        <v>0</v>
      </c>
      <c r="FN12" s="205">
        <v>0</v>
      </c>
      <c r="FO12" s="205">
        <v>1</v>
      </c>
      <c r="FP12" s="205">
        <v>0</v>
      </c>
      <c r="FQ12" s="205">
        <v>0</v>
      </c>
      <c r="FR12" s="205">
        <v>0</v>
      </c>
      <c r="FS12" s="205">
        <v>0</v>
      </c>
      <c r="FT12" s="205">
        <v>0</v>
      </c>
      <c r="FU12" s="205">
        <v>256</v>
      </c>
      <c r="FV12" s="205">
        <v>0</v>
      </c>
      <c r="FW12" s="205">
        <v>0</v>
      </c>
      <c r="FX12" s="205">
        <v>0</v>
      </c>
      <c r="FY12" s="205">
        <v>0</v>
      </c>
      <c r="FZ12" s="205">
        <v>4</v>
      </c>
      <c r="GA12" s="205">
        <v>0</v>
      </c>
      <c r="GB12" s="205">
        <v>0</v>
      </c>
      <c r="GC12" s="205">
        <v>0</v>
      </c>
      <c r="GD12" s="205">
        <v>0</v>
      </c>
      <c r="GE12" s="205">
        <v>0</v>
      </c>
      <c r="GF12" s="205">
        <v>0</v>
      </c>
      <c r="GG12" s="205">
        <v>0</v>
      </c>
      <c r="GH12" s="205">
        <v>0</v>
      </c>
      <c r="GI12" s="205">
        <v>0</v>
      </c>
      <c r="GJ12" s="205">
        <v>0</v>
      </c>
      <c r="GK12" s="205">
        <v>124.33</v>
      </c>
      <c r="GL12" s="205">
        <v>1</v>
      </c>
      <c r="GM12" s="205">
        <v>5600</v>
      </c>
      <c r="GN12" s="205">
        <v>13923</v>
      </c>
      <c r="GO12" s="205"/>
      <c r="GP12" s="205">
        <v>0</v>
      </c>
      <c r="GQ12" s="205"/>
      <c r="GR12" s="205">
        <v>0</v>
      </c>
      <c r="GS12" s="205"/>
      <c r="GT12" s="205">
        <v>13923</v>
      </c>
      <c r="GU12" s="205"/>
      <c r="GV12" s="205">
        <v>0</v>
      </c>
      <c r="GW12" s="205">
        <v>0</v>
      </c>
      <c r="GX12" s="205">
        <v>0</v>
      </c>
      <c r="GY12" s="205"/>
      <c r="GZ12" s="205"/>
      <c r="HA12" s="205"/>
      <c r="HB12" s="205"/>
      <c r="HC12" s="205">
        <v>0</v>
      </c>
      <c r="HD12" s="205"/>
      <c r="HE12" s="205">
        <v>0</v>
      </c>
      <c r="HF12" s="205"/>
      <c r="HG12" s="205">
        <v>0</v>
      </c>
      <c r="HH12" s="205">
        <v>19</v>
      </c>
      <c r="HI12" s="205" t="s">
        <v>391</v>
      </c>
      <c r="HJ12" s="205">
        <v>0</v>
      </c>
      <c r="HK12" s="205">
        <v>0</v>
      </c>
      <c r="HL12" s="205">
        <v>0</v>
      </c>
      <c r="HM12" s="205">
        <v>0</v>
      </c>
      <c r="HN12" s="205">
        <v>0</v>
      </c>
      <c r="HO12" s="205">
        <v>0</v>
      </c>
      <c r="HP12" s="205">
        <v>0</v>
      </c>
      <c r="HQ12" s="205">
        <v>0</v>
      </c>
      <c r="HR12" s="205">
        <v>0</v>
      </c>
      <c r="HS12" s="205">
        <v>0</v>
      </c>
      <c r="HT12" s="205">
        <v>0</v>
      </c>
      <c r="HU12" s="205">
        <v>124.33</v>
      </c>
      <c r="IA12" s="113" t="s">
        <v>275</v>
      </c>
      <c r="IB12" s="113" t="s">
        <v>373</v>
      </c>
    </row>
    <row r="13" spans="1:236" ht="38.25" customHeight="1" x14ac:dyDescent="0.3">
      <c r="A13" s="9">
        <v>3</v>
      </c>
      <c r="B13" s="10" t="s">
        <v>403</v>
      </c>
      <c r="C13" s="108" t="s">
        <v>394</v>
      </c>
      <c r="D13" s="104">
        <v>1389512859</v>
      </c>
      <c r="E13" s="10" t="s">
        <v>365</v>
      </c>
      <c r="F13" s="10" t="s">
        <v>359</v>
      </c>
      <c r="G13" s="129">
        <f t="shared" si="12"/>
        <v>0</v>
      </c>
      <c r="H13" s="129">
        <f t="shared" si="13"/>
        <v>158000</v>
      </c>
      <c r="I13" s="140">
        <f t="shared" si="14"/>
        <v>158000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0</v>
      </c>
      <c r="AH13" s="205">
        <v>0</v>
      </c>
      <c r="AI13" s="205">
        <v>0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  <c r="AU13" s="205">
        <f>8166.7+9491</f>
        <v>17657.7</v>
      </c>
      <c r="AV13" s="205">
        <v>0</v>
      </c>
      <c r="AW13" s="205">
        <v>0</v>
      </c>
      <c r="AX13" s="205">
        <v>0</v>
      </c>
      <c r="AY13" s="205">
        <f>3300+3800</f>
        <v>7100</v>
      </c>
      <c r="AZ13" s="205">
        <v>2.5</v>
      </c>
      <c r="BA13" s="205">
        <v>0</v>
      </c>
      <c r="BB13" s="205">
        <v>0</v>
      </c>
      <c r="BC13" s="205">
        <v>0</v>
      </c>
      <c r="BD13" s="205">
        <v>0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205">
        <v>0</v>
      </c>
      <c r="BK13" s="205">
        <v>14432</v>
      </c>
      <c r="BL13" s="205">
        <v>0</v>
      </c>
      <c r="BM13" s="205">
        <v>0</v>
      </c>
      <c r="BN13" s="205">
        <v>0</v>
      </c>
      <c r="BO13" s="205">
        <v>0</v>
      </c>
      <c r="BP13" s="205">
        <v>0</v>
      </c>
      <c r="BQ13" s="205">
        <v>0</v>
      </c>
      <c r="BR13" s="205">
        <v>0</v>
      </c>
      <c r="BS13" s="205">
        <v>0</v>
      </c>
      <c r="BT13" s="205">
        <v>123775.59</v>
      </c>
      <c r="BU13" s="205">
        <v>0</v>
      </c>
      <c r="BV13" s="205">
        <v>0</v>
      </c>
      <c r="BW13" s="205">
        <v>0</v>
      </c>
      <c r="BX13" s="205">
        <v>0</v>
      </c>
      <c r="BY13" s="205">
        <v>0</v>
      </c>
      <c r="BZ13" s="205">
        <v>0</v>
      </c>
      <c r="CA13" s="205">
        <v>0</v>
      </c>
      <c r="CB13" s="205">
        <v>0</v>
      </c>
      <c r="CC13" s="205">
        <v>0</v>
      </c>
      <c r="CD13" s="205">
        <v>1</v>
      </c>
      <c r="CE13" s="205">
        <v>0</v>
      </c>
      <c r="CF13" s="205">
        <v>0</v>
      </c>
      <c r="CG13" s="205">
        <v>0</v>
      </c>
      <c r="CH13" s="205">
        <v>38</v>
      </c>
      <c r="CI13" s="205">
        <v>0</v>
      </c>
      <c r="CJ13" s="205">
        <v>7</v>
      </c>
      <c r="CK13" s="205">
        <v>0</v>
      </c>
      <c r="CL13" s="205">
        <v>48</v>
      </c>
      <c r="CM13" s="205">
        <v>0</v>
      </c>
      <c r="CN13" s="205">
        <v>0</v>
      </c>
      <c r="CO13" s="205">
        <v>0</v>
      </c>
      <c r="CP13" s="205">
        <v>0</v>
      </c>
      <c r="CQ13" s="205">
        <v>2</v>
      </c>
      <c r="CR13" s="205">
        <v>38</v>
      </c>
      <c r="CS13" s="205">
        <v>2</v>
      </c>
      <c r="CT13" s="205">
        <v>0</v>
      </c>
      <c r="CU13" s="205">
        <v>0</v>
      </c>
      <c r="CV13" s="205">
        <v>3</v>
      </c>
      <c r="CW13" s="205">
        <v>38</v>
      </c>
      <c r="CX13" s="205">
        <v>76</v>
      </c>
      <c r="CY13" s="205">
        <v>1</v>
      </c>
      <c r="CZ13" s="205">
        <v>0</v>
      </c>
      <c r="DA13" s="205">
        <v>0</v>
      </c>
      <c r="DB13" s="205">
        <v>0</v>
      </c>
      <c r="DC13" s="205">
        <v>0</v>
      </c>
      <c r="DD13" s="205">
        <v>0</v>
      </c>
      <c r="DE13" s="205">
        <v>0</v>
      </c>
      <c r="DF13" s="205">
        <v>56</v>
      </c>
      <c r="DG13" s="205">
        <v>0</v>
      </c>
      <c r="DH13" s="205">
        <v>0</v>
      </c>
      <c r="DI13" s="205">
        <v>0</v>
      </c>
      <c r="DJ13" s="205">
        <v>0</v>
      </c>
      <c r="DK13" s="205">
        <v>0</v>
      </c>
      <c r="DL13" s="205">
        <v>7</v>
      </c>
      <c r="DM13" s="205">
        <v>1</v>
      </c>
      <c r="DN13" s="205">
        <v>1</v>
      </c>
      <c r="DO13" s="205">
        <v>0</v>
      </c>
      <c r="DP13" s="205">
        <v>0</v>
      </c>
      <c r="DQ13" s="205">
        <v>0</v>
      </c>
      <c r="DR13" s="205">
        <v>0</v>
      </c>
      <c r="DS13" s="205">
        <v>0</v>
      </c>
      <c r="DT13" s="205">
        <v>0</v>
      </c>
      <c r="DU13" s="205">
        <v>0</v>
      </c>
      <c r="DV13" s="205">
        <v>256</v>
      </c>
      <c r="DW13" s="205">
        <v>0</v>
      </c>
      <c r="DX13" s="205">
        <v>0</v>
      </c>
      <c r="DY13" s="205">
        <v>0</v>
      </c>
      <c r="DZ13" s="205">
        <v>0</v>
      </c>
      <c r="EA13" s="205">
        <v>0</v>
      </c>
      <c r="EB13" s="205">
        <v>0</v>
      </c>
      <c r="EC13" s="205">
        <v>4</v>
      </c>
      <c r="ED13" s="205">
        <v>0</v>
      </c>
      <c r="EE13" s="205">
        <v>0</v>
      </c>
      <c r="EF13" s="205">
        <v>0</v>
      </c>
      <c r="EG13" s="205">
        <v>0</v>
      </c>
      <c r="EH13" s="205">
        <v>0</v>
      </c>
      <c r="EI13" s="205">
        <v>40</v>
      </c>
      <c r="EJ13" s="205">
        <v>0</v>
      </c>
      <c r="EK13" s="205">
        <v>0</v>
      </c>
      <c r="EL13" s="205">
        <v>0</v>
      </c>
      <c r="EM13" s="205">
        <v>1748.71</v>
      </c>
      <c r="EN13" s="205">
        <v>0</v>
      </c>
      <c r="EO13" s="205">
        <v>0</v>
      </c>
      <c r="EP13" s="205">
        <v>0</v>
      </c>
      <c r="EQ13" s="205">
        <v>0</v>
      </c>
      <c r="ER13" s="205">
        <v>0</v>
      </c>
      <c r="ES13" s="205">
        <v>0</v>
      </c>
      <c r="ET13" s="205">
        <v>0</v>
      </c>
      <c r="EU13" s="205">
        <v>0</v>
      </c>
      <c r="EV13" s="205">
        <v>0</v>
      </c>
      <c r="EW13" s="205">
        <v>0</v>
      </c>
      <c r="EX13" s="205">
        <v>0</v>
      </c>
      <c r="EY13" s="205">
        <v>0</v>
      </c>
      <c r="EZ13" s="205">
        <v>0</v>
      </c>
      <c r="FA13" s="205">
        <v>0</v>
      </c>
      <c r="FB13" s="205">
        <v>0</v>
      </c>
      <c r="FC13" s="205">
        <v>0</v>
      </c>
      <c r="FD13" s="205">
        <v>0</v>
      </c>
      <c r="FE13" s="205">
        <v>0</v>
      </c>
      <c r="FF13" s="205">
        <v>0</v>
      </c>
      <c r="FG13" s="205">
        <v>0</v>
      </c>
      <c r="FH13" s="205">
        <v>0</v>
      </c>
      <c r="FI13" s="205">
        <v>0</v>
      </c>
      <c r="FJ13" s="205">
        <v>0</v>
      </c>
      <c r="FK13" s="205">
        <v>0</v>
      </c>
      <c r="FL13" s="205">
        <v>0</v>
      </c>
      <c r="FM13" s="205">
        <v>0</v>
      </c>
      <c r="FN13" s="205">
        <v>0</v>
      </c>
      <c r="FO13" s="205">
        <v>0</v>
      </c>
      <c r="FP13" s="205">
        <v>0</v>
      </c>
      <c r="FQ13" s="205">
        <v>0</v>
      </c>
      <c r="FR13" s="205">
        <v>0</v>
      </c>
      <c r="FS13" s="205">
        <v>0</v>
      </c>
      <c r="FT13" s="205">
        <v>0</v>
      </c>
      <c r="FU13" s="205">
        <v>0</v>
      </c>
      <c r="FV13" s="205">
        <v>0</v>
      </c>
      <c r="FW13" s="205">
        <v>0</v>
      </c>
      <c r="FX13" s="205">
        <v>0</v>
      </c>
      <c r="FY13" s="205">
        <v>0</v>
      </c>
      <c r="FZ13" s="205">
        <v>0</v>
      </c>
      <c r="GA13" s="205">
        <v>0</v>
      </c>
      <c r="GB13" s="205">
        <v>0</v>
      </c>
      <c r="GC13" s="205">
        <v>0</v>
      </c>
      <c r="GD13" s="205">
        <v>0</v>
      </c>
      <c r="GE13" s="205">
        <v>0</v>
      </c>
      <c r="GF13" s="205">
        <v>0</v>
      </c>
      <c r="GG13" s="205">
        <v>0</v>
      </c>
      <c r="GH13" s="205">
        <v>0</v>
      </c>
      <c r="GI13" s="205">
        <v>0</v>
      </c>
      <c r="GJ13" s="205">
        <v>0</v>
      </c>
      <c r="GK13" s="205">
        <v>0</v>
      </c>
      <c r="GL13" s="205">
        <v>1</v>
      </c>
      <c r="GM13" s="205">
        <v>0</v>
      </c>
      <c r="GN13" s="205">
        <v>0</v>
      </c>
      <c r="GO13" s="205"/>
      <c r="GP13" s="205">
        <v>0</v>
      </c>
      <c r="GQ13" s="205"/>
      <c r="GR13" s="205">
        <v>0</v>
      </c>
      <c r="GS13" s="205"/>
      <c r="GT13" s="205">
        <v>0</v>
      </c>
      <c r="GU13" s="205"/>
      <c r="GV13" s="205">
        <v>0</v>
      </c>
      <c r="GW13" s="205">
        <v>0</v>
      </c>
      <c r="GX13" s="205">
        <v>0</v>
      </c>
      <c r="GY13" s="205"/>
      <c r="GZ13" s="205"/>
      <c r="HA13" s="205"/>
      <c r="HB13" s="205"/>
      <c r="HC13" s="205">
        <v>0</v>
      </c>
      <c r="HD13" s="205"/>
      <c r="HE13" s="205">
        <v>0</v>
      </c>
      <c r="HF13" s="205"/>
      <c r="HG13" s="205">
        <v>0</v>
      </c>
      <c r="HH13" s="205">
        <v>38</v>
      </c>
      <c r="HI13" s="205" t="s">
        <v>390</v>
      </c>
      <c r="HJ13" s="205">
        <v>0</v>
      </c>
      <c r="HK13" s="205">
        <v>0</v>
      </c>
      <c r="HL13" s="205">
        <v>0</v>
      </c>
      <c r="HM13" s="205">
        <v>0</v>
      </c>
      <c r="HN13" s="205">
        <v>0</v>
      </c>
      <c r="HO13" s="205">
        <v>0</v>
      </c>
      <c r="HP13" s="205">
        <v>0</v>
      </c>
      <c r="HQ13" s="205">
        <v>0</v>
      </c>
      <c r="HR13" s="205">
        <v>0</v>
      </c>
      <c r="HS13" s="205">
        <v>0</v>
      </c>
      <c r="HT13" s="205">
        <v>74</v>
      </c>
      <c r="HU13" s="205">
        <v>0</v>
      </c>
      <c r="IA13" s="103" t="s">
        <v>359</v>
      </c>
      <c r="IB13" s="113" t="s">
        <v>374</v>
      </c>
    </row>
    <row r="14" spans="1:236" ht="38.25" customHeight="1" x14ac:dyDescent="0.3">
      <c r="A14" s="9">
        <v>4</v>
      </c>
      <c r="B14" s="10" t="s">
        <v>403</v>
      </c>
      <c r="C14" s="108" t="s">
        <v>395</v>
      </c>
      <c r="D14" s="104">
        <v>1389512855</v>
      </c>
      <c r="E14" s="10" t="s">
        <v>365</v>
      </c>
      <c r="F14" s="10" t="s">
        <v>359</v>
      </c>
      <c r="G14" s="129">
        <f t="shared" si="12"/>
        <v>77629.7</v>
      </c>
      <c r="H14" s="129">
        <f t="shared" si="13"/>
        <v>3579761.3000000003</v>
      </c>
      <c r="I14" s="140">
        <f t="shared" si="14"/>
        <v>3657391.0000000005</v>
      </c>
      <c r="J14" s="205">
        <v>0</v>
      </c>
      <c r="K14" s="205">
        <v>0</v>
      </c>
      <c r="L14" s="205">
        <v>0</v>
      </c>
      <c r="M14" s="205">
        <v>2516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10533.69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0</v>
      </c>
      <c r="AH14" s="205">
        <v>0</v>
      </c>
      <c r="AI14" s="205">
        <v>0</v>
      </c>
      <c r="AJ14" s="205">
        <v>0</v>
      </c>
      <c r="AK14" s="205">
        <v>0</v>
      </c>
      <c r="AL14" s="205">
        <v>4006.8</v>
      </c>
      <c r="AM14" s="205">
        <v>2.5</v>
      </c>
      <c r="AN14" s="205">
        <v>0</v>
      </c>
      <c r="AO14" s="205">
        <v>0</v>
      </c>
      <c r="AP14" s="205">
        <v>0</v>
      </c>
      <c r="AQ14" s="205">
        <v>275</v>
      </c>
      <c r="AR14" s="205">
        <v>0</v>
      </c>
      <c r="AS14" s="205">
        <v>0</v>
      </c>
      <c r="AT14" s="205">
        <v>0</v>
      </c>
      <c r="AU14" s="205">
        <f>15393.74+67500</f>
        <v>82893.740000000005</v>
      </c>
      <c r="AV14" s="205">
        <v>0</v>
      </c>
      <c r="AW14" s="205">
        <v>44.35</v>
      </c>
      <c r="AX14" s="205">
        <v>2074.8200000000002</v>
      </c>
      <c r="AY14" s="205">
        <f>8994.48+11000+16000</f>
        <v>35994.479999999996</v>
      </c>
      <c r="AZ14" s="205">
        <v>2</v>
      </c>
      <c r="BA14" s="205">
        <v>0</v>
      </c>
      <c r="BB14" s="205">
        <v>0</v>
      </c>
      <c r="BC14" s="205">
        <v>2751</v>
      </c>
      <c r="BD14" s="205">
        <v>0</v>
      </c>
      <c r="BE14" s="205">
        <v>0</v>
      </c>
      <c r="BF14" s="205">
        <v>0</v>
      </c>
      <c r="BG14" s="205">
        <v>0</v>
      </c>
      <c r="BH14" s="205">
        <v>0</v>
      </c>
      <c r="BI14" s="205">
        <v>917</v>
      </c>
      <c r="BJ14" s="205">
        <v>3</v>
      </c>
      <c r="BK14" s="205">
        <v>158194.6</v>
      </c>
      <c r="BL14" s="205">
        <v>0</v>
      </c>
      <c r="BM14" s="205">
        <v>0</v>
      </c>
      <c r="BN14" s="205">
        <v>474</v>
      </c>
      <c r="BO14" s="205">
        <v>0</v>
      </c>
      <c r="BP14" s="205">
        <v>8</v>
      </c>
      <c r="BQ14" s="205">
        <v>0</v>
      </c>
      <c r="BR14" s="205">
        <v>2231.6999999999998</v>
      </c>
      <c r="BS14" s="205">
        <v>1462</v>
      </c>
      <c r="BT14" s="205">
        <v>3287618.34</v>
      </c>
      <c r="BU14" s="205">
        <v>0</v>
      </c>
      <c r="BV14" s="205">
        <v>0</v>
      </c>
      <c r="BW14" s="205">
        <v>0</v>
      </c>
      <c r="BX14" s="205">
        <v>1</v>
      </c>
      <c r="BY14" s="205">
        <v>1250</v>
      </c>
      <c r="BZ14" s="205">
        <v>1</v>
      </c>
      <c r="CA14" s="205">
        <v>1250</v>
      </c>
      <c r="CB14" s="205">
        <v>0</v>
      </c>
      <c r="CC14" s="205">
        <v>0</v>
      </c>
      <c r="CD14" s="205">
        <v>13527</v>
      </c>
      <c r="CE14" s="205">
        <v>597.9</v>
      </c>
      <c r="CF14" s="205">
        <v>1599.11</v>
      </c>
      <c r="CG14" s="205">
        <v>0</v>
      </c>
      <c r="CH14" s="205">
        <v>132</v>
      </c>
      <c r="CI14" s="205">
        <v>20</v>
      </c>
      <c r="CJ14" s="205">
        <v>6</v>
      </c>
      <c r="CK14" s="205">
        <v>0</v>
      </c>
      <c r="CL14" s="205">
        <v>125</v>
      </c>
      <c r="CM14" s="205">
        <v>1</v>
      </c>
      <c r="CN14" s="205">
        <v>6200</v>
      </c>
      <c r="CO14" s="205">
        <v>0</v>
      </c>
      <c r="CP14" s="205">
        <v>3</v>
      </c>
      <c r="CQ14" s="205">
        <v>66</v>
      </c>
      <c r="CR14" s="205">
        <v>189</v>
      </c>
      <c r="CS14" s="205">
        <v>3</v>
      </c>
      <c r="CT14" s="205">
        <v>0</v>
      </c>
      <c r="CU14" s="205">
        <v>0</v>
      </c>
      <c r="CV14" s="205">
        <v>38</v>
      </c>
      <c r="CW14" s="205">
        <v>38</v>
      </c>
      <c r="CX14" s="205">
        <f>11+6+34+1+7</f>
        <v>59</v>
      </c>
      <c r="CY14" s="205">
        <v>1</v>
      </c>
      <c r="CZ14" s="205">
        <v>0</v>
      </c>
      <c r="DA14" s="205">
        <v>0</v>
      </c>
      <c r="DB14" s="205">
        <v>0</v>
      </c>
      <c r="DC14" s="205">
        <v>0</v>
      </c>
      <c r="DD14" s="205">
        <v>761.7</v>
      </c>
      <c r="DE14" s="205">
        <v>0</v>
      </c>
      <c r="DF14" s="205">
        <v>0</v>
      </c>
      <c r="DG14" s="205">
        <v>0</v>
      </c>
      <c r="DH14" s="205">
        <v>0</v>
      </c>
      <c r="DI14" s="205">
        <v>0</v>
      </c>
      <c r="DJ14" s="205">
        <v>7</v>
      </c>
      <c r="DK14" s="205">
        <v>0</v>
      </c>
      <c r="DL14" s="205">
        <v>0</v>
      </c>
      <c r="DM14" s="205">
        <v>0</v>
      </c>
      <c r="DN14" s="205">
        <v>28</v>
      </c>
      <c r="DO14" s="205">
        <v>0</v>
      </c>
      <c r="DP14" s="205">
        <v>0</v>
      </c>
      <c r="DQ14" s="205">
        <v>0</v>
      </c>
      <c r="DR14" s="205">
        <v>0</v>
      </c>
      <c r="DS14" s="205">
        <v>0</v>
      </c>
      <c r="DT14" s="205">
        <v>3555</v>
      </c>
      <c r="DU14" s="205">
        <v>1722.28</v>
      </c>
      <c r="DV14" s="205">
        <v>0</v>
      </c>
      <c r="DW14" s="205">
        <v>2388.2399999999998</v>
      </c>
      <c r="DX14" s="205">
        <v>1292.06</v>
      </c>
      <c r="DY14" s="205">
        <v>1296</v>
      </c>
      <c r="DZ14" s="205">
        <v>2000</v>
      </c>
      <c r="EA14" s="205">
        <v>43</v>
      </c>
      <c r="EB14" s="205">
        <v>84</v>
      </c>
      <c r="EC14" s="205">
        <v>0</v>
      </c>
      <c r="ED14" s="205">
        <v>2</v>
      </c>
      <c r="EE14" s="205">
        <v>0</v>
      </c>
      <c r="EF14" s="205">
        <v>0</v>
      </c>
      <c r="EG14" s="205">
        <v>0</v>
      </c>
      <c r="EH14" s="205">
        <v>34</v>
      </c>
      <c r="EI14" s="205">
        <v>1716</v>
      </c>
      <c r="EJ14" s="205">
        <v>27118</v>
      </c>
      <c r="EK14" s="205">
        <v>0</v>
      </c>
      <c r="EL14" s="205">
        <v>47760.7</v>
      </c>
      <c r="EM14" s="205">
        <v>0</v>
      </c>
      <c r="EN14" s="205">
        <v>0</v>
      </c>
      <c r="EO14" s="205">
        <v>0</v>
      </c>
      <c r="EP14" s="205">
        <v>0</v>
      </c>
      <c r="EQ14" s="205">
        <v>0</v>
      </c>
      <c r="ER14" s="205">
        <v>5</v>
      </c>
      <c r="ES14" s="205">
        <v>0</v>
      </c>
      <c r="ET14" s="205">
        <v>0</v>
      </c>
      <c r="EU14" s="205">
        <v>0</v>
      </c>
      <c r="EV14" s="205">
        <v>0</v>
      </c>
      <c r="EW14" s="205">
        <v>0</v>
      </c>
      <c r="EX14" s="205">
        <v>0</v>
      </c>
      <c r="EY14" s="205">
        <v>0</v>
      </c>
      <c r="EZ14" s="205">
        <v>118.97</v>
      </c>
      <c r="FA14" s="205">
        <v>0</v>
      </c>
      <c r="FB14" s="205">
        <v>0</v>
      </c>
      <c r="FC14" s="205">
        <v>40</v>
      </c>
      <c r="FD14" s="205">
        <v>0</v>
      </c>
      <c r="FE14" s="205">
        <v>0</v>
      </c>
      <c r="FF14" s="205">
        <v>0</v>
      </c>
      <c r="FG14" s="205">
        <v>0</v>
      </c>
      <c r="FH14" s="205">
        <v>0</v>
      </c>
      <c r="FI14" s="205">
        <v>0</v>
      </c>
      <c r="FJ14" s="205">
        <v>0</v>
      </c>
      <c r="FK14" s="205">
        <v>0</v>
      </c>
      <c r="FL14" s="205">
        <v>0</v>
      </c>
      <c r="FM14" s="205">
        <v>0</v>
      </c>
      <c r="FN14" s="205">
        <v>0</v>
      </c>
      <c r="FO14" s="205">
        <v>1</v>
      </c>
      <c r="FP14" s="205">
        <v>0</v>
      </c>
      <c r="FQ14" s="205">
        <v>0</v>
      </c>
      <c r="FR14" s="205">
        <v>0</v>
      </c>
      <c r="FS14" s="205">
        <v>0</v>
      </c>
      <c r="FT14" s="205">
        <v>0</v>
      </c>
      <c r="FU14" s="205">
        <v>0</v>
      </c>
      <c r="FV14" s="205">
        <v>96</v>
      </c>
      <c r="FW14" s="205">
        <v>0</v>
      </c>
      <c r="FX14" s="205">
        <v>0</v>
      </c>
      <c r="FY14" s="205">
        <v>0</v>
      </c>
      <c r="FZ14" s="205">
        <v>4</v>
      </c>
      <c r="GA14" s="205">
        <v>0</v>
      </c>
      <c r="GB14" s="205">
        <v>0</v>
      </c>
      <c r="GC14" s="205">
        <v>0</v>
      </c>
      <c r="GD14" s="205">
        <v>0</v>
      </c>
      <c r="GE14" s="205">
        <v>0</v>
      </c>
      <c r="GF14" s="205">
        <v>0</v>
      </c>
      <c r="GG14" s="205">
        <v>0</v>
      </c>
      <c r="GH14" s="205">
        <v>0</v>
      </c>
      <c r="GI14" s="205">
        <v>0</v>
      </c>
      <c r="GJ14" s="205">
        <v>0</v>
      </c>
      <c r="GK14" s="205">
        <v>0</v>
      </c>
      <c r="GL14" s="205">
        <v>1</v>
      </c>
      <c r="GM14" s="205">
        <v>0</v>
      </c>
      <c r="GN14" s="205">
        <v>0</v>
      </c>
      <c r="GO14" s="205">
        <v>0</v>
      </c>
      <c r="GP14" s="205">
        <v>0</v>
      </c>
      <c r="GQ14" s="205"/>
      <c r="GR14" s="205">
        <v>0</v>
      </c>
      <c r="GS14" s="205"/>
      <c r="GT14" s="205">
        <v>0</v>
      </c>
      <c r="GU14" s="205"/>
      <c r="GV14" s="205">
        <v>0</v>
      </c>
      <c r="GW14" s="205">
        <v>0</v>
      </c>
      <c r="GX14" s="205">
        <v>0</v>
      </c>
      <c r="GY14" s="205"/>
      <c r="GZ14" s="205"/>
      <c r="HA14" s="205"/>
      <c r="HB14" s="205"/>
      <c r="HC14" s="205">
        <v>0</v>
      </c>
      <c r="HD14" s="205"/>
      <c r="HE14" s="205">
        <v>0</v>
      </c>
      <c r="HF14" s="205"/>
      <c r="HG14" s="205">
        <v>0</v>
      </c>
      <c r="HH14" s="205">
        <v>38</v>
      </c>
      <c r="HI14" s="205" t="s">
        <v>390</v>
      </c>
      <c r="HJ14" s="205">
        <v>0</v>
      </c>
      <c r="HK14" s="205">
        <v>0</v>
      </c>
      <c r="HL14" s="205">
        <v>0</v>
      </c>
      <c r="HM14" s="205">
        <f>30</f>
        <v>30</v>
      </c>
      <c r="HN14" s="205">
        <v>0</v>
      </c>
      <c r="HO14" s="205">
        <v>0</v>
      </c>
      <c r="HP14" s="205">
        <v>0</v>
      </c>
      <c r="HQ14" s="205">
        <v>2122.5700000000002</v>
      </c>
      <c r="HR14" s="205">
        <v>0</v>
      </c>
      <c r="HS14" s="205">
        <f>1201+9000+6200</f>
        <v>16401</v>
      </c>
      <c r="HT14" s="205">
        <v>0</v>
      </c>
      <c r="HU14" s="205">
        <f>65.5+205.74</f>
        <v>271.24</v>
      </c>
      <c r="IA14" s="103" t="s">
        <v>357</v>
      </c>
      <c r="IB14" s="113" t="s">
        <v>375</v>
      </c>
    </row>
    <row r="15" spans="1:236" ht="38.25" customHeight="1" x14ac:dyDescent="0.3">
      <c r="A15" s="9">
        <v>5</v>
      </c>
      <c r="B15" s="10" t="s">
        <v>403</v>
      </c>
      <c r="C15" s="108" t="s">
        <v>396</v>
      </c>
      <c r="D15" s="104">
        <v>1400882978</v>
      </c>
      <c r="E15" s="10" t="s">
        <v>365</v>
      </c>
      <c r="F15" s="10" t="s">
        <v>359</v>
      </c>
      <c r="G15" s="129">
        <f t="shared" si="12"/>
        <v>1700</v>
      </c>
      <c r="H15" s="129">
        <f t="shared" si="13"/>
        <v>28864</v>
      </c>
      <c r="I15" s="140">
        <f t="shared" si="14"/>
        <v>30564</v>
      </c>
      <c r="J15" s="205">
        <v>0</v>
      </c>
      <c r="K15" s="205">
        <v>0</v>
      </c>
      <c r="L15" s="205">
        <v>1400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0</v>
      </c>
      <c r="AH15" s="205">
        <v>0</v>
      </c>
      <c r="AI15" s="205">
        <v>0</v>
      </c>
      <c r="AJ15" s="205">
        <v>0</v>
      </c>
      <c r="AK15" s="205">
        <v>0</v>
      </c>
      <c r="AL15" s="205">
        <v>0</v>
      </c>
      <c r="AM15" s="205">
        <v>0</v>
      </c>
      <c r="AN15" s="205">
        <v>0</v>
      </c>
      <c r="AO15" s="205">
        <v>652.71</v>
      </c>
      <c r="AP15" s="205">
        <v>0</v>
      </c>
      <c r="AQ15" s="205">
        <v>1717</v>
      </c>
      <c r="AR15" s="205">
        <v>0</v>
      </c>
      <c r="AS15" s="205">
        <v>0</v>
      </c>
      <c r="AT15" s="205">
        <v>0</v>
      </c>
      <c r="AU15" s="205">
        <v>43.91</v>
      </c>
      <c r="AV15" s="205">
        <v>0</v>
      </c>
      <c r="AW15" s="205">
        <v>0</v>
      </c>
      <c r="AX15" s="205">
        <v>0</v>
      </c>
      <c r="AY15" s="205">
        <v>980</v>
      </c>
      <c r="AZ15" s="205">
        <v>2.5</v>
      </c>
      <c r="BA15" s="205">
        <v>0</v>
      </c>
      <c r="BB15" s="205">
        <v>0</v>
      </c>
      <c r="BC15" s="205"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205">
        <v>0</v>
      </c>
      <c r="BK15" s="205">
        <v>1120</v>
      </c>
      <c r="BL15" s="205">
        <v>12300.59</v>
      </c>
      <c r="BM15" s="205">
        <v>9960</v>
      </c>
      <c r="BN15" s="205">
        <v>35</v>
      </c>
      <c r="BO15" s="205">
        <v>3</v>
      </c>
      <c r="BP15" s="205">
        <v>2</v>
      </c>
      <c r="BQ15" s="205">
        <v>195</v>
      </c>
      <c r="BR15" s="205">
        <v>45</v>
      </c>
      <c r="BS15" s="205">
        <v>184</v>
      </c>
      <c r="BT15" s="205">
        <v>0</v>
      </c>
      <c r="BU15" s="205">
        <v>0</v>
      </c>
      <c r="BV15" s="205">
        <v>0</v>
      </c>
      <c r="BW15" s="205">
        <v>0</v>
      </c>
      <c r="BX15" s="205">
        <v>1</v>
      </c>
      <c r="BY15" s="205">
        <v>79.8</v>
      </c>
      <c r="BZ15" s="205">
        <v>0</v>
      </c>
      <c r="CA15" s="205">
        <v>0</v>
      </c>
      <c r="CB15" s="205">
        <v>1</v>
      </c>
      <c r="CC15" s="205">
        <v>79.8</v>
      </c>
      <c r="CD15" s="205">
        <v>0</v>
      </c>
      <c r="CE15" s="205">
        <v>0</v>
      </c>
      <c r="CF15" s="205">
        <v>686.3</v>
      </c>
      <c r="CG15" s="205">
        <v>0</v>
      </c>
      <c r="CH15" s="205">
        <v>45</v>
      </c>
      <c r="CI15" s="205">
        <v>1</v>
      </c>
      <c r="CJ15" s="205">
        <v>4</v>
      </c>
      <c r="CK15" s="205">
        <v>24</v>
      </c>
      <c r="CL15" s="205">
        <v>38</v>
      </c>
      <c r="CM15" s="205">
        <v>0</v>
      </c>
      <c r="CN15" s="205">
        <v>0</v>
      </c>
      <c r="CO15" s="205">
        <v>0</v>
      </c>
      <c r="CP15" s="205">
        <v>0</v>
      </c>
      <c r="CQ15" s="205">
        <v>4</v>
      </c>
      <c r="CR15" s="205">
        <v>8</v>
      </c>
      <c r="CS15" s="205">
        <v>1</v>
      </c>
      <c r="CT15" s="205">
        <v>0</v>
      </c>
      <c r="CU15" s="205">
        <v>0</v>
      </c>
      <c r="CV15" s="205">
        <v>2</v>
      </c>
      <c r="CW15" s="205">
        <v>2</v>
      </c>
      <c r="CX15" s="205">
        <v>2</v>
      </c>
      <c r="CY15" s="205">
        <v>3</v>
      </c>
      <c r="CZ15" s="205">
        <v>0</v>
      </c>
      <c r="DA15" s="205">
        <v>0</v>
      </c>
      <c r="DB15" s="205">
        <v>0</v>
      </c>
      <c r="DC15" s="205">
        <v>12</v>
      </c>
      <c r="DD15" s="205">
        <v>0</v>
      </c>
      <c r="DE15" s="205">
        <v>1307</v>
      </c>
      <c r="DF15" s="205">
        <v>0</v>
      </c>
      <c r="DG15" s="205">
        <v>0</v>
      </c>
      <c r="DH15" s="205">
        <v>0</v>
      </c>
      <c r="DI15" s="205">
        <v>0</v>
      </c>
      <c r="DJ15" s="205">
        <v>0</v>
      </c>
      <c r="DK15" s="205">
        <v>23</v>
      </c>
      <c r="DL15" s="205">
        <v>0</v>
      </c>
      <c r="DM15" s="205">
        <v>1</v>
      </c>
      <c r="DN15" s="205">
        <v>1</v>
      </c>
      <c r="DO15" s="205">
        <v>0</v>
      </c>
      <c r="DP15" s="205">
        <v>0</v>
      </c>
      <c r="DQ15" s="205">
        <v>0</v>
      </c>
      <c r="DR15" s="205">
        <v>0</v>
      </c>
      <c r="DS15" s="205">
        <v>0</v>
      </c>
      <c r="DT15" s="205">
        <v>0</v>
      </c>
      <c r="DU15" s="205">
        <v>0</v>
      </c>
      <c r="DV15" s="205">
        <v>0</v>
      </c>
      <c r="DW15" s="205">
        <v>0</v>
      </c>
      <c r="DX15" s="205">
        <v>0</v>
      </c>
      <c r="DY15" s="205">
        <v>0</v>
      </c>
      <c r="DZ15" s="205">
        <v>0</v>
      </c>
      <c r="EA15" s="205">
        <v>4</v>
      </c>
      <c r="EB15" s="205">
        <v>0</v>
      </c>
      <c r="EC15" s="205">
        <v>0</v>
      </c>
      <c r="ED15" s="205">
        <v>1</v>
      </c>
      <c r="EE15" s="205">
        <v>0</v>
      </c>
      <c r="EF15" s="205">
        <v>8</v>
      </c>
      <c r="EG15" s="205">
        <v>0</v>
      </c>
      <c r="EH15" s="205">
        <v>0</v>
      </c>
      <c r="EI15" s="205">
        <v>30</v>
      </c>
      <c r="EJ15" s="205">
        <v>300</v>
      </c>
      <c r="EK15" s="205">
        <v>0</v>
      </c>
      <c r="EL15" s="205">
        <v>0</v>
      </c>
      <c r="EM15" s="205">
        <v>0</v>
      </c>
      <c r="EN15" s="205">
        <v>0</v>
      </c>
      <c r="EO15" s="205">
        <v>0</v>
      </c>
      <c r="EP15" s="205">
        <v>0</v>
      </c>
      <c r="EQ15" s="205">
        <v>0</v>
      </c>
      <c r="ER15" s="205">
        <v>22</v>
      </c>
      <c r="ES15" s="205">
        <v>0</v>
      </c>
      <c r="ET15" s="205">
        <v>160</v>
      </c>
      <c r="EU15" s="205">
        <v>0</v>
      </c>
      <c r="EV15" s="205">
        <v>645</v>
      </c>
      <c r="EW15" s="205">
        <v>0</v>
      </c>
      <c r="EX15" s="205">
        <v>0</v>
      </c>
      <c r="EY15" s="205">
        <v>0</v>
      </c>
      <c r="EZ15" s="205">
        <v>42.09</v>
      </c>
      <c r="FA15" s="205">
        <v>0</v>
      </c>
      <c r="FB15" s="205">
        <v>0</v>
      </c>
      <c r="FC15" s="205">
        <v>0</v>
      </c>
      <c r="FD15" s="205">
        <v>0</v>
      </c>
      <c r="FE15" s="205">
        <v>0</v>
      </c>
      <c r="FF15" s="205">
        <v>0</v>
      </c>
      <c r="FG15" s="205">
        <v>0</v>
      </c>
      <c r="FH15" s="205">
        <v>0</v>
      </c>
      <c r="FI15" s="205">
        <v>0</v>
      </c>
      <c r="FJ15" s="205">
        <v>0</v>
      </c>
      <c r="FK15" s="205">
        <v>0</v>
      </c>
      <c r="FL15" s="205">
        <v>0</v>
      </c>
      <c r="FM15" s="205">
        <v>0</v>
      </c>
      <c r="FN15" s="205">
        <v>0</v>
      </c>
      <c r="FO15" s="205">
        <v>0</v>
      </c>
      <c r="FP15" s="205">
        <v>0</v>
      </c>
      <c r="FQ15" s="205">
        <v>0</v>
      </c>
      <c r="FR15" s="205">
        <v>0</v>
      </c>
      <c r="FS15" s="205">
        <v>0</v>
      </c>
      <c r="FT15" s="205">
        <v>0</v>
      </c>
      <c r="FU15" s="205">
        <v>0</v>
      </c>
      <c r="FV15" s="205">
        <v>0</v>
      </c>
      <c r="FW15" s="205">
        <v>0</v>
      </c>
      <c r="FX15" s="205">
        <v>0</v>
      </c>
      <c r="FY15" s="205">
        <v>0</v>
      </c>
      <c r="FZ15" s="205">
        <v>0</v>
      </c>
      <c r="GA15" s="205">
        <v>0</v>
      </c>
      <c r="GB15" s="205">
        <v>0</v>
      </c>
      <c r="GC15" s="205">
        <v>0</v>
      </c>
      <c r="GD15" s="205">
        <v>0</v>
      </c>
      <c r="GE15" s="205">
        <v>0</v>
      </c>
      <c r="GF15" s="205">
        <v>0</v>
      </c>
      <c r="GG15" s="205">
        <v>0</v>
      </c>
      <c r="GH15" s="205">
        <v>0</v>
      </c>
      <c r="GI15" s="205">
        <v>0</v>
      </c>
      <c r="GJ15" s="205">
        <v>0</v>
      </c>
      <c r="GK15" s="205">
        <v>0</v>
      </c>
      <c r="GL15" s="205">
        <v>0</v>
      </c>
      <c r="GM15" s="205">
        <v>0</v>
      </c>
      <c r="GN15" s="205">
        <v>0</v>
      </c>
      <c r="GO15" s="205"/>
      <c r="GP15" s="205">
        <v>0</v>
      </c>
      <c r="GQ15" s="205"/>
      <c r="GR15" s="205">
        <v>535.9</v>
      </c>
      <c r="GS15" s="205"/>
      <c r="GT15" s="205">
        <v>0</v>
      </c>
      <c r="GU15" s="205"/>
      <c r="GV15" s="205">
        <v>0</v>
      </c>
      <c r="GW15" s="205">
        <v>0</v>
      </c>
      <c r="GX15" s="205">
        <v>0</v>
      </c>
      <c r="GY15" s="205"/>
      <c r="GZ15" s="205"/>
      <c r="HA15" s="205"/>
      <c r="HB15" s="205"/>
      <c r="HC15" s="205">
        <v>0</v>
      </c>
      <c r="HD15" s="205"/>
      <c r="HE15" s="205">
        <v>0</v>
      </c>
      <c r="HF15" s="205"/>
      <c r="HG15" s="205">
        <v>0</v>
      </c>
      <c r="HH15" s="205">
        <v>2</v>
      </c>
      <c r="HI15" s="205" t="s">
        <v>390</v>
      </c>
      <c r="HJ15" s="205">
        <v>0</v>
      </c>
      <c r="HK15" s="205">
        <v>0</v>
      </c>
      <c r="HL15" s="205">
        <v>0</v>
      </c>
      <c r="HM15" s="205">
        <v>30</v>
      </c>
      <c r="HN15" s="205">
        <v>0</v>
      </c>
      <c r="HO15" s="205">
        <v>0</v>
      </c>
      <c r="HP15" s="205">
        <v>10</v>
      </c>
      <c r="HQ15" s="205">
        <v>0</v>
      </c>
      <c r="HR15" s="205">
        <v>0</v>
      </c>
      <c r="HS15" s="205">
        <v>0</v>
      </c>
      <c r="HT15" s="205">
        <v>0</v>
      </c>
      <c r="HU15" s="205">
        <v>0</v>
      </c>
      <c r="IB15" s="113" t="s">
        <v>376</v>
      </c>
    </row>
    <row r="16" spans="1:236" ht="38.25" customHeight="1" x14ac:dyDescent="0.3">
      <c r="A16" s="9">
        <v>6</v>
      </c>
      <c r="B16" s="10" t="s">
        <v>403</v>
      </c>
      <c r="C16" s="108" t="s">
        <v>397</v>
      </c>
      <c r="D16" s="104">
        <v>468714730</v>
      </c>
      <c r="E16" s="10" t="s">
        <v>368</v>
      </c>
      <c r="F16" s="10" t="s">
        <v>359</v>
      </c>
      <c r="G16" s="129">
        <f t="shared" si="12"/>
        <v>0</v>
      </c>
      <c r="H16" s="129">
        <f t="shared" si="13"/>
        <v>8640</v>
      </c>
      <c r="I16" s="140">
        <f t="shared" si="14"/>
        <v>8640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0</v>
      </c>
      <c r="AH16" s="205">
        <v>0</v>
      </c>
      <c r="AI16" s="205">
        <v>0</v>
      </c>
      <c r="AJ16" s="205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  <c r="AU16" s="205">
        <v>0</v>
      </c>
      <c r="AV16" s="205">
        <v>0</v>
      </c>
      <c r="AW16" s="205">
        <v>0</v>
      </c>
      <c r="AX16" s="205">
        <v>1525</v>
      </c>
      <c r="AY16" s="205">
        <v>610</v>
      </c>
      <c r="AZ16" s="205">
        <v>2.5</v>
      </c>
      <c r="BA16" s="205">
        <v>0</v>
      </c>
      <c r="BB16" s="205">
        <v>0</v>
      </c>
      <c r="BC16" s="205">
        <v>0</v>
      </c>
      <c r="BD16" s="205">
        <v>0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205">
        <v>0</v>
      </c>
      <c r="BK16" s="205">
        <v>0</v>
      </c>
      <c r="BL16" s="205">
        <v>6629</v>
      </c>
      <c r="BM16" s="205">
        <v>0</v>
      </c>
      <c r="BN16" s="205">
        <v>20</v>
      </c>
      <c r="BO16" s="205">
        <v>0</v>
      </c>
      <c r="BP16" s="205">
        <v>1</v>
      </c>
      <c r="BQ16" s="205">
        <v>0</v>
      </c>
      <c r="BR16" s="205">
        <v>250</v>
      </c>
      <c r="BS16" s="205">
        <v>50</v>
      </c>
      <c r="BT16" s="205">
        <v>0</v>
      </c>
      <c r="BU16" s="205">
        <v>0</v>
      </c>
      <c r="BV16" s="205">
        <v>0</v>
      </c>
      <c r="BW16" s="205">
        <v>0</v>
      </c>
      <c r="BX16" s="205">
        <v>0</v>
      </c>
      <c r="BY16" s="205">
        <v>0</v>
      </c>
      <c r="BZ16" s="205">
        <v>0</v>
      </c>
      <c r="CA16" s="205">
        <v>0</v>
      </c>
      <c r="CB16" s="205">
        <v>0</v>
      </c>
      <c r="CC16" s="205">
        <v>0</v>
      </c>
      <c r="CD16" s="205">
        <v>50</v>
      </c>
      <c r="CE16" s="205">
        <v>0</v>
      </c>
      <c r="CF16" s="205">
        <v>610</v>
      </c>
      <c r="CG16" s="205">
        <v>0</v>
      </c>
      <c r="CH16" s="205">
        <v>8</v>
      </c>
      <c r="CI16" s="205">
        <v>0</v>
      </c>
      <c r="CJ16" s="205">
        <v>0</v>
      </c>
      <c r="CK16" s="205">
        <v>0</v>
      </c>
      <c r="CL16" s="205">
        <v>8</v>
      </c>
      <c r="CM16" s="205">
        <v>0</v>
      </c>
      <c r="CN16" s="205">
        <v>0</v>
      </c>
      <c r="CO16" s="205">
        <v>0</v>
      </c>
      <c r="CP16" s="205">
        <v>0</v>
      </c>
      <c r="CQ16" s="205">
        <v>0</v>
      </c>
      <c r="CR16" s="205">
        <v>0</v>
      </c>
      <c r="CS16" s="205">
        <v>0</v>
      </c>
      <c r="CT16" s="205">
        <v>0</v>
      </c>
      <c r="CU16" s="205">
        <v>0</v>
      </c>
      <c r="CV16" s="205">
        <v>0</v>
      </c>
      <c r="CW16" s="205">
        <v>0</v>
      </c>
      <c r="CX16" s="205">
        <v>0</v>
      </c>
      <c r="CY16" s="205">
        <v>0</v>
      </c>
      <c r="CZ16" s="205">
        <v>0</v>
      </c>
      <c r="DA16" s="205">
        <v>0</v>
      </c>
      <c r="DB16" s="205">
        <v>0</v>
      </c>
      <c r="DC16" s="205">
        <v>0</v>
      </c>
      <c r="DD16" s="205">
        <v>0</v>
      </c>
      <c r="DE16" s="205">
        <v>0</v>
      </c>
      <c r="DF16" s="205">
        <v>0</v>
      </c>
      <c r="DG16" s="205">
        <v>0</v>
      </c>
      <c r="DH16" s="205">
        <v>0</v>
      </c>
      <c r="DI16" s="205">
        <v>0</v>
      </c>
      <c r="DJ16" s="205">
        <v>0</v>
      </c>
      <c r="DK16" s="205">
        <v>0</v>
      </c>
      <c r="DL16" s="205">
        <v>0</v>
      </c>
      <c r="DM16" s="205">
        <v>0</v>
      </c>
      <c r="DN16" s="205">
        <v>0</v>
      </c>
      <c r="DO16" s="205">
        <v>0</v>
      </c>
      <c r="DP16" s="205">
        <v>0</v>
      </c>
      <c r="DQ16" s="205">
        <v>0</v>
      </c>
      <c r="DR16" s="205">
        <v>0</v>
      </c>
      <c r="DS16" s="205">
        <v>0</v>
      </c>
      <c r="DT16" s="205">
        <v>0</v>
      </c>
      <c r="DU16" s="205">
        <v>0</v>
      </c>
      <c r="DV16" s="205">
        <v>0</v>
      </c>
      <c r="DW16" s="205">
        <v>0</v>
      </c>
      <c r="DX16" s="205">
        <v>0</v>
      </c>
      <c r="DY16" s="205">
        <v>0</v>
      </c>
      <c r="DZ16" s="205">
        <v>0</v>
      </c>
      <c r="EA16" s="205">
        <v>0</v>
      </c>
      <c r="EB16" s="205">
        <v>0</v>
      </c>
      <c r="EC16" s="205">
        <v>0</v>
      </c>
      <c r="ED16" s="205">
        <v>0</v>
      </c>
      <c r="EE16" s="205">
        <v>0</v>
      </c>
      <c r="EF16" s="205">
        <v>0</v>
      </c>
      <c r="EG16" s="205">
        <v>0</v>
      </c>
      <c r="EH16" s="205">
        <v>0</v>
      </c>
      <c r="EI16" s="205">
        <v>0</v>
      </c>
      <c r="EJ16" s="205">
        <v>0</v>
      </c>
      <c r="EK16" s="205">
        <v>0</v>
      </c>
      <c r="EL16" s="205">
        <v>0</v>
      </c>
      <c r="EM16" s="205">
        <v>0</v>
      </c>
      <c r="EN16" s="205">
        <v>0</v>
      </c>
      <c r="EO16" s="205">
        <v>0</v>
      </c>
      <c r="EP16" s="205">
        <v>0</v>
      </c>
      <c r="EQ16" s="205">
        <v>0</v>
      </c>
      <c r="ER16" s="205">
        <v>4</v>
      </c>
      <c r="ES16" s="205">
        <v>0</v>
      </c>
      <c r="ET16" s="205">
        <v>0</v>
      </c>
      <c r="EU16" s="205">
        <v>0</v>
      </c>
      <c r="EV16" s="205">
        <v>0</v>
      </c>
      <c r="EW16" s="205">
        <v>0</v>
      </c>
      <c r="EX16" s="205">
        <v>0</v>
      </c>
      <c r="EY16" s="205">
        <v>0</v>
      </c>
      <c r="EZ16" s="205">
        <v>0</v>
      </c>
      <c r="FA16" s="205">
        <v>0</v>
      </c>
      <c r="FB16" s="205">
        <v>0</v>
      </c>
      <c r="FC16" s="205">
        <v>236</v>
      </c>
      <c r="FD16" s="205">
        <v>0</v>
      </c>
      <c r="FE16" s="205">
        <v>0</v>
      </c>
      <c r="FF16" s="205">
        <v>0</v>
      </c>
      <c r="FG16" s="205">
        <v>0</v>
      </c>
      <c r="FH16" s="205">
        <v>0</v>
      </c>
      <c r="FI16" s="205">
        <v>0</v>
      </c>
      <c r="FJ16" s="205">
        <v>0</v>
      </c>
      <c r="FK16" s="205">
        <v>0</v>
      </c>
      <c r="FL16" s="205">
        <v>0</v>
      </c>
      <c r="FM16" s="205">
        <v>0</v>
      </c>
      <c r="FN16" s="205">
        <v>0</v>
      </c>
      <c r="FO16" s="205">
        <v>0</v>
      </c>
      <c r="FP16" s="205">
        <v>0</v>
      </c>
      <c r="FQ16" s="205">
        <v>0</v>
      </c>
      <c r="FR16" s="205">
        <v>0</v>
      </c>
      <c r="FS16" s="205">
        <v>0</v>
      </c>
      <c r="FT16" s="205">
        <v>0</v>
      </c>
      <c r="FU16" s="205">
        <v>0</v>
      </c>
      <c r="FV16" s="205">
        <v>0</v>
      </c>
      <c r="FW16" s="205">
        <v>0</v>
      </c>
      <c r="FX16" s="205">
        <v>0</v>
      </c>
      <c r="FY16" s="205">
        <v>0</v>
      </c>
      <c r="FZ16" s="205">
        <v>0</v>
      </c>
      <c r="GA16" s="205">
        <v>0</v>
      </c>
      <c r="GB16" s="205">
        <v>0</v>
      </c>
      <c r="GC16" s="205">
        <v>0</v>
      </c>
      <c r="GD16" s="205">
        <v>0</v>
      </c>
      <c r="GE16" s="205">
        <v>0</v>
      </c>
      <c r="GF16" s="205">
        <v>0</v>
      </c>
      <c r="GG16" s="205">
        <v>0</v>
      </c>
      <c r="GH16" s="205">
        <v>0</v>
      </c>
      <c r="GI16" s="205">
        <v>0</v>
      </c>
      <c r="GJ16" s="205">
        <v>0</v>
      </c>
      <c r="GK16" s="205">
        <v>0</v>
      </c>
      <c r="GL16" s="205">
        <v>0</v>
      </c>
      <c r="GM16" s="205">
        <v>0</v>
      </c>
      <c r="GN16" s="205">
        <v>0</v>
      </c>
      <c r="GO16" s="205"/>
      <c r="GP16" s="205">
        <v>0</v>
      </c>
      <c r="GQ16" s="205"/>
      <c r="GR16" s="205">
        <v>0</v>
      </c>
      <c r="GS16" s="205"/>
      <c r="GT16" s="205">
        <v>0</v>
      </c>
      <c r="GU16" s="205"/>
      <c r="GV16" s="205">
        <v>0</v>
      </c>
      <c r="GW16" s="205">
        <v>0</v>
      </c>
      <c r="GX16" s="205">
        <v>0</v>
      </c>
      <c r="GY16" s="205"/>
      <c r="GZ16" s="205"/>
      <c r="HA16" s="205"/>
      <c r="HB16" s="205"/>
      <c r="HC16" s="205">
        <v>0</v>
      </c>
      <c r="HD16" s="205"/>
      <c r="HE16" s="205">
        <v>0</v>
      </c>
      <c r="HF16" s="205"/>
      <c r="HG16" s="205">
        <v>0</v>
      </c>
      <c r="HH16" s="205">
        <v>0</v>
      </c>
      <c r="HI16" s="205" t="s">
        <v>391</v>
      </c>
      <c r="HJ16" s="205">
        <v>0</v>
      </c>
      <c r="HK16" s="205">
        <v>0</v>
      </c>
      <c r="HL16" s="205">
        <v>0</v>
      </c>
      <c r="HM16" s="205">
        <v>0</v>
      </c>
      <c r="HN16" s="205">
        <v>0</v>
      </c>
      <c r="HO16" s="205">
        <v>0</v>
      </c>
      <c r="HP16" s="205">
        <v>0</v>
      </c>
      <c r="HQ16" s="205">
        <v>0</v>
      </c>
      <c r="HR16" s="205">
        <v>0</v>
      </c>
      <c r="HS16" s="205">
        <v>0</v>
      </c>
      <c r="HT16" s="205">
        <v>0</v>
      </c>
      <c r="HU16" s="205">
        <v>0</v>
      </c>
      <c r="IB16" s="113" t="s">
        <v>377</v>
      </c>
    </row>
    <row r="17" spans="1:236" ht="38.25" customHeight="1" x14ac:dyDescent="0.3">
      <c r="A17" s="9">
        <v>7</v>
      </c>
      <c r="B17" s="10" t="s">
        <v>403</v>
      </c>
      <c r="C17" s="108" t="s">
        <v>398</v>
      </c>
      <c r="D17" s="104">
        <v>6600666806</v>
      </c>
      <c r="E17" s="10" t="s">
        <v>368</v>
      </c>
      <c r="F17" s="10" t="s">
        <v>359</v>
      </c>
      <c r="G17" s="129">
        <f t="shared" si="12"/>
        <v>0</v>
      </c>
      <c r="H17" s="129">
        <f t="shared" si="13"/>
        <v>4031</v>
      </c>
      <c r="I17" s="140">
        <f t="shared" si="14"/>
        <v>4031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0</v>
      </c>
      <c r="AH17" s="205">
        <v>0</v>
      </c>
      <c r="AI17" s="205">
        <v>0</v>
      </c>
      <c r="AJ17" s="205">
        <v>0</v>
      </c>
      <c r="AK17" s="205">
        <v>0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640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243</v>
      </c>
      <c r="AZ17" s="205">
        <v>2.63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0</v>
      </c>
      <c r="BK17" s="205">
        <v>0</v>
      </c>
      <c r="BL17" s="205">
        <v>1556</v>
      </c>
      <c r="BM17" s="205">
        <v>0</v>
      </c>
      <c r="BN17" s="205">
        <v>54</v>
      </c>
      <c r="BO17" s="205">
        <v>0</v>
      </c>
      <c r="BP17" s="205">
        <v>1</v>
      </c>
      <c r="BQ17" s="205">
        <v>0</v>
      </c>
      <c r="BR17" s="205">
        <v>100</v>
      </c>
      <c r="BS17" s="205">
        <v>179</v>
      </c>
      <c r="BT17" s="205">
        <v>0</v>
      </c>
      <c r="BU17" s="205">
        <v>0</v>
      </c>
      <c r="BV17" s="205">
        <v>0</v>
      </c>
      <c r="BW17" s="205">
        <v>0</v>
      </c>
      <c r="BX17" s="205">
        <v>0</v>
      </c>
      <c r="BY17" s="205">
        <v>0</v>
      </c>
      <c r="BZ17" s="205">
        <v>0</v>
      </c>
      <c r="CA17" s="205">
        <v>0</v>
      </c>
      <c r="CB17" s="205">
        <v>0</v>
      </c>
      <c r="CC17" s="205">
        <v>0</v>
      </c>
      <c r="CD17" s="205">
        <v>2006</v>
      </c>
      <c r="CE17" s="205">
        <v>0</v>
      </c>
      <c r="CF17" s="205">
        <v>688.20500000000004</v>
      </c>
      <c r="CG17" s="205">
        <v>0</v>
      </c>
      <c r="CH17" s="205">
        <v>6</v>
      </c>
      <c r="CI17" s="205">
        <v>0</v>
      </c>
      <c r="CJ17" s="205">
        <v>0</v>
      </c>
      <c r="CK17" s="205">
        <v>0</v>
      </c>
      <c r="CL17" s="205">
        <v>6</v>
      </c>
      <c r="CM17" s="205">
        <v>0</v>
      </c>
      <c r="CN17" s="205">
        <v>0</v>
      </c>
      <c r="CO17" s="205">
        <v>0</v>
      </c>
      <c r="CP17" s="205">
        <v>0</v>
      </c>
      <c r="CQ17" s="205">
        <v>0</v>
      </c>
      <c r="CR17" s="205">
        <v>0</v>
      </c>
      <c r="CS17" s="205">
        <v>0</v>
      </c>
      <c r="CT17" s="205">
        <v>0</v>
      </c>
      <c r="CU17" s="205">
        <v>0</v>
      </c>
      <c r="CV17" s="205">
        <v>0</v>
      </c>
      <c r="CW17" s="205">
        <v>0</v>
      </c>
      <c r="CX17" s="205">
        <v>1</v>
      </c>
      <c r="CY17" s="205">
        <v>0</v>
      </c>
      <c r="CZ17" s="205">
        <v>0</v>
      </c>
      <c r="DA17" s="205">
        <v>0</v>
      </c>
      <c r="DB17" s="205">
        <v>0</v>
      </c>
      <c r="DC17" s="205">
        <v>0</v>
      </c>
      <c r="DD17" s="205">
        <v>0</v>
      </c>
      <c r="DE17" s="205">
        <v>0</v>
      </c>
      <c r="DF17" s="205">
        <v>0</v>
      </c>
      <c r="DG17" s="205">
        <v>0</v>
      </c>
      <c r="DH17" s="205">
        <v>0</v>
      </c>
      <c r="DI17" s="205">
        <v>0</v>
      </c>
      <c r="DJ17" s="205">
        <v>0</v>
      </c>
      <c r="DK17" s="205">
        <v>0</v>
      </c>
      <c r="DL17" s="205">
        <v>0</v>
      </c>
      <c r="DM17" s="205">
        <v>0</v>
      </c>
      <c r="DN17" s="205">
        <v>1</v>
      </c>
      <c r="DO17" s="205">
        <v>0</v>
      </c>
      <c r="DP17" s="205">
        <v>0</v>
      </c>
      <c r="DQ17" s="205">
        <v>0</v>
      </c>
      <c r="DR17" s="205">
        <v>0</v>
      </c>
      <c r="DS17" s="205">
        <v>1735</v>
      </c>
      <c r="DT17" s="205">
        <v>0</v>
      </c>
      <c r="DU17" s="205">
        <v>0</v>
      </c>
      <c r="DV17" s="205">
        <v>0</v>
      </c>
      <c r="DW17" s="205">
        <v>0</v>
      </c>
      <c r="DX17" s="205">
        <v>0</v>
      </c>
      <c r="DY17" s="205">
        <v>0</v>
      </c>
      <c r="DZ17" s="205">
        <v>0</v>
      </c>
      <c r="EA17" s="205">
        <v>0</v>
      </c>
      <c r="EB17" s="205">
        <v>0</v>
      </c>
      <c r="EC17" s="205">
        <v>0</v>
      </c>
      <c r="ED17" s="205">
        <v>0</v>
      </c>
      <c r="EE17" s="205">
        <v>0</v>
      </c>
      <c r="EF17" s="205">
        <v>0</v>
      </c>
      <c r="EG17" s="205">
        <v>0</v>
      </c>
      <c r="EH17" s="205">
        <v>0</v>
      </c>
      <c r="EI17" s="205">
        <v>0</v>
      </c>
      <c r="EJ17" s="205">
        <v>0</v>
      </c>
      <c r="EK17" s="205">
        <v>0</v>
      </c>
      <c r="EL17" s="205">
        <v>0</v>
      </c>
      <c r="EM17" s="205">
        <v>0</v>
      </c>
      <c r="EN17" s="205">
        <v>0</v>
      </c>
      <c r="EO17" s="205">
        <v>0</v>
      </c>
      <c r="EP17" s="205">
        <v>0</v>
      </c>
      <c r="EQ17" s="205">
        <v>0</v>
      </c>
      <c r="ER17" s="205">
        <v>0</v>
      </c>
      <c r="ES17" s="205">
        <v>0</v>
      </c>
      <c r="ET17" s="205">
        <v>0</v>
      </c>
      <c r="EU17" s="205">
        <v>0</v>
      </c>
      <c r="EV17" s="205">
        <v>0</v>
      </c>
      <c r="EW17" s="205">
        <v>0</v>
      </c>
      <c r="EX17" s="205">
        <v>0</v>
      </c>
      <c r="EY17" s="205">
        <v>0</v>
      </c>
      <c r="EZ17" s="205">
        <v>0</v>
      </c>
      <c r="FA17" s="205">
        <v>0</v>
      </c>
      <c r="FB17" s="205">
        <v>0</v>
      </c>
      <c r="FC17" s="205">
        <v>0</v>
      </c>
      <c r="FD17" s="205">
        <v>0</v>
      </c>
      <c r="FE17" s="205">
        <v>0</v>
      </c>
      <c r="FF17" s="205">
        <v>0</v>
      </c>
      <c r="FG17" s="205">
        <v>0</v>
      </c>
      <c r="FH17" s="205">
        <v>0</v>
      </c>
      <c r="FI17" s="205">
        <v>0</v>
      </c>
      <c r="FJ17" s="205">
        <v>0</v>
      </c>
      <c r="FK17" s="205">
        <v>0</v>
      </c>
      <c r="FL17" s="205">
        <v>0</v>
      </c>
      <c r="FM17" s="205">
        <v>0</v>
      </c>
      <c r="FN17" s="205">
        <v>0</v>
      </c>
      <c r="FO17" s="205">
        <v>0</v>
      </c>
      <c r="FP17" s="205">
        <v>0</v>
      </c>
      <c r="FQ17" s="205">
        <v>0</v>
      </c>
      <c r="FR17" s="205">
        <v>0</v>
      </c>
      <c r="FS17" s="205">
        <v>0</v>
      </c>
      <c r="FT17" s="205">
        <v>0</v>
      </c>
      <c r="FU17" s="205">
        <v>0</v>
      </c>
      <c r="FV17" s="205">
        <v>0</v>
      </c>
      <c r="FW17" s="205">
        <v>0</v>
      </c>
      <c r="FX17" s="205">
        <v>0</v>
      </c>
      <c r="FY17" s="205">
        <v>0</v>
      </c>
      <c r="FZ17" s="205">
        <v>0</v>
      </c>
      <c r="GA17" s="205">
        <v>0</v>
      </c>
      <c r="GB17" s="205">
        <v>0</v>
      </c>
      <c r="GC17" s="205">
        <v>0</v>
      </c>
      <c r="GD17" s="205">
        <v>0</v>
      </c>
      <c r="GE17" s="205">
        <v>0</v>
      </c>
      <c r="GF17" s="205">
        <v>0</v>
      </c>
      <c r="GG17" s="205">
        <v>0</v>
      </c>
      <c r="GH17" s="205">
        <v>0</v>
      </c>
      <c r="GI17" s="205">
        <v>0</v>
      </c>
      <c r="GJ17" s="205">
        <v>0</v>
      </c>
      <c r="GK17" s="205">
        <v>0</v>
      </c>
      <c r="GL17" s="205">
        <v>0</v>
      </c>
      <c r="GM17" s="205">
        <v>0</v>
      </c>
      <c r="GN17" s="205">
        <v>0</v>
      </c>
      <c r="GO17" s="205"/>
      <c r="GP17" s="205">
        <v>0</v>
      </c>
      <c r="GQ17" s="205"/>
      <c r="GR17" s="205">
        <v>0</v>
      </c>
      <c r="GS17" s="205"/>
      <c r="GT17" s="205">
        <v>0</v>
      </c>
      <c r="GU17" s="205"/>
      <c r="GV17" s="205">
        <v>0</v>
      </c>
      <c r="GW17" s="205">
        <v>0</v>
      </c>
      <c r="GX17" s="205">
        <v>0</v>
      </c>
      <c r="GY17" s="205"/>
      <c r="GZ17" s="205"/>
      <c r="HA17" s="205"/>
      <c r="HB17" s="205"/>
      <c r="HC17" s="205">
        <v>0</v>
      </c>
      <c r="HD17" s="205"/>
      <c r="HE17" s="205">
        <v>0</v>
      </c>
      <c r="HF17" s="205"/>
      <c r="HG17" s="205">
        <v>0</v>
      </c>
      <c r="HH17" s="205">
        <v>0</v>
      </c>
      <c r="HI17" s="205" t="s">
        <v>391</v>
      </c>
      <c r="HJ17" s="205">
        <v>0</v>
      </c>
      <c r="HK17" s="205">
        <v>0</v>
      </c>
      <c r="HL17" s="205">
        <v>0</v>
      </c>
      <c r="HM17" s="205">
        <v>0</v>
      </c>
      <c r="HN17" s="205">
        <v>0</v>
      </c>
      <c r="HO17" s="205">
        <v>0</v>
      </c>
      <c r="HP17" s="205">
        <v>0</v>
      </c>
      <c r="HQ17" s="205">
        <v>0</v>
      </c>
      <c r="HR17" s="205">
        <v>0</v>
      </c>
      <c r="HS17" s="205">
        <v>0</v>
      </c>
      <c r="HT17" s="205">
        <v>0</v>
      </c>
      <c r="HU17" s="205">
        <v>0</v>
      </c>
      <c r="IB17" s="113" t="s">
        <v>378</v>
      </c>
    </row>
    <row r="18" spans="1:236" ht="38.25" customHeight="1" x14ac:dyDescent="0.3">
      <c r="A18" s="9">
        <v>8</v>
      </c>
      <c r="B18" s="10" t="s">
        <v>403</v>
      </c>
      <c r="C18" s="108" t="s">
        <v>399</v>
      </c>
      <c r="D18" s="104">
        <v>7232598670</v>
      </c>
      <c r="E18" s="10" t="s">
        <v>365</v>
      </c>
      <c r="F18" s="10" t="s">
        <v>359</v>
      </c>
      <c r="G18" s="129">
        <f t="shared" si="12"/>
        <v>11914</v>
      </c>
      <c r="H18" s="129">
        <f t="shared" si="13"/>
        <v>352791</v>
      </c>
      <c r="I18" s="140">
        <f t="shared" si="14"/>
        <v>364705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0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  <c r="AU18" s="205">
        <v>10104</v>
      </c>
      <c r="AV18" s="205">
        <v>0</v>
      </c>
      <c r="AW18" s="205">
        <v>0</v>
      </c>
      <c r="AX18" s="205">
        <v>0</v>
      </c>
      <c r="AY18" s="205">
        <v>3500</v>
      </c>
      <c r="AZ18" s="205">
        <v>2.9</v>
      </c>
      <c r="BA18" s="205">
        <v>2114</v>
      </c>
      <c r="BB18" s="205">
        <v>0</v>
      </c>
      <c r="BC18" s="205">
        <v>0</v>
      </c>
      <c r="BD18" s="205">
        <v>0</v>
      </c>
      <c r="BE18" s="205">
        <v>0</v>
      </c>
      <c r="BF18" s="205">
        <v>0</v>
      </c>
      <c r="BG18" s="205">
        <v>0</v>
      </c>
      <c r="BH18" s="205">
        <v>0</v>
      </c>
      <c r="BI18" s="205">
        <v>530</v>
      </c>
      <c r="BJ18" s="205">
        <v>4</v>
      </c>
      <c r="BK18" s="205">
        <v>28020</v>
      </c>
      <c r="BL18" s="205">
        <v>0</v>
      </c>
      <c r="BM18" s="205">
        <v>0</v>
      </c>
      <c r="BN18" s="205">
        <v>25</v>
      </c>
      <c r="BO18" s="205">
        <v>0</v>
      </c>
      <c r="BP18" s="205">
        <v>0</v>
      </c>
      <c r="BQ18" s="205">
        <v>0</v>
      </c>
      <c r="BR18" s="205">
        <v>0</v>
      </c>
      <c r="BS18" s="205">
        <v>520</v>
      </c>
      <c r="BT18" s="205">
        <v>299031.5</v>
      </c>
      <c r="BU18" s="205">
        <v>0</v>
      </c>
      <c r="BV18" s="205">
        <v>0</v>
      </c>
      <c r="BW18" s="205">
        <v>0</v>
      </c>
      <c r="BX18" s="205">
        <v>1</v>
      </c>
      <c r="BY18" s="205">
        <v>525</v>
      </c>
      <c r="BZ18" s="205">
        <v>1</v>
      </c>
      <c r="CA18" s="205">
        <v>525</v>
      </c>
      <c r="CB18" s="205">
        <v>0</v>
      </c>
      <c r="CC18" s="205">
        <v>0</v>
      </c>
      <c r="CD18" s="205">
        <v>8523</v>
      </c>
      <c r="CE18" s="205">
        <v>9585</v>
      </c>
      <c r="CF18" s="205">
        <v>519</v>
      </c>
      <c r="CG18" s="205">
        <v>0</v>
      </c>
      <c r="CH18" s="205">
        <v>76</v>
      </c>
      <c r="CI18" s="205">
        <v>0</v>
      </c>
      <c r="CJ18" s="205">
        <v>6</v>
      </c>
      <c r="CK18" s="205">
        <v>0</v>
      </c>
      <c r="CL18" s="205">
        <v>33</v>
      </c>
      <c r="CM18" s="205">
        <v>0</v>
      </c>
      <c r="CN18" s="205">
        <v>0</v>
      </c>
      <c r="CO18" s="205">
        <v>0</v>
      </c>
      <c r="CP18" s="205">
        <v>0</v>
      </c>
      <c r="CQ18" s="205">
        <v>12</v>
      </c>
      <c r="CR18" s="205">
        <f>14+19</f>
        <v>33</v>
      </c>
      <c r="CS18" s="205">
        <v>2</v>
      </c>
      <c r="CT18" s="205">
        <v>1</v>
      </c>
      <c r="CU18" s="205">
        <v>0</v>
      </c>
      <c r="CV18" s="205">
        <v>14</v>
      </c>
      <c r="CW18" s="205">
        <v>6</v>
      </c>
      <c r="CX18" s="205">
        <v>6</v>
      </c>
      <c r="CY18" s="205">
        <v>2</v>
      </c>
      <c r="CZ18" s="205">
        <v>0</v>
      </c>
      <c r="DA18" s="205">
        <v>0</v>
      </c>
      <c r="DB18" s="205">
        <v>0</v>
      </c>
      <c r="DC18" s="205">
        <v>0</v>
      </c>
      <c r="DD18" s="205">
        <v>2258</v>
      </c>
      <c r="DE18" s="205">
        <v>0</v>
      </c>
      <c r="DF18" s="205">
        <v>0</v>
      </c>
      <c r="DG18" s="205">
        <v>0</v>
      </c>
      <c r="DH18" s="205">
        <v>0</v>
      </c>
      <c r="DI18" s="205">
        <v>0</v>
      </c>
      <c r="DJ18" s="205">
        <v>19</v>
      </c>
      <c r="DK18" s="205">
        <v>0</v>
      </c>
      <c r="DL18" s="205">
        <v>0</v>
      </c>
      <c r="DM18" s="205">
        <v>2</v>
      </c>
      <c r="DN18" s="205">
        <v>6</v>
      </c>
      <c r="DO18" s="205">
        <v>1</v>
      </c>
      <c r="DP18" s="205">
        <v>0</v>
      </c>
      <c r="DQ18" s="205">
        <v>235</v>
      </c>
      <c r="DR18" s="205">
        <v>0</v>
      </c>
      <c r="DS18" s="205">
        <v>0</v>
      </c>
      <c r="DT18" s="205">
        <v>2088</v>
      </c>
      <c r="DU18" s="205">
        <v>0</v>
      </c>
      <c r="DV18" s="205">
        <v>0</v>
      </c>
      <c r="DW18" s="205">
        <v>0</v>
      </c>
      <c r="DX18" s="205">
        <v>0</v>
      </c>
      <c r="DY18" s="205">
        <v>0</v>
      </c>
      <c r="DZ18" s="205">
        <v>0</v>
      </c>
      <c r="EA18" s="205">
        <v>6</v>
      </c>
      <c r="EB18" s="205">
        <v>0</v>
      </c>
      <c r="EC18" s="205">
        <v>0</v>
      </c>
      <c r="ED18" s="205">
        <v>0</v>
      </c>
      <c r="EE18" s="205">
        <v>0</v>
      </c>
      <c r="EF18" s="205">
        <v>0</v>
      </c>
      <c r="EG18" s="205">
        <v>0</v>
      </c>
      <c r="EH18" s="205">
        <v>0</v>
      </c>
      <c r="EI18" s="205">
        <v>316</v>
      </c>
      <c r="EJ18" s="205">
        <v>9800</v>
      </c>
      <c r="EK18" s="205">
        <v>0</v>
      </c>
      <c r="EL18" s="205">
        <v>0</v>
      </c>
      <c r="EM18" s="205">
        <v>0</v>
      </c>
      <c r="EN18" s="205">
        <v>0</v>
      </c>
      <c r="EO18" s="205">
        <v>0</v>
      </c>
      <c r="EP18" s="205">
        <v>0</v>
      </c>
      <c r="EQ18" s="205">
        <v>0</v>
      </c>
      <c r="ER18" s="205">
        <v>7</v>
      </c>
      <c r="ES18" s="205">
        <v>0</v>
      </c>
      <c r="ET18" s="205">
        <v>0</v>
      </c>
      <c r="EU18" s="205">
        <v>0</v>
      </c>
      <c r="EV18" s="205">
        <v>0</v>
      </c>
      <c r="EW18" s="205">
        <v>0</v>
      </c>
      <c r="EX18" s="205">
        <v>0</v>
      </c>
      <c r="EY18" s="205">
        <v>0</v>
      </c>
      <c r="EZ18" s="205">
        <f>400+4100</f>
        <v>4500</v>
      </c>
      <c r="FA18" s="205">
        <v>0</v>
      </c>
      <c r="FB18" s="205">
        <v>0</v>
      </c>
      <c r="FC18" s="205">
        <v>155</v>
      </c>
      <c r="FD18" s="205">
        <v>0</v>
      </c>
      <c r="FE18" s="205">
        <v>0</v>
      </c>
      <c r="FF18" s="205">
        <v>0</v>
      </c>
      <c r="FG18" s="205">
        <v>0</v>
      </c>
      <c r="FH18" s="205">
        <v>0</v>
      </c>
      <c r="FI18" s="205">
        <v>0</v>
      </c>
      <c r="FJ18" s="205">
        <v>0</v>
      </c>
      <c r="FK18" s="205">
        <v>0</v>
      </c>
      <c r="FL18" s="205">
        <v>0</v>
      </c>
      <c r="FM18" s="205">
        <v>0</v>
      </c>
      <c r="FN18" s="205">
        <v>0</v>
      </c>
      <c r="FO18" s="205">
        <v>2</v>
      </c>
      <c r="FP18" s="205">
        <v>0</v>
      </c>
      <c r="FQ18" s="205">
        <v>0</v>
      </c>
      <c r="FR18" s="205">
        <v>0</v>
      </c>
      <c r="FS18" s="205">
        <v>0</v>
      </c>
      <c r="FT18" s="205">
        <v>0</v>
      </c>
      <c r="FU18" s="205">
        <v>1039</v>
      </c>
      <c r="FV18" s="205">
        <v>0</v>
      </c>
      <c r="FW18" s="205">
        <v>0</v>
      </c>
      <c r="FX18" s="205">
        <v>0</v>
      </c>
      <c r="FY18" s="205">
        <v>0</v>
      </c>
      <c r="FZ18" s="205">
        <v>12</v>
      </c>
      <c r="GA18" s="205">
        <v>0</v>
      </c>
      <c r="GB18" s="205">
        <v>0</v>
      </c>
      <c r="GC18" s="205">
        <v>0</v>
      </c>
      <c r="GD18" s="205">
        <v>0</v>
      </c>
      <c r="GE18" s="205">
        <v>0</v>
      </c>
      <c r="GF18" s="205">
        <v>0</v>
      </c>
      <c r="GG18" s="205">
        <v>0</v>
      </c>
      <c r="GH18" s="205">
        <v>0</v>
      </c>
      <c r="GI18" s="205">
        <v>0</v>
      </c>
      <c r="GJ18" s="205">
        <v>0</v>
      </c>
      <c r="GK18" s="205">
        <v>0</v>
      </c>
      <c r="GL18" s="205">
        <v>0</v>
      </c>
      <c r="GM18" s="205">
        <v>0</v>
      </c>
      <c r="GN18" s="205">
        <v>0</v>
      </c>
      <c r="GO18" s="205"/>
      <c r="GP18" s="205">
        <v>0</v>
      </c>
      <c r="GQ18" s="205"/>
      <c r="GR18" s="205">
        <v>0</v>
      </c>
      <c r="GS18" s="205"/>
      <c r="GT18" s="205">
        <v>0</v>
      </c>
      <c r="GU18" s="205"/>
      <c r="GV18" s="205">
        <v>0</v>
      </c>
      <c r="GW18" s="205">
        <v>0</v>
      </c>
      <c r="GX18" s="205">
        <v>0</v>
      </c>
      <c r="GY18" s="205"/>
      <c r="GZ18" s="205"/>
      <c r="HA18" s="205"/>
      <c r="HB18" s="205"/>
      <c r="HC18" s="205">
        <v>0</v>
      </c>
      <c r="HD18" s="205"/>
      <c r="HE18" s="205">
        <v>0</v>
      </c>
      <c r="HF18" s="205"/>
      <c r="HG18" s="205">
        <v>0</v>
      </c>
      <c r="HH18" s="205">
        <v>6</v>
      </c>
      <c r="HI18" s="205" t="s">
        <v>391</v>
      </c>
      <c r="HJ18" s="205">
        <v>0</v>
      </c>
      <c r="HK18" s="205">
        <v>3351</v>
      </c>
      <c r="HL18" s="205">
        <v>0</v>
      </c>
      <c r="HM18" s="205">
        <v>0</v>
      </c>
      <c r="HN18" s="205">
        <v>0</v>
      </c>
      <c r="HO18" s="205">
        <v>0</v>
      </c>
      <c r="HP18" s="205">
        <v>0</v>
      </c>
      <c r="HQ18" s="205">
        <v>730</v>
      </c>
      <c r="HR18" s="205">
        <v>0</v>
      </c>
      <c r="HS18" s="205">
        <v>94</v>
      </c>
      <c r="HT18" s="205">
        <v>0</v>
      </c>
      <c r="HU18" s="205">
        <v>660.5</v>
      </c>
      <c r="IB18" s="113" t="s">
        <v>379</v>
      </c>
    </row>
    <row r="19" spans="1:236" ht="38.25" customHeight="1" x14ac:dyDescent="0.3">
      <c r="A19" s="9">
        <v>9</v>
      </c>
      <c r="B19" s="10" t="s">
        <v>403</v>
      </c>
      <c r="C19" s="108" t="s">
        <v>400</v>
      </c>
      <c r="D19" s="104">
        <v>7232471230</v>
      </c>
      <c r="E19" s="10" t="s">
        <v>363</v>
      </c>
      <c r="F19" s="10" t="s">
        <v>359</v>
      </c>
      <c r="G19" s="129">
        <f t="shared" si="12"/>
        <v>0</v>
      </c>
      <c r="H19" s="129">
        <f t="shared" si="13"/>
        <v>133359</v>
      </c>
      <c r="I19" s="140">
        <f t="shared" si="14"/>
        <v>133359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0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05">
        <v>0</v>
      </c>
      <c r="AO19" s="205">
        <v>286.5</v>
      </c>
      <c r="AP19" s="205">
        <v>0</v>
      </c>
      <c r="AQ19" s="205">
        <v>588</v>
      </c>
      <c r="AR19" s="205">
        <v>0</v>
      </c>
      <c r="AS19" s="205">
        <v>0</v>
      </c>
      <c r="AT19" s="205">
        <v>1935</v>
      </c>
      <c r="AU19" s="205">
        <v>0</v>
      </c>
      <c r="AV19" s="205">
        <v>0</v>
      </c>
      <c r="AW19" s="205">
        <v>0</v>
      </c>
      <c r="AX19" s="205">
        <v>0</v>
      </c>
      <c r="AY19" s="205">
        <v>1628</v>
      </c>
      <c r="AZ19" s="205">
        <v>1.7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205">
        <v>0</v>
      </c>
      <c r="BK19" s="205">
        <v>0</v>
      </c>
      <c r="BL19" s="205">
        <v>0</v>
      </c>
      <c r="BM19" s="205">
        <v>0</v>
      </c>
      <c r="BN19" s="205">
        <v>0</v>
      </c>
      <c r="BO19" s="205">
        <v>0</v>
      </c>
      <c r="BP19" s="205">
        <v>0</v>
      </c>
      <c r="BQ19" s="205">
        <v>0</v>
      </c>
      <c r="BR19" s="205">
        <v>0</v>
      </c>
      <c r="BS19" s="205">
        <v>0</v>
      </c>
      <c r="BT19" s="205">
        <v>130549.5</v>
      </c>
      <c r="BU19" s="205">
        <v>0</v>
      </c>
      <c r="BV19" s="205">
        <v>0</v>
      </c>
      <c r="BW19" s="205">
        <v>0</v>
      </c>
      <c r="BX19" s="205">
        <v>0</v>
      </c>
      <c r="BY19" s="205">
        <v>0</v>
      </c>
      <c r="BZ19" s="205">
        <v>0</v>
      </c>
      <c r="CA19" s="205">
        <v>0</v>
      </c>
      <c r="CB19" s="205">
        <v>0</v>
      </c>
      <c r="CC19" s="205">
        <v>0</v>
      </c>
      <c r="CD19" s="205">
        <v>0</v>
      </c>
      <c r="CE19" s="205">
        <v>0</v>
      </c>
      <c r="CF19" s="205">
        <v>0</v>
      </c>
      <c r="CG19" s="205">
        <v>0</v>
      </c>
      <c r="CH19" s="205">
        <v>0</v>
      </c>
      <c r="CI19" s="205">
        <v>0</v>
      </c>
      <c r="CJ19" s="205">
        <v>0</v>
      </c>
      <c r="CK19" s="205">
        <v>0</v>
      </c>
      <c r="CL19" s="205">
        <v>10</v>
      </c>
      <c r="CM19" s="205">
        <v>0</v>
      </c>
      <c r="CN19" s="205">
        <v>0</v>
      </c>
      <c r="CO19" s="205">
        <v>0</v>
      </c>
      <c r="CP19" s="205">
        <v>0</v>
      </c>
      <c r="CQ19" s="205">
        <v>0</v>
      </c>
      <c r="CR19" s="205">
        <v>0</v>
      </c>
      <c r="CS19" s="205">
        <v>0</v>
      </c>
      <c r="CT19" s="205">
        <v>0</v>
      </c>
      <c r="CU19" s="205">
        <v>0</v>
      </c>
      <c r="CV19" s="205">
        <v>0</v>
      </c>
      <c r="CW19" s="205">
        <v>0</v>
      </c>
      <c r="CX19" s="205">
        <v>0</v>
      </c>
      <c r="CY19" s="205">
        <v>0</v>
      </c>
      <c r="CZ19" s="205">
        <v>0</v>
      </c>
      <c r="DA19" s="205">
        <v>0</v>
      </c>
      <c r="DB19" s="205">
        <v>0</v>
      </c>
      <c r="DC19" s="205">
        <v>0</v>
      </c>
      <c r="DD19" s="205">
        <v>0</v>
      </c>
      <c r="DE19" s="205">
        <v>0</v>
      </c>
      <c r="DF19" s="205">
        <v>0</v>
      </c>
      <c r="DG19" s="205">
        <v>0</v>
      </c>
      <c r="DH19" s="205">
        <v>0</v>
      </c>
      <c r="DI19" s="205">
        <v>0</v>
      </c>
      <c r="DJ19" s="205">
        <v>0</v>
      </c>
      <c r="DK19" s="205">
        <v>0</v>
      </c>
      <c r="DL19" s="205">
        <v>0</v>
      </c>
      <c r="DM19" s="205">
        <v>0</v>
      </c>
      <c r="DN19" s="205">
        <v>0</v>
      </c>
      <c r="DO19" s="205">
        <v>0</v>
      </c>
      <c r="DP19" s="205">
        <v>0</v>
      </c>
      <c r="DQ19" s="205">
        <v>0</v>
      </c>
      <c r="DR19" s="205">
        <v>0</v>
      </c>
      <c r="DS19" s="205">
        <v>0</v>
      </c>
      <c r="DT19" s="205">
        <v>0</v>
      </c>
      <c r="DU19" s="205">
        <v>0</v>
      </c>
      <c r="DV19" s="205">
        <v>0</v>
      </c>
      <c r="DW19" s="205">
        <v>0</v>
      </c>
      <c r="DX19" s="205">
        <v>0</v>
      </c>
      <c r="DY19" s="205">
        <v>0</v>
      </c>
      <c r="DZ19" s="205">
        <v>0</v>
      </c>
      <c r="EA19" s="205">
        <v>0</v>
      </c>
      <c r="EB19" s="205">
        <v>0</v>
      </c>
      <c r="EC19" s="205">
        <v>0</v>
      </c>
      <c r="ED19" s="205">
        <v>0</v>
      </c>
      <c r="EE19" s="205">
        <v>0</v>
      </c>
      <c r="EF19" s="205">
        <v>0</v>
      </c>
      <c r="EG19" s="205">
        <v>0</v>
      </c>
      <c r="EH19" s="205">
        <v>0</v>
      </c>
      <c r="EI19" s="205">
        <v>0</v>
      </c>
      <c r="EJ19" s="205">
        <v>0</v>
      </c>
      <c r="EK19" s="205">
        <v>0</v>
      </c>
      <c r="EL19" s="205">
        <v>0</v>
      </c>
      <c r="EM19" s="205">
        <v>0</v>
      </c>
      <c r="EN19" s="205">
        <v>0</v>
      </c>
      <c r="EO19" s="205">
        <v>0</v>
      </c>
      <c r="EP19" s="205">
        <v>0</v>
      </c>
      <c r="EQ19" s="205">
        <v>0</v>
      </c>
      <c r="ER19" s="205">
        <v>0</v>
      </c>
      <c r="ES19" s="205">
        <v>0</v>
      </c>
      <c r="ET19" s="205">
        <v>0</v>
      </c>
      <c r="EU19" s="205">
        <v>0</v>
      </c>
      <c r="EV19" s="205">
        <v>0</v>
      </c>
      <c r="EW19" s="205">
        <v>0</v>
      </c>
      <c r="EX19" s="205">
        <v>0</v>
      </c>
      <c r="EY19" s="205">
        <v>0</v>
      </c>
      <c r="EZ19" s="205">
        <v>0</v>
      </c>
      <c r="FA19" s="205">
        <v>0</v>
      </c>
      <c r="FB19" s="205">
        <v>0</v>
      </c>
      <c r="FC19" s="205">
        <v>0</v>
      </c>
      <c r="FD19" s="205">
        <v>0</v>
      </c>
      <c r="FE19" s="205">
        <v>0</v>
      </c>
      <c r="FF19" s="205">
        <v>0</v>
      </c>
      <c r="FG19" s="205">
        <v>0</v>
      </c>
      <c r="FH19" s="205">
        <v>0</v>
      </c>
      <c r="FI19" s="205">
        <v>0</v>
      </c>
      <c r="FJ19" s="205">
        <v>0</v>
      </c>
      <c r="FK19" s="205">
        <v>0</v>
      </c>
      <c r="FL19" s="205">
        <v>0</v>
      </c>
      <c r="FM19" s="205">
        <v>0</v>
      </c>
      <c r="FN19" s="205">
        <v>0</v>
      </c>
      <c r="FO19" s="205">
        <v>0</v>
      </c>
      <c r="FP19" s="205">
        <v>0</v>
      </c>
      <c r="FQ19" s="205">
        <v>0</v>
      </c>
      <c r="FR19" s="205">
        <v>0</v>
      </c>
      <c r="FS19" s="205">
        <v>0</v>
      </c>
      <c r="FT19" s="205">
        <v>0</v>
      </c>
      <c r="FU19" s="205">
        <v>0</v>
      </c>
      <c r="FV19" s="205">
        <v>0</v>
      </c>
      <c r="FW19" s="205">
        <v>0</v>
      </c>
      <c r="FX19" s="205">
        <v>0</v>
      </c>
      <c r="FY19" s="205">
        <v>0</v>
      </c>
      <c r="FZ19" s="205">
        <v>0</v>
      </c>
      <c r="GA19" s="205">
        <v>0</v>
      </c>
      <c r="GB19" s="205">
        <v>0</v>
      </c>
      <c r="GC19" s="205">
        <v>0</v>
      </c>
      <c r="GD19" s="205">
        <v>0</v>
      </c>
      <c r="GE19" s="205">
        <v>0</v>
      </c>
      <c r="GF19" s="205">
        <v>0</v>
      </c>
      <c r="GG19" s="205">
        <v>0</v>
      </c>
      <c r="GH19" s="205">
        <v>0</v>
      </c>
      <c r="GI19" s="205">
        <v>0</v>
      </c>
      <c r="GJ19" s="205">
        <v>0</v>
      </c>
      <c r="GK19" s="205">
        <v>0</v>
      </c>
      <c r="GL19" s="205">
        <v>0</v>
      </c>
      <c r="GM19" s="205">
        <v>0</v>
      </c>
      <c r="GN19" s="205">
        <v>0</v>
      </c>
      <c r="GO19" s="205"/>
      <c r="GP19" s="205">
        <v>0</v>
      </c>
      <c r="GQ19" s="205"/>
      <c r="GR19" s="205">
        <v>0</v>
      </c>
      <c r="GS19" s="205"/>
      <c r="GT19" s="205">
        <v>0</v>
      </c>
      <c r="GU19" s="205"/>
      <c r="GV19" s="205">
        <v>0</v>
      </c>
      <c r="GW19" s="205">
        <v>0</v>
      </c>
      <c r="GX19" s="205">
        <v>0</v>
      </c>
      <c r="GY19" s="205"/>
      <c r="GZ19" s="205"/>
      <c r="HA19" s="205"/>
      <c r="HB19" s="205"/>
      <c r="HC19" s="205">
        <v>0</v>
      </c>
      <c r="HD19" s="205"/>
      <c r="HE19" s="205">
        <v>0</v>
      </c>
      <c r="HF19" s="205"/>
      <c r="HG19" s="205">
        <v>0</v>
      </c>
      <c r="HH19" s="205">
        <v>0</v>
      </c>
      <c r="HI19" s="205" t="s">
        <v>391</v>
      </c>
      <c r="HJ19" s="205">
        <v>0</v>
      </c>
      <c r="HK19" s="205">
        <v>0</v>
      </c>
      <c r="HL19" s="205">
        <v>0</v>
      </c>
      <c r="HM19" s="205">
        <v>0</v>
      </c>
      <c r="HN19" s="205">
        <v>0</v>
      </c>
      <c r="HO19" s="205">
        <v>0</v>
      </c>
      <c r="HP19" s="205">
        <v>0</v>
      </c>
      <c r="HQ19" s="205">
        <v>0</v>
      </c>
      <c r="HR19" s="205">
        <v>0</v>
      </c>
      <c r="HS19" s="205">
        <v>0</v>
      </c>
      <c r="HT19" s="205">
        <v>0</v>
      </c>
      <c r="HU19" s="205">
        <v>0</v>
      </c>
      <c r="IB19" s="113" t="s">
        <v>380</v>
      </c>
    </row>
    <row r="20" spans="1:236" ht="38.25" customHeight="1" x14ac:dyDescent="0.3">
      <c r="A20" s="9">
        <v>10</v>
      </c>
      <c r="B20" s="10" t="s">
        <v>403</v>
      </c>
      <c r="C20" s="108" t="s">
        <v>401</v>
      </c>
      <c r="D20" s="104">
        <v>7880343946</v>
      </c>
      <c r="E20" s="10" t="s">
        <v>381</v>
      </c>
      <c r="F20" s="10" t="s">
        <v>359</v>
      </c>
      <c r="G20" s="129">
        <f t="shared" si="12"/>
        <v>0</v>
      </c>
      <c r="H20" s="129">
        <f t="shared" si="13"/>
        <v>96591</v>
      </c>
      <c r="I20" s="140">
        <f t="shared" si="14"/>
        <v>96591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0</v>
      </c>
      <c r="AH20" s="205">
        <v>0</v>
      </c>
      <c r="AI20" s="205">
        <v>0</v>
      </c>
      <c r="AJ20" s="205">
        <v>0</v>
      </c>
      <c r="AK20" s="205">
        <v>0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  <c r="AU20" s="205">
        <v>0</v>
      </c>
      <c r="AV20" s="205">
        <v>0</v>
      </c>
      <c r="AW20" s="205">
        <v>0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205">
        <v>0</v>
      </c>
      <c r="BD20" s="205">
        <v>0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205">
        <v>0</v>
      </c>
      <c r="BK20" s="205">
        <v>0</v>
      </c>
      <c r="BL20" s="205">
        <v>2000</v>
      </c>
      <c r="BM20" s="205">
        <v>0</v>
      </c>
      <c r="BN20" s="205">
        <v>0</v>
      </c>
      <c r="BO20" s="205">
        <v>0</v>
      </c>
      <c r="BP20" s="205">
        <v>0</v>
      </c>
      <c r="BQ20" s="205">
        <v>0</v>
      </c>
      <c r="BR20" s="205">
        <v>0</v>
      </c>
      <c r="BS20" s="205">
        <v>0</v>
      </c>
      <c r="BT20" s="205">
        <v>94591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/>
      <c r="GP20" s="205">
        <v>0</v>
      </c>
      <c r="GQ20" s="205"/>
      <c r="GR20" s="205">
        <v>0</v>
      </c>
      <c r="GS20" s="205"/>
      <c r="GT20" s="205">
        <v>0</v>
      </c>
      <c r="GU20" s="205"/>
      <c r="GV20" s="205">
        <v>0</v>
      </c>
      <c r="GW20" s="205">
        <v>0</v>
      </c>
      <c r="GX20" s="205">
        <v>0</v>
      </c>
      <c r="GY20" s="205"/>
      <c r="GZ20" s="205"/>
      <c r="HA20" s="205"/>
      <c r="HB20" s="205"/>
      <c r="HC20" s="205">
        <v>0</v>
      </c>
      <c r="HD20" s="205"/>
      <c r="HE20" s="205">
        <v>0</v>
      </c>
      <c r="HF20" s="205"/>
      <c r="HG20" s="205">
        <v>0</v>
      </c>
      <c r="HH20" s="205">
        <v>0</v>
      </c>
      <c r="HI20" s="205" t="s">
        <v>391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  <c r="HP20" s="205">
        <v>0</v>
      </c>
      <c r="HQ20" s="205">
        <v>0</v>
      </c>
      <c r="HR20" s="205">
        <v>0</v>
      </c>
      <c r="HS20" s="205">
        <v>0</v>
      </c>
      <c r="HT20" s="205">
        <v>0</v>
      </c>
      <c r="HU20" s="205">
        <v>0</v>
      </c>
      <c r="IB20" s="113" t="s">
        <v>381</v>
      </c>
    </row>
    <row r="21" spans="1:236" ht="38.25" customHeight="1" x14ac:dyDescent="0.3">
      <c r="A21" s="9">
        <v>11</v>
      </c>
      <c r="B21" s="10" t="s">
        <v>403</v>
      </c>
      <c r="C21" s="10" t="s">
        <v>402</v>
      </c>
      <c r="D21" s="104">
        <v>1417006538</v>
      </c>
      <c r="E21" s="10" t="s">
        <v>368</v>
      </c>
      <c r="F21" s="10" t="s">
        <v>359</v>
      </c>
      <c r="G21" s="129">
        <f t="shared" si="12"/>
        <v>0</v>
      </c>
      <c r="H21" s="129">
        <f t="shared" si="13"/>
        <v>21051</v>
      </c>
      <c r="I21" s="140">
        <f t="shared" si="14"/>
        <v>21051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0</v>
      </c>
      <c r="AH21" s="205">
        <v>0</v>
      </c>
      <c r="AI21" s="205">
        <v>0</v>
      </c>
      <c r="AJ21" s="205">
        <v>0</v>
      </c>
      <c r="AK21" s="205">
        <v>0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5069.6000000000004</v>
      </c>
      <c r="AR21" s="205">
        <v>0</v>
      </c>
      <c r="AS21" s="205">
        <v>0</v>
      </c>
      <c r="AT21" s="205">
        <v>0</v>
      </c>
      <c r="AU21" s="205">
        <v>0</v>
      </c>
      <c r="AV21" s="205">
        <v>0</v>
      </c>
      <c r="AW21" s="205">
        <v>0</v>
      </c>
      <c r="AX21" s="205">
        <v>0</v>
      </c>
      <c r="AY21" s="205">
        <v>2241.6</v>
      </c>
      <c r="AZ21" s="205">
        <v>2.2599999999999998</v>
      </c>
      <c r="BA21" s="205">
        <v>0</v>
      </c>
      <c r="BB21" s="205">
        <v>0</v>
      </c>
      <c r="BC21" s="205">
        <v>0</v>
      </c>
      <c r="BD21" s="205">
        <v>0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205">
        <v>0</v>
      </c>
      <c r="BK21" s="205">
        <v>7158</v>
      </c>
      <c r="BL21" s="205">
        <v>5837.5</v>
      </c>
      <c r="BM21" s="205">
        <v>0</v>
      </c>
      <c r="BN21" s="205">
        <v>0</v>
      </c>
      <c r="BO21" s="205">
        <v>12</v>
      </c>
      <c r="BP21" s="205">
        <v>2</v>
      </c>
      <c r="BQ21" s="205">
        <v>12</v>
      </c>
      <c r="BR21" s="205">
        <v>54</v>
      </c>
      <c r="BS21" s="205">
        <v>447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4</v>
      </c>
      <c r="CE21" s="205">
        <v>0</v>
      </c>
      <c r="CF21" s="205">
        <v>643</v>
      </c>
      <c r="CG21" s="205">
        <v>0</v>
      </c>
      <c r="CH21" s="205">
        <v>25</v>
      </c>
      <c r="CI21" s="205">
        <v>3</v>
      </c>
      <c r="CJ21" s="205">
        <v>0</v>
      </c>
      <c r="CK21" s="205">
        <v>0</v>
      </c>
      <c r="CL21" s="205">
        <v>25</v>
      </c>
      <c r="CM21" s="205">
        <v>1</v>
      </c>
      <c r="CN21" s="205">
        <v>9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2</v>
      </c>
      <c r="CW21" s="205">
        <v>0</v>
      </c>
      <c r="CX21" s="205">
        <v>0</v>
      </c>
      <c r="CY21" s="205">
        <v>2</v>
      </c>
      <c r="CZ21" s="205">
        <v>0</v>
      </c>
      <c r="DA21" s="205">
        <v>0</v>
      </c>
      <c r="DB21" s="205">
        <v>0</v>
      </c>
      <c r="DC21" s="205">
        <v>0</v>
      </c>
      <c r="DD21" s="205">
        <v>220.5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3</v>
      </c>
      <c r="DK21" s="205">
        <v>0</v>
      </c>
      <c r="DL21" s="205">
        <v>0</v>
      </c>
      <c r="DM21" s="205">
        <v>1</v>
      </c>
      <c r="DN21" s="205">
        <v>3</v>
      </c>
      <c r="DO21" s="205">
        <v>1</v>
      </c>
      <c r="DP21" s="205">
        <v>0</v>
      </c>
      <c r="DQ21" s="205">
        <v>380</v>
      </c>
      <c r="DR21" s="205">
        <v>0</v>
      </c>
      <c r="DS21" s="205">
        <v>0</v>
      </c>
      <c r="DT21" s="205">
        <v>0</v>
      </c>
      <c r="DU21" s="205">
        <v>0</v>
      </c>
      <c r="DV21" s="205">
        <v>625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7</v>
      </c>
      <c r="EC21" s="205">
        <v>2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20</v>
      </c>
      <c r="ES21" s="205">
        <v>0</v>
      </c>
      <c r="ET21" s="205">
        <v>0</v>
      </c>
      <c r="EU21" s="205">
        <v>0</v>
      </c>
      <c r="EV21" s="205">
        <v>990.4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1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290</v>
      </c>
      <c r="FV21" s="205">
        <v>0</v>
      </c>
      <c r="FW21" s="205">
        <v>0</v>
      </c>
      <c r="FX21" s="205">
        <v>0</v>
      </c>
      <c r="FY21" s="205">
        <v>0</v>
      </c>
      <c r="FZ21" s="205">
        <v>7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/>
      <c r="GP21" s="205">
        <v>0</v>
      </c>
      <c r="GQ21" s="205"/>
      <c r="GR21" s="205">
        <v>0</v>
      </c>
      <c r="GS21" s="205"/>
      <c r="GT21" s="205">
        <v>0</v>
      </c>
      <c r="GU21" s="205"/>
      <c r="GV21" s="205">
        <v>0</v>
      </c>
      <c r="GW21" s="205">
        <v>0</v>
      </c>
      <c r="GX21" s="205">
        <v>0</v>
      </c>
      <c r="GY21" s="205"/>
      <c r="GZ21" s="205"/>
      <c r="HA21" s="205"/>
      <c r="HB21" s="205"/>
      <c r="HC21" s="205">
        <v>0</v>
      </c>
      <c r="HD21" s="205"/>
      <c r="HE21" s="205">
        <v>0</v>
      </c>
      <c r="HF21" s="205"/>
      <c r="HG21" s="205">
        <v>0</v>
      </c>
      <c r="HH21" s="205">
        <v>0</v>
      </c>
      <c r="HI21" s="205" t="s">
        <v>391</v>
      </c>
      <c r="HJ21" s="205">
        <v>0</v>
      </c>
      <c r="HK21" s="205">
        <v>0</v>
      </c>
      <c r="HL21" s="205">
        <v>0</v>
      </c>
      <c r="HM21" s="205">
        <f>90+324</f>
        <v>414</v>
      </c>
      <c r="HN21" s="205">
        <v>0</v>
      </c>
      <c r="HO21" s="205">
        <v>0</v>
      </c>
      <c r="HP21" s="205">
        <v>0</v>
      </c>
      <c r="HQ21" s="205">
        <v>0</v>
      </c>
      <c r="HR21" s="205">
        <v>0</v>
      </c>
      <c r="HS21" s="205">
        <v>0</v>
      </c>
      <c r="HT21" s="205">
        <v>0</v>
      </c>
      <c r="HU21" s="205">
        <v>0</v>
      </c>
    </row>
    <row r="22" spans="1:236" s="195" customFormat="1" ht="38.25" customHeight="1" x14ac:dyDescent="0.3">
      <c r="A22" s="9">
        <v>12</v>
      </c>
      <c r="B22" s="10" t="s">
        <v>403</v>
      </c>
      <c r="C22" s="10" t="s">
        <v>404</v>
      </c>
      <c r="D22" s="104">
        <v>1420487098</v>
      </c>
      <c r="E22" s="10" t="s">
        <v>365</v>
      </c>
      <c r="F22" s="10" t="s">
        <v>359</v>
      </c>
      <c r="G22" s="194">
        <f t="shared" si="12"/>
        <v>1094.4099999999999</v>
      </c>
      <c r="H22" s="194">
        <f t="shared" si="13"/>
        <v>17032.59</v>
      </c>
      <c r="I22" s="140">
        <f t="shared" si="14"/>
        <v>18127</v>
      </c>
      <c r="J22" s="205">
        <v>0</v>
      </c>
      <c r="K22" s="205">
        <v>0</v>
      </c>
      <c r="L22" s="205">
        <v>0</v>
      </c>
      <c r="M22" s="205">
        <v>1165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75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0</v>
      </c>
      <c r="AH22" s="205">
        <v>0</v>
      </c>
      <c r="AI22" s="205">
        <v>0</v>
      </c>
      <c r="AJ22" s="205">
        <v>0</v>
      </c>
      <c r="AK22" s="205">
        <v>0</v>
      </c>
      <c r="AL22" s="205">
        <v>25</v>
      </c>
      <c r="AM22" s="205">
        <v>2.5</v>
      </c>
      <c r="AN22" s="205">
        <v>0</v>
      </c>
      <c r="AO22" s="205">
        <v>0</v>
      </c>
      <c r="AP22" s="205">
        <v>0</v>
      </c>
      <c r="AQ22" s="205">
        <v>2144.41</v>
      </c>
      <c r="AR22" s="205">
        <v>0</v>
      </c>
      <c r="AS22" s="205">
        <v>0</v>
      </c>
      <c r="AT22" s="205">
        <v>0</v>
      </c>
      <c r="AU22" s="205">
        <v>0</v>
      </c>
      <c r="AV22" s="205">
        <v>0</v>
      </c>
      <c r="AW22" s="205">
        <v>140.58000000000001</v>
      </c>
      <c r="AX22" s="205">
        <v>0</v>
      </c>
      <c r="AY22" s="205">
        <v>1092.2</v>
      </c>
      <c r="AZ22" s="205">
        <v>2</v>
      </c>
      <c r="BA22" s="205">
        <v>768.41</v>
      </c>
      <c r="BB22" s="205">
        <v>0</v>
      </c>
      <c r="BC22" s="205">
        <v>0</v>
      </c>
      <c r="BD22" s="205">
        <v>0</v>
      </c>
      <c r="BE22" s="205">
        <v>0</v>
      </c>
      <c r="BF22" s="205">
        <v>0</v>
      </c>
      <c r="BG22" s="205">
        <v>0</v>
      </c>
      <c r="BH22" s="205">
        <v>0</v>
      </c>
      <c r="BI22" s="205">
        <v>256.10000000000002</v>
      </c>
      <c r="BJ22" s="205">
        <v>3</v>
      </c>
      <c r="BK22" s="205">
        <v>6741</v>
      </c>
      <c r="BL22" s="205">
        <v>5081.28</v>
      </c>
      <c r="BM22" s="205">
        <v>0</v>
      </c>
      <c r="BN22" s="205">
        <v>1</v>
      </c>
      <c r="BO22" s="205">
        <v>3</v>
      </c>
      <c r="BP22" s="205">
        <v>3</v>
      </c>
      <c r="BQ22" s="205">
        <v>81.599999999999994</v>
      </c>
      <c r="BR22" s="205">
        <v>7.2</v>
      </c>
      <c r="BS22" s="205">
        <v>10</v>
      </c>
      <c r="BT22" s="205">
        <v>0</v>
      </c>
      <c r="BU22" s="205">
        <v>0</v>
      </c>
      <c r="BV22" s="205">
        <v>0</v>
      </c>
      <c r="BW22" s="205">
        <v>0</v>
      </c>
      <c r="BX22" s="205">
        <v>0</v>
      </c>
      <c r="BY22" s="205">
        <v>0</v>
      </c>
      <c r="BZ22" s="205">
        <v>0</v>
      </c>
      <c r="CA22" s="205">
        <v>0</v>
      </c>
      <c r="CB22" s="205">
        <v>0</v>
      </c>
      <c r="CC22" s="205">
        <v>0</v>
      </c>
      <c r="CD22" s="205">
        <v>0</v>
      </c>
      <c r="CE22" s="205">
        <v>0</v>
      </c>
      <c r="CF22" s="205">
        <v>392</v>
      </c>
      <c r="CG22" s="205">
        <v>0</v>
      </c>
      <c r="CH22" s="205">
        <v>123</v>
      </c>
      <c r="CI22" s="205">
        <v>3</v>
      </c>
      <c r="CJ22" s="205">
        <v>5</v>
      </c>
      <c r="CK22" s="205">
        <v>0</v>
      </c>
      <c r="CL22" s="205">
        <v>28</v>
      </c>
      <c r="CM22" s="205">
        <v>1</v>
      </c>
      <c r="CN22" s="205">
        <v>22</v>
      </c>
      <c r="CO22" s="205">
        <v>0</v>
      </c>
      <c r="CP22" s="205">
        <v>0</v>
      </c>
      <c r="CQ22" s="205">
        <v>1</v>
      </c>
      <c r="CR22" s="205">
        <v>10</v>
      </c>
      <c r="CS22" s="205">
        <v>1</v>
      </c>
      <c r="CT22" s="205">
        <v>1</v>
      </c>
      <c r="CU22" s="205">
        <v>1</v>
      </c>
      <c r="CV22" s="205">
        <v>2</v>
      </c>
      <c r="CW22" s="205">
        <v>0</v>
      </c>
      <c r="CX22" s="205">
        <v>1</v>
      </c>
      <c r="CY22" s="205">
        <v>1</v>
      </c>
      <c r="CZ22" s="205">
        <v>0</v>
      </c>
      <c r="DA22" s="205">
        <v>0</v>
      </c>
      <c r="DB22" s="205">
        <v>0</v>
      </c>
      <c r="DC22" s="205">
        <v>12</v>
      </c>
      <c r="DD22" s="205">
        <v>0</v>
      </c>
      <c r="DE22" s="205">
        <v>220.5</v>
      </c>
      <c r="DF22" s="205">
        <v>0</v>
      </c>
      <c r="DG22" s="205">
        <v>0</v>
      </c>
      <c r="DH22" s="205">
        <v>0</v>
      </c>
      <c r="DI22" s="205">
        <v>0</v>
      </c>
      <c r="DJ22" s="205">
        <v>0</v>
      </c>
      <c r="DK22" s="205">
        <v>15</v>
      </c>
      <c r="DL22" s="205">
        <v>0</v>
      </c>
      <c r="DM22" s="205">
        <v>1</v>
      </c>
      <c r="DN22" s="205">
        <v>1</v>
      </c>
      <c r="DO22" s="205">
        <v>0</v>
      </c>
      <c r="DP22" s="205">
        <v>0</v>
      </c>
      <c r="DQ22" s="205">
        <v>0</v>
      </c>
      <c r="DR22" s="205">
        <v>0</v>
      </c>
      <c r="DS22" s="205">
        <v>0</v>
      </c>
      <c r="DT22" s="205">
        <v>0</v>
      </c>
      <c r="DU22" s="205">
        <v>129.80000000000001</v>
      </c>
      <c r="DV22" s="205">
        <v>0</v>
      </c>
      <c r="DW22" s="205">
        <v>0</v>
      </c>
      <c r="DX22" s="205">
        <v>0</v>
      </c>
      <c r="DY22" s="205">
        <v>0</v>
      </c>
      <c r="DZ22" s="205">
        <v>0</v>
      </c>
      <c r="EA22" s="205">
        <v>0</v>
      </c>
      <c r="EB22" s="205">
        <v>3</v>
      </c>
      <c r="EC22" s="205">
        <v>0</v>
      </c>
      <c r="ED22" s="205">
        <v>0</v>
      </c>
      <c r="EE22" s="205">
        <v>0</v>
      </c>
      <c r="EF22" s="205">
        <v>0</v>
      </c>
      <c r="EG22" s="205">
        <v>0</v>
      </c>
      <c r="EH22" s="205">
        <v>0</v>
      </c>
      <c r="EI22" s="205">
        <v>21</v>
      </c>
      <c r="EJ22" s="205">
        <v>326</v>
      </c>
      <c r="EK22" s="205">
        <v>0</v>
      </c>
      <c r="EL22" s="205">
        <v>0</v>
      </c>
      <c r="EM22" s="205">
        <v>0</v>
      </c>
      <c r="EN22" s="205">
        <v>0</v>
      </c>
      <c r="EO22" s="205">
        <v>0</v>
      </c>
      <c r="EP22" s="205">
        <v>0</v>
      </c>
      <c r="EQ22" s="205">
        <v>0</v>
      </c>
      <c r="ER22" s="205">
        <v>13</v>
      </c>
      <c r="ES22" s="205">
        <v>0</v>
      </c>
      <c r="ET22" s="205">
        <v>0</v>
      </c>
      <c r="EU22" s="205">
        <v>0</v>
      </c>
      <c r="EV22" s="205">
        <v>302</v>
      </c>
      <c r="EW22" s="205">
        <v>0</v>
      </c>
      <c r="EX22" s="205">
        <v>0</v>
      </c>
      <c r="EY22" s="205">
        <v>0</v>
      </c>
      <c r="EZ22" s="205">
        <v>761</v>
      </c>
      <c r="FA22" s="205">
        <v>58.72</v>
      </c>
      <c r="FB22" s="205">
        <v>0</v>
      </c>
      <c r="FC22" s="205">
        <v>96.5</v>
      </c>
      <c r="FD22" s="205">
        <v>0</v>
      </c>
      <c r="FE22" s="205">
        <v>0</v>
      </c>
      <c r="FF22" s="205">
        <v>0</v>
      </c>
      <c r="FG22" s="205">
        <v>0</v>
      </c>
      <c r="FH22" s="205">
        <v>0</v>
      </c>
      <c r="FI22" s="205">
        <v>0</v>
      </c>
      <c r="FJ22" s="205">
        <v>0</v>
      </c>
      <c r="FK22" s="205">
        <v>0</v>
      </c>
      <c r="FL22" s="205">
        <v>0</v>
      </c>
      <c r="FM22" s="205">
        <v>0</v>
      </c>
      <c r="FN22" s="205">
        <v>0</v>
      </c>
      <c r="FO22" s="205">
        <v>0</v>
      </c>
      <c r="FP22" s="205">
        <v>0</v>
      </c>
      <c r="FQ22" s="205">
        <v>0</v>
      </c>
      <c r="FR22" s="205">
        <v>0</v>
      </c>
      <c r="FS22" s="205">
        <v>0</v>
      </c>
      <c r="FT22" s="205">
        <v>0</v>
      </c>
      <c r="FU22" s="205">
        <v>0</v>
      </c>
      <c r="FV22" s="205">
        <v>0</v>
      </c>
      <c r="FW22" s="205">
        <v>0</v>
      </c>
      <c r="FX22" s="205">
        <v>0</v>
      </c>
      <c r="FY22" s="205">
        <v>0</v>
      </c>
      <c r="FZ22" s="205">
        <v>0</v>
      </c>
      <c r="GA22" s="205">
        <v>0</v>
      </c>
      <c r="GB22" s="205">
        <v>0</v>
      </c>
      <c r="GC22" s="205">
        <v>0</v>
      </c>
      <c r="GD22" s="205">
        <v>0</v>
      </c>
      <c r="GE22" s="205">
        <v>0</v>
      </c>
      <c r="GF22" s="205">
        <v>0</v>
      </c>
      <c r="GG22" s="205">
        <v>0</v>
      </c>
      <c r="GH22" s="205">
        <v>0</v>
      </c>
      <c r="GI22" s="205">
        <v>0</v>
      </c>
      <c r="GJ22" s="205">
        <v>0</v>
      </c>
      <c r="GK22" s="205">
        <v>0</v>
      </c>
      <c r="GL22" s="205">
        <v>0</v>
      </c>
      <c r="GM22" s="205">
        <v>0</v>
      </c>
      <c r="GN22" s="205">
        <v>0</v>
      </c>
      <c r="GO22" s="205">
        <v>0</v>
      </c>
      <c r="GP22" s="205">
        <v>0</v>
      </c>
      <c r="GQ22" s="205">
        <v>0</v>
      </c>
      <c r="GR22" s="205">
        <v>0</v>
      </c>
      <c r="GS22" s="205">
        <v>0</v>
      </c>
      <c r="GT22" s="205">
        <v>0</v>
      </c>
      <c r="GU22" s="205">
        <v>0</v>
      </c>
      <c r="GV22" s="205">
        <v>0</v>
      </c>
      <c r="GW22" s="205">
        <v>0</v>
      </c>
      <c r="GX22" s="205">
        <v>0</v>
      </c>
      <c r="GY22" s="205">
        <v>0</v>
      </c>
      <c r="GZ22" s="205">
        <v>0</v>
      </c>
      <c r="HA22" s="205">
        <v>0</v>
      </c>
      <c r="HB22" s="205">
        <v>0</v>
      </c>
      <c r="HC22" s="205">
        <v>0</v>
      </c>
      <c r="HD22" s="205">
        <v>0</v>
      </c>
      <c r="HE22" s="205">
        <v>0</v>
      </c>
      <c r="HF22" s="205">
        <v>0</v>
      </c>
      <c r="HG22" s="205">
        <v>0</v>
      </c>
      <c r="HH22" s="205">
        <v>0</v>
      </c>
      <c r="HI22" s="205">
        <v>0</v>
      </c>
      <c r="HJ22" s="205">
        <v>0</v>
      </c>
      <c r="HK22" s="205">
        <v>0</v>
      </c>
      <c r="HL22" s="205">
        <v>0</v>
      </c>
      <c r="HM22" s="205">
        <v>2</v>
      </c>
      <c r="HN22" s="205">
        <v>0</v>
      </c>
      <c r="HO22" s="205">
        <v>0</v>
      </c>
      <c r="HP22" s="205">
        <v>14</v>
      </c>
      <c r="HQ22" s="205">
        <v>0</v>
      </c>
      <c r="HR22" s="205">
        <v>0</v>
      </c>
      <c r="HS22" s="205">
        <v>0</v>
      </c>
      <c r="HT22" s="205">
        <v>0</v>
      </c>
      <c r="HU22" s="205">
        <v>0</v>
      </c>
    </row>
    <row r="23" spans="1:236" s="195" customFormat="1" ht="38.25" customHeight="1" x14ac:dyDescent="0.3">
      <c r="A23" s="9">
        <v>13</v>
      </c>
      <c r="B23" s="10" t="s">
        <v>403</v>
      </c>
      <c r="C23" s="10" t="s">
        <v>405</v>
      </c>
      <c r="D23" s="104">
        <v>9358347242</v>
      </c>
      <c r="E23" s="10" t="s">
        <v>368</v>
      </c>
      <c r="F23" s="10" t="s">
        <v>359</v>
      </c>
      <c r="G23" s="194">
        <f t="shared" si="12"/>
        <v>0</v>
      </c>
      <c r="H23" s="194">
        <f t="shared" si="13"/>
        <v>16725</v>
      </c>
      <c r="I23" s="140">
        <f t="shared" si="14"/>
        <v>16725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0</v>
      </c>
      <c r="AH23" s="205">
        <v>0</v>
      </c>
      <c r="AI23" s="205">
        <v>0</v>
      </c>
      <c r="AJ23" s="205">
        <v>0</v>
      </c>
      <c r="AK23" s="205">
        <v>0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  <c r="AU23" s="205">
        <v>0</v>
      </c>
      <c r="AV23" s="205">
        <v>0</v>
      </c>
      <c r="AW23" s="205">
        <v>0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205">
        <v>0</v>
      </c>
      <c r="BD23" s="205">
        <v>0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205">
        <v>0</v>
      </c>
      <c r="BK23" s="205">
        <v>0</v>
      </c>
      <c r="BL23" s="205">
        <v>16725</v>
      </c>
      <c r="BM23" s="205">
        <v>0</v>
      </c>
      <c r="BN23" s="205">
        <v>0</v>
      </c>
      <c r="BO23" s="205">
        <v>0</v>
      </c>
      <c r="BP23" s="205">
        <v>0</v>
      </c>
      <c r="BQ23" s="205">
        <v>0</v>
      </c>
      <c r="BR23" s="205">
        <v>0</v>
      </c>
      <c r="BS23" s="205">
        <v>0</v>
      </c>
      <c r="BT23" s="205">
        <v>0</v>
      </c>
      <c r="BU23" s="205">
        <v>0</v>
      </c>
      <c r="BV23" s="205">
        <v>0</v>
      </c>
      <c r="BW23" s="205">
        <v>0</v>
      </c>
      <c r="BX23" s="205">
        <v>0</v>
      </c>
      <c r="BY23" s="205">
        <v>0</v>
      </c>
      <c r="BZ23" s="205">
        <v>0</v>
      </c>
      <c r="CA23" s="205">
        <v>0</v>
      </c>
      <c r="CB23" s="205"/>
      <c r="CC23" s="205">
        <v>0</v>
      </c>
      <c r="CD23" s="205">
        <v>0</v>
      </c>
      <c r="CE23" s="205">
        <v>0</v>
      </c>
      <c r="CF23" s="205">
        <v>0</v>
      </c>
      <c r="CG23" s="205">
        <v>0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O23" s="205">
        <v>0</v>
      </c>
      <c r="CP23" s="205">
        <v>0</v>
      </c>
      <c r="CQ23" s="205">
        <v>0</v>
      </c>
      <c r="CR23" s="205">
        <v>0</v>
      </c>
      <c r="CS23" s="205">
        <v>0</v>
      </c>
      <c r="CT23" s="205">
        <v>0</v>
      </c>
      <c r="CU23" s="205">
        <v>0</v>
      </c>
      <c r="CV23" s="205">
        <v>0</v>
      </c>
      <c r="CW23" s="205">
        <v>0</v>
      </c>
      <c r="CX23" s="205">
        <v>0</v>
      </c>
      <c r="CY23" s="205">
        <v>0</v>
      </c>
      <c r="CZ23" s="205">
        <v>0</v>
      </c>
      <c r="DA23" s="205">
        <v>0</v>
      </c>
      <c r="DB23" s="205">
        <v>0</v>
      </c>
      <c r="DC23" s="205">
        <v>0</v>
      </c>
      <c r="DD23" s="205">
        <v>0</v>
      </c>
      <c r="DE23" s="205">
        <v>0</v>
      </c>
      <c r="DF23" s="205">
        <v>0</v>
      </c>
      <c r="DG23" s="205">
        <v>0</v>
      </c>
      <c r="DH23" s="205">
        <v>0</v>
      </c>
      <c r="DI23" s="205">
        <v>0</v>
      </c>
      <c r="DJ23" s="205">
        <v>0</v>
      </c>
      <c r="DK23" s="205">
        <v>0</v>
      </c>
      <c r="DL23" s="205">
        <v>0</v>
      </c>
      <c r="DM23" s="205">
        <v>0</v>
      </c>
      <c r="DN23" s="205">
        <v>0</v>
      </c>
      <c r="DO23" s="205">
        <v>0</v>
      </c>
      <c r="DP23" s="205">
        <v>0</v>
      </c>
      <c r="DQ23" s="205">
        <v>0</v>
      </c>
      <c r="DR23" s="205">
        <v>0</v>
      </c>
      <c r="DS23" s="205">
        <v>0</v>
      </c>
      <c r="DT23" s="205">
        <v>0</v>
      </c>
      <c r="DU23" s="205">
        <v>0</v>
      </c>
      <c r="DV23" s="205">
        <v>0</v>
      </c>
      <c r="DW23" s="205">
        <v>0</v>
      </c>
      <c r="DX23" s="205">
        <v>0</v>
      </c>
      <c r="DY23" s="205">
        <v>0</v>
      </c>
      <c r="DZ23" s="205">
        <v>0</v>
      </c>
      <c r="EA23" s="205">
        <v>0</v>
      </c>
      <c r="EB23" s="205">
        <v>0</v>
      </c>
      <c r="EC23" s="205">
        <v>0</v>
      </c>
      <c r="ED23" s="205">
        <v>0</v>
      </c>
      <c r="EE23" s="205">
        <v>0</v>
      </c>
      <c r="EF23" s="205">
        <v>0</v>
      </c>
      <c r="EG23" s="205">
        <v>0</v>
      </c>
      <c r="EH23" s="205">
        <v>0</v>
      </c>
      <c r="EI23" s="205">
        <v>0</v>
      </c>
      <c r="EJ23" s="205">
        <v>0</v>
      </c>
      <c r="EK23" s="205">
        <v>0</v>
      </c>
      <c r="EL23" s="205">
        <v>0</v>
      </c>
      <c r="EM23" s="205">
        <v>0</v>
      </c>
      <c r="EN23" s="205">
        <v>0</v>
      </c>
      <c r="EO23" s="205">
        <v>0</v>
      </c>
      <c r="EP23" s="205">
        <v>0</v>
      </c>
      <c r="EQ23" s="205">
        <v>0</v>
      </c>
      <c r="ER23" s="205">
        <v>0</v>
      </c>
      <c r="ES23" s="205">
        <v>0</v>
      </c>
      <c r="ET23" s="205">
        <v>0</v>
      </c>
      <c r="EU23" s="205">
        <v>0</v>
      </c>
      <c r="EV23" s="205">
        <v>0</v>
      </c>
      <c r="EW23" s="205">
        <v>0</v>
      </c>
      <c r="EX23" s="205">
        <v>0</v>
      </c>
      <c r="EY23" s="205">
        <v>0</v>
      </c>
      <c r="EZ23" s="205">
        <v>0</v>
      </c>
      <c r="FA23" s="205">
        <v>0</v>
      </c>
      <c r="FB23" s="205">
        <v>0</v>
      </c>
      <c r="FC23" s="205">
        <v>0</v>
      </c>
      <c r="FD23" s="205">
        <v>0</v>
      </c>
      <c r="FE23" s="205">
        <v>0</v>
      </c>
      <c r="FF23" s="205">
        <v>0</v>
      </c>
      <c r="FG23" s="205">
        <v>0</v>
      </c>
      <c r="FH23" s="205">
        <v>0</v>
      </c>
      <c r="FI23" s="205">
        <v>0</v>
      </c>
      <c r="FJ23" s="205">
        <v>0</v>
      </c>
      <c r="FK23" s="205">
        <v>0</v>
      </c>
      <c r="FL23" s="205">
        <v>0</v>
      </c>
      <c r="FM23" s="205">
        <v>0</v>
      </c>
      <c r="FN23" s="205">
        <v>0</v>
      </c>
      <c r="FO23" s="205">
        <v>0</v>
      </c>
      <c r="FP23" s="205">
        <v>0</v>
      </c>
      <c r="FQ23" s="205">
        <v>0</v>
      </c>
      <c r="FR23" s="205">
        <v>0</v>
      </c>
      <c r="FS23" s="205">
        <v>0</v>
      </c>
      <c r="FT23" s="205">
        <v>0</v>
      </c>
      <c r="FU23" s="205">
        <v>0</v>
      </c>
      <c r="FV23" s="205">
        <v>0</v>
      </c>
      <c r="FW23" s="205">
        <v>0</v>
      </c>
      <c r="FX23" s="205">
        <v>0</v>
      </c>
      <c r="FY23" s="205">
        <v>0</v>
      </c>
      <c r="FZ23" s="205">
        <v>0</v>
      </c>
      <c r="GA23" s="205">
        <v>0</v>
      </c>
      <c r="GB23" s="205">
        <v>0</v>
      </c>
      <c r="GC23" s="205">
        <v>0</v>
      </c>
      <c r="GD23" s="205">
        <v>0</v>
      </c>
      <c r="GE23" s="205">
        <v>0</v>
      </c>
      <c r="GF23" s="205">
        <v>0</v>
      </c>
      <c r="GG23" s="205">
        <v>0</v>
      </c>
      <c r="GH23" s="205">
        <v>0</v>
      </c>
      <c r="GI23" s="205">
        <v>0</v>
      </c>
      <c r="GJ23" s="205">
        <v>0</v>
      </c>
      <c r="GK23" s="205">
        <v>0</v>
      </c>
      <c r="GL23" s="205">
        <v>0</v>
      </c>
      <c r="GM23" s="205">
        <v>0</v>
      </c>
      <c r="GN23" s="205">
        <v>0</v>
      </c>
      <c r="GO23" s="205">
        <v>0</v>
      </c>
      <c r="GP23" s="205">
        <v>0</v>
      </c>
      <c r="GQ23" s="205">
        <v>0</v>
      </c>
      <c r="GR23" s="205">
        <v>0</v>
      </c>
      <c r="GS23" s="205">
        <v>0</v>
      </c>
      <c r="GT23" s="205">
        <v>0</v>
      </c>
      <c r="GU23" s="205">
        <v>0</v>
      </c>
      <c r="GV23" s="205">
        <v>0</v>
      </c>
      <c r="GW23" s="205">
        <v>0</v>
      </c>
      <c r="GX23" s="205">
        <v>0</v>
      </c>
      <c r="GY23" s="205">
        <v>0</v>
      </c>
      <c r="GZ23" s="205">
        <v>0</v>
      </c>
      <c r="HA23" s="205">
        <v>0</v>
      </c>
      <c r="HB23" s="205">
        <v>0</v>
      </c>
      <c r="HC23" s="205">
        <v>0</v>
      </c>
      <c r="HD23" s="205">
        <v>0</v>
      </c>
      <c r="HE23" s="205">
        <v>0</v>
      </c>
      <c r="HF23" s="205">
        <v>0</v>
      </c>
      <c r="HG23" s="205">
        <v>0</v>
      </c>
      <c r="HH23" s="205">
        <v>0</v>
      </c>
      <c r="HI23" s="205">
        <v>0</v>
      </c>
      <c r="HJ23" s="205">
        <v>0</v>
      </c>
      <c r="HK23" s="205">
        <v>0</v>
      </c>
      <c r="HL23" s="205">
        <v>0</v>
      </c>
      <c r="HM23" s="205">
        <v>0</v>
      </c>
      <c r="HN23" s="205">
        <v>0</v>
      </c>
      <c r="HO23" s="205">
        <v>0</v>
      </c>
      <c r="HP23" s="205">
        <v>0</v>
      </c>
      <c r="HQ23" s="205">
        <v>0</v>
      </c>
      <c r="HR23" s="205">
        <v>0</v>
      </c>
      <c r="HS23" s="205">
        <v>0</v>
      </c>
      <c r="HT23" s="205">
        <v>0</v>
      </c>
      <c r="HU23" s="205">
        <v>0</v>
      </c>
    </row>
    <row r="24" spans="1:236" s="195" customFormat="1" ht="38.25" customHeight="1" x14ac:dyDescent="0.3">
      <c r="A24" s="9">
        <v>14</v>
      </c>
      <c r="B24" s="10" t="s">
        <v>403</v>
      </c>
      <c r="C24" s="10" t="s">
        <v>414</v>
      </c>
      <c r="D24" s="104">
        <v>9358494482</v>
      </c>
      <c r="E24" s="10" t="s">
        <v>371</v>
      </c>
      <c r="F24" s="10" t="s">
        <v>359</v>
      </c>
      <c r="G24" s="194">
        <f t="shared" si="12"/>
        <v>0</v>
      </c>
      <c r="H24" s="194">
        <f t="shared" si="13"/>
        <v>31832</v>
      </c>
      <c r="I24" s="140"/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0</v>
      </c>
      <c r="AH24" s="205">
        <v>0</v>
      </c>
      <c r="AI24" s="205">
        <v>0</v>
      </c>
      <c r="AJ24" s="205">
        <v>0</v>
      </c>
      <c r="AK24" s="205">
        <v>0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  <c r="AU24" s="205">
        <v>0</v>
      </c>
      <c r="AV24" s="205">
        <v>0</v>
      </c>
      <c r="AW24" s="205">
        <v>0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205">
        <v>0</v>
      </c>
      <c r="BD24" s="205">
        <v>0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205">
        <v>0</v>
      </c>
      <c r="BK24" s="205">
        <v>0</v>
      </c>
      <c r="BL24" s="205">
        <v>31832</v>
      </c>
      <c r="BM24" s="205">
        <v>0</v>
      </c>
      <c r="BN24" s="205">
        <v>0</v>
      </c>
      <c r="BO24" s="205">
        <v>0</v>
      </c>
      <c r="BP24" s="205">
        <v>0</v>
      </c>
      <c r="BQ24" s="205">
        <v>0</v>
      </c>
      <c r="BR24" s="205">
        <v>0</v>
      </c>
      <c r="BS24" s="205">
        <v>0</v>
      </c>
      <c r="BT24" s="205">
        <v>0</v>
      </c>
      <c r="BU24" s="205">
        <v>0</v>
      </c>
      <c r="BV24" s="205">
        <v>0</v>
      </c>
      <c r="BW24" s="205">
        <v>0</v>
      </c>
      <c r="BX24" s="205">
        <v>0</v>
      </c>
      <c r="BY24" s="205">
        <v>0</v>
      </c>
      <c r="BZ24" s="205">
        <v>0</v>
      </c>
      <c r="CA24" s="205">
        <v>0</v>
      </c>
      <c r="CB24" s="205"/>
      <c r="CC24" s="205">
        <v>0</v>
      </c>
      <c r="CD24" s="205">
        <v>0</v>
      </c>
      <c r="CE24" s="205">
        <v>0</v>
      </c>
      <c r="CF24" s="205">
        <v>0</v>
      </c>
      <c r="CG24" s="205">
        <v>0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O24" s="205">
        <v>0</v>
      </c>
      <c r="CP24" s="205">
        <v>0</v>
      </c>
      <c r="CQ24" s="205">
        <v>0</v>
      </c>
      <c r="CR24" s="205">
        <v>0</v>
      </c>
      <c r="CS24" s="205">
        <v>0</v>
      </c>
      <c r="CT24" s="205">
        <v>0</v>
      </c>
      <c r="CU24" s="205">
        <v>0</v>
      </c>
      <c r="CV24" s="205">
        <v>0</v>
      </c>
      <c r="CW24" s="205">
        <v>0</v>
      </c>
      <c r="CX24" s="205">
        <v>0</v>
      </c>
      <c r="CY24" s="205">
        <v>0</v>
      </c>
      <c r="CZ24" s="205">
        <v>0</v>
      </c>
      <c r="DA24" s="205">
        <v>0</v>
      </c>
      <c r="DB24" s="205">
        <v>0</v>
      </c>
      <c r="DC24" s="205">
        <v>0</v>
      </c>
      <c r="DD24" s="205">
        <v>0</v>
      </c>
      <c r="DE24" s="205">
        <v>0</v>
      </c>
      <c r="DF24" s="205">
        <v>0</v>
      </c>
      <c r="DG24" s="205">
        <v>0</v>
      </c>
      <c r="DH24" s="205">
        <v>0</v>
      </c>
      <c r="DI24" s="205">
        <v>0</v>
      </c>
      <c r="DJ24" s="205">
        <v>0</v>
      </c>
      <c r="DK24" s="205">
        <v>0</v>
      </c>
      <c r="DL24" s="205">
        <v>0</v>
      </c>
      <c r="DM24" s="205">
        <v>0</v>
      </c>
      <c r="DN24" s="205">
        <v>0</v>
      </c>
      <c r="DO24" s="205">
        <v>0</v>
      </c>
      <c r="DP24" s="205">
        <v>0</v>
      </c>
      <c r="DQ24" s="205">
        <v>0</v>
      </c>
      <c r="DR24" s="205">
        <v>0</v>
      </c>
      <c r="DS24" s="205">
        <v>0</v>
      </c>
      <c r="DT24" s="205">
        <v>0</v>
      </c>
      <c r="DU24" s="205">
        <v>0</v>
      </c>
      <c r="DV24" s="205">
        <v>0</v>
      </c>
      <c r="DW24" s="205">
        <v>0</v>
      </c>
      <c r="DX24" s="205">
        <v>0</v>
      </c>
      <c r="DY24" s="205">
        <v>0</v>
      </c>
      <c r="DZ24" s="205">
        <v>0</v>
      </c>
      <c r="EA24" s="205">
        <v>0</v>
      </c>
      <c r="EB24" s="205">
        <v>0</v>
      </c>
      <c r="EC24" s="205">
        <v>0</v>
      </c>
      <c r="ED24" s="205">
        <v>0</v>
      </c>
      <c r="EE24" s="205">
        <v>0</v>
      </c>
      <c r="EF24" s="205">
        <v>0</v>
      </c>
      <c r="EG24" s="205">
        <v>0</v>
      </c>
      <c r="EH24" s="205">
        <v>0</v>
      </c>
      <c r="EI24" s="205">
        <v>0</v>
      </c>
      <c r="EJ24" s="205">
        <v>0</v>
      </c>
      <c r="EK24" s="205">
        <v>0</v>
      </c>
      <c r="EL24" s="205">
        <v>0</v>
      </c>
      <c r="EM24" s="205">
        <v>0</v>
      </c>
      <c r="EN24" s="205">
        <v>0</v>
      </c>
      <c r="EO24" s="205">
        <v>0</v>
      </c>
      <c r="EP24" s="205">
        <v>0</v>
      </c>
      <c r="EQ24" s="205">
        <v>0</v>
      </c>
      <c r="ER24" s="205">
        <v>0</v>
      </c>
      <c r="ES24" s="205">
        <v>0</v>
      </c>
      <c r="ET24" s="205">
        <v>0</v>
      </c>
      <c r="EU24" s="205">
        <v>0</v>
      </c>
      <c r="EV24" s="205">
        <v>0</v>
      </c>
      <c r="EW24" s="205">
        <v>0</v>
      </c>
      <c r="EX24" s="205">
        <v>0</v>
      </c>
      <c r="EY24" s="205">
        <v>0</v>
      </c>
      <c r="EZ24" s="205">
        <v>0</v>
      </c>
      <c r="FA24" s="205">
        <v>0</v>
      </c>
      <c r="FB24" s="205">
        <v>0</v>
      </c>
      <c r="FC24" s="205">
        <v>0</v>
      </c>
      <c r="FD24" s="205">
        <v>0</v>
      </c>
      <c r="FE24" s="205">
        <v>0</v>
      </c>
      <c r="FF24" s="205">
        <v>0</v>
      </c>
      <c r="FG24" s="205">
        <v>0</v>
      </c>
      <c r="FH24" s="205">
        <v>0</v>
      </c>
      <c r="FI24" s="205">
        <v>0</v>
      </c>
      <c r="FJ24" s="205">
        <v>0</v>
      </c>
      <c r="FK24" s="205">
        <v>0</v>
      </c>
      <c r="FL24" s="205">
        <v>0</v>
      </c>
      <c r="FM24" s="205">
        <v>0</v>
      </c>
      <c r="FN24" s="205">
        <v>0</v>
      </c>
      <c r="FO24" s="205">
        <v>0</v>
      </c>
      <c r="FP24" s="205">
        <v>0</v>
      </c>
      <c r="FQ24" s="205">
        <v>0</v>
      </c>
      <c r="FR24" s="205">
        <v>0</v>
      </c>
      <c r="FS24" s="205">
        <v>0</v>
      </c>
      <c r="FT24" s="205">
        <v>0</v>
      </c>
      <c r="FU24" s="205">
        <v>0</v>
      </c>
      <c r="FV24" s="205">
        <v>0</v>
      </c>
      <c r="FW24" s="205">
        <v>0</v>
      </c>
      <c r="FX24" s="205">
        <v>0</v>
      </c>
      <c r="FY24" s="205">
        <v>0</v>
      </c>
      <c r="FZ24" s="205">
        <v>0</v>
      </c>
      <c r="GA24" s="205">
        <v>0</v>
      </c>
      <c r="GB24" s="205">
        <v>0</v>
      </c>
      <c r="GC24" s="205">
        <v>0</v>
      </c>
      <c r="GD24" s="205">
        <v>0</v>
      </c>
      <c r="GE24" s="205">
        <v>0</v>
      </c>
      <c r="GF24" s="205">
        <v>0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</v>
      </c>
      <c r="GN24" s="205">
        <v>0</v>
      </c>
      <c r="GO24" s="205">
        <v>0</v>
      </c>
      <c r="GP24" s="205">
        <v>0</v>
      </c>
      <c r="GQ24" s="205">
        <v>0</v>
      </c>
      <c r="GR24" s="205">
        <v>0</v>
      </c>
      <c r="GS24" s="205">
        <v>0</v>
      </c>
      <c r="GT24" s="205">
        <v>0</v>
      </c>
      <c r="GU24" s="205">
        <v>0</v>
      </c>
      <c r="GV24" s="205">
        <v>0</v>
      </c>
      <c r="GW24" s="205">
        <v>0</v>
      </c>
      <c r="GX24" s="205">
        <v>0</v>
      </c>
      <c r="GY24" s="205">
        <v>0</v>
      </c>
      <c r="GZ24" s="205">
        <v>0</v>
      </c>
      <c r="HA24" s="205">
        <v>0</v>
      </c>
      <c r="HB24" s="205">
        <v>0</v>
      </c>
      <c r="HC24" s="205">
        <v>0</v>
      </c>
      <c r="HD24" s="205">
        <v>0</v>
      </c>
      <c r="HE24" s="205">
        <v>0</v>
      </c>
      <c r="HF24" s="205">
        <v>0</v>
      </c>
      <c r="HG24" s="205">
        <v>0</v>
      </c>
      <c r="HH24" s="205">
        <v>0</v>
      </c>
      <c r="HI24" s="205">
        <v>0</v>
      </c>
      <c r="HJ24" s="205">
        <v>0</v>
      </c>
      <c r="HK24" s="205">
        <v>0</v>
      </c>
      <c r="HL24" s="205">
        <v>0</v>
      </c>
      <c r="HM24" s="205">
        <v>0</v>
      </c>
      <c r="HN24" s="205">
        <v>0</v>
      </c>
      <c r="HO24" s="205">
        <v>0</v>
      </c>
      <c r="HP24" s="205">
        <v>0</v>
      </c>
      <c r="HQ24" s="205">
        <v>0</v>
      </c>
      <c r="HR24" s="205">
        <v>0</v>
      </c>
      <c r="HS24" s="205">
        <v>0</v>
      </c>
      <c r="HT24" s="205">
        <v>0</v>
      </c>
      <c r="HU24" s="205">
        <v>0</v>
      </c>
    </row>
    <row r="25" spans="1:236" s="195" customFormat="1" ht="38.25" customHeight="1" x14ac:dyDescent="0.3">
      <c r="A25" s="9">
        <v>15</v>
      </c>
      <c r="B25" s="10" t="s">
        <v>403</v>
      </c>
      <c r="C25" s="10" t="s">
        <v>406</v>
      </c>
      <c r="D25" s="104">
        <v>9358513942</v>
      </c>
      <c r="E25" s="10" t="s">
        <v>381</v>
      </c>
      <c r="F25" s="10" t="s">
        <v>359</v>
      </c>
      <c r="G25" s="194">
        <f t="shared" si="12"/>
        <v>0</v>
      </c>
      <c r="H25" s="194">
        <f t="shared" si="13"/>
        <v>121676</v>
      </c>
      <c r="I25" s="140">
        <f t="shared" si="14"/>
        <v>121676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0</v>
      </c>
      <c r="AH25" s="205">
        <v>0</v>
      </c>
      <c r="AI25" s="205">
        <v>0</v>
      </c>
      <c r="AJ25" s="205">
        <v>0</v>
      </c>
      <c r="AK25" s="205">
        <v>0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  <c r="AU25" s="205">
        <v>0</v>
      </c>
      <c r="AV25" s="205">
        <v>0</v>
      </c>
      <c r="AW25" s="205">
        <v>0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205">
        <v>0</v>
      </c>
      <c r="BD25" s="205">
        <v>0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205">
        <v>0</v>
      </c>
      <c r="BK25" s="205">
        <v>0</v>
      </c>
      <c r="BL25" s="205">
        <v>0</v>
      </c>
      <c r="BM25" s="205">
        <v>0</v>
      </c>
      <c r="BN25" s="205">
        <v>0</v>
      </c>
      <c r="BO25" s="205">
        <v>0</v>
      </c>
      <c r="BP25" s="205">
        <v>0</v>
      </c>
      <c r="BQ25" s="205">
        <v>0</v>
      </c>
      <c r="BR25" s="205">
        <v>0</v>
      </c>
      <c r="BS25" s="205">
        <v>0</v>
      </c>
      <c r="BT25" s="205">
        <v>121676</v>
      </c>
      <c r="BU25" s="205">
        <v>0</v>
      </c>
      <c r="BV25" s="205">
        <v>0</v>
      </c>
      <c r="BW25" s="205">
        <v>0</v>
      </c>
      <c r="BX25" s="205">
        <v>0</v>
      </c>
      <c r="BY25" s="205">
        <v>0</v>
      </c>
      <c r="BZ25" s="205">
        <v>0</v>
      </c>
      <c r="CA25" s="205">
        <v>0</v>
      </c>
      <c r="CB25" s="205"/>
      <c r="CC25" s="205">
        <v>0</v>
      </c>
      <c r="CD25" s="205">
        <v>0</v>
      </c>
      <c r="CE25" s="205">
        <v>0</v>
      </c>
      <c r="CF25" s="205">
        <v>0</v>
      </c>
      <c r="CG25" s="205">
        <v>0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O25" s="205">
        <v>0</v>
      </c>
      <c r="CP25" s="205">
        <v>0</v>
      </c>
      <c r="CQ25" s="205">
        <v>0</v>
      </c>
      <c r="CR25" s="205">
        <v>0</v>
      </c>
      <c r="CS25" s="205">
        <v>0</v>
      </c>
      <c r="CT25" s="205">
        <v>0</v>
      </c>
      <c r="CU25" s="205">
        <v>0</v>
      </c>
      <c r="CV25" s="205">
        <v>0</v>
      </c>
      <c r="CW25" s="205">
        <v>0</v>
      </c>
      <c r="CX25" s="205">
        <v>0</v>
      </c>
      <c r="CY25" s="205">
        <v>0</v>
      </c>
      <c r="CZ25" s="205">
        <v>0</v>
      </c>
      <c r="DA25" s="205">
        <v>0</v>
      </c>
      <c r="DB25" s="205">
        <v>0</v>
      </c>
      <c r="DC25" s="205">
        <v>0</v>
      </c>
      <c r="DD25" s="205">
        <v>0</v>
      </c>
      <c r="DE25" s="205">
        <v>0</v>
      </c>
      <c r="DF25" s="205">
        <v>0</v>
      </c>
      <c r="DG25" s="205">
        <v>0</v>
      </c>
      <c r="DH25" s="205">
        <v>0</v>
      </c>
      <c r="DI25" s="205">
        <v>0</v>
      </c>
      <c r="DJ25" s="205">
        <v>0</v>
      </c>
      <c r="DK25" s="205">
        <v>0</v>
      </c>
      <c r="DL25" s="205">
        <v>0</v>
      </c>
      <c r="DM25" s="205">
        <v>0</v>
      </c>
      <c r="DN25" s="205">
        <v>0</v>
      </c>
      <c r="DO25" s="205">
        <v>0</v>
      </c>
      <c r="DP25" s="205">
        <v>0</v>
      </c>
      <c r="DQ25" s="205">
        <v>0</v>
      </c>
      <c r="DR25" s="205">
        <v>0</v>
      </c>
      <c r="DS25" s="205">
        <v>0</v>
      </c>
      <c r="DT25" s="205">
        <v>0</v>
      </c>
      <c r="DU25" s="205">
        <v>0</v>
      </c>
      <c r="DV25" s="205">
        <v>0</v>
      </c>
      <c r="DW25" s="205">
        <v>0</v>
      </c>
      <c r="DX25" s="205">
        <v>0</v>
      </c>
      <c r="DY25" s="205">
        <v>0</v>
      </c>
      <c r="DZ25" s="205">
        <v>0</v>
      </c>
      <c r="EA25" s="205">
        <v>0</v>
      </c>
      <c r="EB25" s="205">
        <v>0</v>
      </c>
      <c r="EC25" s="205">
        <v>0</v>
      </c>
      <c r="ED25" s="205">
        <v>0</v>
      </c>
      <c r="EE25" s="205">
        <v>0</v>
      </c>
      <c r="EF25" s="205">
        <v>0</v>
      </c>
      <c r="EG25" s="205">
        <v>0</v>
      </c>
      <c r="EH25" s="205">
        <v>0</v>
      </c>
      <c r="EI25" s="205">
        <v>0</v>
      </c>
      <c r="EJ25" s="205">
        <v>0</v>
      </c>
      <c r="EK25" s="205">
        <v>0</v>
      </c>
      <c r="EL25" s="205">
        <v>0</v>
      </c>
      <c r="EM25" s="205">
        <v>0</v>
      </c>
      <c r="EN25" s="205">
        <v>0</v>
      </c>
      <c r="EO25" s="205">
        <v>0</v>
      </c>
      <c r="EP25" s="205">
        <v>0</v>
      </c>
      <c r="EQ25" s="205">
        <v>0</v>
      </c>
      <c r="ER25" s="205">
        <v>0</v>
      </c>
      <c r="ES25" s="205">
        <v>0</v>
      </c>
      <c r="ET25" s="205">
        <v>0</v>
      </c>
      <c r="EU25" s="205">
        <v>0</v>
      </c>
      <c r="EV25" s="205">
        <v>0</v>
      </c>
      <c r="EW25" s="205">
        <v>0</v>
      </c>
      <c r="EX25" s="205">
        <v>0</v>
      </c>
      <c r="EY25" s="205">
        <v>0</v>
      </c>
      <c r="EZ25" s="205">
        <v>0</v>
      </c>
      <c r="FA25" s="205">
        <v>0</v>
      </c>
      <c r="FB25" s="205">
        <v>0</v>
      </c>
      <c r="FC25" s="205">
        <v>0</v>
      </c>
      <c r="FD25" s="205">
        <v>0</v>
      </c>
      <c r="FE25" s="205">
        <v>0</v>
      </c>
      <c r="FF25" s="205">
        <v>0</v>
      </c>
      <c r="FG25" s="205">
        <v>0</v>
      </c>
      <c r="FH25" s="205">
        <v>0</v>
      </c>
      <c r="FI25" s="205">
        <v>0</v>
      </c>
      <c r="FJ25" s="205">
        <v>0</v>
      </c>
      <c r="FK25" s="205">
        <v>0</v>
      </c>
      <c r="FL25" s="205">
        <v>0</v>
      </c>
      <c r="FM25" s="205">
        <v>0</v>
      </c>
      <c r="FN25" s="205">
        <v>0</v>
      </c>
      <c r="FO25" s="205">
        <v>0</v>
      </c>
      <c r="FP25" s="205">
        <v>0</v>
      </c>
      <c r="FQ25" s="205">
        <v>0</v>
      </c>
      <c r="FR25" s="205">
        <v>0</v>
      </c>
      <c r="FS25" s="205">
        <v>0</v>
      </c>
      <c r="FT25" s="205">
        <v>0</v>
      </c>
      <c r="FU25" s="205">
        <v>0</v>
      </c>
      <c r="FV25" s="205">
        <v>0</v>
      </c>
      <c r="FW25" s="205">
        <v>0</v>
      </c>
      <c r="FX25" s="205">
        <v>0</v>
      </c>
      <c r="FY25" s="205">
        <v>0</v>
      </c>
      <c r="FZ25" s="205">
        <v>0</v>
      </c>
      <c r="GA25" s="205">
        <v>0</v>
      </c>
      <c r="GB25" s="205">
        <v>0</v>
      </c>
      <c r="GC25" s="205">
        <v>0</v>
      </c>
      <c r="GD25" s="205">
        <v>0</v>
      </c>
      <c r="GE25" s="205">
        <v>0</v>
      </c>
      <c r="GF25" s="205">
        <v>0</v>
      </c>
      <c r="GG25" s="205">
        <v>0</v>
      </c>
      <c r="GH25" s="205">
        <v>0</v>
      </c>
      <c r="GI25" s="205">
        <v>0</v>
      </c>
      <c r="GJ25" s="205">
        <v>0</v>
      </c>
      <c r="GK25" s="205">
        <v>0</v>
      </c>
      <c r="GL25" s="205">
        <v>0</v>
      </c>
      <c r="GM25" s="205">
        <v>0</v>
      </c>
      <c r="GN25" s="205">
        <v>0</v>
      </c>
      <c r="GO25" s="205">
        <v>0</v>
      </c>
      <c r="GP25" s="205">
        <v>0</v>
      </c>
      <c r="GQ25" s="205">
        <v>0</v>
      </c>
      <c r="GR25" s="205">
        <v>0</v>
      </c>
      <c r="GS25" s="205">
        <v>0</v>
      </c>
      <c r="GT25" s="205">
        <v>0</v>
      </c>
      <c r="GU25" s="205">
        <v>0</v>
      </c>
      <c r="GV25" s="205">
        <v>0</v>
      </c>
      <c r="GW25" s="205">
        <v>0</v>
      </c>
      <c r="GX25" s="205">
        <v>0</v>
      </c>
      <c r="GY25" s="205">
        <v>0</v>
      </c>
      <c r="GZ25" s="205">
        <v>0</v>
      </c>
      <c r="HA25" s="205">
        <v>0</v>
      </c>
      <c r="HB25" s="205">
        <v>0</v>
      </c>
      <c r="HC25" s="205">
        <v>0</v>
      </c>
      <c r="HD25" s="205">
        <v>0</v>
      </c>
      <c r="HE25" s="205">
        <v>0</v>
      </c>
      <c r="HF25" s="205">
        <v>0</v>
      </c>
      <c r="HG25" s="205">
        <v>0</v>
      </c>
      <c r="HH25" s="205">
        <v>0</v>
      </c>
      <c r="HI25" s="205">
        <v>0</v>
      </c>
      <c r="HJ25" s="205">
        <v>0</v>
      </c>
      <c r="HK25" s="205">
        <v>0</v>
      </c>
      <c r="HL25" s="205">
        <v>0</v>
      </c>
      <c r="HM25" s="205">
        <v>0</v>
      </c>
      <c r="HN25" s="205">
        <v>0</v>
      </c>
      <c r="HO25" s="205">
        <v>0</v>
      </c>
      <c r="HP25" s="205">
        <v>0</v>
      </c>
      <c r="HQ25" s="205">
        <v>0</v>
      </c>
      <c r="HR25" s="205">
        <v>0</v>
      </c>
      <c r="HS25" s="205">
        <v>0</v>
      </c>
      <c r="HT25" s="205">
        <v>0</v>
      </c>
      <c r="HU25" s="205">
        <v>0</v>
      </c>
    </row>
    <row r="26" spans="1:236" s="195" customFormat="1" ht="38.25" customHeight="1" x14ac:dyDescent="0.3">
      <c r="A26" s="9">
        <v>16</v>
      </c>
      <c r="B26" s="10" t="s">
        <v>403</v>
      </c>
      <c r="C26" s="10" t="s">
        <v>407</v>
      </c>
      <c r="D26" s="104">
        <v>9358518702</v>
      </c>
      <c r="E26" s="10" t="s">
        <v>365</v>
      </c>
      <c r="F26" s="10" t="s">
        <v>359</v>
      </c>
      <c r="G26" s="194">
        <f t="shared" si="12"/>
        <v>0</v>
      </c>
      <c r="H26" s="194">
        <f t="shared" si="13"/>
        <v>530763</v>
      </c>
      <c r="I26" s="140">
        <f t="shared" si="14"/>
        <v>530763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0</v>
      </c>
      <c r="AH26" s="205">
        <v>0</v>
      </c>
      <c r="AI26" s="205">
        <v>0</v>
      </c>
      <c r="AJ26" s="205">
        <v>0</v>
      </c>
      <c r="AK26" s="205">
        <v>0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  <c r="AU26" s="205">
        <v>0</v>
      </c>
      <c r="AV26" s="205">
        <v>0</v>
      </c>
      <c r="AW26" s="205">
        <v>0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205">
        <v>0</v>
      </c>
      <c r="BD26" s="205">
        <v>0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205">
        <v>0</v>
      </c>
      <c r="BK26" s="205">
        <v>0</v>
      </c>
      <c r="BL26" s="205">
        <v>0</v>
      </c>
      <c r="BM26" s="205">
        <v>0</v>
      </c>
      <c r="BN26" s="205">
        <v>0</v>
      </c>
      <c r="BO26" s="205">
        <v>0</v>
      </c>
      <c r="BP26" s="205">
        <v>0</v>
      </c>
      <c r="BQ26" s="205">
        <v>0</v>
      </c>
      <c r="BR26" s="205">
        <v>0</v>
      </c>
      <c r="BS26" s="205">
        <v>0</v>
      </c>
      <c r="BT26" s="205">
        <v>530763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/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0</v>
      </c>
      <c r="DO26" s="205">
        <v>0</v>
      </c>
      <c r="DP26" s="205">
        <v>0</v>
      </c>
      <c r="DQ26" s="205">
        <v>0</v>
      </c>
      <c r="DR26" s="205">
        <v>0</v>
      </c>
      <c r="DS26" s="205">
        <v>0</v>
      </c>
      <c r="DT26" s="205">
        <v>0</v>
      </c>
      <c r="DU26" s="205">
        <v>0</v>
      </c>
      <c r="DV26" s="205">
        <v>0</v>
      </c>
      <c r="DW26" s="205">
        <v>0</v>
      </c>
      <c r="DX26" s="205">
        <v>0</v>
      </c>
      <c r="DY26" s="205">
        <v>0</v>
      </c>
      <c r="DZ26" s="205">
        <v>0</v>
      </c>
      <c r="EA26" s="205">
        <v>0</v>
      </c>
      <c r="EB26" s="205">
        <v>0</v>
      </c>
      <c r="EC26" s="205">
        <v>0</v>
      </c>
      <c r="ED26" s="205">
        <v>0</v>
      </c>
      <c r="EE26" s="205">
        <v>0</v>
      </c>
      <c r="EF26" s="205">
        <v>0</v>
      </c>
      <c r="EG26" s="205">
        <v>0</v>
      </c>
      <c r="EH26" s="205">
        <v>0</v>
      </c>
      <c r="EI26" s="205">
        <v>0</v>
      </c>
      <c r="EJ26" s="205">
        <v>0</v>
      </c>
      <c r="EK26" s="205">
        <v>0</v>
      </c>
      <c r="EL26" s="205">
        <v>0</v>
      </c>
      <c r="EM26" s="205">
        <v>0</v>
      </c>
      <c r="EN26" s="205">
        <v>0</v>
      </c>
      <c r="EO26" s="205">
        <v>0</v>
      </c>
      <c r="EP26" s="205">
        <v>0</v>
      </c>
      <c r="EQ26" s="205">
        <v>0</v>
      </c>
      <c r="ER26" s="205">
        <v>0</v>
      </c>
      <c r="ES26" s="205">
        <v>0</v>
      </c>
      <c r="ET26" s="205">
        <v>0</v>
      </c>
      <c r="EU26" s="205">
        <v>0</v>
      </c>
      <c r="EV26" s="205">
        <v>0</v>
      </c>
      <c r="EW26" s="205">
        <v>0</v>
      </c>
      <c r="EX26" s="205">
        <v>0</v>
      </c>
      <c r="EY26" s="205">
        <v>0</v>
      </c>
      <c r="EZ26" s="205">
        <v>0</v>
      </c>
      <c r="FA26" s="205">
        <v>0</v>
      </c>
      <c r="FB26" s="205">
        <v>0</v>
      </c>
      <c r="FC26" s="205">
        <v>0</v>
      </c>
      <c r="FD26" s="205">
        <v>0</v>
      </c>
      <c r="FE26" s="205">
        <v>0</v>
      </c>
      <c r="FF26" s="205">
        <v>0</v>
      </c>
      <c r="FG26" s="205">
        <v>0</v>
      </c>
      <c r="FH26" s="205">
        <v>0</v>
      </c>
      <c r="FI26" s="205">
        <v>0</v>
      </c>
      <c r="FJ26" s="205">
        <v>0</v>
      </c>
      <c r="FK26" s="205">
        <v>0</v>
      </c>
      <c r="FL26" s="205">
        <v>0</v>
      </c>
      <c r="FM26" s="205">
        <v>0</v>
      </c>
      <c r="FN26" s="205">
        <v>0</v>
      </c>
      <c r="FO26" s="205">
        <v>0</v>
      </c>
      <c r="FP26" s="205">
        <v>0</v>
      </c>
      <c r="FQ26" s="205">
        <v>0</v>
      </c>
      <c r="FR26" s="205">
        <v>0</v>
      </c>
      <c r="FS26" s="205">
        <v>0</v>
      </c>
      <c r="FT26" s="205">
        <v>0</v>
      </c>
      <c r="FU26" s="205">
        <v>0</v>
      </c>
      <c r="FV26" s="205">
        <v>0</v>
      </c>
      <c r="FW26" s="205">
        <v>0</v>
      </c>
      <c r="FX26" s="205">
        <v>0</v>
      </c>
      <c r="FY26" s="205">
        <v>0</v>
      </c>
      <c r="FZ26" s="205">
        <v>0</v>
      </c>
      <c r="GA26" s="205">
        <v>0</v>
      </c>
      <c r="GB26" s="205">
        <v>0</v>
      </c>
      <c r="GC26" s="205">
        <v>0</v>
      </c>
      <c r="GD26" s="205">
        <v>0</v>
      </c>
      <c r="GE26" s="205">
        <v>0</v>
      </c>
      <c r="GF26" s="205">
        <v>0</v>
      </c>
      <c r="GG26" s="205">
        <v>0</v>
      </c>
      <c r="GH26" s="205">
        <v>0</v>
      </c>
      <c r="GI26" s="205">
        <v>0</v>
      </c>
      <c r="GJ26" s="205">
        <v>0</v>
      </c>
      <c r="GK26" s="205">
        <v>0</v>
      </c>
      <c r="GL26" s="205">
        <v>0</v>
      </c>
      <c r="GM26" s="205">
        <v>0</v>
      </c>
      <c r="GN26" s="205">
        <v>0</v>
      </c>
      <c r="GO26" s="205">
        <v>0</v>
      </c>
      <c r="GP26" s="205">
        <v>0</v>
      </c>
      <c r="GQ26" s="205">
        <v>0</v>
      </c>
      <c r="GR26" s="205">
        <v>0</v>
      </c>
      <c r="GS26" s="205">
        <v>0</v>
      </c>
      <c r="GT26" s="205">
        <v>0</v>
      </c>
      <c r="GU26" s="205">
        <v>0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0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  <c r="HP26" s="205">
        <v>0</v>
      </c>
      <c r="HQ26" s="205">
        <v>0</v>
      </c>
      <c r="HR26" s="205">
        <v>0</v>
      </c>
      <c r="HS26" s="205">
        <v>0</v>
      </c>
      <c r="HT26" s="205">
        <v>0</v>
      </c>
      <c r="HU26" s="205">
        <v>0</v>
      </c>
    </row>
    <row r="27" spans="1:236" s="195" customFormat="1" ht="38.25" customHeight="1" x14ac:dyDescent="0.3">
      <c r="A27" s="9">
        <v>17</v>
      </c>
      <c r="B27" s="10" t="s">
        <v>403</v>
      </c>
      <c r="C27" s="10" t="s">
        <v>408</v>
      </c>
      <c r="D27" s="104">
        <v>9355428542</v>
      </c>
      <c r="E27" s="10" t="s">
        <v>381</v>
      </c>
      <c r="F27" s="10" t="s">
        <v>359</v>
      </c>
      <c r="G27" s="194">
        <f t="shared" si="12"/>
        <v>0</v>
      </c>
      <c r="H27" s="194">
        <f t="shared" si="13"/>
        <v>112000</v>
      </c>
      <c r="I27" s="140">
        <f t="shared" si="14"/>
        <v>112000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0</v>
      </c>
      <c r="AH27" s="205">
        <v>0</v>
      </c>
      <c r="AI27" s="205">
        <v>0</v>
      </c>
      <c r="AJ27" s="205">
        <v>0</v>
      </c>
      <c r="AK27" s="205">
        <v>0</v>
      </c>
      <c r="AL27" s="205">
        <v>0</v>
      </c>
      <c r="AM27" s="205">
        <v>0</v>
      </c>
      <c r="AN27" s="205">
        <v>0</v>
      </c>
      <c r="AO27" s="205">
        <v>93</v>
      </c>
      <c r="AP27" s="205">
        <v>0</v>
      </c>
      <c r="AQ27" s="205">
        <v>0</v>
      </c>
      <c r="AR27" s="205">
        <v>0</v>
      </c>
      <c r="AS27" s="205">
        <v>0</v>
      </c>
      <c r="AT27" s="205">
        <v>2430</v>
      </c>
      <c r="AU27" s="205">
        <v>0</v>
      </c>
      <c r="AV27" s="205">
        <v>0</v>
      </c>
      <c r="AW27" s="205">
        <v>0</v>
      </c>
      <c r="AX27" s="205">
        <v>0</v>
      </c>
      <c r="AY27" s="205">
        <v>1382</v>
      </c>
      <c r="AZ27" s="205">
        <v>1.5</v>
      </c>
      <c r="BA27" s="205">
        <v>0</v>
      </c>
      <c r="BB27" s="205">
        <v>0</v>
      </c>
      <c r="BC27" s="205">
        <v>0</v>
      </c>
      <c r="BD27" s="205">
        <v>0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205">
        <v>0</v>
      </c>
      <c r="BK27" s="205">
        <v>0</v>
      </c>
      <c r="BL27" s="205">
        <v>0</v>
      </c>
      <c r="BM27" s="205">
        <v>0</v>
      </c>
      <c r="BN27" s="205">
        <v>0</v>
      </c>
      <c r="BO27" s="205">
        <v>0</v>
      </c>
      <c r="BP27" s="205">
        <v>0</v>
      </c>
      <c r="BQ27" s="205">
        <v>0</v>
      </c>
      <c r="BR27" s="205">
        <v>0</v>
      </c>
      <c r="BS27" s="205">
        <v>0</v>
      </c>
      <c r="BT27" s="205">
        <v>109477</v>
      </c>
      <c r="BU27" s="205">
        <v>0</v>
      </c>
      <c r="BV27" s="205">
        <v>0</v>
      </c>
      <c r="BW27" s="205">
        <v>0</v>
      </c>
      <c r="BX27" s="205">
        <v>0</v>
      </c>
      <c r="BY27" s="205">
        <v>0</v>
      </c>
      <c r="BZ27" s="205">
        <v>0</v>
      </c>
      <c r="CA27" s="205">
        <v>0</v>
      </c>
      <c r="CB27" s="205"/>
      <c r="CC27" s="205">
        <v>0</v>
      </c>
      <c r="CD27" s="205">
        <v>0</v>
      </c>
      <c r="CE27" s="205">
        <v>0</v>
      </c>
      <c r="CF27" s="205">
        <v>0</v>
      </c>
      <c r="CG27" s="205">
        <v>0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O27" s="205">
        <v>0</v>
      </c>
      <c r="CP27" s="205">
        <v>0</v>
      </c>
      <c r="CQ27" s="205">
        <v>0</v>
      </c>
      <c r="CR27" s="205">
        <v>0</v>
      </c>
      <c r="CS27" s="205">
        <v>0</v>
      </c>
      <c r="CT27" s="205">
        <v>0</v>
      </c>
      <c r="CU27" s="205">
        <v>0</v>
      </c>
      <c r="CV27" s="205">
        <v>0</v>
      </c>
      <c r="CW27" s="205">
        <v>0</v>
      </c>
      <c r="CX27" s="205">
        <v>0</v>
      </c>
      <c r="CY27" s="205">
        <v>0</v>
      </c>
      <c r="CZ27" s="205">
        <v>0</v>
      </c>
      <c r="DA27" s="205">
        <v>0</v>
      </c>
      <c r="DB27" s="205">
        <v>0</v>
      </c>
      <c r="DC27" s="205">
        <v>0</v>
      </c>
      <c r="DD27" s="205">
        <v>0</v>
      </c>
      <c r="DE27" s="205">
        <v>0</v>
      </c>
      <c r="DF27" s="205">
        <v>0</v>
      </c>
      <c r="DG27" s="205">
        <v>0</v>
      </c>
      <c r="DH27" s="205">
        <v>0</v>
      </c>
      <c r="DI27" s="205">
        <v>0</v>
      </c>
      <c r="DJ27" s="205">
        <v>0</v>
      </c>
      <c r="DK27" s="205">
        <v>0</v>
      </c>
      <c r="DL27" s="205">
        <v>0</v>
      </c>
      <c r="DM27" s="205">
        <v>0</v>
      </c>
      <c r="DN27" s="205">
        <v>0</v>
      </c>
      <c r="DO27" s="205">
        <v>0</v>
      </c>
      <c r="DP27" s="205">
        <v>0</v>
      </c>
      <c r="DQ27" s="205">
        <v>0</v>
      </c>
      <c r="DR27" s="205">
        <v>0</v>
      </c>
      <c r="DS27" s="205">
        <v>0</v>
      </c>
      <c r="DT27" s="205">
        <v>0</v>
      </c>
      <c r="DU27" s="205">
        <v>0</v>
      </c>
      <c r="DV27" s="205">
        <v>0</v>
      </c>
      <c r="DW27" s="205">
        <v>0</v>
      </c>
      <c r="DX27" s="205">
        <v>0</v>
      </c>
      <c r="DY27" s="205">
        <v>0</v>
      </c>
      <c r="DZ27" s="205">
        <v>0</v>
      </c>
      <c r="EA27" s="205">
        <v>0</v>
      </c>
      <c r="EB27" s="205">
        <v>0</v>
      </c>
      <c r="EC27" s="205">
        <v>0</v>
      </c>
      <c r="ED27" s="205">
        <v>0</v>
      </c>
      <c r="EE27" s="205">
        <v>0</v>
      </c>
      <c r="EF27" s="205">
        <v>0</v>
      </c>
      <c r="EG27" s="205">
        <v>0</v>
      </c>
      <c r="EH27" s="205">
        <v>0</v>
      </c>
      <c r="EI27" s="205">
        <v>0</v>
      </c>
      <c r="EJ27" s="205">
        <v>0</v>
      </c>
      <c r="EK27" s="205">
        <v>0</v>
      </c>
      <c r="EL27" s="205">
        <v>0</v>
      </c>
      <c r="EM27" s="205">
        <v>0</v>
      </c>
      <c r="EN27" s="205">
        <v>0</v>
      </c>
      <c r="EO27" s="205">
        <v>0</v>
      </c>
      <c r="EP27" s="205">
        <v>0</v>
      </c>
      <c r="EQ27" s="205">
        <v>0</v>
      </c>
      <c r="ER27" s="205">
        <v>0</v>
      </c>
      <c r="ES27" s="205">
        <v>0</v>
      </c>
      <c r="ET27" s="205">
        <v>0</v>
      </c>
      <c r="EU27" s="205">
        <v>0</v>
      </c>
      <c r="EV27" s="205">
        <v>0</v>
      </c>
      <c r="EW27" s="205">
        <v>0</v>
      </c>
      <c r="EX27" s="205">
        <v>0</v>
      </c>
      <c r="EY27" s="205">
        <v>0</v>
      </c>
      <c r="EZ27" s="205">
        <v>0</v>
      </c>
      <c r="FA27" s="205">
        <v>0</v>
      </c>
      <c r="FB27" s="205">
        <v>0</v>
      </c>
      <c r="FC27" s="205">
        <v>0</v>
      </c>
      <c r="FD27" s="205">
        <v>0</v>
      </c>
      <c r="FE27" s="205">
        <v>0</v>
      </c>
      <c r="FF27" s="205">
        <v>0</v>
      </c>
      <c r="FG27" s="205">
        <v>0</v>
      </c>
      <c r="FH27" s="205">
        <v>0</v>
      </c>
      <c r="FI27" s="205">
        <v>0</v>
      </c>
      <c r="FJ27" s="205">
        <v>0</v>
      </c>
      <c r="FK27" s="205">
        <v>0</v>
      </c>
      <c r="FL27" s="205">
        <v>0</v>
      </c>
      <c r="FM27" s="205">
        <v>0</v>
      </c>
      <c r="FN27" s="205">
        <v>0</v>
      </c>
      <c r="FO27" s="205">
        <v>0</v>
      </c>
      <c r="FP27" s="205">
        <v>0</v>
      </c>
      <c r="FQ27" s="205">
        <v>0</v>
      </c>
      <c r="FR27" s="205">
        <v>0</v>
      </c>
      <c r="FS27" s="205">
        <v>0</v>
      </c>
      <c r="FT27" s="205">
        <v>0</v>
      </c>
      <c r="FU27" s="205">
        <v>0</v>
      </c>
      <c r="FV27" s="205">
        <v>0</v>
      </c>
      <c r="FW27" s="205">
        <v>0</v>
      </c>
      <c r="FX27" s="205">
        <v>0</v>
      </c>
      <c r="FY27" s="205">
        <v>0</v>
      </c>
      <c r="FZ27" s="205">
        <v>0</v>
      </c>
      <c r="GA27" s="205">
        <v>0</v>
      </c>
      <c r="GB27" s="205">
        <v>0</v>
      </c>
      <c r="GC27" s="205">
        <v>0</v>
      </c>
      <c r="GD27" s="205">
        <v>0</v>
      </c>
      <c r="GE27" s="205">
        <v>0</v>
      </c>
      <c r="GF27" s="205">
        <v>0</v>
      </c>
      <c r="GG27" s="205">
        <v>0</v>
      </c>
      <c r="GH27" s="205">
        <v>0</v>
      </c>
      <c r="GI27" s="205">
        <v>0</v>
      </c>
      <c r="GJ27" s="205">
        <v>0</v>
      </c>
      <c r="GK27" s="205">
        <v>0</v>
      </c>
      <c r="GL27" s="205">
        <v>0</v>
      </c>
      <c r="GM27" s="205">
        <v>0</v>
      </c>
      <c r="GN27" s="205">
        <v>0</v>
      </c>
      <c r="GO27" s="205">
        <v>0</v>
      </c>
      <c r="GP27" s="205">
        <v>0</v>
      </c>
      <c r="GQ27" s="205">
        <v>0</v>
      </c>
      <c r="GR27" s="205">
        <v>0</v>
      </c>
      <c r="GS27" s="205">
        <v>0</v>
      </c>
      <c r="GT27" s="205">
        <v>0</v>
      </c>
      <c r="GU27" s="205">
        <v>0</v>
      </c>
      <c r="GV27" s="205">
        <v>0</v>
      </c>
      <c r="GW27" s="205">
        <v>0</v>
      </c>
      <c r="GX27" s="205">
        <v>0</v>
      </c>
      <c r="GY27" s="205">
        <v>0</v>
      </c>
      <c r="GZ27" s="205">
        <v>0</v>
      </c>
      <c r="HA27" s="205">
        <v>0</v>
      </c>
      <c r="HB27" s="205">
        <v>0</v>
      </c>
      <c r="HC27" s="205">
        <v>0</v>
      </c>
      <c r="HD27" s="205">
        <v>0</v>
      </c>
      <c r="HE27" s="205">
        <v>0</v>
      </c>
      <c r="HF27" s="205">
        <v>0</v>
      </c>
      <c r="HG27" s="205">
        <v>0</v>
      </c>
      <c r="HH27" s="205">
        <v>0</v>
      </c>
      <c r="HI27" s="205">
        <v>0</v>
      </c>
      <c r="HJ27" s="205">
        <v>0</v>
      </c>
      <c r="HK27" s="205">
        <v>0</v>
      </c>
      <c r="HL27" s="205">
        <v>0</v>
      </c>
      <c r="HM27" s="205">
        <v>0</v>
      </c>
      <c r="HN27" s="205">
        <v>0</v>
      </c>
      <c r="HO27" s="205">
        <v>0</v>
      </c>
      <c r="HP27" s="205">
        <v>0</v>
      </c>
      <c r="HQ27" s="205">
        <v>0</v>
      </c>
      <c r="HR27" s="205">
        <v>0</v>
      </c>
      <c r="HS27" s="205">
        <v>0</v>
      </c>
      <c r="HT27" s="205">
        <v>0</v>
      </c>
      <c r="HU27" s="205">
        <v>0</v>
      </c>
    </row>
    <row r="28" spans="1:236" s="195" customFormat="1" ht="38.25" customHeight="1" x14ac:dyDescent="0.3">
      <c r="A28" s="9">
        <v>18</v>
      </c>
      <c r="B28" s="10" t="s">
        <v>403</v>
      </c>
      <c r="C28" s="10" t="s">
        <v>409</v>
      </c>
      <c r="D28" s="104">
        <v>9358547722</v>
      </c>
      <c r="E28" s="10" t="s">
        <v>381</v>
      </c>
      <c r="F28" s="10" t="s">
        <v>359</v>
      </c>
      <c r="G28" s="194">
        <f t="shared" si="12"/>
        <v>0</v>
      </c>
      <c r="H28" s="194">
        <f t="shared" si="13"/>
        <v>1645837</v>
      </c>
      <c r="I28" s="140">
        <f t="shared" si="14"/>
        <v>1645837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0</v>
      </c>
      <c r="AH28" s="205">
        <v>0</v>
      </c>
      <c r="AI28" s="205">
        <v>0</v>
      </c>
      <c r="AJ28" s="205">
        <v>0</v>
      </c>
      <c r="AK28" s="205">
        <v>0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  <c r="AU28" s="205">
        <v>0</v>
      </c>
      <c r="AV28" s="205">
        <v>0</v>
      </c>
      <c r="AW28" s="205">
        <v>0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205">
        <v>0</v>
      </c>
      <c r="BD28" s="205">
        <v>0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205">
        <v>0</v>
      </c>
      <c r="BK28" s="205">
        <v>0</v>
      </c>
      <c r="BL28" s="205">
        <v>0</v>
      </c>
      <c r="BM28" s="205">
        <v>0</v>
      </c>
      <c r="BN28" s="205">
        <v>0</v>
      </c>
      <c r="BO28" s="205">
        <v>0</v>
      </c>
      <c r="BP28" s="205">
        <v>0</v>
      </c>
      <c r="BQ28" s="205">
        <v>0</v>
      </c>
      <c r="BR28" s="205">
        <v>0</v>
      </c>
      <c r="BS28" s="205">
        <v>0</v>
      </c>
      <c r="BT28" s="205">
        <v>1645837</v>
      </c>
      <c r="BU28" s="205">
        <v>0</v>
      </c>
      <c r="BV28" s="205">
        <v>0</v>
      </c>
      <c r="BW28" s="205">
        <v>0</v>
      </c>
      <c r="BX28" s="205">
        <v>0</v>
      </c>
      <c r="BY28" s="205">
        <v>0</v>
      </c>
      <c r="BZ28" s="205">
        <v>0</v>
      </c>
      <c r="CA28" s="205">
        <v>0</v>
      </c>
      <c r="CB28" s="205"/>
      <c r="CC28" s="205">
        <v>0</v>
      </c>
      <c r="CD28" s="205">
        <v>0</v>
      </c>
      <c r="CE28" s="205">
        <v>0</v>
      </c>
      <c r="CF28" s="205">
        <v>0</v>
      </c>
      <c r="CG28" s="205">
        <v>0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O28" s="205">
        <v>0</v>
      </c>
      <c r="CP28" s="205">
        <v>0</v>
      </c>
      <c r="CQ28" s="205">
        <v>0</v>
      </c>
      <c r="CR28" s="205">
        <v>0</v>
      </c>
      <c r="CS28" s="205">
        <v>0</v>
      </c>
      <c r="CT28" s="205">
        <v>0</v>
      </c>
      <c r="CU28" s="205">
        <v>0</v>
      </c>
      <c r="CV28" s="205">
        <v>0</v>
      </c>
      <c r="CW28" s="205">
        <v>0</v>
      </c>
      <c r="CX28" s="205">
        <v>0</v>
      </c>
      <c r="CY28" s="205">
        <v>0</v>
      </c>
      <c r="CZ28" s="205">
        <v>0</v>
      </c>
      <c r="DA28" s="205">
        <v>0</v>
      </c>
      <c r="DB28" s="205">
        <v>0</v>
      </c>
      <c r="DC28" s="205">
        <v>0</v>
      </c>
      <c r="DD28" s="205">
        <v>0</v>
      </c>
      <c r="DE28" s="205">
        <v>0</v>
      </c>
      <c r="DF28" s="205">
        <v>0</v>
      </c>
      <c r="DG28" s="205">
        <v>0</v>
      </c>
      <c r="DH28" s="205">
        <v>0</v>
      </c>
      <c r="DI28" s="205">
        <v>0</v>
      </c>
      <c r="DJ28" s="205">
        <v>0</v>
      </c>
      <c r="DK28" s="205">
        <v>0</v>
      </c>
      <c r="DL28" s="205">
        <v>0</v>
      </c>
      <c r="DM28" s="205">
        <v>0</v>
      </c>
      <c r="DN28" s="205">
        <v>0</v>
      </c>
      <c r="DO28" s="205">
        <v>0</v>
      </c>
      <c r="DP28" s="205">
        <v>0</v>
      </c>
      <c r="DQ28" s="205">
        <v>0</v>
      </c>
      <c r="DR28" s="205">
        <v>0</v>
      </c>
      <c r="DS28" s="205">
        <v>0</v>
      </c>
      <c r="DT28" s="205">
        <v>0</v>
      </c>
      <c r="DU28" s="205">
        <v>0</v>
      </c>
      <c r="DV28" s="205">
        <v>0</v>
      </c>
      <c r="DW28" s="205">
        <v>0</v>
      </c>
      <c r="DX28" s="205">
        <v>0</v>
      </c>
      <c r="DY28" s="205">
        <v>0</v>
      </c>
      <c r="DZ28" s="205">
        <v>0</v>
      </c>
      <c r="EA28" s="205">
        <v>0</v>
      </c>
      <c r="EB28" s="205">
        <v>0</v>
      </c>
      <c r="EC28" s="205">
        <v>0</v>
      </c>
      <c r="ED28" s="205">
        <v>0</v>
      </c>
      <c r="EE28" s="205">
        <v>0</v>
      </c>
      <c r="EF28" s="205">
        <v>0</v>
      </c>
      <c r="EG28" s="205">
        <v>0</v>
      </c>
      <c r="EH28" s="205">
        <v>0</v>
      </c>
      <c r="EI28" s="205">
        <v>0</v>
      </c>
      <c r="EJ28" s="205">
        <v>0</v>
      </c>
      <c r="EK28" s="205">
        <v>0</v>
      </c>
      <c r="EL28" s="205">
        <v>0</v>
      </c>
      <c r="EM28" s="205">
        <v>0</v>
      </c>
      <c r="EN28" s="205">
        <v>0</v>
      </c>
      <c r="EO28" s="205">
        <v>0</v>
      </c>
      <c r="EP28" s="205">
        <v>0</v>
      </c>
      <c r="EQ28" s="205">
        <v>0</v>
      </c>
      <c r="ER28" s="205">
        <v>0</v>
      </c>
      <c r="ES28" s="205">
        <v>0</v>
      </c>
      <c r="ET28" s="205">
        <v>0</v>
      </c>
      <c r="EU28" s="205">
        <v>0</v>
      </c>
      <c r="EV28" s="205">
        <v>0</v>
      </c>
      <c r="EW28" s="205">
        <v>0</v>
      </c>
      <c r="EX28" s="205">
        <v>0</v>
      </c>
      <c r="EY28" s="205">
        <v>0</v>
      </c>
      <c r="EZ28" s="205">
        <v>0</v>
      </c>
      <c r="FA28" s="205">
        <v>0</v>
      </c>
      <c r="FB28" s="205">
        <v>0</v>
      </c>
      <c r="FC28" s="205">
        <v>0</v>
      </c>
      <c r="FD28" s="205">
        <v>0</v>
      </c>
      <c r="FE28" s="205">
        <v>0</v>
      </c>
      <c r="FF28" s="205">
        <v>0</v>
      </c>
      <c r="FG28" s="205">
        <v>0</v>
      </c>
      <c r="FH28" s="205">
        <v>0</v>
      </c>
      <c r="FI28" s="205">
        <v>0</v>
      </c>
      <c r="FJ28" s="205">
        <v>0</v>
      </c>
      <c r="FK28" s="205">
        <v>0</v>
      </c>
      <c r="FL28" s="205">
        <v>0</v>
      </c>
      <c r="FM28" s="205">
        <v>0</v>
      </c>
      <c r="FN28" s="205">
        <v>0</v>
      </c>
      <c r="FO28" s="205">
        <v>0</v>
      </c>
      <c r="FP28" s="205">
        <v>0</v>
      </c>
      <c r="FQ28" s="205">
        <v>0</v>
      </c>
      <c r="FR28" s="205">
        <v>0</v>
      </c>
      <c r="FS28" s="205">
        <v>0</v>
      </c>
      <c r="FT28" s="205">
        <v>0</v>
      </c>
      <c r="FU28" s="205">
        <v>0</v>
      </c>
      <c r="FV28" s="205">
        <v>0</v>
      </c>
      <c r="FW28" s="205">
        <v>0</v>
      </c>
      <c r="FX28" s="205">
        <v>0</v>
      </c>
      <c r="FY28" s="205">
        <v>0</v>
      </c>
      <c r="FZ28" s="205">
        <v>0</v>
      </c>
      <c r="GA28" s="205">
        <v>0</v>
      </c>
      <c r="GB28" s="205">
        <v>0</v>
      </c>
      <c r="GC28" s="205">
        <v>0</v>
      </c>
      <c r="GD28" s="205">
        <v>0</v>
      </c>
      <c r="GE28" s="205">
        <v>0</v>
      </c>
      <c r="GF28" s="205">
        <v>0</v>
      </c>
      <c r="GG28" s="205">
        <v>0</v>
      </c>
      <c r="GH28" s="205">
        <v>0</v>
      </c>
      <c r="GI28" s="205">
        <v>0</v>
      </c>
      <c r="GJ28" s="205">
        <v>0</v>
      </c>
      <c r="GK28" s="205">
        <v>0</v>
      </c>
      <c r="GL28" s="205">
        <v>0</v>
      </c>
      <c r="GM28" s="205">
        <v>0</v>
      </c>
      <c r="GN28" s="205">
        <v>0</v>
      </c>
      <c r="GO28" s="205">
        <v>0</v>
      </c>
      <c r="GP28" s="205">
        <v>0</v>
      </c>
      <c r="GQ28" s="205">
        <v>0</v>
      </c>
      <c r="GR28" s="205">
        <v>0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0</v>
      </c>
      <c r="GZ28" s="205">
        <v>0</v>
      </c>
      <c r="HA28" s="205">
        <v>0</v>
      </c>
      <c r="HB28" s="205">
        <v>0</v>
      </c>
      <c r="HC28" s="205">
        <v>0</v>
      </c>
      <c r="HD28" s="205">
        <v>0</v>
      </c>
      <c r="HE28" s="205">
        <v>0</v>
      </c>
      <c r="HF28" s="205">
        <v>0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0</v>
      </c>
      <c r="HM28" s="205">
        <v>0</v>
      </c>
      <c r="HN28" s="205">
        <v>0</v>
      </c>
      <c r="HO28" s="205">
        <v>0</v>
      </c>
      <c r="HP28" s="205">
        <v>0</v>
      </c>
      <c r="HQ28" s="205">
        <v>0</v>
      </c>
      <c r="HR28" s="205">
        <v>0</v>
      </c>
      <c r="HS28" s="205">
        <v>0</v>
      </c>
      <c r="HT28" s="205">
        <v>0</v>
      </c>
      <c r="HU28" s="205">
        <v>0</v>
      </c>
    </row>
    <row r="29" spans="1:236" s="195" customFormat="1" ht="38.25" customHeight="1" x14ac:dyDescent="0.3">
      <c r="A29" s="9">
        <v>19</v>
      </c>
      <c r="B29" s="10" t="s">
        <v>403</v>
      </c>
      <c r="C29" s="10" t="s">
        <v>410</v>
      </c>
      <c r="D29" s="104">
        <v>9358551402</v>
      </c>
      <c r="E29" s="10" t="s">
        <v>381</v>
      </c>
      <c r="F29" s="10" t="s">
        <v>359</v>
      </c>
      <c r="G29" s="194">
        <f t="shared" si="12"/>
        <v>0</v>
      </c>
      <c r="H29" s="194">
        <f t="shared" si="13"/>
        <v>330000</v>
      </c>
      <c r="I29" s="140">
        <f t="shared" si="14"/>
        <v>330000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0</v>
      </c>
      <c r="AH29" s="205">
        <v>0</v>
      </c>
      <c r="AI29" s="205">
        <v>0</v>
      </c>
      <c r="AJ29" s="205">
        <v>0</v>
      </c>
      <c r="AK29" s="205">
        <v>0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  <c r="AU29" s="205">
        <v>0</v>
      </c>
      <c r="AV29" s="205">
        <v>0</v>
      </c>
      <c r="AW29" s="205">
        <v>0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205">
        <v>0</v>
      </c>
      <c r="BD29" s="205">
        <v>0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205">
        <v>0</v>
      </c>
      <c r="BK29" s="205">
        <v>0</v>
      </c>
      <c r="BL29" s="205">
        <v>0</v>
      </c>
      <c r="BM29" s="205">
        <v>0</v>
      </c>
      <c r="BN29" s="205">
        <v>0</v>
      </c>
      <c r="BO29" s="205">
        <v>0</v>
      </c>
      <c r="BP29" s="205">
        <v>0</v>
      </c>
      <c r="BQ29" s="205">
        <v>0</v>
      </c>
      <c r="BR29" s="205">
        <v>0</v>
      </c>
      <c r="BS29" s="205">
        <v>0</v>
      </c>
      <c r="BT29" s="205">
        <v>330000</v>
      </c>
      <c r="BU29" s="205">
        <v>0</v>
      </c>
      <c r="BV29" s="205">
        <v>0</v>
      </c>
      <c r="BW29" s="205">
        <v>0</v>
      </c>
      <c r="BX29" s="205">
        <v>0</v>
      </c>
      <c r="BY29" s="205">
        <v>0</v>
      </c>
      <c r="BZ29" s="205">
        <v>0</v>
      </c>
      <c r="CA29" s="205">
        <v>0</v>
      </c>
      <c r="CB29" s="205"/>
      <c r="CC29" s="205">
        <v>0</v>
      </c>
      <c r="CD29" s="205">
        <v>0</v>
      </c>
      <c r="CE29" s="205">
        <v>0</v>
      </c>
      <c r="CF29" s="205">
        <v>0</v>
      </c>
      <c r="CG29" s="205">
        <v>0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O29" s="205">
        <v>0</v>
      </c>
      <c r="CP29" s="205">
        <v>0</v>
      </c>
      <c r="CQ29" s="205">
        <v>0</v>
      </c>
      <c r="CR29" s="205">
        <v>0</v>
      </c>
      <c r="CS29" s="205">
        <v>0</v>
      </c>
      <c r="CT29" s="205">
        <v>0</v>
      </c>
      <c r="CU29" s="205">
        <v>0</v>
      </c>
      <c r="CV29" s="205">
        <v>0</v>
      </c>
      <c r="CW29" s="205">
        <v>0</v>
      </c>
      <c r="CX29" s="205">
        <v>0</v>
      </c>
      <c r="CY29" s="205">
        <v>0</v>
      </c>
      <c r="CZ29" s="205">
        <v>0</v>
      </c>
      <c r="DA29" s="205">
        <v>0</v>
      </c>
      <c r="DB29" s="205">
        <v>0</v>
      </c>
      <c r="DC29" s="205">
        <v>0</v>
      </c>
      <c r="DD29" s="205">
        <v>0</v>
      </c>
      <c r="DE29" s="205">
        <v>0</v>
      </c>
      <c r="DF29" s="205">
        <v>0</v>
      </c>
      <c r="DG29" s="205">
        <v>0</v>
      </c>
      <c r="DH29" s="205">
        <v>0</v>
      </c>
      <c r="DI29" s="205">
        <v>0</v>
      </c>
      <c r="DJ29" s="205">
        <v>0</v>
      </c>
      <c r="DK29" s="205">
        <v>0</v>
      </c>
      <c r="DL29" s="205">
        <v>0</v>
      </c>
      <c r="DM29" s="205">
        <v>0</v>
      </c>
      <c r="DN29" s="205">
        <v>0</v>
      </c>
      <c r="DO29" s="205">
        <v>0</v>
      </c>
      <c r="DP29" s="205">
        <v>0</v>
      </c>
      <c r="DQ29" s="205">
        <v>0</v>
      </c>
      <c r="DR29" s="205">
        <v>0</v>
      </c>
      <c r="DS29" s="205">
        <v>0</v>
      </c>
      <c r="DT29" s="205">
        <v>0</v>
      </c>
      <c r="DU29" s="205">
        <v>0</v>
      </c>
      <c r="DV29" s="205">
        <v>0</v>
      </c>
      <c r="DW29" s="205">
        <v>0</v>
      </c>
      <c r="DX29" s="205">
        <v>0</v>
      </c>
      <c r="DY29" s="205">
        <v>0</v>
      </c>
      <c r="DZ29" s="205">
        <v>0</v>
      </c>
      <c r="EA29" s="205">
        <v>0</v>
      </c>
      <c r="EB29" s="205">
        <v>0</v>
      </c>
      <c r="EC29" s="205">
        <v>0</v>
      </c>
      <c r="ED29" s="205">
        <v>0</v>
      </c>
      <c r="EE29" s="205">
        <v>0</v>
      </c>
      <c r="EF29" s="205">
        <v>0</v>
      </c>
      <c r="EG29" s="205">
        <v>0</v>
      </c>
      <c r="EH29" s="205">
        <v>0</v>
      </c>
      <c r="EI29" s="205">
        <v>0</v>
      </c>
      <c r="EJ29" s="205">
        <v>0</v>
      </c>
      <c r="EK29" s="205">
        <v>0</v>
      </c>
      <c r="EL29" s="205">
        <v>0</v>
      </c>
      <c r="EM29" s="205">
        <v>0</v>
      </c>
      <c r="EN29" s="205">
        <v>0</v>
      </c>
      <c r="EO29" s="205">
        <v>0</v>
      </c>
      <c r="EP29" s="205">
        <v>0</v>
      </c>
      <c r="EQ29" s="205">
        <v>0</v>
      </c>
      <c r="ER29" s="205">
        <v>0</v>
      </c>
      <c r="ES29" s="205">
        <v>0</v>
      </c>
      <c r="ET29" s="205">
        <v>0</v>
      </c>
      <c r="EU29" s="205">
        <v>0</v>
      </c>
      <c r="EV29" s="205">
        <v>0</v>
      </c>
      <c r="EW29" s="205">
        <v>0</v>
      </c>
      <c r="EX29" s="205">
        <v>0</v>
      </c>
      <c r="EY29" s="205">
        <v>0</v>
      </c>
      <c r="EZ29" s="205">
        <v>0</v>
      </c>
      <c r="FA29" s="205">
        <v>0</v>
      </c>
      <c r="FB29" s="205">
        <v>0</v>
      </c>
      <c r="FC29" s="205">
        <v>0</v>
      </c>
      <c r="FD29" s="205">
        <v>0</v>
      </c>
      <c r="FE29" s="205">
        <v>0</v>
      </c>
      <c r="FF29" s="205">
        <v>0</v>
      </c>
      <c r="FG29" s="205">
        <v>0</v>
      </c>
      <c r="FH29" s="205">
        <v>0</v>
      </c>
      <c r="FI29" s="205">
        <v>0</v>
      </c>
      <c r="FJ29" s="205">
        <v>0</v>
      </c>
      <c r="FK29" s="205">
        <v>0</v>
      </c>
      <c r="FL29" s="205">
        <v>0</v>
      </c>
      <c r="FM29" s="205">
        <v>0</v>
      </c>
      <c r="FN29" s="205">
        <v>0</v>
      </c>
      <c r="FO29" s="205">
        <v>0</v>
      </c>
      <c r="FP29" s="205">
        <v>0</v>
      </c>
      <c r="FQ29" s="205">
        <v>0</v>
      </c>
      <c r="FR29" s="205">
        <v>0</v>
      </c>
      <c r="FS29" s="205">
        <v>0</v>
      </c>
      <c r="FT29" s="205">
        <v>0</v>
      </c>
      <c r="FU29" s="205">
        <v>0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  <c r="HP29" s="205">
        <v>0</v>
      </c>
      <c r="HQ29" s="205">
        <v>0</v>
      </c>
      <c r="HR29" s="205">
        <v>0</v>
      </c>
      <c r="HS29" s="205">
        <v>0</v>
      </c>
      <c r="HT29" s="205">
        <v>0</v>
      </c>
      <c r="HU29" s="205">
        <v>0</v>
      </c>
    </row>
    <row r="30" spans="1:236" s="195" customFormat="1" ht="38.25" customHeight="1" x14ac:dyDescent="0.3">
      <c r="A30" s="9">
        <v>20</v>
      </c>
      <c r="B30" s="10" t="s">
        <v>403</v>
      </c>
      <c r="C30" s="10" t="s">
        <v>411</v>
      </c>
      <c r="D30" s="104">
        <v>7668665090</v>
      </c>
      <c r="E30" s="10" t="s">
        <v>381</v>
      </c>
      <c r="F30" s="10" t="s">
        <v>359</v>
      </c>
      <c r="G30" s="194">
        <f t="shared" si="12"/>
        <v>0</v>
      </c>
      <c r="H30" s="194">
        <f t="shared" si="13"/>
        <v>157109.5</v>
      </c>
      <c r="I30" s="140">
        <f t="shared" si="14"/>
        <v>157109.5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0</v>
      </c>
      <c r="AH30" s="205">
        <v>0</v>
      </c>
      <c r="AI30" s="205">
        <v>0</v>
      </c>
      <c r="AJ30" s="205">
        <v>0</v>
      </c>
      <c r="AK30" s="205">
        <v>0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  <c r="AU30" s="205">
        <v>0</v>
      </c>
      <c r="AV30" s="205">
        <v>0</v>
      </c>
      <c r="AW30" s="205">
        <v>0</v>
      </c>
      <c r="AX30" s="205">
        <v>0</v>
      </c>
      <c r="AY30" s="205">
        <v>0</v>
      </c>
      <c r="AZ30" s="205">
        <v>0</v>
      </c>
      <c r="BA30" s="205">
        <v>0</v>
      </c>
      <c r="BB30" s="205">
        <v>875</v>
      </c>
      <c r="BC30" s="205">
        <v>0</v>
      </c>
      <c r="BD30" s="205">
        <v>0</v>
      </c>
      <c r="BE30" s="205">
        <v>1050</v>
      </c>
      <c r="BF30" s="205">
        <v>0</v>
      </c>
      <c r="BG30" s="205">
        <v>0</v>
      </c>
      <c r="BH30" s="205">
        <v>0</v>
      </c>
      <c r="BI30" s="205">
        <v>550</v>
      </c>
      <c r="BJ30" s="205">
        <v>3.5</v>
      </c>
      <c r="BK30" s="205">
        <v>0</v>
      </c>
      <c r="BL30" s="205">
        <v>0</v>
      </c>
      <c r="BM30" s="205">
        <v>0</v>
      </c>
      <c r="BN30" s="205">
        <v>0</v>
      </c>
      <c r="BO30" s="205">
        <v>0</v>
      </c>
      <c r="BP30" s="205">
        <v>0</v>
      </c>
      <c r="BQ30" s="205">
        <v>0</v>
      </c>
      <c r="BR30" s="205">
        <v>0</v>
      </c>
      <c r="BS30" s="205">
        <v>0</v>
      </c>
      <c r="BT30" s="205">
        <v>155184.5</v>
      </c>
      <c r="BU30" s="205">
        <v>0</v>
      </c>
      <c r="BV30" s="205">
        <v>0</v>
      </c>
      <c r="BW30" s="205">
        <v>0</v>
      </c>
      <c r="BX30" s="205">
        <v>0</v>
      </c>
      <c r="BY30" s="205">
        <v>0</v>
      </c>
      <c r="BZ30" s="205">
        <v>0</v>
      </c>
      <c r="CA30" s="205">
        <v>0</v>
      </c>
      <c r="CB30" s="205"/>
      <c r="CC30" s="205">
        <v>0</v>
      </c>
      <c r="CD30" s="205">
        <v>0</v>
      </c>
      <c r="CE30" s="205">
        <v>0</v>
      </c>
      <c r="CF30" s="205">
        <v>0</v>
      </c>
      <c r="CG30" s="205">
        <v>0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O30" s="205">
        <v>0</v>
      </c>
      <c r="CP30" s="205">
        <v>0</v>
      </c>
      <c r="CQ30" s="205">
        <v>0</v>
      </c>
      <c r="CR30" s="205">
        <v>0</v>
      </c>
      <c r="CS30" s="205">
        <v>0</v>
      </c>
      <c r="CT30" s="205">
        <v>0</v>
      </c>
      <c r="CU30" s="205">
        <v>0</v>
      </c>
      <c r="CV30" s="205">
        <v>0</v>
      </c>
      <c r="CW30" s="205">
        <v>0</v>
      </c>
      <c r="CX30" s="205">
        <v>0</v>
      </c>
      <c r="CY30" s="205">
        <v>0</v>
      </c>
      <c r="CZ30" s="205">
        <v>0</v>
      </c>
      <c r="DA30" s="205">
        <v>0</v>
      </c>
      <c r="DB30" s="205">
        <v>0</v>
      </c>
      <c r="DC30" s="205">
        <v>0</v>
      </c>
      <c r="DD30" s="205">
        <v>0</v>
      </c>
      <c r="DE30" s="205">
        <v>0</v>
      </c>
      <c r="DF30" s="205">
        <v>0</v>
      </c>
      <c r="DG30" s="205">
        <v>0</v>
      </c>
      <c r="DH30" s="205">
        <v>0</v>
      </c>
      <c r="DI30" s="205">
        <v>0</v>
      </c>
      <c r="DJ30" s="205">
        <v>0</v>
      </c>
      <c r="DK30" s="205">
        <v>0</v>
      </c>
      <c r="DL30" s="205">
        <v>0</v>
      </c>
      <c r="DM30" s="205">
        <v>0</v>
      </c>
      <c r="DN30" s="205">
        <v>0</v>
      </c>
      <c r="DO30" s="205">
        <v>0</v>
      </c>
      <c r="DP30" s="205">
        <v>0</v>
      </c>
      <c r="DQ30" s="205">
        <v>0</v>
      </c>
      <c r="DR30" s="205">
        <v>0</v>
      </c>
      <c r="DS30" s="205">
        <v>0</v>
      </c>
      <c r="DT30" s="205">
        <v>0</v>
      </c>
      <c r="DU30" s="205">
        <v>0</v>
      </c>
      <c r="DV30" s="205">
        <v>0</v>
      </c>
      <c r="DW30" s="205">
        <v>0</v>
      </c>
      <c r="DX30" s="205">
        <v>0</v>
      </c>
      <c r="DY30" s="205">
        <v>0</v>
      </c>
      <c r="DZ30" s="205">
        <v>0</v>
      </c>
      <c r="EA30" s="205">
        <v>0</v>
      </c>
      <c r="EB30" s="205">
        <v>0</v>
      </c>
      <c r="EC30" s="205">
        <v>0</v>
      </c>
      <c r="ED30" s="205">
        <v>0</v>
      </c>
      <c r="EE30" s="205">
        <v>0</v>
      </c>
      <c r="EF30" s="205">
        <v>0</v>
      </c>
      <c r="EG30" s="205">
        <v>0</v>
      </c>
      <c r="EH30" s="205">
        <v>0</v>
      </c>
      <c r="EI30" s="205">
        <v>0</v>
      </c>
      <c r="EJ30" s="205">
        <v>0</v>
      </c>
      <c r="EK30" s="205">
        <v>0</v>
      </c>
      <c r="EL30" s="205">
        <v>0</v>
      </c>
      <c r="EM30" s="205">
        <v>0</v>
      </c>
      <c r="EN30" s="205">
        <v>0</v>
      </c>
      <c r="EO30" s="205">
        <v>0</v>
      </c>
      <c r="EP30" s="205">
        <v>0</v>
      </c>
      <c r="EQ30" s="205">
        <v>0</v>
      </c>
      <c r="ER30" s="205">
        <v>0</v>
      </c>
      <c r="ES30" s="205">
        <v>0</v>
      </c>
      <c r="ET30" s="205">
        <v>0</v>
      </c>
      <c r="EU30" s="205">
        <v>0</v>
      </c>
      <c r="EV30" s="205">
        <v>0</v>
      </c>
      <c r="EW30" s="205">
        <v>0</v>
      </c>
      <c r="EX30" s="205">
        <v>0</v>
      </c>
      <c r="EY30" s="205">
        <v>0</v>
      </c>
      <c r="EZ30" s="205">
        <v>0</v>
      </c>
      <c r="FA30" s="205">
        <v>0</v>
      </c>
      <c r="FB30" s="205">
        <v>0</v>
      </c>
      <c r="FC30" s="205">
        <v>0</v>
      </c>
      <c r="FD30" s="205">
        <v>0</v>
      </c>
      <c r="FE30" s="205">
        <v>0</v>
      </c>
      <c r="FF30" s="205">
        <v>0</v>
      </c>
      <c r="FG30" s="205">
        <v>0</v>
      </c>
      <c r="FH30" s="205">
        <v>0</v>
      </c>
      <c r="FI30" s="205">
        <v>0</v>
      </c>
      <c r="FJ30" s="205">
        <v>0</v>
      </c>
      <c r="FK30" s="205">
        <v>0</v>
      </c>
      <c r="FL30" s="205">
        <v>0</v>
      </c>
      <c r="FM30" s="205">
        <v>0</v>
      </c>
      <c r="FN30" s="205">
        <v>0</v>
      </c>
      <c r="FO30" s="205">
        <v>0</v>
      </c>
      <c r="FP30" s="205">
        <v>0</v>
      </c>
      <c r="FQ30" s="205">
        <v>0</v>
      </c>
      <c r="FR30" s="205">
        <v>0</v>
      </c>
      <c r="FS30" s="205">
        <v>0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0</v>
      </c>
      <c r="GF30" s="205">
        <v>0</v>
      </c>
      <c r="GG30" s="205">
        <v>0</v>
      </c>
      <c r="GH30" s="205">
        <v>0</v>
      </c>
      <c r="GI30" s="205">
        <v>0</v>
      </c>
      <c r="GJ30" s="205">
        <v>0</v>
      </c>
      <c r="GK30" s="205">
        <v>0</v>
      </c>
      <c r="GL30" s="205">
        <v>0</v>
      </c>
      <c r="GM30" s="205">
        <v>0</v>
      </c>
      <c r="GN30" s="205">
        <v>0</v>
      </c>
      <c r="GO30" s="205">
        <v>0</v>
      </c>
      <c r="GP30" s="205">
        <v>0</v>
      </c>
      <c r="GQ30" s="205">
        <v>0</v>
      </c>
      <c r="GR30" s="205">
        <v>0</v>
      </c>
      <c r="GS30" s="205">
        <v>0</v>
      </c>
      <c r="GT30" s="205">
        <v>0</v>
      </c>
      <c r="GU30" s="205">
        <v>0</v>
      </c>
      <c r="GV30" s="205">
        <v>0</v>
      </c>
      <c r="GW30" s="205">
        <v>0</v>
      </c>
      <c r="GX30" s="205">
        <v>0</v>
      </c>
      <c r="GY30" s="205">
        <v>0</v>
      </c>
      <c r="GZ30" s="205">
        <v>0</v>
      </c>
      <c r="HA30" s="205">
        <v>0</v>
      </c>
      <c r="HB30" s="205">
        <v>0</v>
      </c>
      <c r="HC30" s="205">
        <v>0</v>
      </c>
      <c r="HD30" s="205">
        <v>0</v>
      </c>
      <c r="HE30" s="205">
        <v>0</v>
      </c>
      <c r="HF30" s="205">
        <v>0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0</v>
      </c>
      <c r="HM30" s="205">
        <v>0</v>
      </c>
      <c r="HN30" s="205">
        <v>0</v>
      </c>
      <c r="HO30" s="205">
        <v>0</v>
      </c>
      <c r="HP30" s="205">
        <v>0</v>
      </c>
      <c r="HQ30" s="205">
        <v>0</v>
      </c>
      <c r="HR30" s="205">
        <v>0</v>
      </c>
      <c r="HS30" s="205">
        <v>0</v>
      </c>
      <c r="HT30" s="205">
        <v>0</v>
      </c>
      <c r="HU30" s="205">
        <v>0</v>
      </c>
    </row>
    <row r="31" spans="1:236" s="195" customFormat="1" ht="38.25" customHeight="1" x14ac:dyDescent="0.3">
      <c r="A31" s="9">
        <v>21</v>
      </c>
      <c r="B31" s="10" t="s">
        <v>403</v>
      </c>
      <c r="C31" s="10" t="s">
        <v>412</v>
      </c>
      <c r="D31" s="104">
        <v>9358791902</v>
      </c>
      <c r="E31" s="10" t="s">
        <v>365</v>
      </c>
      <c r="F31" s="10" t="s">
        <v>359</v>
      </c>
      <c r="G31" s="194">
        <f t="shared" si="12"/>
        <v>0</v>
      </c>
      <c r="H31" s="194">
        <f t="shared" si="13"/>
        <v>1090283</v>
      </c>
      <c r="I31" s="140">
        <f t="shared" si="14"/>
        <v>1090283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0</v>
      </c>
      <c r="AH31" s="205">
        <v>0</v>
      </c>
      <c r="AI31" s="205">
        <v>0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2419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  <c r="AU31" s="205">
        <v>6250</v>
      </c>
      <c r="AV31" s="205">
        <v>0</v>
      </c>
      <c r="AW31" s="205">
        <v>0</v>
      </c>
      <c r="AX31" s="205">
        <v>3250</v>
      </c>
      <c r="AY31" s="205">
        <v>4767.6000000000004</v>
      </c>
      <c r="AZ31" s="205">
        <v>2.5</v>
      </c>
      <c r="BA31" s="205">
        <v>0</v>
      </c>
      <c r="BB31" s="205">
        <v>0</v>
      </c>
      <c r="BC31" s="205">
        <v>0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205">
        <v>0</v>
      </c>
      <c r="BK31" s="205">
        <v>8290</v>
      </c>
      <c r="BL31" s="205">
        <v>0</v>
      </c>
      <c r="BM31" s="205">
        <v>0</v>
      </c>
      <c r="BN31" s="205">
        <v>0</v>
      </c>
      <c r="BO31" s="205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1047126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2038</v>
      </c>
      <c r="CE31" s="205">
        <v>6229</v>
      </c>
      <c r="CF31" s="205">
        <v>2866</v>
      </c>
      <c r="CG31" s="205">
        <v>0</v>
      </c>
      <c r="CH31" s="205">
        <v>39</v>
      </c>
      <c r="CI31" s="205">
        <v>20</v>
      </c>
      <c r="CJ31" s="205">
        <v>15</v>
      </c>
      <c r="CK31" s="205">
        <v>0</v>
      </c>
      <c r="CL31" s="205">
        <v>48</v>
      </c>
      <c r="CM31" s="205">
        <v>0</v>
      </c>
      <c r="CN31" s="205">
        <v>0</v>
      </c>
      <c r="CO31" s="205">
        <v>0</v>
      </c>
      <c r="CP31" s="205">
        <v>3</v>
      </c>
      <c r="CQ31" s="205">
        <v>5</v>
      </c>
      <c r="CR31" s="205">
        <v>96</v>
      </c>
      <c r="CS31" s="205">
        <v>1</v>
      </c>
      <c r="CT31" s="205">
        <v>0</v>
      </c>
      <c r="CU31" s="205">
        <v>0</v>
      </c>
      <c r="CV31" s="205">
        <v>5</v>
      </c>
      <c r="CW31" s="205">
        <v>0</v>
      </c>
      <c r="CX31" s="205">
        <v>14</v>
      </c>
      <c r="CY31" s="205">
        <v>2</v>
      </c>
      <c r="CZ31" s="205">
        <v>0</v>
      </c>
      <c r="DA31" s="205">
        <v>0</v>
      </c>
      <c r="DB31" s="205">
        <v>0</v>
      </c>
      <c r="DC31" s="205">
        <v>0</v>
      </c>
      <c r="DD31" s="205">
        <v>1461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21</v>
      </c>
      <c r="DK31" s="205">
        <v>0</v>
      </c>
      <c r="DL31" s="205">
        <v>0</v>
      </c>
      <c r="DM31" s="205">
        <v>1</v>
      </c>
      <c r="DN31" s="205">
        <v>5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817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8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208</v>
      </c>
      <c r="EJ31" s="205">
        <v>0</v>
      </c>
      <c r="EK31" s="205">
        <v>0</v>
      </c>
      <c r="EL31" s="205">
        <v>0</v>
      </c>
      <c r="EM31" s="205">
        <v>2509</v>
      </c>
      <c r="EN31" s="205">
        <v>0</v>
      </c>
      <c r="EO31" s="205">
        <v>0</v>
      </c>
      <c r="EP31" s="205">
        <v>0</v>
      </c>
      <c r="EQ31" s="205">
        <v>0</v>
      </c>
      <c r="ER31" s="205">
        <v>56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27</v>
      </c>
      <c r="EY31" s="205">
        <v>0</v>
      </c>
      <c r="EZ31" s="205">
        <v>1923</v>
      </c>
      <c r="FA31" s="205">
        <v>0</v>
      </c>
      <c r="FB31" s="205">
        <v>0</v>
      </c>
      <c r="FC31" s="205">
        <v>1569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1526</v>
      </c>
      <c r="HN31" s="205">
        <v>0</v>
      </c>
      <c r="HO31" s="205">
        <v>0</v>
      </c>
      <c r="HP31" s="205">
        <v>0</v>
      </c>
      <c r="HQ31" s="205">
        <v>216</v>
      </c>
      <c r="HR31" s="205">
        <v>0</v>
      </c>
      <c r="HS31" s="205">
        <v>12900</v>
      </c>
      <c r="HT31" s="205">
        <v>0</v>
      </c>
      <c r="HU31" s="205">
        <v>0</v>
      </c>
    </row>
    <row r="32" spans="1:236" s="195" customFormat="1" ht="38.25" customHeight="1" x14ac:dyDescent="0.3">
      <c r="A32" s="9">
        <v>22</v>
      </c>
      <c r="B32" s="10" t="s">
        <v>403</v>
      </c>
      <c r="C32" s="107" t="s">
        <v>413</v>
      </c>
      <c r="D32" s="106">
        <v>3897882258</v>
      </c>
      <c r="E32" s="10" t="s">
        <v>364</v>
      </c>
      <c r="F32" s="10" t="s">
        <v>359</v>
      </c>
      <c r="G32" s="194">
        <f t="shared" si="12"/>
        <v>0</v>
      </c>
      <c r="H32" s="194">
        <f t="shared" si="13"/>
        <v>20167.599999999999</v>
      </c>
      <c r="I32" s="140">
        <f t="shared" si="14"/>
        <v>20167.599999999999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0</v>
      </c>
      <c r="AH32" s="205">
        <v>0</v>
      </c>
      <c r="AI32" s="205">
        <v>0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530</v>
      </c>
      <c r="AR32" s="205">
        <v>0</v>
      </c>
      <c r="AS32" s="205">
        <v>0</v>
      </c>
      <c r="AT32" s="205">
        <v>0</v>
      </c>
      <c r="AU32" s="205">
        <v>0</v>
      </c>
      <c r="AV32" s="205">
        <v>0</v>
      </c>
      <c r="AW32" s="205">
        <v>0</v>
      </c>
      <c r="AX32" s="205">
        <v>0</v>
      </c>
      <c r="AY32" s="205">
        <v>378</v>
      </c>
      <c r="AZ32" s="205">
        <v>1.4</v>
      </c>
      <c r="BA32" s="205">
        <v>0</v>
      </c>
      <c r="BB32" s="205">
        <v>0</v>
      </c>
      <c r="BC32" s="205"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205">
        <v>0</v>
      </c>
      <c r="BK32" s="205">
        <v>16060</v>
      </c>
      <c r="BL32" s="205">
        <v>2487</v>
      </c>
      <c r="BM32" s="205">
        <v>0</v>
      </c>
      <c r="BN32" s="205">
        <v>0</v>
      </c>
      <c r="BO32" s="205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883</v>
      </c>
      <c r="CG32" s="205">
        <v>0</v>
      </c>
      <c r="CH32" s="205">
        <v>4</v>
      </c>
      <c r="CI32" s="205">
        <v>5</v>
      </c>
      <c r="CJ32" s="205">
        <v>0</v>
      </c>
      <c r="CK32" s="205">
        <v>0</v>
      </c>
      <c r="CL32" s="205">
        <v>6</v>
      </c>
      <c r="CM32" s="205">
        <v>0</v>
      </c>
      <c r="CN32" s="205">
        <v>0</v>
      </c>
      <c r="CO32" s="205">
        <v>0</v>
      </c>
      <c r="CP32" s="205">
        <v>1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1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300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12</v>
      </c>
      <c r="DM32" s="205">
        <v>1</v>
      </c>
      <c r="DN32" s="205">
        <v>1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350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2</v>
      </c>
      <c r="ED32" s="205">
        <v>1</v>
      </c>
      <c r="EE32" s="205">
        <v>0</v>
      </c>
      <c r="EF32" s="205">
        <v>0</v>
      </c>
      <c r="EG32" s="205">
        <v>0</v>
      </c>
      <c r="EH32" s="205">
        <v>10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0</v>
      </c>
      <c r="HR32" s="205">
        <v>0</v>
      </c>
      <c r="HS32" s="205">
        <v>430.6</v>
      </c>
      <c r="HT32" s="205">
        <v>0</v>
      </c>
      <c r="HU32" s="205">
        <v>0</v>
      </c>
    </row>
    <row r="33" spans="1:229" s="195" customFormat="1" ht="38.25" customHeight="1" x14ac:dyDescent="0.3">
      <c r="A33" s="9">
        <v>23</v>
      </c>
      <c r="B33" s="196" t="s">
        <v>415</v>
      </c>
      <c r="C33" s="108" t="s">
        <v>416</v>
      </c>
      <c r="D33" s="197">
        <v>1389512854</v>
      </c>
      <c r="E33" s="108" t="s">
        <v>365</v>
      </c>
      <c r="F33" s="198" t="s">
        <v>359</v>
      </c>
      <c r="G33" s="194">
        <f t="shared" si="12"/>
        <v>68595</v>
      </c>
      <c r="H33" s="194">
        <f t="shared" si="13"/>
        <v>2617928</v>
      </c>
      <c r="I33" s="140">
        <f t="shared" si="14"/>
        <v>2686523</v>
      </c>
      <c r="J33" s="199">
        <v>0</v>
      </c>
      <c r="K33" s="200">
        <v>0</v>
      </c>
      <c r="L33" s="200">
        <v>0</v>
      </c>
      <c r="M33" s="199">
        <v>0</v>
      </c>
      <c r="N33" s="199">
        <v>0</v>
      </c>
      <c r="O33" s="200">
        <v>0</v>
      </c>
      <c r="P33" s="200">
        <v>0</v>
      </c>
      <c r="Q33" s="199">
        <v>410</v>
      </c>
      <c r="R33" s="199">
        <v>0</v>
      </c>
      <c r="S33" s="200">
        <v>0</v>
      </c>
      <c r="T33" s="199">
        <v>0</v>
      </c>
      <c r="U33" s="200">
        <v>0</v>
      </c>
      <c r="V33" s="200">
        <v>0</v>
      </c>
      <c r="W33" s="199">
        <v>0</v>
      </c>
      <c r="X33" s="199">
        <v>0</v>
      </c>
      <c r="Y33" s="200">
        <v>0</v>
      </c>
      <c r="Z33" s="199">
        <v>0</v>
      </c>
      <c r="AA33" s="200">
        <v>0</v>
      </c>
      <c r="AB33" s="200">
        <v>0</v>
      </c>
      <c r="AC33" s="199">
        <v>0</v>
      </c>
      <c r="AD33" s="199">
        <v>0</v>
      </c>
      <c r="AE33" s="200">
        <v>0</v>
      </c>
      <c r="AF33" s="199">
        <v>0</v>
      </c>
      <c r="AG33" s="200">
        <v>0</v>
      </c>
      <c r="AH33" s="200">
        <v>0</v>
      </c>
      <c r="AI33" s="199">
        <v>0</v>
      </c>
      <c r="AJ33" s="199">
        <v>0</v>
      </c>
      <c r="AK33" s="200">
        <v>0</v>
      </c>
      <c r="AL33" s="200">
        <v>410</v>
      </c>
      <c r="AM33" s="199">
        <v>1</v>
      </c>
      <c r="AN33" s="199">
        <v>27255</v>
      </c>
      <c r="AO33" s="200">
        <v>15330</v>
      </c>
      <c r="AP33" s="199">
        <v>0</v>
      </c>
      <c r="AQ33" s="200">
        <v>0</v>
      </c>
      <c r="AR33" s="200">
        <v>0</v>
      </c>
      <c r="AS33" s="199">
        <v>0</v>
      </c>
      <c r="AT33" s="199">
        <v>24250</v>
      </c>
      <c r="AU33" s="200">
        <v>0</v>
      </c>
      <c r="AV33" s="200">
        <v>0</v>
      </c>
      <c r="AW33" s="199">
        <v>5270</v>
      </c>
      <c r="AX33" s="199">
        <v>0</v>
      </c>
      <c r="AY33" s="200">
        <v>18026</v>
      </c>
      <c r="AZ33" s="199">
        <v>4</v>
      </c>
      <c r="BA33" s="200">
        <v>0</v>
      </c>
      <c r="BB33" s="200">
        <v>0</v>
      </c>
      <c r="BC33" s="199">
        <v>0</v>
      </c>
      <c r="BD33" s="199">
        <v>0</v>
      </c>
      <c r="BE33" s="200">
        <v>0</v>
      </c>
      <c r="BF33" s="200">
        <v>0</v>
      </c>
      <c r="BG33" s="199">
        <v>0</v>
      </c>
      <c r="BH33" s="199">
        <v>0</v>
      </c>
      <c r="BI33" s="200">
        <v>0</v>
      </c>
      <c r="BJ33" s="199">
        <v>0</v>
      </c>
      <c r="BK33" s="200">
        <v>2412</v>
      </c>
      <c r="BL33" s="200">
        <v>18000</v>
      </c>
      <c r="BM33" s="200">
        <v>0</v>
      </c>
      <c r="BN33" s="199">
        <v>99400</v>
      </c>
      <c r="BO33" s="199">
        <v>46</v>
      </c>
      <c r="BP33" s="200">
        <v>8</v>
      </c>
      <c r="BQ33" s="199">
        <v>245</v>
      </c>
      <c r="BR33" s="199">
        <v>400</v>
      </c>
      <c r="BS33" s="199">
        <v>525</v>
      </c>
      <c r="BT33" s="199">
        <v>2538000</v>
      </c>
      <c r="BU33" s="199">
        <v>3</v>
      </c>
      <c r="BV33" s="199">
        <v>18000</v>
      </c>
      <c r="BW33" s="199">
        <v>30000</v>
      </c>
      <c r="BX33" s="201">
        <v>1</v>
      </c>
      <c r="BY33" s="201">
        <v>2500</v>
      </c>
      <c r="BZ33" s="201">
        <v>1</v>
      </c>
      <c r="CA33" s="201">
        <v>2500</v>
      </c>
      <c r="CB33" s="201">
        <v>0</v>
      </c>
      <c r="CC33" s="201">
        <v>0</v>
      </c>
      <c r="CD33" s="200">
        <v>0</v>
      </c>
      <c r="CE33" s="200">
        <v>58</v>
      </c>
      <c r="CF33" s="199">
        <v>1570</v>
      </c>
      <c r="CG33" s="199">
        <v>300</v>
      </c>
      <c r="CH33" s="200">
        <v>98</v>
      </c>
      <c r="CI33" s="200">
        <v>0</v>
      </c>
      <c r="CJ33" s="199">
        <v>3</v>
      </c>
      <c r="CK33" s="199">
        <v>20</v>
      </c>
      <c r="CL33" s="200">
        <v>51</v>
      </c>
      <c r="CM33" s="199">
        <v>0</v>
      </c>
      <c r="CN33" s="200">
        <v>0</v>
      </c>
      <c r="CO33" s="200">
        <v>0</v>
      </c>
      <c r="CP33" s="199">
        <v>1</v>
      </c>
      <c r="CQ33" s="199">
        <v>27</v>
      </c>
      <c r="CR33" s="200">
        <v>74</v>
      </c>
      <c r="CS33" s="200">
        <v>23</v>
      </c>
      <c r="CT33" s="199">
        <v>1</v>
      </c>
      <c r="CU33" s="199">
        <v>0</v>
      </c>
      <c r="CV33" s="200">
        <v>5</v>
      </c>
      <c r="CW33" s="199">
        <v>12</v>
      </c>
      <c r="CX33" s="200">
        <v>0</v>
      </c>
      <c r="CY33" s="200">
        <v>2</v>
      </c>
      <c r="CZ33" s="200">
        <v>0</v>
      </c>
      <c r="DA33" s="200">
        <v>0</v>
      </c>
      <c r="DB33" s="200">
        <v>0</v>
      </c>
      <c r="DC33" s="200">
        <v>0</v>
      </c>
      <c r="DD33" s="200">
        <v>0</v>
      </c>
      <c r="DE33" s="200">
        <v>506</v>
      </c>
      <c r="DF33" s="200">
        <v>362</v>
      </c>
      <c r="DG33" s="199">
        <v>0</v>
      </c>
      <c r="DH33" s="200">
        <v>0</v>
      </c>
      <c r="DI33" s="199">
        <v>0</v>
      </c>
      <c r="DJ33" s="201">
        <v>0</v>
      </c>
      <c r="DK33" s="201">
        <v>12</v>
      </c>
      <c r="DL33" s="201">
        <v>0</v>
      </c>
      <c r="DM33" s="200">
        <v>1</v>
      </c>
      <c r="DN33" s="200">
        <v>9</v>
      </c>
      <c r="DO33" s="199">
        <v>1</v>
      </c>
      <c r="DP33" s="199">
        <v>0</v>
      </c>
      <c r="DQ33" s="200">
        <v>0</v>
      </c>
      <c r="DR33" s="200">
        <v>0</v>
      </c>
      <c r="DS33" s="199">
        <v>0</v>
      </c>
      <c r="DT33" s="201">
        <v>1898</v>
      </c>
      <c r="DU33" s="201">
        <v>0</v>
      </c>
      <c r="DV33" s="201">
        <v>0</v>
      </c>
      <c r="DW33" s="200">
        <v>795</v>
      </c>
      <c r="DX33" s="199">
        <v>40</v>
      </c>
      <c r="DY33" s="200">
        <v>0</v>
      </c>
      <c r="DZ33" s="200">
        <v>0</v>
      </c>
      <c r="EA33" s="200">
        <v>30</v>
      </c>
      <c r="EB33" s="200">
        <v>0</v>
      </c>
      <c r="EC33" s="199">
        <v>0</v>
      </c>
      <c r="ED33" s="199">
        <v>1</v>
      </c>
      <c r="EE33" s="200">
        <v>0</v>
      </c>
      <c r="EF33" s="200">
        <v>100</v>
      </c>
      <c r="EG33" s="199">
        <v>0</v>
      </c>
      <c r="EH33" s="199">
        <v>0</v>
      </c>
      <c r="EI33" s="200">
        <v>420</v>
      </c>
      <c r="EJ33" s="199">
        <v>11340</v>
      </c>
      <c r="EK33" s="200">
        <v>1260</v>
      </c>
      <c r="EL33" s="200">
        <v>0</v>
      </c>
      <c r="EM33" s="199">
        <v>0</v>
      </c>
      <c r="EN33" s="199">
        <v>0</v>
      </c>
      <c r="EO33" s="200">
        <v>0</v>
      </c>
      <c r="EP33" s="200">
        <v>0</v>
      </c>
      <c r="EQ33" s="199">
        <v>0</v>
      </c>
      <c r="ER33" s="199">
        <v>1</v>
      </c>
      <c r="ES33" s="200">
        <v>0</v>
      </c>
      <c r="ET33" s="199">
        <v>0</v>
      </c>
      <c r="EU33" s="200">
        <v>0</v>
      </c>
      <c r="EV33" s="200">
        <v>0</v>
      </c>
      <c r="EW33" s="199">
        <v>0</v>
      </c>
      <c r="EX33" s="199">
        <v>0</v>
      </c>
      <c r="EY33" s="200">
        <v>0</v>
      </c>
      <c r="EZ33" s="200">
        <v>0</v>
      </c>
      <c r="FA33" s="199">
        <v>550</v>
      </c>
      <c r="FB33" s="199">
        <v>0</v>
      </c>
      <c r="FC33" s="199">
        <v>0</v>
      </c>
      <c r="FD33" s="200">
        <v>1</v>
      </c>
      <c r="FE33" s="199">
        <v>0</v>
      </c>
      <c r="FF33" s="200">
        <v>0</v>
      </c>
      <c r="FG33" s="200">
        <v>0</v>
      </c>
      <c r="FH33" s="199">
        <v>0</v>
      </c>
      <c r="FI33" s="199">
        <v>0</v>
      </c>
      <c r="FJ33" s="200">
        <v>0</v>
      </c>
      <c r="FK33" s="200">
        <v>600</v>
      </c>
      <c r="FL33" s="199">
        <v>0</v>
      </c>
      <c r="FM33" s="200">
        <v>0</v>
      </c>
      <c r="FN33" s="199">
        <v>0</v>
      </c>
      <c r="FO33" s="200">
        <v>0</v>
      </c>
      <c r="FP33" s="199">
        <v>0</v>
      </c>
      <c r="FQ33" s="200">
        <v>0</v>
      </c>
      <c r="FR33" s="200">
        <v>0</v>
      </c>
      <c r="FS33" s="199">
        <v>0</v>
      </c>
      <c r="FT33" s="199">
        <v>0</v>
      </c>
      <c r="FU33" s="200">
        <v>0</v>
      </c>
      <c r="FV33" s="200">
        <v>0</v>
      </c>
      <c r="FW33" s="199">
        <v>0</v>
      </c>
      <c r="FX33" s="199">
        <v>0</v>
      </c>
      <c r="FY33" s="200">
        <v>0</v>
      </c>
      <c r="FZ33" s="200">
        <v>0</v>
      </c>
      <c r="GA33" s="199">
        <v>0</v>
      </c>
      <c r="GB33" s="200">
        <v>0</v>
      </c>
      <c r="GC33" s="200">
        <v>0</v>
      </c>
      <c r="GD33" s="199">
        <v>0</v>
      </c>
      <c r="GE33" s="199">
        <v>0</v>
      </c>
      <c r="GF33" s="200">
        <v>0</v>
      </c>
      <c r="GG33" s="200">
        <v>5000</v>
      </c>
      <c r="GH33" s="199">
        <v>0</v>
      </c>
      <c r="GI33" s="199">
        <v>0</v>
      </c>
      <c r="GJ33" s="200">
        <v>0</v>
      </c>
      <c r="GK33" s="199">
        <v>0</v>
      </c>
      <c r="GL33" s="201">
        <v>0</v>
      </c>
      <c r="GM33" s="201">
        <v>0</v>
      </c>
      <c r="GN33" s="201">
        <v>0</v>
      </c>
      <c r="GO33" s="201">
        <v>0</v>
      </c>
      <c r="GP33" s="201">
        <v>0</v>
      </c>
      <c r="GQ33" s="201">
        <v>0</v>
      </c>
      <c r="GR33" s="201">
        <v>0</v>
      </c>
      <c r="GS33" s="201">
        <v>0</v>
      </c>
      <c r="GT33" s="201">
        <v>0</v>
      </c>
      <c r="GU33" s="201">
        <v>0</v>
      </c>
      <c r="GV33" s="201">
        <v>0</v>
      </c>
      <c r="GW33" s="201">
        <v>0</v>
      </c>
      <c r="GX33" s="201">
        <v>0</v>
      </c>
      <c r="GY33" s="201">
        <v>0</v>
      </c>
      <c r="GZ33" s="201">
        <v>0</v>
      </c>
      <c r="HA33" s="201">
        <v>0</v>
      </c>
      <c r="HB33" s="201">
        <v>0</v>
      </c>
      <c r="HC33" s="201">
        <v>0</v>
      </c>
      <c r="HD33" s="201">
        <v>0</v>
      </c>
      <c r="HE33" s="201">
        <v>0</v>
      </c>
      <c r="HF33" s="201">
        <v>0</v>
      </c>
      <c r="HG33" s="201">
        <v>0</v>
      </c>
      <c r="HH33" s="201">
        <v>12</v>
      </c>
      <c r="HI33" s="201" t="s">
        <v>390</v>
      </c>
      <c r="HJ33" s="200">
        <v>0</v>
      </c>
      <c r="HK33" s="200">
        <v>0</v>
      </c>
      <c r="HL33" s="199">
        <v>0</v>
      </c>
      <c r="HM33" s="199">
        <v>0</v>
      </c>
      <c r="HN33" s="200">
        <v>0</v>
      </c>
      <c r="HO33" s="200">
        <v>0</v>
      </c>
      <c r="HP33" s="199">
        <v>0</v>
      </c>
      <c r="HQ33" s="199">
        <v>0</v>
      </c>
      <c r="HR33" s="200">
        <v>0</v>
      </c>
      <c r="HS33" s="200">
        <v>0</v>
      </c>
      <c r="HT33" s="199">
        <v>0</v>
      </c>
      <c r="HU33" s="199">
        <v>0</v>
      </c>
    </row>
    <row r="34" spans="1:229" s="195" customFormat="1" ht="38.25" customHeight="1" x14ac:dyDescent="0.3">
      <c r="A34" s="9">
        <v>24</v>
      </c>
      <c r="B34" s="196" t="s">
        <v>415</v>
      </c>
      <c r="C34" s="108" t="s">
        <v>417</v>
      </c>
      <c r="D34" s="197">
        <v>1389512858</v>
      </c>
      <c r="E34" s="108" t="s">
        <v>363</v>
      </c>
      <c r="F34" s="198" t="s">
        <v>359</v>
      </c>
      <c r="G34" s="194">
        <f t="shared" si="12"/>
        <v>7000</v>
      </c>
      <c r="H34" s="194">
        <f t="shared" si="13"/>
        <v>304808</v>
      </c>
      <c r="I34" s="140">
        <f t="shared" si="14"/>
        <v>311808</v>
      </c>
      <c r="J34" s="199">
        <v>0</v>
      </c>
      <c r="K34" s="200">
        <v>0</v>
      </c>
      <c r="L34" s="200">
        <v>0</v>
      </c>
      <c r="M34" s="199">
        <v>0</v>
      </c>
      <c r="N34" s="199">
        <v>0</v>
      </c>
      <c r="O34" s="200">
        <v>0</v>
      </c>
      <c r="P34" s="200">
        <v>0</v>
      </c>
      <c r="Q34" s="199">
        <v>0</v>
      </c>
      <c r="R34" s="199">
        <v>0</v>
      </c>
      <c r="S34" s="200">
        <v>0</v>
      </c>
      <c r="T34" s="199">
        <v>0</v>
      </c>
      <c r="U34" s="200">
        <v>0</v>
      </c>
      <c r="V34" s="200">
        <v>0</v>
      </c>
      <c r="W34" s="199">
        <v>0</v>
      </c>
      <c r="X34" s="199">
        <v>0</v>
      </c>
      <c r="Y34" s="200">
        <v>0</v>
      </c>
      <c r="Z34" s="199">
        <v>0</v>
      </c>
      <c r="AA34" s="200">
        <v>0</v>
      </c>
      <c r="AB34" s="200">
        <v>0</v>
      </c>
      <c r="AC34" s="199">
        <v>0</v>
      </c>
      <c r="AD34" s="199">
        <v>0</v>
      </c>
      <c r="AE34" s="200">
        <v>0</v>
      </c>
      <c r="AF34" s="199">
        <v>0</v>
      </c>
      <c r="AG34" s="200">
        <v>0</v>
      </c>
      <c r="AH34" s="200">
        <v>0</v>
      </c>
      <c r="AI34" s="199">
        <v>0</v>
      </c>
      <c r="AJ34" s="199">
        <v>0</v>
      </c>
      <c r="AK34" s="200">
        <v>0</v>
      </c>
      <c r="AL34" s="200">
        <v>0</v>
      </c>
      <c r="AM34" s="199">
        <v>0</v>
      </c>
      <c r="AN34" s="199">
        <v>0</v>
      </c>
      <c r="AO34" s="200">
        <v>0</v>
      </c>
      <c r="AP34" s="199">
        <v>0</v>
      </c>
      <c r="AQ34" s="200">
        <v>0</v>
      </c>
      <c r="AR34" s="200">
        <v>0</v>
      </c>
      <c r="AS34" s="199">
        <v>0</v>
      </c>
      <c r="AT34" s="199">
        <v>0</v>
      </c>
      <c r="AU34" s="200">
        <v>600</v>
      </c>
      <c r="AV34" s="200">
        <v>0</v>
      </c>
      <c r="AW34" s="199">
        <v>0</v>
      </c>
      <c r="AX34" s="199">
        <v>0</v>
      </c>
      <c r="AY34" s="200">
        <v>300</v>
      </c>
      <c r="AZ34" s="199">
        <v>2</v>
      </c>
      <c r="BA34" s="200">
        <v>7000</v>
      </c>
      <c r="BB34" s="200">
        <v>3000</v>
      </c>
      <c r="BC34" s="199">
        <v>0</v>
      </c>
      <c r="BD34" s="199">
        <v>0</v>
      </c>
      <c r="BE34" s="200">
        <v>0</v>
      </c>
      <c r="BF34" s="200">
        <v>0</v>
      </c>
      <c r="BG34" s="199">
        <v>0</v>
      </c>
      <c r="BH34" s="199">
        <v>0</v>
      </c>
      <c r="BI34" s="200">
        <v>2000</v>
      </c>
      <c r="BJ34" s="199">
        <v>5</v>
      </c>
      <c r="BK34" s="200">
        <v>0</v>
      </c>
      <c r="BL34" s="200">
        <v>5000</v>
      </c>
      <c r="BM34" s="200">
        <v>0</v>
      </c>
      <c r="BN34" s="199">
        <v>25584</v>
      </c>
      <c r="BO34" s="199">
        <v>4</v>
      </c>
      <c r="BP34" s="200">
        <v>0</v>
      </c>
      <c r="BQ34" s="199">
        <v>8</v>
      </c>
      <c r="BR34" s="199">
        <v>0</v>
      </c>
      <c r="BS34" s="199">
        <v>0</v>
      </c>
      <c r="BT34" s="199">
        <v>291816</v>
      </c>
      <c r="BU34" s="199">
        <v>0</v>
      </c>
      <c r="BV34" s="199">
        <v>0</v>
      </c>
      <c r="BW34" s="199">
        <v>0</v>
      </c>
      <c r="BX34" s="201">
        <v>0</v>
      </c>
      <c r="BY34" s="201">
        <v>0</v>
      </c>
      <c r="BZ34" s="201">
        <v>0</v>
      </c>
      <c r="CA34" s="201">
        <v>0</v>
      </c>
      <c r="CB34" s="201">
        <v>0</v>
      </c>
      <c r="CC34" s="201">
        <v>0</v>
      </c>
      <c r="CD34" s="200">
        <v>7</v>
      </c>
      <c r="CE34" s="200">
        <v>0</v>
      </c>
      <c r="CF34" s="199">
        <v>0</v>
      </c>
      <c r="CG34" s="199">
        <v>0</v>
      </c>
      <c r="CH34" s="200">
        <v>22</v>
      </c>
      <c r="CI34" s="200">
        <v>1</v>
      </c>
      <c r="CJ34" s="199">
        <v>0</v>
      </c>
      <c r="CK34" s="199">
        <v>0</v>
      </c>
      <c r="CL34" s="200">
        <v>22</v>
      </c>
      <c r="CM34" s="199">
        <v>0</v>
      </c>
      <c r="CN34" s="200">
        <v>0</v>
      </c>
      <c r="CO34" s="200">
        <v>0</v>
      </c>
      <c r="CP34" s="199">
        <v>2</v>
      </c>
      <c r="CQ34" s="199">
        <v>15</v>
      </c>
      <c r="CR34" s="200">
        <v>0</v>
      </c>
      <c r="CS34" s="200">
        <v>0</v>
      </c>
      <c r="CT34" s="199">
        <v>0</v>
      </c>
      <c r="CU34" s="199">
        <v>0</v>
      </c>
      <c r="CV34" s="200">
        <v>0</v>
      </c>
      <c r="CW34" s="199">
        <v>0</v>
      </c>
      <c r="CX34" s="200">
        <v>0</v>
      </c>
      <c r="CY34" s="200">
        <v>1</v>
      </c>
      <c r="CZ34" s="200">
        <v>0</v>
      </c>
      <c r="DA34" s="200">
        <v>0</v>
      </c>
      <c r="DB34" s="200">
        <v>0</v>
      </c>
      <c r="DC34" s="200">
        <v>0</v>
      </c>
      <c r="DD34" s="200">
        <v>0</v>
      </c>
      <c r="DE34" s="200">
        <v>309</v>
      </c>
      <c r="DF34" s="200">
        <v>0</v>
      </c>
      <c r="DG34" s="199">
        <v>0</v>
      </c>
      <c r="DH34" s="200">
        <v>0</v>
      </c>
      <c r="DI34" s="199">
        <v>0</v>
      </c>
      <c r="DJ34" s="201">
        <v>0</v>
      </c>
      <c r="DK34" s="201">
        <v>6</v>
      </c>
      <c r="DL34" s="201">
        <v>0</v>
      </c>
      <c r="DM34" s="200">
        <v>2</v>
      </c>
      <c r="DN34" s="200">
        <v>2</v>
      </c>
      <c r="DO34" s="199">
        <v>0</v>
      </c>
      <c r="DP34" s="199">
        <v>0</v>
      </c>
      <c r="DQ34" s="200">
        <v>0</v>
      </c>
      <c r="DR34" s="200">
        <v>0</v>
      </c>
      <c r="DS34" s="199">
        <v>0</v>
      </c>
      <c r="DT34" s="201">
        <v>0</v>
      </c>
      <c r="DU34" s="201">
        <v>325</v>
      </c>
      <c r="DV34" s="201">
        <v>0</v>
      </c>
      <c r="DW34" s="200">
        <v>0</v>
      </c>
      <c r="DX34" s="199">
        <v>0</v>
      </c>
      <c r="DY34" s="200">
        <v>150</v>
      </c>
      <c r="DZ34" s="200">
        <v>0</v>
      </c>
      <c r="EA34" s="200">
        <v>0</v>
      </c>
      <c r="EB34" s="200">
        <v>18</v>
      </c>
      <c r="EC34" s="199">
        <v>0</v>
      </c>
      <c r="ED34" s="199">
        <v>0</v>
      </c>
      <c r="EE34" s="200">
        <v>0</v>
      </c>
      <c r="EF34" s="200">
        <v>0</v>
      </c>
      <c r="EG34" s="199">
        <v>0</v>
      </c>
      <c r="EH34" s="199">
        <v>0</v>
      </c>
      <c r="EI34" s="200">
        <v>0</v>
      </c>
      <c r="EJ34" s="199">
        <v>0</v>
      </c>
      <c r="EK34" s="200">
        <v>0</v>
      </c>
      <c r="EL34" s="200">
        <v>0</v>
      </c>
      <c r="EM34" s="199">
        <v>0</v>
      </c>
      <c r="EN34" s="199">
        <v>0</v>
      </c>
      <c r="EO34" s="200">
        <v>0</v>
      </c>
      <c r="EP34" s="200">
        <v>0</v>
      </c>
      <c r="EQ34" s="199">
        <v>0</v>
      </c>
      <c r="ER34" s="199">
        <v>0</v>
      </c>
      <c r="ES34" s="200">
        <v>0</v>
      </c>
      <c r="ET34" s="199">
        <v>0</v>
      </c>
      <c r="EU34" s="200">
        <v>0</v>
      </c>
      <c r="EV34" s="200">
        <v>0</v>
      </c>
      <c r="EW34" s="199">
        <v>0</v>
      </c>
      <c r="EX34" s="199">
        <v>0</v>
      </c>
      <c r="EY34" s="200">
        <v>0</v>
      </c>
      <c r="EZ34" s="200">
        <v>0</v>
      </c>
      <c r="FA34" s="199">
        <v>0</v>
      </c>
      <c r="FB34" s="199">
        <v>0</v>
      </c>
      <c r="FC34" s="199">
        <v>0</v>
      </c>
      <c r="FD34" s="200">
        <v>0</v>
      </c>
      <c r="FE34" s="199">
        <v>0</v>
      </c>
      <c r="FF34" s="200">
        <v>0</v>
      </c>
      <c r="FG34" s="200">
        <v>0</v>
      </c>
      <c r="FH34" s="199">
        <v>0</v>
      </c>
      <c r="FI34" s="199">
        <v>0</v>
      </c>
      <c r="FJ34" s="200">
        <v>0</v>
      </c>
      <c r="FK34" s="200">
        <v>0</v>
      </c>
      <c r="FL34" s="199">
        <v>0</v>
      </c>
      <c r="FM34" s="200">
        <v>0</v>
      </c>
      <c r="FN34" s="199">
        <v>0</v>
      </c>
      <c r="FO34" s="200">
        <v>0</v>
      </c>
      <c r="FP34" s="199">
        <v>0</v>
      </c>
      <c r="FQ34" s="200">
        <v>0</v>
      </c>
      <c r="FR34" s="200">
        <v>0</v>
      </c>
      <c r="FS34" s="199">
        <v>0</v>
      </c>
      <c r="FT34" s="199">
        <v>0</v>
      </c>
      <c r="FU34" s="200">
        <v>0</v>
      </c>
      <c r="FV34" s="200">
        <v>0</v>
      </c>
      <c r="FW34" s="199">
        <v>0</v>
      </c>
      <c r="FX34" s="199">
        <v>0</v>
      </c>
      <c r="FY34" s="200">
        <v>0</v>
      </c>
      <c r="FZ34" s="200">
        <v>0</v>
      </c>
      <c r="GA34" s="199">
        <v>0</v>
      </c>
      <c r="GB34" s="200">
        <v>0</v>
      </c>
      <c r="GC34" s="200">
        <v>0</v>
      </c>
      <c r="GD34" s="199">
        <v>0</v>
      </c>
      <c r="GE34" s="199">
        <v>0</v>
      </c>
      <c r="GF34" s="200">
        <v>0</v>
      </c>
      <c r="GG34" s="200">
        <v>0</v>
      </c>
      <c r="GH34" s="199">
        <v>0</v>
      </c>
      <c r="GI34" s="199">
        <v>0</v>
      </c>
      <c r="GJ34" s="200">
        <v>0</v>
      </c>
      <c r="GK34" s="199">
        <v>0</v>
      </c>
      <c r="GL34" s="201">
        <v>1</v>
      </c>
      <c r="GM34" s="201">
        <v>1200</v>
      </c>
      <c r="GN34" s="201">
        <v>3600</v>
      </c>
      <c r="GO34" s="201">
        <v>0</v>
      </c>
      <c r="GP34" s="201">
        <v>0</v>
      </c>
      <c r="GQ34" s="201">
        <v>0</v>
      </c>
      <c r="GR34" s="201">
        <v>0</v>
      </c>
      <c r="GS34" s="201">
        <v>1200</v>
      </c>
      <c r="GT34" s="201">
        <v>3600</v>
      </c>
      <c r="GU34" s="201">
        <v>0</v>
      </c>
      <c r="GV34" s="201">
        <v>0</v>
      </c>
      <c r="GW34" s="201">
        <v>0</v>
      </c>
      <c r="GX34" s="201">
        <v>0</v>
      </c>
      <c r="GY34" s="201">
        <v>0</v>
      </c>
      <c r="GZ34" s="201">
        <v>0</v>
      </c>
      <c r="HA34" s="201">
        <v>0</v>
      </c>
      <c r="HB34" s="201">
        <v>0</v>
      </c>
      <c r="HC34" s="201">
        <v>0</v>
      </c>
      <c r="HD34" s="201">
        <v>0</v>
      </c>
      <c r="HE34" s="201">
        <v>0</v>
      </c>
      <c r="HF34" s="201">
        <v>0</v>
      </c>
      <c r="HG34" s="201">
        <v>0</v>
      </c>
      <c r="HH34" s="201">
        <v>0</v>
      </c>
      <c r="HI34" s="201" t="s">
        <v>391</v>
      </c>
      <c r="HJ34" s="200">
        <v>0</v>
      </c>
      <c r="HK34" s="200">
        <v>0</v>
      </c>
      <c r="HL34" s="199">
        <v>0</v>
      </c>
      <c r="HM34" s="199">
        <v>0</v>
      </c>
      <c r="HN34" s="200">
        <v>0</v>
      </c>
      <c r="HO34" s="200">
        <v>0</v>
      </c>
      <c r="HP34" s="199">
        <v>0</v>
      </c>
      <c r="HQ34" s="199">
        <v>0</v>
      </c>
      <c r="HR34" s="200">
        <v>0</v>
      </c>
      <c r="HS34" s="200">
        <v>0</v>
      </c>
      <c r="HT34" s="199">
        <v>0</v>
      </c>
      <c r="HU34" s="199">
        <v>0</v>
      </c>
    </row>
    <row r="35" spans="1:229" s="195" customFormat="1" ht="38.25" customHeight="1" x14ac:dyDescent="0.3">
      <c r="A35" s="9">
        <v>25</v>
      </c>
      <c r="B35" s="196" t="s">
        <v>415</v>
      </c>
      <c r="C35" s="108" t="s">
        <v>418</v>
      </c>
      <c r="D35" s="197">
        <v>1389512861</v>
      </c>
      <c r="E35" s="108" t="s">
        <v>365</v>
      </c>
      <c r="F35" s="198" t="s">
        <v>359</v>
      </c>
      <c r="G35" s="194">
        <f t="shared" si="12"/>
        <v>11940</v>
      </c>
      <c r="H35" s="194">
        <f t="shared" si="13"/>
        <v>42028</v>
      </c>
      <c r="I35" s="140">
        <f t="shared" si="14"/>
        <v>53968</v>
      </c>
      <c r="J35" s="199">
        <v>0</v>
      </c>
      <c r="K35" s="200">
        <v>0</v>
      </c>
      <c r="L35" s="200">
        <v>0</v>
      </c>
      <c r="M35" s="199">
        <v>0</v>
      </c>
      <c r="N35" s="199">
        <v>0</v>
      </c>
      <c r="O35" s="200">
        <v>0</v>
      </c>
      <c r="P35" s="200">
        <v>0</v>
      </c>
      <c r="Q35" s="199">
        <v>0</v>
      </c>
      <c r="R35" s="199">
        <v>0</v>
      </c>
      <c r="S35" s="200">
        <v>0</v>
      </c>
      <c r="T35" s="199">
        <v>0</v>
      </c>
      <c r="U35" s="200">
        <v>0</v>
      </c>
      <c r="V35" s="200">
        <v>0</v>
      </c>
      <c r="W35" s="199">
        <v>0</v>
      </c>
      <c r="X35" s="199">
        <v>0</v>
      </c>
      <c r="Y35" s="200">
        <v>0</v>
      </c>
      <c r="Z35" s="199">
        <v>0</v>
      </c>
      <c r="AA35" s="200">
        <v>0</v>
      </c>
      <c r="AB35" s="200">
        <v>0</v>
      </c>
      <c r="AC35" s="199">
        <v>0</v>
      </c>
      <c r="AD35" s="199">
        <v>0</v>
      </c>
      <c r="AE35" s="200">
        <v>0</v>
      </c>
      <c r="AF35" s="199">
        <v>0</v>
      </c>
      <c r="AG35" s="200">
        <v>0</v>
      </c>
      <c r="AH35" s="200">
        <v>0</v>
      </c>
      <c r="AI35" s="199">
        <v>0</v>
      </c>
      <c r="AJ35" s="199">
        <v>0</v>
      </c>
      <c r="AK35" s="200">
        <v>0</v>
      </c>
      <c r="AL35" s="200">
        <v>0</v>
      </c>
      <c r="AM35" s="199">
        <v>0</v>
      </c>
      <c r="AN35" s="199">
        <v>10000</v>
      </c>
      <c r="AO35" s="200">
        <v>7360</v>
      </c>
      <c r="AP35" s="199">
        <v>0</v>
      </c>
      <c r="AQ35" s="200">
        <v>2724</v>
      </c>
      <c r="AR35" s="200">
        <v>0</v>
      </c>
      <c r="AS35" s="199">
        <v>0</v>
      </c>
      <c r="AT35" s="199">
        <v>0</v>
      </c>
      <c r="AU35" s="200">
        <v>0</v>
      </c>
      <c r="AV35" s="200">
        <v>0</v>
      </c>
      <c r="AW35" s="199">
        <v>0</v>
      </c>
      <c r="AX35" s="199">
        <v>0</v>
      </c>
      <c r="AY35" s="200">
        <v>5255</v>
      </c>
      <c r="AZ35" s="199">
        <v>3</v>
      </c>
      <c r="BA35" s="200">
        <v>1940</v>
      </c>
      <c r="BB35" s="200">
        <v>300</v>
      </c>
      <c r="BC35" s="199">
        <v>0</v>
      </c>
      <c r="BD35" s="199">
        <v>0</v>
      </c>
      <c r="BE35" s="200">
        <v>0</v>
      </c>
      <c r="BF35" s="200">
        <v>0</v>
      </c>
      <c r="BG35" s="199">
        <v>0</v>
      </c>
      <c r="BH35" s="199">
        <v>0</v>
      </c>
      <c r="BI35" s="200">
        <v>400</v>
      </c>
      <c r="BJ35" s="199">
        <v>5</v>
      </c>
      <c r="BK35" s="200">
        <v>0</v>
      </c>
      <c r="BL35" s="200">
        <v>26494</v>
      </c>
      <c r="BM35" s="200">
        <v>0</v>
      </c>
      <c r="BN35" s="199">
        <v>1340</v>
      </c>
      <c r="BO35" s="199">
        <v>10</v>
      </c>
      <c r="BP35" s="200">
        <v>2</v>
      </c>
      <c r="BQ35" s="199">
        <v>1200</v>
      </c>
      <c r="BR35" s="199">
        <v>300</v>
      </c>
      <c r="BS35" s="199">
        <v>2700</v>
      </c>
      <c r="BT35" s="199">
        <v>0</v>
      </c>
      <c r="BU35" s="199">
        <v>0</v>
      </c>
      <c r="BV35" s="199">
        <v>0</v>
      </c>
      <c r="BW35" s="199">
        <v>0</v>
      </c>
      <c r="BX35" s="201">
        <v>0</v>
      </c>
      <c r="BY35" s="201">
        <v>0</v>
      </c>
      <c r="BZ35" s="201">
        <v>0</v>
      </c>
      <c r="CA35" s="201">
        <v>0</v>
      </c>
      <c r="CB35" s="201">
        <v>0</v>
      </c>
      <c r="CC35" s="201">
        <v>0</v>
      </c>
      <c r="CD35" s="200">
        <v>0</v>
      </c>
      <c r="CE35" s="200">
        <v>0</v>
      </c>
      <c r="CF35" s="199">
        <v>772</v>
      </c>
      <c r="CG35" s="199">
        <v>0</v>
      </c>
      <c r="CH35" s="200">
        <v>135</v>
      </c>
      <c r="CI35" s="200">
        <v>1</v>
      </c>
      <c r="CJ35" s="199">
        <v>3</v>
      </c>
      <c r="CK35" s="199">
        <v>0</v>
      </c>
      <c r="CL35" s="200">
        <v>85</v>
      </c>
      <c r="CM35" s="199">
        <v>0</v>
      </c>
      <c r="CN35" s="200">
        <v>0</v>
      </c>
      <c r="CO35" s="200">
        <v>0</v>
      </c>
      <c r="CP35" s="199">
        <v>1</v>
      </c>
      <c r="CQ35" s="199">
        <v>3</v>
      </c>
      <c r="CR35" s="200">
        <v>15</v>
      </c>
      <c r="CS35" s="200">
        <v>6</v>
      </c>
      <c r="CT35" s="199">
        <v>0</v>
      </c>
      <c r="CU35" s="199">
        <v>0</v>
      </c>
      <c r="CV35" s="200">
        <v>2</v>
      </c>
      <c r="CW35" s="199">
        <v>0</v>
      </c>
      <c r="CX35" s="200">
        <v>0</v>
      </c>
      <c r="CY35" s="200">
        <v>1</v>
      </c>
      <c r="CZ35" s="200">
        <v>0</v>
      </c>
      <c r="DA35" s="200">
        <v>0</v>
      </c>
      <c r="DB35" s="200">
        <v>0</v>
      </c>
      <c r="DC35" s="200">
        <v>0</v>
      </c>
      <c r="DD35" s="200">
        <v>0</v>
      </c>
      <c r="DE35" s="200">
        <v>3650</v>
      </c>
      <c r="DF35" s="200">
        <v>0</v>
      </c>
      <c r="DG35" s="199">
        <v>0</v>
      </c>
      <c r="DH35" s="200">
        <v>0</v>
      </c>
      <c r="DI35" s="199">
        <v>0</v>
      </c>
      <c r="DJ35" s="201">
        <v>0</v>
      </c>
      <c r="DK35" s="201">
        <v>38</v>
      </c>
      <c r="DL35" s="201">
        <v>0</v>
      </c>
      <c r="DM35" s="200">
        <v>1</v>
      </c>
      <c r="DN35" s="200">
        <v>0</v>
      </c>
      <c r="DO35" s="199">
        <v>0</v>
      </c>
      <c r="DP35" s="199">
        <v>0</v>
      </c>
      <c r="DQ35" s="200">
        <v>0</v>
      </c>
      <c r="DR35" s="200">
        <v>0</v>
      </c>
      <c r="DS35" s="199">
        <v>0</v>
      </c>
      <c r="DT35" s="201">
        <v>0</v>
      </c>
      <c r="DU35" s="201">
        <v>0</v>
      </c>
      <c r="DV35" s="201">
        <v>0</v>
      </c>
      <c r="DW35" s="200">
        <v>0</v>
      </c>
      <c r="DX35" s="199">
        <v>0</v>
      </c>
      <c r="DY35" s="200">
        <v>0</v>
      </c>
      <c r="DZ35" s="200">
        <v>0</v>
      </c>
      <c r="EA35" s="200">
        <v>0</v>
      </c>
      <c r="EB35" s="200">
        <v>0</v>
      </c>
      <c r="EC35" s="199">
        <v>0</v>
      </c>
      <c r="ED35" s="199">
        <v>0</v>
      </c>
      <c r="EE35" s="200">
        <v>0</v>
      </c>
      <c r="EF35" s="200">
        <v>0</v>
      </c>
      <c r="EG35" s="199">
        <v>0</v>
      </c>
      <c r="EH35" s="199">
        <v>0</v>
      </c>
      <c r="EI35" s="200">
        <v>0</v>
      </c>
      <c r="EJ35" s="199">
        <v>0</v>
      </c>
      <c r="EK35" s="200">
        <v>0</v>
      </c>
      <c r="EL35" s="200">
        <v>0</v>
      </c>
      <c r="EM35" s="199">
        <v>0</v>
      </c>
      <c r="EN35" s="199">
        <v>0</v>
      </c>
      <c r="EO35" s="200">
        <v>0</v>
      </c>
      <c r="EP35" s="200">
        <v>0</v>
      </c>
      <c r="EQ35" s="199">
        <v>0</v>
      </c>
      <c r="ER35" s="199">
        <v>0</v>
      </c>
      <c r="ES35" s="200">
        <v>0</v>
      </c>
      <c r="ET35" s="199">
        <v>0</v>
      </c>
      <c r="EU35" s="200">
        <v>0</v>
      </c>
      <c r="EV35" s="200">
        <v>0</v>
      </c>
      <c r="EW35" s="199">
        <v>0</v>
      </c>
      <c r="EX35" s="199">
        <v>0</v>
      </c>
      <c r="EY35" s="200">
        <v>0</v>
      </c>
      <c r="EZ35" s="200">
        <v>0</v>
      </c>
      <c r="FA35" s="199">
        <v>0</v>
      </c>
      <c r="FB35" s="199">
        <v>0</v>
      </c>
      <c r="FC35" s="199">
        <v>0</v>
      </c>
      <c r="FD35" s="200">
        <v>0</v>
      </c>
      <c r="FE35" s="199">
        <v>0</v>
      </c>
      <c r="FF35" s="200">
        <v>0</v>
      </c>
      <c r="FG35" s="200">
        <v>0</v>
      </c>
      <c r="FH35" s="199">
        <v>0</v>
      </c>
      <c r="FI35" s="199">
        <v>0</v>
      </c>
      <c r="FJ35" s="200">
        <v>0</v>
      </c>
      <c r="FK35" s="200">
        <v>0</v>
      </c>
      <c r="FL35" s="199">
        <v>0</v>
      </c>
      <c r="FM35" s="200">
        <v>0</v>
      </c>
      <c r="FN35" s="199">
        <v>0</v>
      </c>
      <c r="FO35" s="200">
        <v>0</v>
      </c>
      <c r="FP35" s="199">
        <v>0</v>
      </c>
      <c r="FQ35" s="200">
        <v>0</v>
      </c>
      <c r="FR35" s="200">
        <v>0</v>
      </c>
      <c r="FS35" s="199">
        <v>0</v>
      </c>
      <c r="FT35" s="199">
        <v>0</v>
      </c>
      <c r="FU35" s="200">
        <v>0</v>
      </c>
      <c r="FV35" s="200">
        <v>0</v>
      </c>
      <c r="FW35" s="199">
        <v>0</v>
      </c>
      <c r="FX35" s="199">
        <v>0</v>
      </c>
      <c r="FY35" s="200">
        <v>0</v>
      </c>
      <c r="FZ35" s="200">
        <v>0</v>
      </c>
      <c r="GA35" s="199">
        <v>0</v>
      </c>
      <c r="GB35" s="200">
        <v>0</v>
      </c>
      <c r="GC35" s="200">
        <v>0</v>
      </c>
      <c r="GD35" s="199">
        <v>0</v>
      </c>
      <c r="GE35" s="199">
        <v>0</v>
      </c>
      <c r="GF35" s="200">
        <v>0</v>
      </c>
      <c r="GG35" s="200">
        <v>0</v>
      </c>
      <c r="GH35" s="199">
        <v>0</v>
      </c>
      <c r="GI35" s="199">
        <v>0</v>
      </c>
      <c r="GJ35" s="200">
        <v>0</v>
      </c>
      <c r="GK35" s="199">
        <v>0</v>
      </c>
      <c r="GL35" s="201">
        <v>0</v>
      </c>
      <c r="GM35" s="201">
        <v>0</v>
      </c>
      <c r="GN35" s="201">
        <v>0</v>
      </c>
      <c r="GO35" s="201">
        <v>0</v>
      </c>
      <c r="GP35" s="201">
        <v>0</v>
      </c>
      <c r="GQ35" s="201">
        <v>0</v>
      </c>
      <c r="GR35" s="201">
        <v>0</v>
      </c>
      <c r="GS35" s="201">
        <v>0</v>
      </c>
      <c r="GT35" s="201">
        <v>0</v>
      </c>
      <c r="GU35" s="201">
        <v>0</v>
      </c>
      <c r="GV35" s="201">
        <v>0</v>
      </c>
      <c r="GW35" s="201">
        <v>0</v>
      </c>
      <c r="GX35" s="201">
        <v>0</v>
      </c>
      <c r="GY35" s="201">
        <v>0</v>
      </c>
      <c r="GZ35" s="201">
        <v>0</v>
      </c>
      <c r="HA35" s="201">
        <v>0</v>
      </c>
      <c r="HB35" s="201">
        <v>0</v>
      </c>
      <c r="HC35" s="201">
        <v>0</v>
      </c>
      <c r="HD35" s="201">
        <v>0</v>
      </c>
      <c r="HE35" s="201">
        <v>0</v>
      </c>
      <c r="HF35" s="201">
        <v>0</v>
      </c>
      <c r="HG35" s="201">
        <v>0</v>
      </c>
      <c r="HH35" s="201">
        <v>0</v>
      </c>
      <c r="HI35" s="201" t="s">
        <v>391</v>
      </c>
      <c r="HJ35" s="200">
        <v>0</v>
      </c>
      <c r="HK35" s="200">
        <v>0</v>
      </c>
      <c r="HL35" s="199">
        <v>0</v>
      </c>
      <c r="HM35" s="199">
        <v>0</v>
      </c>
      <c r="HN35" s="200">
        <v>0</v>
      </c>
      <c r="HO35" s="200">
        <v>0</v>
      </c>
      <c r="HP35" s="199">
        <v>0</v>
      </c>
      <c r="HQ35" s="199">
        <v>0</v>
      </c>
      <c r="HR35" s="200">
        <v>0</v>
      </c>
      <c r="HS35" s="200">
        <v>0</v>
      </c>
      <c r="HT35" s="199">
        <v>0</v>
      </c>
      <c r="HU35" s="199">
        <v>0</v>
      </c>
    </row>
    <row r="36" spans="1:229" ht="38.25" customHeight="1" x14ac:dyDescent="0.3">
      <c r="A36" s="9">
        <v>26</v>
      </c>
      <c r="B36" s="196" t="s">
        <v>415</v>
      </c>
      <c r="C36" s="108" t="s">
        <v>419</v>
      </c>
      <c r="D36" s="197">
        <v>4792361310</v>
      </c>
      <c r="E36" s="108" t="s">
        <v>363</v>
      </c>
      <c r="F36" s="198" t="s">
        <v>359</v>
      </c>
      <c r="G36" s="129">
        <f t="shared" si="12"/>
        <v>16200</v>
      </c>
      <c r="H36" s="129">
        <f t="shared" si="13"/>
        <v>257430</v>
      </c>
      <c r="I36" s="140">
        <f t="shared" si="14"/>
        <v>273630</v>
      </c>
      <c r="J36" s="199">
        <v>0</v>
      </c>
      <c r="K36" s="200">
        <v>0</v>
      </c>
      <c r="L36" s="200">
        <v>0</v>
      </c>
      <c r="M36" s="199">
        <v>0</v>
      </c>
      <c r="N36" s="199">
        <v>0</v>
      </c>
      <c r="O36" s="200">
        <v>0</v>
      </c>
      <c r="P36" s="200">
        <v>0</v>
      </c>
      <c r="Q36" s="199">
        <v>0</v>
      </c>
      <c r="R36" s="199">
        <v>0</v>
      </c>
      <c r="S36" s="200">
        <v>0</v>
      </c>
      <c r="T36" s="199">
        <v>0</v>
      </c>
      <c r="U36" s="200">
        <v>0</v>
      </c>
      <c r="V36" s="200">
        <v>0</v>
      </c>
      <c r="W36" s="199">
        <v>0</v>
      </c>
      <c r="X36" s="199">
        <v>0</v>
      </c>
      <c r="Y36" s="200">
        <v>0</v>
      </c>
      <c r="Z36" s="199">
        <v>0</v>
      </c>
      <c r="AA36" s="200">
        <v>0</v>
      </c>
      <c r="AB36" s="200">
        <v>0</v>
      </c>
      <c r="AC36" s="199">
        <v>0</v>
      </c>
      <c r="AD36" s="199">
        <v>0</v>
      </c>
      <c r="AE36" s="200">
        <v>0</v>
      </c>
      <c r="AF36" s="199">
        <v>0</v>
      </c>
      <c r="AG36" s="200">
        <v>0</v>
      </c>
      <c r="AH36" s="200">
        <v>0</v>
      </c>
      <c r="AI36" s="199">
        <v>0</v>
      </c>
      <c r="AJ36" s="199">
        <v>0</v>
      </c>
      <c r="AK36" s="200">
        <v>0</v>
      </c>
      <c r="AL36" s="200">
        <v>0</v>
      </c>
      <c r="AM36" s="199">
        <v>0</v>
      </c>
      <c r="AN36" s="199">
        <v>0</v>
      </c>
      <c r="AO36" s="200">
        <v>0</v>
      </c>
      <c r="AP36" s="199">
        <v>0</v>
      </c>
      <c r="AQ36" s="200">
        <v>0</v>
      </c>
      <c r="AR36" s="200">
        <v>0</v>
      </c>
      <c r="AS36" s="199">
        <v>0</v>
      </c>
      <c r="AT36" s="199">
        <v>0</v>
      </c>
      <c r="AU36" s="200">
        <v>0</v>
      </c>
      <c r="AV36" s="200">
        <v>0</v>
      </c>
      <c r="AW36" s="199">
        <v>0</v>
      </c>
      <c r="AX36" s="199">
        <v>0</v>
      </c>
      <c r="AY36" s="200">
        <v>0</v>
      </c>
      <c r="AZ36" s="199">
        <v>0</v>
      </c>
      <c r="BA36" s="200">
        <v>0</v>
      </c>
      <c r="BB36" s="200">
        <v>0</v>
      </c>
      <c r="BC36" s="199">
        <v>0</v>
      </c>
      <c r="BD36" s="199">
        <v>0</v>
      </c>
      <c r="BE36" s="200">
        <v>0</v>
      </c>
      <c r="BF36" s="200">
        <v>0</v>
      </c>
      <c r="BG36" s="199">
        <v>0</v>
      </c>
      <c r="BH36" s="199">
        <v>0</v>
      </c>
      <c r="BI36" s="200">
        <v>0</v>
      </c>
      <c r="BJ36" s="199">
        <v>0</v>
      </c>
      <c r="BK36" s="200">
        <v>0</v>
      </c>
      <c r="BL36" s="200">
        <v>0</v>
      </c>
      <c r="BM36" s="200">
        <v>0</v>
      </c>
      <c r="BN36" s="199">
        <v>0</v>
      </c>
      <c r="BO36" s="199">
        <v>0</v>
      </c>
      <c r="BP36" s="200">
        <v>0</v>
      </c>
      <c r="BQ36" s="199">
        <v>0</v>
      </c>
      <c r="BR36" s="199">
        <v>0</v>
      </c>
      <c r="BS36" s="199">
        <v>0</v>
      </c>
      <c r="BT36" s="199">
        <v>241100</v>
      </c>
      <c r="BU36" s="199">
        <v>2</v>
      </c>
      <c r="BV36" s="199">
        <v>5400</v>
      </c>
      <c r="BW36" s="199">
        <v>16200</v>
      </c>
      <c r="BX36" s="201">
        <v>0</v>
      </c>
      <c r="BY36" s="201">
        <v>0</v>
      </c>
      <c r="BZ36" s="201">
        <v>0</v>
      </c>
      <c r="CA36" s="201">
        <v>0</v>
      </c>
      <c r="CB36" s="201">
        <v>0</v>
      </c>
      <c r="CC36" s="201">
        <v>0</v>
      </c>
      <c r="CD36" s="200">
        <v>0</v>
      </c>
      <c r="CE36" s="200">
        <v>0</v>
      </c>
      <c r="CF36" s="199">
        <v>0</v>
      </c>
      <c r="CG36" s="199">
        <v>0</v>
      </c>
      <c r="CH36" s="200">
        <v>10</v>
      </c>
      <c r="CI36" s="200">
        <v>0</v>
      </c>
      <c r="CJ36" s="199">
        <v>0</v>
      </c>
      <c r="CK36" s="199">
        <v>0</v>
      </c>
      <c r="CL36" s="200">
        <v>14</v>
      </c>
      <c r="CM36" s="199">
        <v>0</v>
      </c>
      <c r="CN36" s="200">
        <v>0</v>
      </c>
      <c r="CO36" s="200">
        <v>0</v>
      </c>
      <c r="CP36" s="199">
        <v>0</v>
      </c>
      <c r="CQ36" s="199">
        <v>10</v>
      </c>
      <c r="CR36" s="200">
        <v>0</v>
      </c>
      <c r="CS36" s="200">
        <v>0</v>
      </c>
      <c r="CT36" s="199">
        <v>0</v>
      </c>
      <c r="CU36" s="199">
        <v>0</v>
      </c>
      <c r="CV36" s="200">
        <v>0</v>
      </c>
      <c r="CW36" s="199">
        <v>3</v>
      </c>
      <c r="CX36" s="200">
        <v>0</v>
      </c>
      <c r="CY36" s="200">
        <v>0</v>
      </c>
      <c r="CZ36" s="200">
        <v>0</v>
      </c>
      <c r="DA36" s="200">
        <v>0</v>
      </c>
      <c r="DB36" s="200">
        <v>0</v>
      </c>
      <c r="DC36" s="200">
        <v>0</v>
      </c>
      <c r="DD36" s="200">
        <v>0</v>
      </c>
      <c r="DE36" s="200">
        <v>0</v>
      </c>
      <c r="DF36" s="200">
        <v>0</v>
      </c>
      <c r="DG36" s="199">
        <v>0</v>
      </c>
      <c r="DH36" s="200">
        <v>0</v>
      </c>
      <c r="DI36" s="199">
        <v>0</v>
      </c>
      <c r="DJ36" s="201">
        <v>0</v>
      </c>
      <c r="DK36" s="201">
        <v>0</v>
      </c>
      <c r="DL36" s="201">
        <v>0</v>
      </c>
      <c r="DM36" s="200">
        <v>0</v>
      </c>
      <c r="DN36" s="200">
        <v>0</v>
      </c>
      <c r="DO36" s="199">
        <v>0</v>
      </c>
      <c r="DP36" s="199">
        <v>0</v>
      </c>
      <c r="DQ36" s="200">
        <v>0</v>
      </c>
      <c r="DR36" s="200">
        <v>0</v>
      </c>
      <c r="DS36" s="199">
        <v>0</v>
      </c>
      <c r="DT36" s="201">
        <v>0</v>
      </c>
      <c r="DU36" s="201">
        <v>0</v>
      </c>
      <c r="DV36" s="201">
        <v>0</v>
      </c>
      <c r="DW36" s="200">
        <v>0</v>
      </c>
      <c r="DX36" s="199">
        <v>0</v>
      </c>
      <c r="DY36" s="200">
        <v>0</v>
      </c>
      <c r="DZ36" s="200">
        <v>0</v>
      </c>
      <c r="EA36" s="200">
        <v>0</v>
      </c>
      <c r="EB36" s="200">
        <v>0</v>
      </c>
      <c r="EC36" s="199">
        <v>0</v>
      </c>
      <c r="ED36" s="199">
        <v>0</v>
      </c>
      <c r="EE36" s="200">
        <v>0</v>
      </c>
      <c r="EF36" s="200">
        <v>0</v>
      </c>
      <c r="EG36" s="199">
        <v>0</v>
      </c>
      <c r="EH36" s="199">
        <v>0</v>
      </c>
      <c r="EI36" s="200">
        <v>0</v>
      </c>
      <c r="EJ36" s="199">
        <v>0</v>
      </c>
      <c r="EK36" s="200">
        <v>0</v>
      </c>
      <c r="EL36" s="200">
        <v>0</v>
      </c>
      <c r="EM36" s="199">
        <v>0</v>
      </c>
      <c r="EN36" s="199">
        <v>0</v>
      </c>
      <c r="EO36" s="200">
        <v>0</v>
      </c>
      <c r="EP36" s="200">
        <v>0</v>
      </c>
      <c r="EQ36" s="199">
        <v>0</v>
      </c>
      <c r="ER36" s="199">
        <v>13</v>
      </c>
      <c r="ES36" s="200">
        <v>0</v>
      </c>
      <c r="ET36" s="199">
        <v>0</v>
      </c>
      <c r="EU36" s="200">
        <v>0</v>
      </c>
      <c r="EV36" s="200">
        <v>0</v>
      </c>
      <c r="EW36" s="199">
        <v>0</v>
      </c>
      <c r="EX36" s="199">
        <v>0</v>
      </c>
      <c r="EY36" s="200">
        <v>0</v>
      </c>
      <c r="EZ36" s="200">
        <v>130</v>
      </c>
      <c r="FA36" s="199">
        <v>0</v>
      </c>
      <c r="FB36" s="199">
        <v>0</v>
      </c>
      <c r="FC36" s="199">
        <v>0</v>
      </c>
      <c r="FD36" s="200">
        <v>0</v>
      </c>
      <c r="FE36" s="199">
        <v>0</v>
      </c>
      <c r="FF36" s="200">
        <v>0</v>
      </c>
      <c r="FG36" s="200">
        <v>0</v>
      </c>
      <c r="FH36" s="199">
        <v>0</v>
      </c>
      <c r="FI36" s="199">
        <v>0</v>
      </c>
      <c r="FJ36" s="200">
        <v>0</v>
      </c>
      <c r="FK36" s="200">
        <v>0</v>
      </c>
      <c r="FL36" s="199">
        <v>0</v>
      </c>
      <c r="FM36" s="200">
        <v>0</v>
      </c>
      <c r="FN36" s="199">
        <v>0</v>
      </c>
      <c r="FO36" s="200">
        <v>0</v>
      </c>
      <c r="FP36" s="199">
        <v>0</v>
      </c>
      <c r="FQ36" s="200">
        <v>0</v>
      </c>
      <c r="FR36" s="200">
        <v>0</v>
      </c>
      <c r="FS36" s="199">
        <v>0</v>
      </c>
      <c r="FT36" s="199">
        <v>0</v>
      </c>
      <c r="FU36" s="200">
        <v>0</v>
      </c>
      <c r="FV36" s="200">
        <v>0</v>
      </c>
      <c r="FW36" s="199">
        <v>0</v>
      </c>
      <c r="FX36" s="199">
        <v>0</v>
      </c>
      <c r="FY36" s="200">
        <v>0</v>
      </c>
      <c r="FZ36" s="200">
        <v>0</v>
      </c>
      <c r="GA36" s="199">
        <v>0</v>
      </c>
      <c r="GB36" s="200">
        <v>0</v>
      </c>
      <c r="GC36" s="200">
        <v>0</v>
      </c>
      <c r="GD36" s="199">
        <v>0</v>
      </c>
      <c r="GE36" s="199">
        <v>0</v>
      </c>
      <c r="GF36" s="200">
        <v>0</v>
      </c>
      <c r="GG36" s="200">
        <v>0</v>
      </c>
      <c r="GH36" s="199">
        <v>0</v>
      </c>
      <c r="GI36" s="199">
        <v>0</v>
      </c>
      <c r="GJ36" s="200">
        <v>0</v>
      </c>
      <c r="GK36" s="199">
        <v>0</v>
      </c>
      <c r="GL36" s="201">
        <v>2</v>
      </c>
      <c r="GM36" s="201">
        <v>5400</v>
      </c>
      <c r="GN36" s="201">
        <v>16200</v>
      </c>
      <c r="GO36" s="201">
        <v>0</v>
      </c>
      <c r="GP36" s="201">
        <v>0</v>
      </c>
      <c r="GQ36" s="201">
        <v>0</v>
      </c>
      <c r="GR36" s="201">
        <v>0</v>
      </c>
      <c r="GS36" s="201">
        <v>5400</v>
      </c>
      <c r="GT36" s="201">
        <v>16200</v>
      </c>
      <c r="GU36" s="201">
        <v>0</v>
      </c>
      <c r="GV36" s="201">
        <v>0</v>
      </c>
      <c r="GW36" s="201">
        <v>0</v>
      </c>
      <c r="GX36" s="201">
        <v>0</v>
      </c>
      <c r="GY36" s="201">
        <v>0</v>
      </c>
      <c r="GZ36" s="201">
        <v>0</v>
      </c>
      <c r="HA36" s="201">
        <v>0</v>
      </c>
      <c r="HB36" s="201">
        <v>0</v>
      </c>
      <c r="HC36" s="201">
        <v>0</v>
      </c>
      <c r="HD36" s="201">
        <v>0</v>
      </c>
      <c r="HE36" s="201">
        <v>0</v>
      </c>
      <c r="HF36" s="201">
        <v>0</v>
      </c>
      <c r="HG36" s="201">
        <v>0</v>
      </c>
      <c r="HH36" s="201">
        <v>3</v>
      </c>
      <c r="HI36" s="201" t="s">
        <v>390</v>
      </c>
      <c r="HJ36" s="200">
        <v>0</v>
      </c>
      <c r="HK36" s="200">
        <v>0</v>
      </c>
      <c r="HL36" s="199">
        <v>0</v>
      </c>
      <c r="HM36" s="199">
        <v>0</v>
      </c>
      <c r="HN36" s="200">
        <v>0</v>
      </c>
      <c r="HO36" s="200">
        <v>0</v>
      </c>
      <c r="HP36" s="199">
        <v>0</v>
      </c>
      <c r="HQ36" s="199">
        <v>0</v>
      </c>
      <c r="HR36" s="200">
        <v>0</v>
      </c>
      <c r="HS36" s="200">
        <v>0</v>
      </c>
      <c r="HT36" s="199">
        <v>0</v>
      </c>
      <c r="HU36" s="199">
        <v>0</v>
      </c>
    </row>
    <row r="37" spans="1:229" ht="38.25" customHeight="1" x14ac:dyDescent="0.3">
      <c r="A37" s="9">
        <v>27</v>
      </c>
      <c r="B37" s="10" t="s">
        <v>415</v>
      </c>
      <c r="C37" s="10" t="s">
        <v>420</v>
      </c>
      <c r="D37" s="104">
        <v>1389512860</v>
      </c>
      <c r="E37" s="10" t="s">
        <v>365</v>
      </c>
      <c r="F37" s="10" t="s">
        <v>277</v>
      </c>
      <c r="G37" s="129">
        <f t="shared" si="12"/>
        <v>14528.57</v>
      </c>
      <c r="H37" s="129">
        <f t="shared" si="13"/>
        <v>85379.53</v>
      </c>
      <c r="I37" s="140">
        <f t="shared" si="14"/>
        <v>99908.1</v>
      </c>
      <c r="J37" s="119">
        <v>0</v>
      </c>
      <c r="K37" s="202">
        <v>0</v>
      </c>
      <c r="L37" s="202">
        <v>0</v>
      </c>
      <c r="M37" s="119">
        <v>1350</v>
      </c>
      <c r="N37" s="119">
        <v>0</v>
      </c>
      <c r="O37" s="202">
        <v>0</v>
      </c>
      <c r="P37" s="202">
        <v>0</v>
      </c>
      <c r="Q37" s="119">
        <v>0</v>
      </c>
      <c r="R37" s="119">
        <v>0</v>
      </c>
      <c r="S37" s="202">
        <v>0</v>
      </c>
      <c r="T37" s="119">
        <v>0</v>
      </c>
      <c r="U37" s="202">
        <v>0</v>
      </c>
      <c r="V37" s="202">
        <v>0</v>
      </c>
      <c r="W37" s="119">
        <v>0</v>
      </c>
      <c r="X37" s="119">
        <v>0</v>
      </c>
      <c r="Y37" s="202">
        <v>0</v>
      </c>
      <c r="Z37" s="119">
        <v>0</v>
      </c>
      <c r="AA37" s="202">
        <v>0</v>
      </c>
      <c r="AB37" s="202">
        <v>0</v>
      </c>
      <c r="AC37" s="119">
        <v>0</v>
      </c>
      <c r="AD37" s="119">
        <v>0</v>
      </c>
      <c r="AE37" s="202">
        <v>0</v>
      </c>
      <c r="AF37" s="119">
        <v>0</v>
      </c>
      <c r="AG37" s="202">
        <v>0</v>
      </c>
      <c r="AH37" s="202">
        <v>0</v>
      </c>
      <c r="AI37" s="119">
        <v>0</v>
      </c>
      <c r="AJ37" s="119">
        <v>0</v>
      </c>
      <c r="AK37" s="202">
        <v>0</v>
      </c>
      <c r="AL37" s="202">
        <v>0</v>
      </c>
      <c r="AM37" s="119">
        <v>0</v>
      </c>
      <c r="AN37" s="119">
        <v>2004</v>
      </c>
      <c r="AO37" s="202">
        <v>0</v>
      </c>
      <c r="AP37" s="119">
        <v>4712.57</v>
      </c>
      <c r="AQ37" s="202">
        <v>1762.53</v>
      </c>
      <c r="AR37" s="202">
        <v>0</v>
      </c>
      <c r="AS37" s="119">
        <v>0</v>
      </c>
      <c r="AT37" s="119">
        <v>0</v>
      </c>
      <c r="AU37" s="202">
        <v>0</v>
      </c>
      <c r="AV37" s="202">
        <v>217</v>
      </c>
      <c r="AW37" s="119">
        <v>0</v>
      </c>
      <c r="AX37" s="119">
        <v>0</v>
      </c>
      <c r="AY37" s="202">
        <v>5363</v>
      </c>
      <c r="AZ37" s="119">
        <v>1.6220000000000001</v>
      </c>
      <c r="BA37" s="202">
        <v>0</v>
      </c>
      <c r="BB37" s="202">
        <v>0</v>
      </c>
      <c r="BC37" s="119">
        <v>0</v>
      </c>
      <c r="BD37" s="119">
        <v>0</v>
      </c>
      <c r="BE37" s="202">
        <v>0</v>
      </c>
      <c r="BF37" s="202">
        <v>0</v>
      </c>
      <c r="BG37" s="119">
        <v>0</v>
      </c>
      <c r="BH37" s="119">
        <v>0</v>
      </c>
      <c r="BI37" s="202">
        <v>0</v>
      </c>
      <c r="BJ37" s="119">
        <v>0</v>
      </c>
      <c r="BK37" s="202">
        <v>47154</v>
      </c>
      <c r="BL37" s="202">
        <v>0</v>
      </c>
      <c r="BM37" s="202">
        <v>30989</v>
      </c>
      <c r="BN37" s="119">
        <v>181</v>
      </c>
      <c r="BO37" s="119">
        <v>2</v>
      </c>
      <c r="BP37" s="202">
        <v>7</v>
      </c>
      <c r="BQ37" s="202">
        <v>20</v>
      </c>
      <c r="BR37" s="119">
        <v>180</v>
      </c>
      <c r="BS37" s="119">
        <v>601</v>
      </c>
      <c r="BT37" s="119">
        <v>0</v>
      </c>
      <c r="BU37" s="119">
        <v>0</v>
      </c>
      <c r="BV37" s="119">
        <v>0</v>
      </c>
      <c r="BW37" s="119">
        <v>0</v>
      </c>
      <c r="BX37" s="203">
        <v>1</v>
      </c>
      <c r="BY37" s="203">
        <v>0</v>
      </c>
      <c r="BZ37" s="203">
        <v>1</v>
      </c>
      <c r="CA37" s="203">
        <v>612</v>
      </c>
      <c r="CB37" s="203">
        <v>0</v>
      </c>
      <c r="CC37" s="203">
        <v>0</v>
      </c>
      <c r="CD37" s="202">
        <v>10814</v>
      </c>
      <c r="CE37" s="202">
        <v>0</v>
      </c>
      <c r="CF37" s="119">
        <v>4000</v>
      </c>
      <c r="CG37" s="119">
        <v>0</v>
      </c>
      <c r="CH37" s="202">
        <v>49</v>
      </c>
      <c r="CI37" s="202">
        <v>26</v>
      </c>
      <c r="CJ37" s="119">
        <v>0</v>
      </c>
      <c r="CK37" s="119">
        <v>0</v>
      </c>
      <c r="CL37" s="202">
        <v>40</v>
      </c>
      <c r="CM37" s="119">
        <v>0</v>
      </c>
      <c r="CN37" s="202">
        <v>0</v>
      </c>
      <c r="CO37" s="202">
        <v>0</v>
      </c>
      <c r="CP37" s="119">
        <v>0</v>
      </c>
      <c r="CQ37" s="119">
        <v>3</v>
      </c>
      <c r="CR37" s="202">
        <v>0</v>
      </c>
      <c r="CS37" s="202">
        <v>13</v>
      </c>
      <c r="CT37" s="119">
        <v>2</v>
      </c>
      <c r="CU37" s="119">
        <v>0</v>
      </c>
      <c r="CV37" s="202">
        <v>7</v>
      </c>
      <c r="CW37" s="119">
        <v>3</v>
      </c>
      <c r="CX37" s="202">
        <v>0</v>
      </c>
      <c r="CY37" s="202">
        <v>1</v>
      </c>
      <c r="CZ37" s="202">
        <v>0</v>
      </c>
      <c r="DA37" s="202">
        <v>0</v>
      </c>
      <c r="DB37" s="202">
        <v>0</v>
      </c>
      <c r="DC37" s="202">
        <v>0</v>
      </c>
      <c r="DD37" s="202">
        <v>248</v>
      </c>
      <c r="DE37" s="202">
        <v>0</v>
      </c>
      <c r="DF37" s="202">
        <v>0</v>
      </c>
      <c r="DG37" s="119">
        <v>0</v>
      </c>
      <c r="DH37" s="202">
        <v>0</v>
      </c>
      <c r="DI37" s="119">
        <v>0</v>
      </c>
      <c r="DJ37" s="203">
        <v>5</v>
      </c>
      <c r="DK37" s="203">
        <v>0</v>
      </c>
      <c r="DL37" s="203">
        <v>0</v>
      </c>
      <c r="DM37" s="202">
        <v>1</v>
      </c>
      <c r="DN37" s="202">
        <v>5</v>
      </c>
      <c r="DO37" s="119">
        <v>1</v>
      </c>
      <c r="DP37" s="119">
        <v>0</v>
      </c>
      <c r="DQ37" s="202">
        <v>1302</v>
      </c>
      <c r="DR37" s="202">
        <v>0</v>
      </c>
      <c r="DS37" s="119">
        <v>0</v>
      </c>
      <c r="DT37" s="203">
        <v>1129</v>
      </c>
      <c r="DU37" s="203">
        <v>0</v>
      </c>
      <c r="DV37" s="203">
        <v>0</v>
      </c>
      <c r="DW37" s="202">
        <v>0</v>
      </c>
      <c r="DX37" s="119">
        <v>0</v>
      </c>
      <c r="DY37" s="202">
        <v>0</v>
      </c>
      <c r="DZ37" s="202">
        <v>0</v>
      </c>
      <c r="EA37" s="202">
        <v>17</v>
      </c>
      <c r="EB37" s="202">
        <v>0</v>
      </c>
      <c r="EC37" s="119">
        <v>0</v>
      </c>
      <c r="ED37" s="119">
        <v>0</v>
      </c>
      <c r="EE37" s="202">
        <v>0</v>
      </c>
      <c r="EF37" s="202">
        <v>0</v>
      </c>
      <c r="EG37" s="119">
        <v>0</v>
      </c>
      <c r="EH37" s="119">
        <v>0</v>
      </c>
      <c r="EI37" s="202">
        <v>350</v>
      </c>
      <c r="EJ37" s="119">
        <v>7812</v>
      </c>
      <c r="EK37" s="202">
        <v>0</v>
      </c>
      <c r="EL37" s="202">
        <v>0</v>
      </c>
      <c r="EM37" s="119">
        <v>0</v>
      </c>
      <c r="EN37" s="119">
        <v>0</v>
      </c>
      <c r="EO37" s="202">
        <v>0</v>
      </c>
      <c r="EP37" s="202">
        <v>0</v>
      </c>
      <c r="EQ37" s="119">
        <v>0</v>
      </c>
      <c r="ER37" s="119">
        <v>0</v>
      </c>
      <c r="ES37" s="202">
        <v>0</v>
      </c>
      <c r="ET37" s="119">
        <v>0</v>
      </c>
      <c r="EU37" s="202">
        <v>0</v>
      </c>
      <c r="EV37" s="202">
        <v>10</v>
      </c>
      <c r="EW37" s="119">
        <v>0</v>
      </c>
      <c r="EX37" s="119">
        <v>0</v>
      </c>
      <c r="EY37" s="202">
        <v>0</v>
      </c>
      <c r="EZ37" s="202">
        <v>0</v>
      </c>
      <c r="FA37" s="119">
        <v>0</v>
      </c>
      <c r="FB37" s="119">
        <v>0</v>
      </c>
      <c r="FC37" s="119">
        <v>0</v>
      </c>
      <c r="FD37" s="202">
        <v>1</v>
      </c>
      <c r="FE37" s="119">
        <v>0</v>
      </c>
      <c r="FF37" s="202">
        <v>0</v>
      </c>
      <c r="FG37" s="202">
        <v>0</v>
      </c>
      <c r="FH37" s="119">
        <v>0</v>
      </c>
      <c r="FI37" s="119">
        <v>0</v>
      </c>
      <c r="FJ37" s="202">
        <v>0</v>
      </c>
      <c r="FK37" s="202">
        <v>600</v>
      </c>
      <c r="FL37" s="119">
        <v>0</v>
      </c>
      <c r="FM37" s="202">
        <v>0</v>
      </c>
      <c r="FN37" s="119">
        <v>0</v>
      </c>
      <c r="FO37" s="202">
        <v>0</v>
      </c>
      <c r="FP37" s="119">
        <v>0</v>
      </c>
      <c r="FQ37" s="202">
        <v>0</v>
      </c>
      <c r="FR37" s="202">
        <v>0</v>
      </c>
      <c r="FS37" s="119">
        <v>0</v>
      </c>
      <c r="FT37" s="119">
        <v>0</v>
      </c>
      <c r="FU37" s="202">
        <v>0</v>
      </c>
      <c r="FV37" s="202">
        <v>0</v>
      </c>
      <c r="FW37" s="119">
        <v>0</v>
      </c>
      <c r="FX37" s="119">
        <v>0</v>
      </c>
      <c r="FY37" s="202">
        <v>0</v>
      </c>
      <c r="FZ37" s="202">
        <v>3</v>
      </c>
      <c r="GA37" s="119">
        <v>0</v>
      </c>
      <c r="GB37" s="202">
        <v>0</v>
      </c>
      <c r="GC37" s="202">
        <v>0</v>
      </c>
      <c r="GD37" s="119">
        <v>0</v>
      </c>
      <c r="GE37" s="119">
        <v>0</v>
      </c>
      <c r="GF37" s="202">
        <v>0</v>
      </c>
      <c r="GG37" s="202">
        <v>0</v>
      </c>
      <c r="GH37" s="119">
        <v>0</v>
      </c>
      <c r="GI37" s="119">
        <v>0</v>
      </c>
      <c r="GJ37" s="202">
        <v>0</v>
      </c>
      <c r="GK37" s="119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0</v>
      </c>
      <c r="GQ37" s="203">
        <v>0</v>
      </c>
      <c r="GR37" s="203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0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0</v>
      </c>
      <c r="HF37" s="203">
        <v>0</v>
      </c>
      <c r="HG37" s="203">
        <v>0</v>
      </c>
      <c r="HH37" s="203">
        <v>0</v>
      </c>
      <c r="HI37" s="203">
        <v>0</v>
      </c>
      <c r="HJ37" s="202">
        <v>0</v>
      </c>
      <c r="HK37" s="202">
        <v>0</v>
      </c>
      <c r="HL37" s="119">
        <v>0</v>
      </c>
      <c r="HM37" s="35">
        <v>388</v>
      </c>
      <c r="HN37" s="120">
        <v>0</v>
      </c>
      <c r="HO37" s="120">
        <v>0</v>
      </c>
      <c r="HP37" s="35">
        <v>0</v>
      </c>
      <c r="HQ37" s="35">
        <v>0</v>
      </c>
      <c r="HR37" s="120">
        <v>0</v>
      </c>
      <c r="HS37" s="120">
        <v>30</v>
      </c>
      <c r="HT37" s="35">
        <v>0</v>
      </c>
      <c r="HU37" s="35">
        <v>0</v>
      </c>
    </row>
    <row r="38" spans="1:229" ht="38.25" customHeight="1" x14ac:dyDescent="0.3">
      <c r="A38" s="9"/>
      <c r="B38" s="10"/>
      <c r="C38" s="10"/>
      <c r="D38" s="104"/>
      <c r="E38" s="10"/>
      <c r="F38" s="10"/>
      <c r="G38" s="129">
        <f t="shared" si="12"/>
        <v>0</v>
      </c>
      <c r="H38" s="129">
        <f t="shared" si="13"/>
        <v>0</v>
      </c>
      <c r="I38" s="140">
        <f t="shared" si="14"/>
        <v>0</v>
      </c>
      <c r="J38" s="119"/>
      <c r="K38" s="202"/>
      <c r="L38" s="202"/>
      <c r="M38" s="119"/>
      <c r="N38" s="119"/>
      <c r="O38" s="202"/>
      <c r="P38" s="202"/>
      <c r="Q38" s="119"/>
      <c r="R38" s="119"/>
      <c r="S38" s="202"/>
      <c r="T38" s="119"/>
      <c r="U38" s="202"/>
      <c r="V38" s="202"/>
      <c r="W38" s="119"/>
      <c r="X38" s="119"/>
      <c r="Y38" s="202"/>
      <c r="Z38" s="119"/>
      <c r="AA38" s="202"/>
      <c r="AB38" s="202"/>
      <c r="AC38" s="119"/>
      <c r="AD38" s="119"/>
      <c r="AE38" s="202"/>
      <c r="AF38" s="119"/>
      <c r="AG38" s="202"/>
      <c r="AH38" s="202"/>
      <c r="AI38" s="119"/>
      <c r="AJ38" s="119"/>
      <c r="AK38" s="202"/>
      <c r="AL38" s="202"/>
      <c r="AM38" s="119"/>
      <c r="AN38" s="119"/>
      <c r="AO38" s="202"/>
      <c r="AP38" s="119"/>
      <c r="AQ38" s="202"/>
      <c r="AR38" s="202"/>
      <c r="AS38" s="119"/>
      <c r="AT38" s="119"/>
      <c r="AU38" s="202"/>
      <c r="AV38" s="202"/>
      <c r="AW38" s="119"/>
      <c r="AX38" s="119"/>
      <c r="AY38" s="202"/>
      <c r="AZ38" s="119"/>
      <c r="BA38" s="202"/>
      <c r="BB38" s="202"/>
      <c r="BC38" s="119"/>
      <c r="BD38" s="119"/>
      <c r="BE38" s="202"/>
      <c r="BF38" s="202"/>
      <c r="BG38" s="119"/>
      <c r="BH38" s="119"/>
      <c r="BI38" s="202"/>
      <c r="BJ38" s="119"/>
      <c r="BK38" s="202"/>
      <c r="BL38" s="202"/>
      <c r="BM38" s="202"/>
      <c r="BN38" s="119"/>
      <c r="BO38" s="119"/>
      <c r="BP38" s="202"/>
      <c r="BQ38" s="202"/>
      <c r="BR38" s="119"/>
      <c r="BS38" s="119"/>
      <c r="BT38" s="119"/>
      <c r="BU38" s="119"/>
      <c r="BV38" s="119"/>
      <c r="BW38" s="119"/>
      <c r="BX38" s="203"/>
      <c r="BY38" s="203"/>
      <c r="BZ38" s="203"/>
      <c r="CA38" s="203"/>
      <c r="CB38" s="203"/>
      <c r="CC38" s="203"/>
      <c r="CD38" s="202"/>
      <c r="CE38" s="202"/>
      <c r="CF38" s="119"/>
      <c r="CG38" s="119"/>
      <c r="CH38" s="202"/>
      <c r="CI38" s="202"/>
      <c r="CJ38" s="119"/>
      <c r="CK38" s="119"/>
      <c r="CL38" s="202"/>
      <c r="CM38" s="119"/>
      <c r="CN38" s="202"/>
      <c r="CO38" s="202"/>
      <c r="CP38" s="119"/>
      <c r="CQ38" s="119"/>
      <c r="CR38" s="202"/>
      <c r="CS38" s="202"/>
      <c r="CT38" s="119"/>
      <c r="CU38" s="119"/>
      <c r="CV38" s="202"/>
      <c r="CW38" s="119"/>
      <c r="CX38" s="202"/>
      <c r="CY38" s="202"/>
      <c r="CZ38" s="202"/>
      <c r="DA38" s="202"/>
      <c r="DB38" s="202"/>
      <c r="DC38" s="202"/>
      <c r="DD38" s="202"/>
      <c r="DE38" s="202"/>
      <c r="DF38" s="202"/>
      <c r="DG38" s="119"/>
      <c r="DH38" s="202"/>
      <c r="DI38" s="119"/>
      <c r="DJ38" s="203"/>
      <c r="DK38" s="203"/>
      <c r="DL38" s="203"/>
      <c r="DM38" s="202"/>
      <c r="DN38" s="202"/>
      <c r="DO38" s="119"/>
      <c r="DP38" s="119"/>
      <c r="DQ38" s="202"/>
      <c r="DR38" s="202"/>
      <c r="DS38" s="119"/>
      <c r="DT38" s="203"/>
      <c r="DU38" s="203"/>
      <c r="DV38" s="203"/>
      <c r="DW38" s="202"/>
      <c r="DX38" s="119"/>
      <c r="DY38" s="202"/>
      <c r="DZ38" s="202"/>
      <c r="EA38" s="202"/>
      <c r="EB38" s="202"/>
      <c r="EC38" s="119"/>
      <c r="ED38" s="119"/>
      <c r="EE38" s="202"/>
      <c r="EF38" s="202"/>
      <c r="EG38" s="119"/>
      <c r="EH38" s="119"/>
      <c r="EI38" s="202"/>
      <c r="EJ38" s="119"/>
      <c r="EK38" s="202"/>
      <c r="EL38" s="202"/>
      <c r="EM38" s="119"/>
      <c r="EN38" s="119"/>
      <c r="EO38" s="202"/>
      <c r="EP38" s="202"/>
      <c r="EQ38" s="119"/>
      <c r="ER38" s="119"/>
      <c r="ES38" s="202"/>
      <c r="ET38" s="119"/>
      <c r="EU38" s="202"/>
      <c r="EV38" s="202"/>
      <c r="EW38" s="119"/>
      <c r="EX38" s="119"/>
      <c r="EY38" s="202"/>
      <c r="EZ38" s="202"/>
      <c r="FA38" s="119"/>
      <c r="FB38" s="119"/>
      <c r="FC38" s="119"/>
      <c r="FD38" s="202"/>
      <c r="FE38" s="119"/>
      <c r="FF38" s="202"/>
      <c r="FG38" s="202"/>
      <c r="FH38" s="119"/>
      <c r="FI38" s="119"/>
      <c r="FJ38" s="202"/>
      <c r="FK38" s="202"/>
      <c r="FL38" s="119"/>
      <c r="FM38" s="202"/>
      <c r="FN38" s="119"/>
      <c r="FO38" s="202"/>
      <c r="FP38" s="119"/>
      <c r="FQ38" s="202"/>
      <c r="FR38" s="202"/>
      <c r="FS38" s="119"/>
      <c r="FT38" s="119"/>
      <c r="FU38" s="202"/>
      <c r="FV38" s="202"/>
      <c r="FW38" s="119"/>
      <c r="FX38" s="119"/>
      <c r="FY38" s="202"/>
      <c r="FZ38" s="202"/>
      <c r="GA38" s="119"/>
      <c r="GB38" s="202"/>
      <c r="GC38" s="202"/>
      <c r="GD38" s="119"/>
      <c r="GE38" s="119"/>
      <c r="GF38" s="202"/>
      <c r="GG38" s="202"/>
      <c r="GH38" s="119"/>
      <c r="GI38" s="119"/>
      <c r="GJ38" s="202"/>
      <c r="GK38" s="119"/>
      <c r="GL38" s="203"/>
      <c r="GM38" s="203"/>
      <c r="GN38" s="203"/>
      <c r="GO38" s="203"/>
      <c r="GP38" s="203"/>
      <c r="GQ38" s="203"/>
      <c r="GR38" s="203"/>
      <c r="GS38" s="203"/>
      <c r="GT38" s="203"/>
      <c r="GU38" s="203"/>
      <c r="GV38" s="203"/>
      <c r="GW38" s="203"/>
      <c r="GX38" s="203"/>
      <c r="GY38" s="203"/>
      <c r="GZ38" s="203"/>
      <c r="HA38" s="203"/>
      <c r="HB38" s="203"/>
      <c r="HC38" s="203"/>
      <c r="HD38" s="203"/>
      <c r="HE38" s="203"/>
      <c r="HF38" s="203"/>
      <c r="HG38" s="203"/>
      <c r="HH38" s="203"/>
      <c r="HI38" s="203"/>
      <c r="HJ38" s="202"/>
      <c r="HK38" s="202"/>
      <c r="HL38" s="119"/>
      <c r="HM38" s="35"/>
      <c r="HN38" s="120"/>
      <c r="HO38" s="120"/>
      <c r="HP38" s="35"/>
      <c r="HQ38" s="35"/>
      <c r="HR38" s="120"/>
      <c r="HS38" s="120"/>
      <c r="HT38" s="35"/>
      <c r="HU38" s="35"/>
    </row>
    <row r="39" spans="1:229" ht="38.25" customHeight="1" x14ac:dyDescent="0.3">
      <c r="A39" s="9"/>
      <c r="B39" s="196"/>
      <c r="C39" s="108"/>
      <c r="D39" s="197"/>
      <c r="E39" s="108"/>
      <c r="F39" s="198"/>
      <c r="G39" s="129">
        <f t="shared" si="12"/>
        <v>0</v>
      </c>
      <c r="H39" s="129">
        <f t="shared" si="13"/>
        <v>0</v>
      </c>
      <c r="I39" s="140">
        <f t="shared" si="14"/>
        <v>0</v>
      </c>
      <c r="J39" s="199"/>
      <c r="K39" s="200"/>
      <c r="L39" s="200"/>
      <c r="M39" s="199"/>
      <c r="N39" s="199"/>
      <c r="O39" s="200"/>
      <c r="P39" s="200"/>
      <c r="Q39" s="199"/>
      <c r="R39" s="199"/>
      <c r="S39" s="200"/>
      <c r="T39" s="199"/>
      <c r="U39" s="200"/>
      <c r="V39" s="200"/>
      <c r="W39" s="199"/>
      <c r="X39" s="199"/>
      <c r="Y39" s="200"/>
      <c r="Z39" s="199"/>
      <c r="AA39" s="200"/>
      <c r="AB39" s="200"/>
      <c r="AC39" s="199"/>
      <c r="AD39" s="199"/>
      <c r="AE39" s="200"/>
      <c r="AF39" s="199"/>
      <c r="AG39" s="200"/>
      <c r="AH39" s="200"/>
      <c r="AI39" s="199"/>
      <c r="AJ39" s="199"/>
      <c r="AK39" s="200"/>
      <c r="AL39" s="200"/>
      <c r="AM39" s="199"/>
      <c r="AN39" s="199"/>
      <c r="AO39" s="200"/>
      <c r="AP39" s="199"/>
      <c r="AQ39" s="200"/>
      <c r="AR39" s="200"/>
      <c r="AS39" s="199"/>
      <c r="AT39" s="199"/>
      <c r="AU39" s="200"/>
      <c r="AV39" s="200"/>
      <c r="AW39" s="199"/>
      <c r="AX39" s="199"/>
      <c r="AY39" s="200"/>
      <c r="AZ39" s="199"/>
      <c r="BA39" s="200"/>
      <c r="BB39" s="200"/>
      <c r="BC39" s="199"/>
      <c r="BD39" s="199"/>
      <c r="BE39" s="200"/>
      <c r="BF39" s="200"/>
      <c r="BG39" s="199"/>
      <c r="BH39" s="199"/>
      <c r="BI39" s="200"/>
      <c r="BJ39" s="199"/>
      <c r="BK39" s="200"/>
      <c r="BL39" s="200"/>
      <c r="BM39" s="200"/>
      <c r="BN39" s="199"/>
      <c r="BO39" s="199"/>
      <c r="BP39" s="200"/>
      <c r="BQ39" s="199"/>
      <c r="BR39" s="199"/>
      <c r="BS39" s="199"/>
      <c r="BT39" s="199"/>
      <c r="BU39" s="199"/>
      <c r="BV39" s="199"/>
      <c r="BW39" s="199"/>
      <c r="BX39" s="201"/>
      <c r="BY39" s="201"/>
      <c r="BZ39" s="201"/>
      <c r="CA39" s="201"/>
      <c r="CB39" s="201"/>
      <c r="CC39" s="201"/>
      <c r="CD39" s="200"/>
      <c r="CE39" s="200"/>
      <c r="CF39" s="199"/>
      <c r="CG39" s="199"/>
      <c r="CH39" s="200"/>
      <c r="CI39" s="200"/>
      <c r="CJ39" s="199"/>
      <c r="CK39" s="199"/>
      <c r="CL39" s="200"/>
      <c r="CM39" s="199"/>
      <c r="CN39" s="200"/>
      <c r="CO39" s="200"/>
      <c r="CP39" s="199"/>
      <c r="CQ39" s="199"/>
      <c r="CR39" s="200"/>
      <c r="CS39" s="200"/>
      <c r="CT39" s="199"/>
      <c r="CU39" s="199"/>
      <c r="CV39" s="200"/>
      <c r="CW39" s="199"/>
      <c r="CX39" s="200"/>
      <c r="CY39" s="200"/>
      <c r="CZ39" s="200"/>
      <c r="DA39" s="200"/>
      <c r="DB39" s="200"/>
      <c r="DC39" s="200"/>
      <c r="DD39" s="200"/>
      <c r="DE39" s="200"/>
      <c r="DF39" s="200"/>
      <c r="DG39" s="199"/>
      <c r="DH39" s="200"/>
      <c r="DI39" s="199"/>
      <c r="DJ39" s="201"/>
      <c r="DK39" s="201"/>
      <c r="DL39" s="201"/>
      <c r="DM39" s="200"/>
      <c r="DN39" s="200"/>
      <c r="DO39" s="199"/>
      <c r="DP39" s="199"/>
      <c r="DQ39" s="200"/>
      <c r="DR39" s="200"/>
      <c r="DS39" s="199"/>
      <c r="DT39" s="201"/>
      <c r="DU39" s="201"/>
      <c r="DV39" s="201"/>
      <c r="DW39" s="200"/>
      <c r="DX39" s="199"/>
      <c r="DY39" s="200"/>
      <c r="DZ39" s="200"/>
      <c r="EA39" s="200"/>
      <c r="EB39" s="200"/>
      <c r="EC39" s="199"/>
      <c r="ED39" s="199"/>
      <c r="EE39" s="200"/>
      <c r="EF39" s="200"/>
      <c r="EG39" s="199"/>
      <c r="EH39" s="199"/>
      <c r="EI39" s="200"/>
      <c r="EJ39" s="199"/>
      <c r="EK39" s="200"/>
      <c r="EL39" s="200"/>
      <c r="EM39" s="199"/>
      <c r="EN39" s="199"/>
      <c r="EO39" s="200"/>
      <c r="EP39" s="200"/>
      <c r="EQ39" s="199"/>
      <c r="ER39" s="199"/>
      <c r="ES39" s="200"/>
      <c r="ET39" s="199"/>
      <c r="EU39" s="200"/>
      <c r="EV39" s="200"/>
      <c r="EW39" s="199"/>
      <c r="EX39" s="199"/>
      <c r="EY39" s="200"/>
      <c r="EZ39" s="200"/>
      <c r="FA39" s="199"/>
      <c r="FB39" s="199"/>
      <c r="FC39" s="199"/>
      <c r="FD39" s="200"/>
      <c r="FE39" s="199"/>
      <c r="FF39" s="200"/>
      <c r="FG39" s="200"/>
      <c r="FH39" s="199"/>
      <c r="FI39" s="199"/>
      <c r="FJ39" s="200"/>
      <c r="FK39" s="200"/>
      <c r="FL39" s="199"/>
      <c r="FM39" s="200"/>
      <c r="FN39" s="199"/>
      <c r="FO39" s="200"/>
      <c r="FP39" s="199"/>
      <c r="FQ39" s="200"/>
      <c r="FR39" s="200"/>
      <c r="FS39" s="199"/>
      <c r="FT39" s="199"/>
      <c r="FU39" s="200"/>
      <c r="FV39" s="200"/>
      <c r="FW39" s="199"/>
      <c r="FX39" s="199"/>
      <c r="FY39" s="200"/>
      <c r="FZ39" s="200"/>
      <c r="GA39" s="199"/>
      <c r="GB39" s="200"/>
      <c r="GC39" s="200"/>
      <c r="GD39" s="199"/>
      <c r="GE39" s="199"/>
      <c r="GF39" s="200"/>
      <c r="GG39" s="200"/>
      <c r="GH39" s="199"/>
      <c r="GI39" s="199"/>
      <c r="GJ39" s="200"/>
      <c r="GK39" s="199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0"/>
      <c r="HK39" s="200"/>
      <c r="HL39" s="199"/>
      <c r="HM39" s="199"/>
      <c r="HN39" s="200"/>
      <c r="HO39" s="200"/>
      <c r="HP39" s="199"/>
      <c r="HQ39" s="199"/>
      <c r="HR39" s="200"/>
      <c r="HS39" s="200"/>
      <c r="HT39" s="199"/>
      <c r="HU39" s="199"/>
    </row>
    <row r="40" spans="1:229" ht="38.25" customHeight="1" x14ac:dyDescent="0.3">
      <c r="A40" s="9"/>
      <c r="B40" s="10"/>
      <c r="C40" s="10"/>
      <c r="D40" s="104"/>
      <c r="E40" s="10"/>
      <c r="F40" s="10"/>
      <c r="G40" s="129">
        <f t="shared" si="12"/>
        <v>0</v>
      </c>
      <c r="H40" s="129">
        <f t="shared" si="13"/>
        <v>0</v>
      </c>
      <c r="I40" s="140">
        <f t="shared" si="14"/>
        <v>0</v>
      </c>
      <c r="J40" s="119"/>
      <c r="K40" s="202"/>
      <c r="L40" s="202"/>
      <c r="M40" s="119"/>
      <c r="N40" s="119"/>
      <c r="O40" s="202"/>
      <c r="P40" s="202"/>
      <c r="Q40" s="119"/>
      <c r="R40" s="119"/>
      <c r="S40" s="202"/>
      <c r="T40" s="119"/>
      <c r="U40" s="202"/>
      <c r="V40" s="202"/>
      <c r="W40" s="119"/>
      <c r="X40" s="119"/>
      <c r="Y40" s="202"/>
      <c r="Z40" s="119"/>
      <c r="AA40" s="202"/>
      <c r="AB40" s="202"/>
      <c r="AC40" s="119"/>
      <c r="AD40" s="119"/>
      <c r="AE40" s="202"/>
      <c r="AF40" s="119"/>
      <c r="AG40" s="202"/>
      <c r="AH40" s="202"/>
      <c r="AI40" s="119"/>
      <c r="AJ40" s="119"/>
      <c r="AK40" s="202"/>
      <c r="AL40" s="202"/>
      <c r="AM40" s="119"/>
      <c r="AN40" s="119"/>
      <c r="AO40" s="202"/>
      <c r="AP40" s="119"/>
      <c r="AQ40" s="202"/>
      <c r="AR40" s="202"/>
      <c r="AS40" s="119"/>
      <c r="AT40" s="119"/>
      <c r="AU40" s="202"/>
      <c r="AV40" s="202"/>
      <c r="AW40" s="119"/>
      <c r="AX40" s="119"/>
      <c r="AY40" s="202"/>
      <c r="AZ40" s="119"/>
      <c r="BA40" s="202"/>
      <c r="BB40" s="202"/>
      <c r="BC40" s="119"/>
      <c r="BD40" s="119"/>
      <c r="BE40" s="202"/>
      <c r="BF40" s="202"/>
      <c r="BG40" s="119"/>
      <c r="BH40" s="119"/>
      <c r="BI40" s="202"/>
      <c r="BJ40" s="119"/>
      <c r="BK40" s="202"/>
      <c r="BL40" s="202"/>
      <c r="BM40" s="202"/>
      <c r="BN40" s="119"/>
      <c r="BO40" s="119"/>
      <c r="BP40" s="202"/>
      <c r="BQ40" s="202"/>
      <c r="BR40" s="119"/>
      <c r="BS40" s="119"/>
      <c r="BT40" s="119"/>
      <c r="BU40" s="119"/>
      <c r="BV40" s="119"/>
      <c r="BW40" s="119"/>
      <c r="BX40" s="203"/>
      <c r="BY40" s="203"/>
      <c r="BZ40" s="203"/>
      <c r="CA40" s="203"/>
      <c r="CB40" s="203"/>
      <c r="CC40" s="203"/>
      <c r="CD40" s="202"/>
      <c r="CE40" s="202"/>
      <c r="CF40" s="119"/>
      <c r="CG40" s="119"/>
      <c r="CH40" s="202"/>
      <c r="CI40" s="202"/>
      <c r="CJ40" s="119"/>
      <c r="CK40" s="119"/>
      <c r="CL40" s="202"/>
      <c r="CM40" s="119"/>
      <c r="CN40" s="202"/>
      <c r="CO40" s="202"/>
      <c r="CP40" s="119"/>
      <c r="CQ40" s="119"/>
      <c r="CR40" s="202"/>
      <c r="CS40" s="202"/>
      <c r="CT40" s="119"/>
      <c r="CU40" s="119"/>
      <c r="CV40" s="202"/>
      <c r="CW40" s="119"/>
      <c r="CX40" s="202"/>
      <c r="CY40" s="202"/>
      <c r="CZ40" s="202"/>
      <c r="DA40" s="202"/>
      <c r="DB40" s="202"/>
      <c r="DC40" s="202"/>
      <c r="DD40" s="202"/>
      <c r="DE40" s="202"/>
      <c r="DF40" s="202"/>
      <c r="DG40" s="119"/>
      <c r="DH40" s="202"/>
      <c r="DI40" s="119"/>
      <c r="DJ40" s="203"/>
      <c r="DK40" s="203"/>
      <c r="DL40" s="203"/>
      <c r="DM40" s="202"/>
      <c r="DN40" s="202"/>
      <c r="DO40" s="119"/>
      <c r="DP40" s="119"/>
      <c r="DQ40" s="202"/>
      <c r="DR40" s="202"/>
      <c r="DS40" s="119"/>
      <c r="DT40" s="203"/>
      <c r="DU40" s="203"/>
      <c r="DV40" s="203"/>
      <c r="DW40" s="202"/>
      <c r="DX40" s="119"/>
      <c r="DY40" s="202"/>
      <c r="DZ40" s="202"/>
      <c r="EA40" s="202"/>
      <c r="EB40" s="202"/>
      <c r="EC40" s="119"/>
      <c r="ED40" s="119"/>
      <c r="EE40" s="202"/>
      <c r="EF40" s="202"/>
      <c r="EG40" s="119"/>
      <c r="EH40" s="119"/>
      <c r="EI40" s="202"/>
      <c r="EJ40" s="119"/>
      <c r="EK40" s="202"/>
      <c r="EL40" s="202"/>
      <c r="EM40" s="119"/>
      <c r="EN40" s="119"/>
      <c r="EO40" s="202"/>
      <c r="EP40" s="202"/>
      <c r="EQ40" s="119"/>
      <c r="ER40" s="119"/>
      <c r="ES40" s="202"/>
      <c r="ET40" s="119"/>
      <c r="EU40" s="202"/>
      <c r="EV40" s="202"/>
      <c r="EW40" s="119"/>
      <c r="EX40" s="119"/>
      <c r="EY40" s="202"/>
      <c r="EZ40" s="202"/>
      <c r="FA40" s="119"/>
      <c r="FB40" s="119"/>
      <c r="FC40" s="119"/>
      <c r="FD40" s="202"/>
      <c r="FE40" s="119"/>
      <c r="FF40" s="202"/>
      <c r="FG40" s="202"/>
      <c r="FH40" s="119"/>
      <c r="FI40" s="119"/>
      <c r="FJ40" s="202"/>
      <c r="FK40" s="202"/>
      <c r="FL40" s="119"/>
      <c r="FM40" s="202"/>
      <c r="FN40" s="119"/>
      <c r="FO40" s="202"/>
      <c r="FP40" s="119"/>
      <c r="FQ40" s="202"/>
      <c r="FR40" s="202"/>
      <c r="FS40" s="119"/>
      <c r="FT40" s="119"/>
      <c r="FU40" s="202"/>
      <c r="FV40" s="202"/>
      <c r="FW40" s="119"/>
      <c r="FX40" s="119"/>
      <c r="FY40" s="202"/>
      <c r="FZ40" s="202"/>
      <c r="GA40" s="119"/>
      <c r="GB40" s="202"/>
      <c r="GC40" s="202"/>
      <c r="GD40" s="119"/>
      <c r="GE40" s="119"/>
      <c r="GF40" s="202"/>
      <c r="GG40" s="202"/>
      <c r="GH40" s="119"/>
      <c r="GI40" s="119"/>
      <c r="GJ40" s="202"/>
      <c r="GK40" s="119"/>
      <c r="GL40" s="203"/>
      <c r="GM40" s="203"/>
      <c r="GN40" s="203"/>
      <c r="GO40" s="203"/>
      <c r="GP40" s="203"/>
      <c r="GQ40" s="203"/>
      <c r="GR40" s="203"/>
      <c r="GS40" s="203"/>
      <c r="GT40" s="203"/>
      <c r="GU40" s="203"/>
      <c r="GV40" s="203"/>
      <c r="GW40" s="203"/>
      <c r="GX40" s="203"/>
      <c r="GY40" s="203"/>
      <c r="GZ40" s="203"/>
      <c r="HA40" s="203"/>
      <c r="HB40" s="203"/>
      <c r="HC40" s="203"/>
      <c r="HD40" s="203"/>
      <c r="HE40" s="203"/>
      <c r="HF40" s="203"/>
      <c r="HG40" s="203"/>
      <c r="HH40" s="203"/>
      <c r="HI40" s="203"/>
      <c r="HJ40" s="202"/>
      <c r="HK40" s="202"/>
      <c r="HL40" s="119"/>
      <c r="HM40" s="35"/>
      <c r="HN40" s="120"/>
      <c r="HO40" s="120"/>
      <c r="HP40" s="35"/>
      <c r="HQ40" s="35"/>
      <c r="HR40" s="120"/>
      <c r="HS40" s="120"/>
      <c r="HT40" s="35"/>
      <c r="HU40" s="35"/>
    </row>
    <row r="41" spans="1:229" ht="38.25" customHeight="1" x14ac:dyDescent="0.3">
      <c r="A41" s="9"/>
      <c r="B41" s="10"/>
      <c r="C41" s="10"/>
      <c r="D41" s="104"/>
      <c r="E41" s="10"/>
      <c r="F41" s="10"/>
      <c r="G41" s="129">
        <f t="shared" si="12"/>
        <v>0</v>
      </c>
      <c r="H41" s="129">
        <f t="shared" si="13"/>
        <v>0</v>
      </c>
      <c r="I41" s="140">
        <f t="shared" si="14"/>
        <v>0</v>
      </c>
      <c r="J41" s="119"/>
      <c r="K41" s="202"/>
      <c r="L41" s="202"/>
      <c r="M41" s="119"/>
      <c r="N41" s="119"/>
      <c r="O41" s="202"/>
      <c r="P41" s="202"/>
      <c r="Q41" s="119"/>
      <c r="R41" s="119"/>
      <c r="S41" s="202"/>
      <c r="T41" s="119"/>
      <c r="U41" s="202"/>
      <c r="V41" s="202"/>
      <c r="W41" s="119"/>
      <c r="X41" s="119"/>
      <c r="Y41" s="202"/>
      <c r="Z41" s="119"/>
      <c r="AA41" s="202"/>
      <c r="AB41" s="202"/>
      <c r="AC41" s="119"/>
      <c r="AD41" s="119"/>
      <c r="AE41" s="202"/>
      <c r="AF41" s="119"/>
      <c r="AG41" s="202"/>
      <c r="AH41" s="202"/>
      <c r="AI41" s="119"/>
      <c r="AJ41" s="119"/>
      <c r="AK41" s="202"/>
      <c r="AL41" s="202"/>
      <c r="AM41" s="119"/>
      <c r="AN41" s="119"/>
      <c r="AO41" s="202"/>
      <c r="AP41" s="119"/>
      <c r="AQ41" s="202"/>
      <c r="AR41" s="202"/>
      <c r="AS41" s="119"/>
      <c r="AT41" s="119"/>
      <c r="AU41" s="202"/>
      <c r="AV41" s="202"/>
      <c r="AW41" s="119"/>
      <c r="AX41" s="119"/>
      <c r="AY41" s="202"/>
      <c r="AZ41" s="119"/>
      <c r="BA41" s="202"/>
      <c r="BB41" s="202"/>
      <c r="BC41" s="119"/>
      <c r="BD41" s="119"/>
      <c r="BE41" s="202"/>
      <c r="BF41" s="202"/>
      <c r="BG41" s="119"/>
      <c r="BH41" s="119"/>
      <c r="BI41" s="202"/>
      <c r="BJ41" s="119"/>
      <c r="BK41" s="202"/>
      <c r="BL41" s="202"/>
      <c r="BM41" s="202"/>
      <c r="BN41" s="119"/>
      <c r="BO41" s="119"/>
      <c r="BP41" s="202"/>
      <c r="BQ41" s="202"/>
      <c r="BR41" s="119"/>
      <c r="BS41" s="119"/>
      <c r="BT41" s="119"/>
      <c r="BU41" s="119"/>
      <c r="BV41" s="119"/>
      <c r="BW41" s="119"/>
      <c r="BX41" s="203"/>
      <c r="BY41" s="203"/>
      <c r="BZ41" s="203"/>
      <c r="CA41" s="203"/>
      <c r="CB41" s="203"/>
      <c r="CC41" s="203"/>
      <c r="CD41" s="202"/>
      <c r="CE41" s="202"/>
      <c r="CF41" s="119"/>
      <c r="CG41" s="119"/>
      <c r="CH41" s="202"/>
      <c r="CI41" s="202"/>
      <c r="CJ41" s="119"/>
      <c r="CK41" s="119"/>
      <c r="CL41" s="202"/>
      <c r="CM41" s="119"/>
      <c r="CN41" s="202"/>
      <c r="CO41" s="202"/>
      <c r="CP41" s="119"/>
      <c r="CQ41" s="119"/>
      <c r="CR41" s="202"/>
      <c r="CS41" s="202"/>
      <c r="CT41" s="119"/>
      <c r="CU41" s="119"/>
      <c r="CV41" s="202"/>
      <c r="CW41" s="119"/>
      <c r="CX41" s="202"/>
      <c r="CY41" s="202"/>
      <c r="CZ41" s="202"/>
      <c r="DA41" s="202"/>
      <c r="DB41" s="202"/>
      <c r="DC41" s="202"/>
      <c r="DD41" s="202"/>
      <c r="DE41" s="202"/>
      <c r="DF41" s="202"/>
      <c r="DG41" s="119"/>
      <c r="DH41" s="202"/>
      <c r="DI41" s="119"/>
      <c r="DJ41" s="203"/>
      <c r="DK41" s="203"/>
      <c r="DL41" s="203"/>
      <c r="DM41" s="202"/>
      <c r="DN41" s="202"/>
      <c r="DO41" s="119"/>
      <c r="DP41" s="119"/>
      <c r="DQ41" s="202"/>
      <c r="DR41" s="202"/>
      <c r="DS41" s="119"/>
      <c r="DT41" s="203"/>
      <c r="DU41" s="203"/>
      <c r="DV41" s="203"/>
      <c r="DW41" s="202"/>
      <c r="DX41" s="119"/>
      <c r="DY41" s="202"/>
      <c r="DZ41" s="202"/>
      <c r="EA41" s="202"/>
      <c r="EB41" s="202"/>
      <c r="EC41" s="119"/>
      <c r="ED41" s="119"/>
      <c r="EE41" s="202"/>
      <c r="EF41" s="202"/>
      <c r="EG41" s="119"/>
      <c r="EH41" s="119"/>
      <c r="EI41" s="202"/>
      <c r="EJ41" s="119"/>
      <c r="EK41" s="202"/>
      <c r="EL41" s="202"/>
      <c r="EM41" s="119"/>
      <c r="EN41" s="119"/>
      <c r="EO41" s="202"/>
      <c r="EP41" s="202"/>
      <c r="EQ41" s="119"/>
      <c r="ER41" s="119"/>
      <c r="ES41" s="202"/>
      <c r="ET41" s="119"/>
      <c r="EU41" s="202"/>
      <c r="EV41" s="202"/>
      <c r="EW41" s="119"/>
      <c r="EX41" s="119"/>
      <c r="EY41" s="202"/>
      <c r="EZ41" s="202"/>
      <c r="FA41" s="119"/>
      <c r="FB41" s="119"/>
      <c r="FC41" s="119"/>
      <c r="FD41" s="202"/>
      <c r="FE41" s="119"/>
      <c r="FF41" s="202"/>
      <c r="FG41" s="202"/>
      <c r="FH41" s="119"/>
      <c r="FI41" s="119"/>
      <c r="FJ41" s="202"/>
      <c r="FK41" s="202"/>
      <c r="FL41" s="119"/>
      <c r="FM41" s="202"/>
      <c r="FN41" s="119"/>
      <c r="FO41" s="202"/>
      <c r="FP41" s="119"/>
      <c r="FQ41" s="202"/>
      <c r="FR41" s="202"/>
      <c r="FS41" s="119"/>
      <c r="FT41" s="119"/>
      <c r="FU41" s="202"/>
      <c r="FV41" s="202"/>
      <c r="FW41" s="119"/>
      <c r="FX41" s="119"/>
      <c r="FY41" s="202"/>
      <c r="FZ41" s="202"/>
      <c r="GA41" s="119"/>
      <c r="GB41" s="202"/>
      <c r="GC41" s="202"/>
      <c r="GD41" s="119"/>
      <c r="GE41" s="119"/>
      <c r="GF41" s="202"/>
      <c r="GG41" s="202"/>
      <c r="GH41" s="119"/>
      <c r="GI41" s="119"/>
      <c r="GJ41" s="202"/>
      <c r="GK41" s="119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  <c r="GX41" s="203"/>
      <c r="GY41" s="203"/>
      <c r="GZ41" s="203"/>
      <c r="HA41" s="203"/>
      <c r="HB41" s="203"/>
      <c r="HC41" s="203"/>
      <c r="HD41" s="203"/>
      <c r="HE41" s="203"/>
      <c r="HF41" s="203"/>
      <c r="HG41" s="203"/>
      <c r="HH41" s="203"/>
      <c r="HI41" s="203"/>
      <c r="HJ41" s="202"/>
      <c r="HK41" s="202"/>
      <c r="HL41" s="119"/>
      <c r="HM41" s="35"/>
      <c r="HN41" s="120"/>
      <c r="HO41" s="120"/>
      <c r="HP41" s="35"/>
      <c r="HQ41" s="35"/>
      <c r="HR41" s="120"/>
      <c r="HS41" s="120"/>
      <c r="HT41" s="35"/>
      <c r="HU41" s="35"/>
    </row>
    <row r="42" spans="1:229" x14ac:dyDescent="0.3">
      <c r="A42" s="9"/>
      <c r="B42" s="10"/>
      <c r="C42" s="10"/>
      <c r="D42" s="104"/>
      <c r="E42" s="10"/>
      <c r="F42" s="10"/>
      <c r="G42" s="129">
        <f t="shared" si="12"/>
        <v>0</v>
      </c>
      <c r="H42" s="129">
        <f t="shared" si="13"/>
        <v>0</v>
      </c>
      <c r="I42" s="140">
        <f t="shared" si="14"/>
        <v>0</v>
      </c>
      <c r="J42" s="35"/>
      <c r="K42" s="120"/>
      <c r="L42" s="120"/>
      <c r="M42" s="35"/>
      <c r="N42" s="35"/>
      <c r="O42" s="120"/>
      <c r="P42" s="120"/>
      <c r="Q42" s="35"/>
      <c r="R42" s="35"/>
      <c r="S42" s="120"/>
      <c r="T42" s="35"/>
      <c r="U42" s="120"/>
      <c r="V42" s="120"/>
      <c r="W42" s="35"/>
      <c r="X42" s="35"/>
      <c r="Y42" s="120"/>
      <c r="Z42" s="35"/>
      <c r="AA42" s="120"/>
      <c r="AB42" s="120"/>
      <c r="AC42" s="35"/>
      <c r="AD42" s="35"/>
      <c r="AE42" s="120"/>
      <c r="AF42" s="35"/>
      <c r="AG42" s="120"/>
      <c r="AH42" s="120"/>
      <c r="AI42" s="35"/>
      <c r="AJ42" s="35"/>
      <c r="AK42" s="120"/>
      <c r="AL42" s="120"/>
      <c r="AM42" s="35"/>
      <c r="AN42" s="35"/>
      <c r="AO42" s="120"/>
      <c r="AP42" s="35"/>
      <c r="AQ42" s="120"/>
      <c r="AR42" s="120"/>
      <c r="AS42" s="35"/>
      <c r="AT42" s="35"/>
      <c r="AU42" s="120"/>
      <c r="AV42" s="120"/>
      <c r="AW42" s="35"/>
      <c r="AX42" s="35"/>
      <c r="AY42" s="120"/>
      <c r="AZ42" s="35"/>
      <c r="BA42" s="120"/>
      <c r="BB42" s="120"/>
      <c r="BC42" s="35"/>
      <c r="BD42" s="35"/>
      <c r="BE42" s="120"/>
      <c r="BF42" s="120"/>
      <c r="BG42" s="35"/>
      <c r="BH42" s="35"/>
      <c r="BI42" s="120"/>
      <c r="BJ42" s="35"/>
      <c r="BK42" s="121"/>
      <c r="BL42" s="122"/>
      <c r="BM42" s="122"/>
      <c r="BN42" s="124"/>
      <c r="BO42" s="35"/>
      <c r="BP42" s="120"/>
      <c r="BQ42" s="120"/>
      <c r="BR42" s="35"/>
      <c r="BS42" s="35"/>
      <c r="BT42" s="119"/>
      <c r="BU42" s="119"/>
      <c r="BV42" s="119"/>
      <c r="BW42" s="119"/>
      <c r="BX42" s="116"/>
      <c r="BY42" s="116">
        <f t="shared" ref="BY42:BY75" si="15">CA42+CC42</f>
        <v>0</v>
      </c>
      <c r="BZ42" s="116"/>
      <c r="CA42" s="116"/>
      <c r="CB42" s="116"/>
      <c r="CC42" s="116"/>
      <c r="CD42" s="120"/>
      <c r="CE42" s="120"/>
      <c r="CF42" s="35"/>
      <c r="CG42" s="35"/>
      <c r="CH42" s="120"/>
      <c r="CI42" s="120"/>
      <c r="CJ42" s="35"/>
      <c r="CK42" s="35"/>
      <c r="CL42" s="120"/>
      <c r="CM42" s="35"/>
      <c r="CN42" s="120"/>
      <c r="CO42" s="120"/>
      <c r="CP42" s="35"/>
      <c r="CQ42" s="35"/>
      <c r="CR42" s="120"/>
      <c r="CS42" s="120"/>
      <c r="CT42" s="35"/>
      <c r="CU42" s="35"/>
      <c r="CV42" s="120"/>
      <c r="CW42" s="35"/>
      <c r="CX42" s="120"/>
      <c r="CY42" s="120"/>
      <c r="CZ42" s="120"/>
      <c r="DA42" s="120"/>
      <c r="DB42" s="120"/>
      <c r="DC42" s="120"/>
      <c r="DD42" s="120"/>
      <c r="DE42" s="120"/>
      <c r="DF42" s="120"/>
      <c r="DG42" s="35"/>
      <c r="DH42" s="120"/>
      <c r="DI42" s="35"/>
      <c r="DJ42" s="116"/>
      <c r="DK42" s="116"/>
      <c r="DL42" s="116"/>
      <c r="DM42" s="120"/>
      <c r="DN42" s="120"/>
      <c r="DO42" s="35"/>
      <c r="DP42" s="35"/>
      <c r="DQ42" s="120"/>
      <c r="DR42" s="120"/>
      <c r="DS42" s="35"/>
      <c r="DT42" s="116"/>
      <c r="DU42" s="116"/>
      <c r="DV42" s="116"/>
      <c r="DW42" s="120"/>
      <c r="DX42" s="35"/>
      <c r="DY42" s="120"/>
      <c r="DZ42" s="120"/>
      <c r="EA42" s="120"/>
      <c r="EB42" s="120"/>
      <c r="EC42" s="35"/>
      <c r="ED42" s="35"/>
      <c r="EE42" s="120"/>
      <c r="EF42" s="120"/>
      <c r="EG42" s="35"/>
      <c r="EH42" s="35"/>
      <c r="EI42" s="120"/>
      <c r="EJ42" s="35"/>
      <c r="EK42" s="120"/>
      <c r="EL42" s="120"/>
      <c r="EM42" s="35"/>
      <c r="EN42" s="35"/>
      <c r="EO42" s="120"/>
      <c r="EP42" s="120"/>
      <c r="EQ42" s="35"/>
      <c r="ER42" s="35"/>
      <c r="ES42" s="120"/>
      <c r="ET42" s="35"/>
      <c r="EU42" s="120"/>
      <c r="EV42" s="120"/>
      <c r="EW42" s="35"/>
      <c r="EX42" s="35"/>
      <c r="EY42" s="120"/>
      <c r="EZ42" s="120"/>
      <c r="FA42" s="35"/>
      <c r="FB42" s="35"/>
      <c r="FC42" s="35"/>
      <c r="FD42" s="120"/>
      <c r="FE42" s="35"/>
      <c r="FF42" s="120"/>
      <c r="FG42" s="120"/>
      <c r="FH42" s="35"/>
      <c r="FI42" s="35"/>
      <c r="FJ42" s="120"/>
      <c r="FK42" s="120"/>
      <c r="FL42" s="35"/>
      <c r="FM42" s="120"/>
      <c r="FN42" s="35"/>
      <c r="FO42" s="120"/>
      <c r="FP42" s="35"/>
      <c r="FQ42" s="120"/>
      <c r="FR42" s="120"/>
      <c r="FS42" s="35"/>
      <c r="FT42" s="35"/>
      <c r="FU42" s="120"/>
      <c r="FV42" s="120"/>
      <c r="FW42" s="35"/>
      <c r="FX42" s="35"/>
      <c r="FY42" s="120"/>
      <c r="FZ42" s="120"/>
      <c r="GA42" s="35"/>
      <c r="GB42" s="120"/>
      <c r="GC42" s="120"/>
      <c r="GD42" s="35"/>
      <c r="GE42" s="35"/>
      <c r="GF42" s="120"/>
      <c r="GG42" s="120"/>
      <c r="GH42" s="35"/>
      <c r="GI42" s="35"/>
      <c r="GJ42" s="120"/>
      <c r="GK42" s="35"/>
      <c r="GL42" s="116"/>
      <c r="GM42" s="116">
        <f t="shared" ref="GM42:GM75" si="16">SUM(GO42,GQ42,GU42,GW42,HB42,HD42,HF42)</f>
        <v>0</v>
      </c>
      <c r="GN42" s="116">
        <f t="shared" ref="GN42:GN75" si="17">SUM(GP42,GR42,GV42,GX42,HC42,HE42,HG42,GT42)</f>
        <v>0</v>
      </c>
      <c r="GO42" s="116"/>
      <c r="GP42" s="116"/>
      <c r="GQ42" s="116"/>
      <c r="GR42" s="116"/>
      <c r="GS42" s="116"/>
      <c r="GT42" s="116"/>
      <c r="GU42" s="116"/>
      <c r="GV42" s="116"/>
      <c r="GW42" s="116"/>
      <c r="GX42" s="116">
        <f t="shared" ref="GX42:GX75" si="18">SUM(GY42:HA42)</f>
        <v>0</v>
      </c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20"/>
      <c r="HK42" s="120"/>
      <c r="HL42" s="35"/>
      <c r="HM42" s="35"/>
      <c r="HN42" s="120"/>
      <c r="HO42" s="120"/>
      <c r="HP42" s="35"/>
      <c r="HQ42" s="35"/>
      <c r="HR42" s="120"/>
      <c r="HS42" s="120"/>
      <c r="HT42" s="35"/>
      <c r="HU42" s="35"/>
    </row>
    <row r="43" spans="1:229" x14ac:dyDescent="0.3">
      <c r="A43" s="9"/>
      <c r="B43" s="10"/>
      <c r="C43" s="10"/>
      <c r="D43" s="104"/>
      <c r="E43" s="10"/>
      <c r="F43" s="10"/>
      <c r="G43" s="129">
        <f t="shared" si="12"/>
        <v>0</v>
      </c>
      <c r="H43" s="129">
        <f t="shared" si="13"/>
        <v>0</v>
      </c>
      <c r="I43" s="140">
        <f t="shared" si="14"/>
        <v>0</v>
      </c>
      <c r="J43" s="35"/>
      <c r="K43" s="120"/>
      <c r="L43" s="120"/>
      <c r="M43" s="35"/>
      <c r="N43" s="35"/>
      <c r="O43" s="120"/>
      <c r="P43" s="120"/>
      <c r="Q43" s="35"/>
      <c r="R43" s="35"/>
      <c r="S43" s="120"/>
      <c r="T43" s="35"/>
      <c r="U43" s="120"/>
      <c r="V43" s="120"/>
      <c r="W43" s="35"/>
      <c r="X43" s="35"/>
      <c r="Y43" s="120"/>
      <c r="Z43" s="35"/>
      <c r="AA43" s="120"/>
      <c r="AB43" s="120"/>
      <c r="AC43" s="35"/>
      <c r="AD43" s="35"/>
      <c r="AE43" s="120"/>
      <c r="AF43" s="35"/>
      <c r="AG43" s="120"/>
      <c r="AH43" s="120"/>
      <c r="AI43" s="35"/>
      <c r="AJ43" s="35"/>
      <c r="AK43" s="120"/>
      <c r="AL43" s="120"/>
      <c r="AM43" s="35"/>
      <c r="AN43" s="35"/>
      <c r="AO43" s="120"/>
      <c r="AP43" s="35"/>
      <c r="AQ43" s="120"/>
      <c r="AR43" s="120"/>
      <c r="AS43" s="35"/>
      <c r="AT43" s="35"/>
      <c r="AU43" s="120"/>
      <c r="AV43" s="120"/>
      <c r="AW43" s="35"/>
      <c r="AX43" s="35"/>
      <c r="AY43" s="120"/>
      <c r="AZ43" s="35"/>
      <c r="BA43" s="120"/>
      <c r="BB43" s="120"/>
      <c r="BC43" s="35"/>
      <c r="BD43" s="35"/>
      <c r="BE43" s="120"/>
      <c r="BF43" s="120"/>
      <c r="BG43" s="35"/>
      <c r="BH43" s="35"/>
      <c r="BI43" s="120"/>
      <c r="BJ43" s="35"/>
      <c r="BK43" s="120"/>
      <c r="BL43" s="120"/>
      <c r="BM43" s="120"/>
      <c r="BN43" s="35"/>
      <c r="BO43" s="35"/>
      <c r="BP43" s="120"/>
      <c r="BQ43" s="120"/>
      <c r="BR43" s="35"/>
      <c r="BS43" s="35"/>
      <c r="BT43" s="119"/>
      <c r="BU43" s="119"/>
      <c r="BV43" s="119"/>
      <c r="BW43" s="119"/>
      <c r="BX43" s="116"/>
      <c r="BY43" s="116">
        <f t="shared" si="15"/>
        <v>0</v>
      </c>
      <c r="BZ43" s="116"/>
      <c r="CA43" s="116"/>
      <c r="CB43" s="116"/>
      <c r="CC43" s="116"/>
      <c r="CD43" s="120"/>
      <c r="CE43" s="120"/>
      <c r="CF43" s="35"/>
      <c r="CG43" s="35"/>
      <c r="CH43" s="120"/>
      <c r="CI43" s="120"/>
      <c r="CJ43" s="35"/>
      <c r="CK43" s="35"/>
      <c r="CL43" s="120"/>
      <c r="CM43" s="35"/>
      <c r="CN43" s="120"/>
      <c r="CO43" s="120"/>
      <c r="CP43" s="35"/>
      <c r="CQ43" s="35"/>
      <c r="CR43" s="120"/>
      <c r="CS43" s="120"/>
      <c r="CT43" s="35"/>
      <c r="CU43" s="35"/>
      <c r="CV43" s="120"/>
      <c r="CW43" s="35"/>
      <c r="CX43" s="120"/>
      <c r="CY43" s="120"/>
      <c r="CZ43" s="120"/>
      <c r="DA43" s="120"/>
      <c r="DB43" s="120"/>
      <c r="DC43" s="120"/>
      <c r="DD43" s="120"/>
      <c r="DE43" s="120"/>
      <c r="DF43" s="120"/>
      <c r="DG43" s="35"/>
      <c r="DH43" s="120"/>
      <c r="DI43" s="35"/>
      <c r="DJ43" s="116"/>
      <c r="DK43" s="116"/>
      <c r="DL43" s="116"/>
      <c r="DM43" s="120"/>
      <c r="DN43" s="120"/>
      <c r="DO43" s="35"/>
      <c r="DP43" s="35"/>
      <c r="DQ43" s="120"/>
      <c r="DR43" s="120"/>
      <c r="DS43" s="35"/>
      <c r="DT43" s="116"/>
      <c r="DU43" s="116"/>
      <c r="DV43" s="116"/>
      <c r="DW43" s="120"/>
      <c r="DX43" s="35"/>
      <c r="DY43" s="120"/>
      <c r="DZ43" s="120"/>
      <c r="EA43" s="120"/>
      <c r="EB43" s="120"/>
      <c r="EC43" s="35"/>
      <c r="ED43" s="35"/>
      <c r="EE43" s="120"/>
      <c r="EF43" s="120"/>
      <c r="EG43" s="35"/>
      <c r="EH43" s="35"/>
      <c r="EI43" s="120"/>
      <c r="EJ43" s="35"/>
      <c r="EK43" s="120"/>
      <c r="EL43" s="120"/>
      <c r="EM43" s="35"/>
      <c r="EN43" s="35"/>
      <c r="EO43" s="120"/>
      <c r="EP43" s="120"/>
      <c r="EQ43" s="35"/>
      <c r="ER43" s="35"/>
      <c r="ES43" s="120"/>
      <c r="ET43" s="35"/>
      <c r="EU43" s="120"/>
      <c r="EV43" s="120"/>
      <c r="EW43" s="35"/>
      <c r="EX43" s="35"/>
      <c r="EY43" s="120"/>
      <c r="EZ43" s="120"/>
      <c r="FA43" s="35"/>
      <c r="FB43" s="35"/>
      <c r="FC43" s="35"/>
      <c r="FD43" s="120"/>
      <c r="FE43" s="35"/>
      <c r="FF43" s="120"/>
      <c r="FG43" s="120"/>
      <c r="FH43" s="35"/>
      <c r="FI43" s="35"/>
      <c r="FJ43" s="120"/>
      <c r="FK43" s="120"/>
      <c r="FL43" s="35"/>
      <c r="FM43" s="120"/>
      <c r="FN43" s="35"/>
      <c r="FO43" s="120"/>
      <c r="FP43" s="35"/>
      <c r="FQ43" s="120"/>
      <c r="FR43" s="120"/>
      <c r="FS43" s="35"/>
      <c r="FT43" s="35"/>
      <c r="FU43" s="120"/>
      <c r="FV43" s="120"/>
      <c r="FW43" s="35"/>
      <c r="FX43" s="35"/>
      <c r="FY43" s="120"/>
      <c r="FZ43" s="120"/>
      <c r="GA43" s="35"/>
      <c r="GB43" s="120"/>
      <c r="GC43" s="120"/>
      <c r="GD43" s="35"/>
      <c r="GE43" s="35"/>
      <c r="GF43" s="120"/>
      <c r="GG43" s="120"/>
      <c r="GH43" s="35"/>
      <c r="GI43" s="35"/>
      <c r="GJ43" s="120"/>
      <c r="GK43" s="35"/>
      <c r="GL43" s="116"/>
      <c r="GM43" s="116">
        <f t="shared" si="16"/>
        <v>0</v>
      </c>
      <c r="GN43" s="116">
        <f t="shared" si="17"/>
        <v>0</v>
      </c>
      <c r="GO43" s="116"/>
      <c r="GP43" s="116"/>
      <c r="GQ43" s="116"/>
      <c r="GR43" s="116"/>
      <c r="GS43" s="116"/>
      <c r="GT43" s="116"/>
      <c r="GU43" s="116"/>
      <c r="GV43" s="116"/>
      <c r="GW43" s="116"/>
      <c r="GX43" s="116">
        <f t="shared" si="18"/>
        <v>0</v>
      </c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20"/>
      <c r="HK43" s="120"/>
      <c r="HL43" s="35"/>
      <c r="HM43" s="35"/>
      <c r="HN43" s="120"/>
      <c r="HO43" s="120"/>
      <c r="HP43" s="35"/>
      <c r="HQ43" s="35"/>
      <c r="HR43" s="120"/>
      <c r="HS43" s="120"/>
      <c r="HT43" s="35"/>
      <c r="HU43" s="35"/>
    </row>
    <row r="44" spans="1:229" x14ac:dyDescent="0.3">
      <c r="A44" s="9"/>
      <c r="B44" s="10"/>
      <c r="C44" s="10"/>
      <c r="D44" s="104"/>
      <c r="E44" s="10"/>
      <c r="F44" s="10"/>
      <c r="G44" s="129">
        <f t="shared" si="12"/>
        <v>0</v>
      </c>
      <c r="H44" s="129">
        <f t="shared" si="13"/>
        <v>0</v>
      </c>
      <c r="I44" s="140">
        <f t="shared" si="14"/>
        <v>0</v>
      </c>
      <c r="J44" s="35"/>
      <c r="K44" s="120"/>
      <c r="L44" s="120"/>
      <c r="M44" s="35"/>
      <c r="N44" s="35"/>
      <c r="O44" s="120"/>
      <c r="P44" s="120"/>
      <c r="Q44" s="35"/>
      <c r="R44" s="35"/>
      <c r="S44" s="120"/>
      <c r="T44" s="35"/>
      <c r="U44" s="120"/>
      <c r="V44" s="120"/>
      <c r="W44" s="35"/>
      <c r="X44" s="35"/>
      <c r="Y44" s="120"/>
      <c r="Z44" s="35"/>
      <c r="AA44" s="120"/>
      <c r="AB44" s="120"/>
      <c r="AC44" s="35"/>
      <c r="AD44" s="35"/>
      <c r="AE44" s="120"/>
      <c r="AF44" s="35"/>
      <c r="AG44" s="120"/>
      <c r="AH44" s="120"/>
      <c r="AI44" s="35"/>
      <c r="AJ44" s="35"/>
      <c r="AK44" s="120"/>
      <c r="AL44" s="120"/>
      <c r="AM44" s="35"/>
      <c r="AN44" s="35"/>
      <c r="AO44" s="120"/>
      <c r="AP44" s="35"/>
      <c r="AQ44" s="120"/>
      <c r="AR44" s="120"/>
      <c r="AS44" s="35"/>
      <c r="AT44" s="35"/>
      <c r="AU44" s="120"/>
      <c r="AV44" s="120"/>
      <c r="AW44" s="35"/>
      <c r="AX44" s="35"/>
      <c r="AY44" s="120"/>
      <c r="AZ44" s="35"/>
      <c r="BA44" s="120"/>
      <c r="BB44" s="120"/>
      <c r="BC44" s="35"/>
      <c r="BD44" s="35"/>
      <c r="BE44" s="120"/>
      <c r="BF44" s="120"/>
      <c r="BG44" s="35"/>
      <c r="BH44" s="35"/>
      <c r="BI44" s="120"/>
      <c r="BJ44" s="35"/>
      <c r="BK44" s="120"/>
      <c r="BL44" s="120"/>
      <c r="BM44" s="120"/>
      <c r="BN44" s="35"/>
      <c r="BO44" s="35"/>
      <c r="BP44" s="120"/>
      <c r="BQ44" s="120"/>
      <c r="BR44" s="35"/>
      <c r="BS44" s="35"/>
      <c r="BT44" s="119"/>
      <c r="BU44" s="119"/>
      <c r="BV44" s="119"/>
      <c r="BW44" s="119"/>
      <c r="BX44" s="116"/>
      <c r="BY44" s="116">
        <f t="shared" si="15"/>
        <v>0</v>
      </c>
      <c r="BZ44" s="116"/>
      <c r="CA44" s="116"/>
      <c r="CB44" s="116"/>
      <c r="CC44" s="116"/>
      <c r="CD44" s="120"/>
      <c r="CE44" s="120"/>
      <c r="CF44" s="35"/>
      <c r="CG44" s="35"/>
      <c r="CH44" s="120"/>
      <c r="CI44" s="120"/>
      <c r="CJ44" s="35"/>
      <c r="CK44" s="35"/>
      <c r="CL44" s="120"/>
      <c r="CM44" s="35"/>
      <c r="CN44" s="120"/>
      <c r="CO44" s="120"/>
      <c r="CP44" s="35"/>
      <c r="CQ44" s="35"/>
      <c r="CR44" s="120"/>
      <c r="CS44" s="120"/>
      <c r="CT44" s="35"/>
      <c r="CU44" s="35"/>
      <c r="CV44" s="120"/>
      <c r="CW44" s="35"/>
      <c r="CX44" s="120"/>
      <c r="CY44" s="120"/>
      <c r="CZ44" s="120"/>
      <c r="DA44" s="120"/>
      <c r="DB44" s="120"/>
      <c r="DC44" s="120"/>
      <c r="DD44" s="120"/>
      <c r="DE44" s="120"/>
      <c r="DF44" s="120"/>
      <c r="DG44" s="35"/>
      <c r="DH44" s="120"/>
      <c r="DI44" s="35"/>
      <c r="DJ44" s="116"/>
      <c r="DK44" s="116"/>
      <c r="DL44" s="116"/>
      <c r="DM44" s="120"/>
      <c r="DN44" s="120"/>
      <c r="DO44" s="35"/>
      <c r="DP44" s="35"/>
      <c r="DQ44" s="120"/>
      <c r="DR44" s="120"/>
      <c r="DS44" s="35"/>
      <c r="DT44" s="116"/>
      <c r="DU44" s="116"/>
      <c r="DV44" s="116"/>
      <c r="DW44" s="120"/>
      <c r="DX44" s="35"/>
      <c r="DY44" s="120"/>
      <c r="DZ44" s="120"/>
      <c r="EA44" s="120"/>
      <c r="EB44" s="120"/>
      <c r="EC44" s="35"/>
      <c r="ED44" s="35"/>
      <c r="EE44" s="120"/>
      <c r="EF44" s="120"/>
      <c r="EG44" s="35"/>
      <c r="EH44" s="35"/>
      <c r="EI44" s="120"/>
      <c r="EJ44" s="35"/>
      <c r="EK44" s="120"/>
      <c r="EL44" s="120"/>
      <c r="EM44" s="35"/>
      <c r="EN44" s="35"/>
      <c r="EO44" s="120"/>
      <c r="EP44" s="120"/>
      <c r="EQ44" s="35"/>
      <c r="ER44" s="35"/>
      <c r="ES44" s="120"/>
      <c r="ET44" s="35"/>
      <c r="EU44" s="120"/>
      <c r="EV44" s="120"/>
      <c r="EW44" s="35"/>
      <c r="EX44" s="35"/>
      <c r="EY44" s="120"/>
      <c r="EZ44" s="120"/>
      <c r="FA44" s="35"/>
      <c r="FB44" s="35"/>
      <c r="FC44" s="35"/>
      <c r="FD44" s="120"/>
      <c r="FE44" s="35"/>
      <c r="FF44" s="120"/>
      <c r="FG44" s="120"/>
      <c r="FH44" s="35"/>
      <c r="FI44" s="35"/>
      <c r="FJ44" s="120"/>
      <c r="FK44" s="120"/>
      <c r="FL44" s="35"/>
      <c r="FM44" s="120"/>
      <c r="FN44" s="35"/>
      <c r="FO44" s="120"/>
      <c r="FP44" s="35"/>
      <c r="FQ44" s="120"/>
      <c r="FR44" s="120"/>
      <c r="FS44" s="35"/>
      <c r="FT44" s="35"/>
      <c r="FU44" s="120"/>
      <c r="FV44" s="120"/>
      <c r="FW44" s="35"/>
      <c r="FX44" s="35"/>
      <c r="FY44" s="120"/>
      <c r="FZ44" s="120"/>
      <c r="GA44" s="35"/>
      <c r="GB44" s="120"/>
      <c r="GC44" s="120"/>
      <c r="GD44" s="35"/>
      <c r="GE44" s="35"/>
      <c r="GF44" s="120"/>
      <c r="GG44" s="120"/>
      <c r="GH44" s="35"/>
      <c r="GI44" s="35"/>
      <c r="GJ44" s="120"/>
      <c r="GK44" s="35"/>
      <c r="GL44" s="116"/>
      <c r="GM44" s="116">
        <f t="shared" si="16"/>
        <v>0</v>
      </c>
      <c r="GN44" s="116">
        <f t="shared" si="17"/>
        <v>0</v>
      </c>
      <c r="GO44" s="116"/>
      <c r="GP44" s="116"/>
      <c r="GQ44" s="116"/>
      <c r="GR44" s="116"/>
      <c r="GS44" s="116"/>
      <c r="GT44" s="116"/>
      <c r="GU44" s="116"/>
      <c r="GV44" s="116"/>
      <c r="GW44" s="116"/>
      <c r="GX44" s="116">
        <f t="shared" si="18"/>
        <v>0</v>
      </c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20"/>
      <c r="HK44" s="120"/>
      <c r="HL44" s="35"/>
      <c r="HM44" s="35"/>
      <c r="HN44" s="120"/>
      <c r="HO44" s="120"/>
      <c r="HP44" s="35"/>
      <c r="HQ44" s="35"/>
      <c r="HR44" s="120"/>
      <c r="HS44" s="120"/>
      <c r="HT44" s="35"/>
      <c r="HU44" s="35"/>
    </row>
    <row r="45" spans="1:229" x14ac:dyDescent="0.3">
      <c r="A45" s="9"/>
      <c r="B45" s="10"/>
      <c r="C45" s="10"/>
      <c r="D45" s="104"/>
      <c r="E45" s="10"/>
      <c r="F45" s="10"/>
      <c r="G45" s="129">
        <f t="shared" si="12"/>
        <v>0</v>
      </c>
      <c r="H45" s="129">
        <f t="shared" si="13"/>
        <v>0</v>
      </c>
      <c r="I45" s="140">
        <f t="shared" si="14"/>
        <v>0</v>
      </c>
      <c r="J45" s="35"/>
      <c r="K45" s="120"/>
      <c r="L45" s="120"/>
      <c r="M45" s="35"/>
      <c r="N45" s="35"/>
      <c r="O45" s="120"/>
      <c r="P45" s="120"/>
      <c r="Q45" s="35"/>
      <c r="R45" s="35"/>
      <c r="S45" s="120"/>
      <c r="T45" s="35"/>
      <c r="U45" s="120"/>
      <c r="V45" s="120"/>
      <c r="W45" s="35"/>
      <c r="X45" s="35"/>
      <c r="Y45" s="120"/>
      <c r="Z45" s="35"/>
      <c r="AA45" s="120"/>
      <c r="AB45" s="120"/>
      <c r="AC45" s="35"/>
      <c r="AD45" s="35"/>
      <c r="AE45" s="120"/>
      <c r="AF45" s="35"/>
      <c r="AG45" s="120"/>
      <c r="AH45" s="120"/>
      <c r="AI45" s="35"/>
      <c r="AJ45" s="35"/>
      <c r="AK45" s="120"/>
      <c r="AL45" s="120"/>
      <c r="AM45" s="35"/>
      <c r="AN45" s="35"/>
      <c r="AO45" s="120"/>
      <c r="AP45" s="35"/>
      <c r="AQ45" s="120"/>
      <c r="AR45" s="120"/>
      <c r="AS45" s="35"/>
      <c r="AT45" s="35"/>
      <c r="AU45" s="120"/>
      <c r="AV45" s="120"/>
      <c r="AW45" s="35"/>
      <c r="AX45" s="35"/>
      <c r="AY45" s="120"/>
      <c r="AZ45" s="35"/>
      <c r="BA45" s="120"/>
      <c r="BB45" s="120"/>
      <c r="BC45" s="35"/>
      <c r="BD45" s="35"/>
      <c r="BE45" s="120"/>
      <c r="BF45" s="120"/>
      <c r="BG45" s="35"/>
      <c r="BH45" s="35"/>
      <c r="BI45" s="120"/>
      <c r="BJ45" s="35"/>
      <c r="BK45" s="120"/>
      <c r="BL45" s="120"/>
      <c r="BM45" s="120"/>
      <c r="BN45" s="35"/>
      <c r="BO45" s="35"/>
      <c r="BP45" s="120"/>
      <c r="BQ45" s="120"/>
      <c r="BR45" s="35"/>
      <c r="BS45" s="35"/>
      <c r="BT45" s="119"/>
      <c r="BU45" s="119"/>
      <c r="BV45" s="119"/>
      <c r="BW45" s="119"/>
      <c r="BX45" s="116"/>
      <c r="BY45" s="116">
        <f t="shared" si="15"/>
        <v>0</v>
      </c>
      <c r="BZ45" s="116"/>
      <c r="CA45" s="116"/>
      <c r="CB45" s="116"/>
      <c r="CC45" s="116"/>
      <c r="CD45" s="120"/>
      <c r="CE45" s="120"/>
      <c r="CF45" s="35"/>
      <c r="CG45" s="35"/>
      <c r="CH45" s="120"/>
      <c r="CI45" s="120"/>
      <c r="CJ45" s="35"/>
      <c r="CK45" s="35"/>
      <c r="CL45" s="120"/>
      <c r="CM45" s="35"/>
      <c r="CN45" s="120"/>
      <c r="CO45" s="120"/>
      <c r="CP45" s="35"/>
      <c r="CQ45" s="35"/>
      <c r="CR45" s="120"/>
      <c r="CS45" s="120"/>
      <c r="CT45" s="35"/>
      <c r="CU45" s="35"/>
      <c r="CV45" s="120"/>
      <c r="CW45" s="35"/>
      <c r="CX45" s="120"/>
      <c r="CY45" s="120"/>
      <c r="CZ45" s="120"/>
      <c r="DA45" s="120"/>
      <c r="DB45" s="120"/>
      <c r="DC45" s="120"/>
      <c r="DD45" s="120"/>
      <c r="DE45" s="120"/>
      <c r="DF45" s="120"/>
      <c r="DG45" s="35"/>
      <c r="DH45" s="120"/>
      <c r="DI45" s="35"/>
      <c r="DJ45" s="116"/>
      <c r="DK45" s="116"/>
      <c r="DL45" s="116"/>
      <c r="DM45" s="120"/>
      <c r="DN45" s="120"/>
      <c r="DO45" s="35"/>
      <c r="DP45" s="35"/>
      <c r="DQ45" s="120"/>
      <c r="DR45" s="120"/>
      <c r="DS45" s="35"/>
      <c r="DT45" s="116"/>
      <c r="DU45" s="116"/>
      <c r="DV45" s="116"/>
      <c r="DW45" s="120"/>
      <c r="DX45" s="35"/>
      <c r="DY45" s="120"/>
      <c r="DZ45" s="120"/>
      <c r="EA45" s="120"/>
      <c r="EB45" s="120"/>
      <c r="EC45" s="35"/>
      <c r="ED45" s="35"/>
      <c r="EE45" s="120"/>
      <c r="EF45" s="120"/>
      <c r="EG45" s="35"/>
      <c r="EH45" s="35"/>
      <c r="EI45" s="120"/>
      <c r="EJ45" s="35"/>
      <c r="EK45" s="120"/>
      <c r="EL45" s="120"/>
      <c r="EM45" s="35"/>
      <c r="EN45" s="35"/>
      <c r="EO45" s="120"/>
      <c r="EP45" s="120"/>
      <c r="EQ45" s="35"/>
      <c r="ER45" s="35"/>
      <c r="ES45" s="120"/>
      <c r="ET45" s="35"/>
      <c r="EU45" s="120"/>
      <c r="EV45" s="120"/>
      <c r="EW45" s="35"/>
      <c r="EX45" s="35"/>
      <c r="EY45" s="120"/>
      <c r="EZ45" s="120"/>
      <c r="FA45" s="35"/>
      <c r="FB45" s="35"/>
      <c r="FC45" s="35"/>
      <c r="FD45" s="120"/>
      <c r="FE45" s="35"/>
      <c r="FF45" s="120"/>
      <c r="FG45" s="120"/>
      <c r="FH45" s="35"/>
      <c r="FI45" s="35"/>
      <c r="FJ45" s="120"/>
      <c r="FK45" s="120"/>
      <c r="FL45" s="35"/>
      <c r="FM45" s="120"/>
      <c r="FN45" s="35"/>
      <c r="FO45" s="120"/>
      <c r="FP45" s="35"/>
      <c r="FQ45" s="120"/>
      <c r="FR45" s="120"/>
      <c r="FS45" s="35"/>
      <c r="FT45" s="35"/>
      <c r="FU45" s="120"/>
      <c r="FV45" s="120"/>
      <c r="FW45" s="35"/>
      <c r="FX45" s="35"/>
      <c r="FY45" s="120"/>
      <c r="FZ45" s="120"/>
      <c r="GA45" s="35"/>
      <c r="GB45" s="120"/>
      <c r="GC45" s="120"/>
      <c r="GD45" s="35"/>
      <c r="GE45" s="35"/>
      <c r="GF45" s="120"/>
      <c r="GG45" s="120"/>
      <c r="GH45" s="35"/>
      <c r="GI45" s="35"/>
      <c r="GJ45" s="120"/>
      <c r="GK45" s="35"/>
      <c r="GL45" s="116"/>
      <c r="GM45" s="116">
        <f t="shared" si="16"/>
        <v>0</v>
      </c>
      <c r="GN45" s="116">
        <f t="shared" si="17"/>
        <v>0</v>
      </c>
      <c r="GO45" s="116"/>
      <c r="GP45" s="116"/>
      <c r="GQ45" s="116"/>
      <c r="GR45" s="116"/>
      <c r="GS45" s="116"/>
      <c r="GT45" s="116"/>
      <c r="GU45" s="116"/>
      <c r="GV45" s="116"/>
      <c r="GW45" s="116"/>
      <c r="GX45" s="116">
        <f t="shared" si="18"/>
        <v>0</v>
      </c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20"/>
      <c r="HK45" s="120"/>
      <c r="HL45" s="35"/>
      <c r="HM45" s="35"/>
      <c r="HN45" s="120"/>
      <c r="HO45" s="120"/>
      <c r="HP45" s="35"/>
      <c r="HQ45" s="35"/>
      <c r="HR45" s="120"/>
      <c r="HS45" s="120"/>
      <c r="HT45" s="35"/>
      <c r="HU45" s="35"/>
    </row>
    <row r="46" spans="1:229" x14ac:dyDescent="0.3">
      <c r="A46" s="9"/>
      <c r="B46" s="10"/>
      <c r="C46" s="10"/>
      <c r="D46" s="104"/>
      <c r="E46" s="10"/>
      <c r="F46" s="10"/>
      <c r="G46" s="129">
        <f t="shared" si="12"/>
        <v>0</v>
      </c>
      <c r="H46" s="129">
        <f t="shared" si="13"/>
        <v>0</v>
      </c>
      <c r="I46" s="140">
        <f t="shared" si="14"/>
        <v>0</v>
      </c>
      <c r="J46" s="35"/>
      <c r="K46" s="120"/>
      <c r="L46" s="120"/>
      <c r="M46" s="35"/>
      <c r="N46" s="35"/>
      <c r="O46" s="120"/>
      <c r="P46" s="120"/>
      <c r="Q46" s="35"/>
      <c r="R46" s="35"/>
      <c r="S46" s="120"/>
      <c r="T46" s="35"/>
      <c r="U46" s="120"/>
      <c r="V46" s="120"/>
      <c r="W46" s="35"/>
      <c r="X46" s="35"/>
      <c r="Y46" s="120"/>
      <c r="Z46" s="35"/>
      <c r="AA46" s="120"/>
      <c r="AB46" s="120"/>
      <c r="AC46" s="35"/>
      <c r="AD46" s="35"/>
      <c r="AE46" s="120"/>
      <c r="AF46" s="35"/>
      <c r="AG46" s="120"/>
      <c r="AH46" s="120"/>
      <c r="AI46" s="35"/>
      <c r="AJ46" s="35"/>
      <c r="AK46" s="120"/>
      <c r="AL46" s="120"/>
      <c r="AM46" s="35"/>
      <c r="AN46" s="35"/>
      <c r="AO46" s="120"/>
      <c r="AP46" s="35"/>
      <c r="AQ46" s="120"/>
      <c r="AR46" s="120"/>
      <c r="AS46" s="35"/>
      <c r="AT46" s="35"/>
      <c r="AU46" s="120"/>
      <c r="AV46" s="120"/>
      <c r="AW46" s="35"/>
      <c r="AX46" s="35"/>
      <c r="AY46" s="120"/>
      <c r="AZ46" s="35"/>
      <c r="BA46" s="120"/>
      <c r="BB46" s="120"/>
      <c r="BC46" s="35"/>
      <c r="BD46" s="35"/>
      <c r="BE46" s="120"/>
      <c r="BF46" s="120"/>
      <c r="BG46" s="35"/>
      <c r="BH46" s="35"/>
      <c r="BI46" s="120"/>
      <c r="BJ46" s="35"/>
      <c r="BK46" s="120"/>
      <c r="BL46" s="120"/>
      <c r="BM46" s="120"/>
      <c r="BN46" s="35"/>
      <c r="BO46" s="35"/>
      <c r="BP46" s="120"/>
      <c r="BQ46" s="120"/>
      <c r="BR46" s="35"/>
      <c r="BS46" s="35"/>
      <c r="BT46" s="119"/>
      <c r="BU46" s="119"/>
      <c r="BV46" s="119"/>
      <c r="BW46" s="119"/>
      <c r="BX46" s="116"/>
      <c r="BY46" s="116">
        <f t="shared" si="15"/>
        <v>0</v>
      </c>
      <c r="BZ46" s="116"/>
      <c r="CA46" s="116"/>
      <c r="CB46" s="116"/>
      <c r="CC46" s="116"/>
      <c r="CD46" s="120"/>
      <c r="CE46" s="120"/>
      <c r="CF46" s="35"/>
      <c r="CG46" s="35"/>
      <c r="CH46" s="120"/>
      <c r="CI46" s="120"/>
      <c r="CJ46" s="35"/>
      <c r="CK46" s="35"/>
      <c r="CL46" s="120"/>
      <c r="CM46" s="35"/>
      <c r="CN46" s="120"/>
      <c r="CO46" s="120"/>
      <c r="CP46" s="35"/>
      <c r="CQ46" s="35"/>
      <c r="CR46" s="120"/>
      <c r="CS46" s="120"/>
      <c r="CT46" s="35"/>
      <c r="CU46" s="35"/>
      <c r="CV46" s="120"/>
      <c r="CW46" s="35"/>
      <c r="CX46" s="120"/>
      <c r="CY46" s="120"/>
      <c r="CZ46" s="120"/>
      <c r="DA46" s="120"/>
      <c r="DB46" s="120"/>
      <c r="DC46" s="120"/>
      <c r="DD46" s="120"/>
      <c r="DE46" s="120"/>
      <c r="DF46" s="120"/>
      <c r="DG46" s="35"/>
      <c r="DH46" s="120"/>
      <c r="DI46" s="35"/>
      <c r="DJ46" s="116"/>
      <c r="DK46" s="116"/>
      <c r="DL46" s="116"/>
      <c r="DM46" s="120"/>
      <c r="DN46" s="120"/>
      <c r="DO46" s="35"/>
      <c r="DP46" s="35"/>
      <c r="DQ46" s="120"/>
      <c r="DR46" s="120"/>
      <c r="DS46" s="35"/>
      <c r="DT46" s="116"/>
      <c r="DU46" s="116"/>
      <c r="DV46" s="116"/>
      <c r="DW46" s="120"/>
      <c r="DX46" s="35"/>
      <c r="DY46" s="120"/>
      <c r="DZ46" s="120"/>
      <c r="EA46" s="120"/>
      <c r="EB46" s="120"/>
      <c r="EC46" s="35"/>
      <c r="ED46" s="35"/>
      <c r="EE46" s="120"/>
      <c r="EF46" s="120"/>
      <c r="EG46" s="35"/>
      <c r="EH46" s="35"/>
      <c r="EI46" s="120"/>
      <c r="EJ46" s="35"/>
      <c r="EK46" s="120"/>
      <c r="EL46" s="120"/>
      <c r="EM46" s="35"/>
      <c r="EN46" s="35"/>
      <c r="EO46" s="120"/>
      <c r="EP46" s="120"/>
      <c r="EQ46" s="35"/>
      <c r="ER46" s="35"/>
      <c r="ES46" s="120"/>
      <c r="ET46" s="35"/>
      <c r="EU46" s="120"/>
      <c r="EV46" s="120"/>
      <c r="EW46" s="35"/>
      <c r="EX46" s="35"/>
      <c r="EY46" s="120"/>
      <c r="EZ46" s="120"/>
      <c r="FA46" s="35"/>
      <c r="FB46" s="35"/>
      <c r="FC46" s="35"/>
      <c r="FD46" s="120"/>
      <c r="FE46" s="35"/>
      <c r="FF46" s="120"/>
      <c r="FG46" s="120"/>
      <c r="FH46" s="35"/>
      <c r="FI46" s="35"/>
      <c r="FJ46" s="120"/>
      <c r="FK46" s="120"/>
      <c r="FL46" s="35"/>
      <c r="FM46" s="120"/>
      <c r="FN46" s="35"/>
      <c r="FO46" s="120"/>
      <c r="FP46" s="35"/>
      <c r="FQ46" s="120"/>
      <c r="FR46" s="120"/>
      <c r="FS46" s="35"/>
      <c r="FT46" s="35"/>
      <c r="FU46" s="120"/>
      <c r="FV46" s="120"/>
      <c r="FW46" s="35"/>
      <c r="FX46" s="35"/>
      <c r="FY46" s="120"/>
      <c r="FZ46" s="120"/>
      <c r="GA46" s="35"/>
      <c r="GB46" s="120"/>
      <c r="GC46" s="120"/>
      <c r="GD46" s="35"/>
      <c r="GE46" s="35"/>
      <c r="GF46" s="120"/>
      <c r="GG46" s="120"/>
      <c r="GH46" s="35"/>
      <c r="GI46" s="35"/>
      <c r="GJ46" s="120"/>
      <c r="GK46" s="35"/>
      <c r="GL46" s="116"/>
      <c r="GM46" s="116">
        <f t="shared" si="16"/>
        <v>0</v>
      </c>
      <c r="GN46" s="116">
        <f t="shared" si="17"/>
        <v>0</v>
      </c>
      <c r="GO46" s="116"/>
      <c r="GP46" s="116"/>
      <c r="GQ46" s="116"/>
      <c r="GR46" s="116"/>
      <c r="GS46" s="116"/>
      <c r="GT46" s="116"/>
      <c r="GU46" s="116"/>
      <c r="GV46" s="116"/>
      <c r="GW46" s="116"/>
      <c r="GX46" s="116">
        <f t="shared" si="18"/>
        <v>0</v>
      </c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20"/>
      <c r="HK46" s="120"/>
      <c r="HL46" s="35"/>
      <c r="HM46" s="35"/>
      <c r="HN46" s="120"/>
      <c r="HO46" s="120"/>
      <c r="HP46" s="35"/>
      <c r="HQ46" s="35"/>
      <c r="HR46" s="120"/>
      <c r="HS46" s="120"/>
      <c r="HT46" s="35"/>
      <c r="HU46" s="35"/>
    </row>
    <row r="47" spans="1:229" x14ac:dyDescent="0.3">
      <c r="A47" s="9"/>
      <c r="B47" s="10"/>
      <c r="C47" s="10"/>
      <c r="D47" s="104"/>
      <c r="E47" s="10"/>
      <c r="F47" s="10"/>
      <c r="G47" s="129">
        <f t="shared" si="12"/>
        <v>0</v>
      </c>
      <c r="H47" s="129">
        <f t="shared" si="13"/>
        <v>0</v>
      </c>
      <c r="I47" s="140">
        <f t="shared" si="14"/>
        <v>0</v>
      </c>
      <c r="J47" s="35"/>
      <c r="K47" s="120"/>
      <c r="L47" s="120"/>
      <c r="M47" s="35"/>
      <c r="N47" s="35"/>
      <c r="O47" s="120"/>
      <c r="P47" s="120"/>
      <c r="Q47" s="35"/>
      <c r="R47" s="35"/>
      <c r="S47" s="120"/>
      <c r="T47" s="35"/>
      <c r="U47" s="120"/>
      <c r="V47" s="120"/>
      <c r="W47" s="35"/>
      <c r="X47" s="35"/>
      <c r="Y47" s="120"/>
      <c r="Z47" s="35"/>
      <c r="AA47" s="120"/>
      <c r="AB47" s="120"/>
      <c r="AC47" s="35"/>
      <c r="AD47" s="35"/>
      <c r="AE47" s="120"/>
      <c r="AF47" s="35"/>
      <c r="AG47" s="120"/>
      <c r="AH47" s="120"/>
      <c r="AI47" s="35"/>
      <c r="AJ47" s="35"/>
      <c r="AK47" s="120"/>
      <c r="AL47" s="120"/>
      <c r="AM47" s="35"/>
      <c r="AN47" s="35"/>
      <c r="AO47" s="120"/>
      <c r="AP47" s="35"/>
      <c r="AQ47" s="120"/>
      <c r="AR47" s="120"/>
      <c r="AS47" s="35"/>
      <c r="AT47" s="35"/>
      <c r="AU47" s="120"/>
      <c r="AV47" s="120"/>
      <c r="AW47" s="35"/>
      <c r="AX47" s="35"/>
      <c r="AY47" s="120"/>
      <c r="AZ47" s="35"/>
      <c r="BA47" s="120"/>
      <c r="BB47" s="120"/>
      <c r="BC47" s="35"/>
      <c r="BD47" s="35"/>
      <c r="BE47" s="120"/>
      <c r="BF47" s="120"/>
      <c r="BG47" s="35"/>
      <c r="BH47" s="35"/>
      <c r="BI47" s="120"/>
      <c r="BJ47" s="35"/>
      <c r="BK47" s="120"/>
      <c r="BL47" s="120"/>
      <c r="BM47" s="120"/>
      <c r="BN47" s="35"/>
      <c r="BO47" s="35"/>
      <c r="BP47" s="120"/>
      <c r="BQ47" s="120"/>
      <c r="BR47" s="35"/>
      <c r="BS47" s="35"/>
      <c r="BT47" s="119"/>
      <c r="BU47" s="119"/>
      <c r="BV47" s="119"/>
      <c r="BW47" s="119"/>
      <c r="BX47" s="116"/>
      <c r="BY47" s="116">
        <f t="shared" si="15"/>
        <v>0</v>
      </c>
      <c r="BZ47" s="116"/>
      <c r="CA47" s="116"/>
      <c r="CB47" s="116"/>
      <c r="CC47" s="116"/>
      <c r="CD47" s="120"/>
      <c r="CE47" s="120"/>
      <c r="CF47" s="35"/>
      <c r="CG47" s="35"/>
      <c r="CH47" s="120"/>
      <c r="CI47" s="120"/>
      <c r="CJ47" s="35"/>
      <c r="CK47" s="35"/>
      <c r="CL47" s="120"/>
      <c r="CM47" s="35"/>
      <c r="CN47" s="120"/>
      <c r="CO47" s="120"/>
      <c r="CP47" s="35"/>
      <c r="CQ47" s="35"/>
      <c r="CR47" s="120"/>
      <c r="CS47" s="120"/>
      <c r="CT47" s="35"/>
      <c r="CU47" s="35"/>
      <c r="CV47" s="120"/>
      <c r="CW47" s="35"/>
      <c r="CX47" s="120"/>
      <c r="CY47" s="120"/>
      <c r="CZ47" s="120"/>
      <c r="DA47" s="120"/>
      <c r="DB47" s="120"/>
      <c r="DC47" s="120"/>
      <c r="DD47" s="120"/>
      <c r="DE47" s="120"/>
      <c r="DF47" s="120"/>
      <c r="DG47" s="35"/>
      <c r="DH47" s="120"/>
      <c r="DI47" s="35"/>
      <c r="DJ47" s="116"/>
      <c r="DK47" s="116"/>
      <c r="DL47" s="116"/>
      <c r="DM47" s="120"/>
      <c r="DN47" s="120"/>
      <c r="DO47" s="35"/>
      <c r="DP47" s="35"/>
      <c r="DQ47" s="120"/>
      <c r="DR47" s="120"/>
      <c r="DS47" s="35"/>
      <c r="DT47" s="116"/>
      <c r="DU47" s="116"/>
      <c r="DV47" s="116"/>
      <c r="DW47" s="120"/>
      <c r="DX47" s="35"/>
      <c r="DY47" s="120"/>
      <c r="DZ47" s="120"/>
      <c r="EA47" s="120"/>
      <c r="EB47" s="120"/>
      <c r="EC47" s="35"/>
      <c r="ED47" s="35"/>
      <c r="EE47" s="120"/>
      <c r="EF47" s="120"/>
      <c r="EG47" s="35"/>
      <c r="EH47" s="35"/>
      <c r="EI47" s="120"/>
      <c r="EJ47" s="35"/>
      <c r="EK47" s="120"/>
      <c r="EL47" s="120"/>
      <c r="EM47" s="35"/>
      <c r="EN47" s="35"/>
      <c r="EO47" s="120"/>
      <c r="EP47" s="120"/>
      <c r="EQ47" s="35"/>
      <c r="ER47" s="35"/>
      <c r="ES47" s="120"/>
      <c r="ET47" s="35"/>
      <c r="EU47" s="120"/>
      <c r="EV47" s="120"/>
      <c r="EW47" s="35"/>
      <c r="EX47" s="35"/>
      <c r="EY47" s="120"/>
      <c r="EZ47" s="120"/>
      <c r="FA47" s="35"/>
      <c r="FB47" s="35"/>
      <c r="FC47" s="35"/>
      <c r="FD47" s="120"/>
      <c r="FE47" s="35"/>
      <c r="FF47" s="120"/>
      <c r="FG47" s="120"/>
      <c r="FH47" s="35"/>
      <c r="FI47" s="35"/>
      <c r="FJ47" s="120"/>
      <c r="FK47" s="120"/>
      <c r="FL47" s="35"/>
      <c r="FM47" s="120"/>
      <c r="FN47" s="35"/>
      <c r="FO47" s="120"/>
      <c r="FP47" s="35"/>
      <c r="FQ47" s="120"/>
      <c r="FR47" s="120"/>
      <c r="FS47" s="35"/>
      <c r="FT47" s="35"/>
      <c r="FU47" s="120"/>
      <c r="FV47" s="120"/>
      <c r="FW47" s="35"/>
      <c r="FX47" s="35"/>
      <c r="FY47" s="120"/>
      <c r="FZ47" s="120"/>
      <c r="GA47" s="35"/>
      <c r="GB47" s="120"/>
      <c r="GC47" s="120"/>
      <c r="GD47" s="35"/>
      <c r="GE47" s="35"/>
      <c r="GF47" s="120"/>
      <c r="GG47" s="120"/>
      <c r="GH47" s="35"/>
      <c r="GI47" s="35"/>
      <c r="GJ47" s="120"/>
      <c r="GK47" s="35"/>
      <c r="GL47" s="116"/>
      <c r="GM47" s="116">
        <f t="shared" si="16"/>
        <v>0</v>
      </c>
      <c r="GN47" s="116">
        <f t="shared" si="17"/>
        <v>0</v>
      </c>
      <c r="GO47" s="116"/>
      <c r="GP47" s="116"/>
      <c r="GQ47" s="116"/>
      <c r="GR47" s="116"/>
      <c r="GS47" s="116"/>
      <c r="GT47" s="116"/>
      <c r="GU47" s="116"/>
      <c r="GV47" s="116"/>
      <c r="GW47" s="116"/>
      <c r="GX47" s="116">
        <f t="shared" si="18"/>
        <v>0</v>
      </c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20"/>
      <c r="HK47" s="120"/>
      <c r="HL47" s="35"/>
      <c r="HM47" s="35"/>
      <c r="HN47" s="120"/>
      <c r="HO47" s="120"/>
      <c r="HP47" s="35"/>
      <c r="HQ47" s="35"/>
      <c r="HR47" s="120"/>
      <c r="HS47" s="120"/>
      <c r="HT47" s="35"/>
      <c r="HU47" s="35"/>
    </row>
    <row r="48" spans="1:229" x14ac:dyDescent="0.3">
      <c r="A48" s="9"/>
      <c r="B48" s="10"/>
      <c r="C48" s="10"/>
      <c r="D48" s="104"/>
      <c r="E48" s="10"/>
      <c r="F48" s="10"/>
      <c r="G48" s="129">
        <f t="shared" si="12"/>
        <v>0</v>
      </c>
      <c r="H48" s="129">
        <f t="shared" si="13"/>
        <v>0</v>
      </c>
      <c r="I48" s="140">
        <f t="shared" si="14"/>
        <v>0</v>
      </c>
      <c r="J48" s="35"/>
      <c r="K48" s="120"/>
      <c r="L48" s="120"/>
      <c r="M48" s="35"/>
      <c r="N48" s="35"/>
      <c r="O48" s="120"/>
      <c r="P48" s="120"/>
      <c r="Q48" s="35"/>
      <c r="R48" s="35"/>
      <c r="S48" s="120"/>
      <c r="T48" s="35"/>
      <c r="U48" s="120"/>
      <c r="V48" s="120"/>
      <c r="W48" s="35"/>
      <c r="X48" s="35"/>
      <c r="Y48" s="120"/>
      <c r="Z48" s="35"/>
      <c r="AA48" s="120"/>
      <c r="AB48" s="120"/>
      <c r="AC48" s="35"/>
      <c r="AD48" s="35"/>
      <c r="AE48" s="120"/>
      <c r="AF48" s="35"/>
      <c r="AG48" s="120"/>
      <c r="AH48" s="120"/>
      <c r="AI48" s="35"/>
      <c r="AJ48" s="35"/>
      <c r="AK48" s="120"/>
      <c r="AL48" s="120"/>
      <c r="AM48" s="35"/>
      <c r="AN48" s="35"/>
      <c r="AO48" s="120"/>
      <c r="AP48" s="35"/>
      <c r="AQ48" s="120"/>
      <c r="AR48" s="120"/>
      <c r="AS48" s="35"/>
      <c r="AT48" s="35"/>
      <c r="AU48" s="120"/>
      <c r="AV48" s="120"/>
      <c r="AW48" s="35"/>
      <c r="AX48" s="35"/>
      <c r="AY48" s="120"/>
      <c r="AZ48" s="35"/>
      <c r="BA48" s="120"/>
      <c r="BB48" s="120"/>
      <c r="BC48" s="35"/>
      <c r="BD48" s="35"/>
      <c r="BE48" s="120"/>
      <c r="BF48" s="120"/>
      <c r="BG48" s="35"/>
      <c r="BH48" s="35"/>
      <c r="BI48" s="120"/>
      <c r="BJ48" s="35"/>
      <c r="BK48" s="120"/>
      <c r="BL48" s="120"/>
      <c r="BM48" s="120"/>
      <c r="BN48" s="35"/>
      <c r="BO48" s="35"/>
      <c r="BP48" s="120"/>
      <c r="BQ48" s="120"/>
      <c r="BR48" s="35"/>
      <c r="BS48" s="35"/>
      <c r="BT48" s="119"/>
      <c r="BU48" s="119"/>
      <c r="BV48" s="119"/>
      <c r="BW48" s="119"/>
      <c r="BX48" s="116"/>
      <c r="BY48" s="116">
        <f t="shared" si="15"/>
        <v>0</v>
      </c>
      <c r="BZ48" s="116"/>
      <c r="CA48" s="116"/>
      <c r="CB48" s="116"/>
      <c r="CC48" s="116"/>
      <c r="CD48" s="120"/>
      <c r="CE48" s="120"/>
      <c r="CF48" s="35"/>
      <c r="CG48" s="35"/>
      <c r="CH48" s="120"/>
      <c r="CI48" s="120"/>
      <c r="CJ48" s="35"/>
      <c r="CK48" s="35"/>
      <c r="CL48" s="120"/>
      <c r="CM48" s="35"/>
      <c r="CN48" s="120"/>
      <c r="CO48" s="120"/>
      <c r="CP48" s="35"/>
      <c r="CQ48" s="35"/>
      <c r="CR48" s="120"/>
      <c r="CS48" s="120"/>
      <c r="CT48" s="35"/>
      <c r="CU48" s="35"/>
      <c r="CV48" s="120"/>
      <c r="CW48" s="35"/>
      <c r="CX48" s="120"/>
      <c r="CY48" s="120"/>
      <c r="CZ48" s="120"/>
      <c r="DA48" s="120"/>
      <c r="DB48" s="120"/>
      <c r="DC48" s="120"/>
      <c r="DD48" s="120"/>
      <c r="DE48" s="120"/>
      <c r="DF48" s="120"/>
      <c r="DG48" s="35"/>
      <c r="DH48" s="120"/>
      <c r="DI48" s="35"/>
      <c r="DJ48" s="116"/>
      <c r="DK48" s="116"/>
      <c r="DL48" s="116"/>
      <c r="DM48" s="120"/>
      <c r="DN48" s="120"/>
      <c r="DO48" s="35"/>
      <c r="DP48" s="35"/>
      <c r="DQ48" s="120"/>
      <c r="DR48" s="120"/>
      <c r="DS48" s="35"/>
      <c r="DT48" s="116"/>
      <c r="DU48" s="116"/>
      <c r="DV48" s="116"/>
      <c r="DW48" s="120"/>
      <c r="DX48" s="35"/>
      <c r="DY48" s="120"/>
      <c r="DZ48" s="120"/>
      <c r="EA48" s="120"/>
      <c r="EB48" s="120"/>
      <c r="EC48" s="35"/>
      <c r="ED48" s="35"/>
      <c r="EE48" s="120"/>
      <c r="EF48" s="120"/>
      <c r="EG48" s="35"/>
      <c r="EH48" s="35"/>
      <c r="EI48" s="120"/>
      <c r="EJ48" s="35"/>
      <c r="EK48" s="120"/>
      <c r="EL48" s="120"/>
      <c r="EM48" s="35"/>
      <c r="EN48" s="35"/>
      <c r="EO48" s="120"/>
      <c r="EP48" s="120"/>
      <c r="EQ48" s="35"/>
      <c r="ER48" s="35"/>
      <c r="ES48" s="120"/>
      <c r="ET48" s="35"/>
      <c r="EU48" s="120"/>
      <c r="EV48" s="120"/>
      <c r="EW48" s="35"/>
      <c r="EX48" s="35"/>
      <c r="EY48" s="120"/>
      <c r="EZ48" s="120"/>
      <c r="FA48" s="35"/>
      <c r="FB48" s="35"/>
      <c r="FC48" s="35"/>
      <c r="FD48" s="120"/>
      <c r="FE48" s="35"/>
      <c r="FF48" s="120"/>
      <c r="FG48" s="120"/>
      <c r="FH48" s="35"/>
      <c r="FI48" s="35"/>
      <c r="FJ48" s="120"/>
      <c r="FK48" s="120"/>
      <c r="FL48" s="35"/>
      <c r="FM48" s="120"/>
      <c r="FN48" s="35"/>
      <c r="FO48" s="120"/>
      <c r="FP48" s="35"/>
      <c r="FQ48" s="120"/>
      <c r="FR48" s="120"/>
      <c r="FS48" s="35"/>
      <c r="FT48" s="35"/>
      <c r="FU48" s="120"/>
      <c r="FV48" s="120"/>
      <c r="FW48" s="35"/>
      <c r="FX48" s="35"/>
      <c r="FY48" s="120"/>
      <c r="FZ48" s="120"/>
      <c r="GA48" s="35"/>
      <c r="GB48" s="120"/>
      <c r="GC48" s="120"/>
      <c r="GD48" s="35"/>
      <c r="GE48" s="35"/>
      <c r="GF48" s="120"/>
      <c r="GG48" s="120"/>
      <c r="GH48" s="35"/>
      <c r="GI48" s="35"/>
      <c r="GJ48" s="120"/>
      <c r="GK48" s="35"/>
      <c r="GL48" s="116"/>
      <c r="GM48" s="116">
        <f t="shared" si="16"/>
        <v>0</v>
      </c>
      <c r="GN48" s="116">
        <f t="shared" si="17"/>
        <v>0</v>
      </c>
      <c r="GO48" s="116"/>
      <c r="GP48" s="116"/>
      <c r="GQ48" s="116"/>
      <c r="GR48" s="116"/>
      <c r="GS48" s="116"/>
      <c r="GT48" s="116"/>
      <c r="GU48" s="116"/>
      <c r="GV48" s="116"/>
      <c r="GW48" s="116"/>
      <c r="GX48" s="116">
        <f t="shared" si="18"/>
        <v>0</v>
      </c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20"/>
      <c r="HK48" s="120"/>
      <c r="HL48" s="35"/>
      <c r="HM48" s="35"/>
      <c r="HN48" s="120"/>
      <c r="HO48" s="120"/>
      <c r="HP48" s="35"/>
      <c r="HQ48" s="35"/>
      <c r="HR48" s="120"/>
      <c r="HS48" s="120"/>
      <c r="HT48" s="35"/>
      <c r="HU48" s="35"/>
    </row>
    <row r="49" spans="1:229" x14ac:dyDescent="0.3">
      <c r="A49" s="9"/>
      <c r="B49" s="10"/>
      <c r="C49" s="10"/>
      <c r="D49" s="104"/>
      <c r="E49" s="10"/>
      <c r="F49" s="10"/>
      <c r="G49" s="129">
        <f t="shared" si="12"/>
        <v>0</v>
      </c>
      <c r="H49" s="129">
        <f t="shared" si="13"/>
        <v>0</v>
      </c>
      <c r="I49" s="140">
        <f t="shared" si="14"/>
        <v>0</v>
      </c>
      <c r="J49" s="120"/>
      <c r="K49" s="120"/>
      <c r="L49" s="125"/>
      <c r="M49" s="125"/>
      <c r="N49" s="125"/>
      <c r="O49" s="125"/>
      <c r="P49" s="125"/>
      <c r="Q49" s="125"/>
      <c r="R49" s="125"/>
      <c r="S49" s="12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120"/>
      <c r="BM49" s="120"/>
      <c r="BN49" s="35"/>
      <c r="BO49" s="35"/>
      <c r="BP49" s="35"/>
      <c r="BQ49" s="35"/>
      <c r="BR49" s="35"/>
      <c r="BS49" s="35"/>
      <c r="BT49" s="119"/>
      <c r="BU49" s="119"/>
      <c r="BV49" s="119"/>
      <c r="BW49" s="119"/>
      <c r="BX49" s="35"/>
      <c r="BY49" s="35">
        <f t="shared" si="15"/>
        <v>0</v>
      </c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8">
        <f t="shared" si="16"/>
        <v>0</v>
      </c>
      <c r="GN49" s="118">
        <f t="shared" si="17"/>
        <v>0</v>
      </c>
      <c r="GO49" s="118"/>
      <c r="GP49" s="118"/>
      <c r="GQ49" s="118"/>
      <c r="GR49" s="118"/>
      <c r="GS49" s="118"/>
      <c r="GT49" s="118"/>
      <c r="GU49" s="118"/>
      <c r="GV49" s="118"/>
      <c r="GW49" s="118"/>
      <c r="GX49" s="118">
        <f t="shared" si="18"/>
        <v>0</v>
      </c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</row>
    <row r="50" spans="1:229" x14ac:dyDescent="0.3">
      <c r="A50" s="9"/>
      <c r="B50" s="10"/>
      <c r="C50" s="10"/>
      <c r="D50" s="104"/>
      <c r="E50" s="10"/>
      <c r="F50" s="10"/>
      <c r="G50" s="129">
        <f t="shared" si="12"/>
        <v>0</v>
      </c>
      <c r="H50" s="129">
        <f t="shared" si="13"/>
        <v>0</v>
      </c>
      <c r="I50" s="140">
        <f t="shared" si="14"/>
        <v>0</v>
      </c>
      <c r="J50" s="120"/>
      <c r="K50" s="120"/>
      <c r="L50" s="125"/>
      <c r="M50" s="125"/>
      <c r="N50" s="125"/>
      <c r="O50" s="125"/>
      <c r="P50" s="125"/>
      <c r="Q50" s="125"/>
      <c r="R50" s="125"/>
      <c r="S50" s="12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120"/>
      <c r="BM50" s="120"/>
      <c r="BN50" s="35"/>
      <c r="BO50" s="35"/>
      <c r="BP50" s="35"/>
      <c r="BQ50" s="35"/>
      <c r="BR50" s="35"/>
      <c r="BS50" s="35"/>
      <c r="BT50" s="119"/>
      <c r="BU50" s="119"/>
      <c r="BV50" s="119"/>
      <c r="BW50" s="119"/>
      <c r="BX50" s="35"/>
      <c r="BY50" s="35">
        <f t="shared" si="15"/>
        <v>0</v>
      </c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8">
        <f t="shared" si="16"/>
        <v>0</v>
      </c>
      <c r="GN50" s="118">
        <f t="shared" si="17"/>
        <v>0</v>
      </c>
      <c r="GO50" s="118"/>
      <c r="GP50" s="118"/>
      <c r="GQ50" s="118"/>
      <c r="GR50" s="118"/>
      <c r="GS50" s="118"/>
      <c r="GT50" s="118"/>
      <c r="GU50" s="118"/>
      <c r="GV50" s="118"/>
      <c r="GW50" s="118"/>
      <c r="GX50" s="118">
        <f t="shared" si="18"/>
        <v>0</v>
      </c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</row>
    <row r="51" spans="1:229" x14ac:dyDescent="0.3">
      <c r="A51" s="9"/>
      <c r="B51" s="10"/>
      <c r="C51" s="10"/>
      <c r="D51" s="104"/>
      <c r="E51" s="10"/>
      <c r="F51" s="10"/>
      <c r="G51" s="129">
        <f t="shared" si="12"/>
        <v>0</v>
      </c>
      <c r="H51" s="129">
        <f t="shared" si="13"/>
        <v>0</v>
      </c>
      <c r="I51" s="140">
        <f t="shared" si="14"/>
        <v>0</v>
      </c>
      <c r="J51" s="120"/>
      <c r="K51" s="120"/>
      <c r="L51" s="125"/>
      <c r="M51" s="125"/>
      <c r="N51" s="125"/>
      <c r="O51" s="125"/>
      <c r="P51" s="125"/>
      <c r="Q51" s="125"/>
      <c r="R51" s="125"/>
      <c r="S51" s="12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120"/>
      <c r="BM51" s="120"/>
      <c r="BN51" s="35"/>
      <c r="BO51" s="35"/>
      <c r="BP51" s="35"/>
      <c r="BQ51" s="35"/>
      <c r="BR51" s="35"/>
      <c r="BS51" s="35"/>
      <c r="BT51" s="119"/>
      <c r="BU51" s="119"/>
      <c r="BV51" s="119"/>
      <c r="BW51" s="119"/>
      <c r="BX51" s="35"/>
      <c r="BY51" s="35">
        <f t="shared" si="15"/>
        <v>0</v>
      </c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8">
        <f t="shared" si="16"/>
        <v>0</v>
      </c>
      <c r="GN51" s="118">
        <f t="shared" si="17"/>
        <v>0</v>
      </c>
      <c r="GO51" s="118"/>
      <c r="GP51" s="118"/>
      <c r="GQ51" s="118"/>
      <c r="GR51" s="118"/>
      <c r="GS51" s="118"/>
      <c r="GT51" s="118"/>
      <c r="GU51" s="118"/>
      <c r="GV51" s="118"/>
      <c r="GW51" s="118"/>
      <c r="GX51" s="118">
        <f t="shared" si="18"/>
        <v>0</v>
      </c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</row>
    <row r="52" spans="1:229" x14ac:dyDescent="0.3">
      <c r="A52" s="9"/>
      <c r="B52" s="10"/>
      <c r="C52" s="10"/>
      <c r="D52" s="104"/>
      <c r="E52" s="10"/>
      <c r="F52" s="10"/>
      <c r="G52" s="129">
        <f t="shared" si="12"/>
        <v>0</v>
      </c>
      <c r="H52" s="129">
        <f t="shared" si="13"/>
        <v>0</v>
      </c>
      <c r="I52" s="140">
        <f t="shared" si="14"/>
        <v>0</v>
      </c>
      <c r="J52" s="120"/>
      <c r="K52" s="120"/>
      <c r="L52" s="125"/>
      <c r="M52" s="125"/>
      <c r="N52" s="125"/>
      <c r="O52" s="125"/>
      <c r="P52" s="125"/>
      <c r="Q52" s="125"/>
      <c r="R52" s="125"/>
      <c r="S52" s="12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120"/>
      <c r="BM52" s="120"/>
      <c r="BN52" s="35"/>
      <c r="BO52" s="35"/>
      <c r="BP52" s="35"/>
      <c r="BQ52" s="35"/>
      <c r="BR52" s="35"/>
      <c r="BS52" s="35"/>
      <c r="BT52" s="119"/>
      <c r="BU52" s="119"/>
      <c r="BV52" s="119"/>
      <c r="BW52" s="119"/>
      <c r="BX52" s="35"/>
      <c r="BY52" s="35">
        <f t="shared" si="15"/>
        <v>0</v>
      </c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8">
        <f t="shared" si="16"/>
        <v>0</v>
      </c>
      <c r="GN52" s="118">
        <f t="shared" si="17"/>
        <v>0</v>
      </c>
      <c r="GO52" s="118"/>
      <c r="GP52" s="118"/>
      <c r="GQ52" s="118"/>
      <c r="GR52" s="118"/>
      <c r="GS52" s="118"/>
      <c r="GT52" s="118"/>
      <c r="GU52" s="118"/>
      <c r="GV52" s="118"/>
      <c r="GW52" s="118"/>
      <c r="GX52" s="118">
        <f t="shared" si="18"/>
        <v>0</v>
      </c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</row>
    <row r="53" spans="1:229" x14ac:dyDescent="0.3">
      <c r="A53" s="9"/>
      <c r="B53" s="10"/>
      <c r="C53" s="10"/>
      <c r="D53" s="104"/>
      <c r="E53" s="10"/>
      <c r="F53" s="10"/>
      <c r="G53" s="129">
        <f t="shared" si="12"/>
        <v>0</v>
      </c>
      <c r="H53" s="129">
        <f t="shared" si="13"/>
        <v>0</v>
      </c>
      <c r="I53" s="140">
        <f t="shared" si="14"/>
        <v>0</v>
      </c>
      <c r="J53" s="120"/>
      <c r="K53" s="120"/>
      <c r="L53" s="125"/>
      <c r="M53" s="125"/>
      <c r="N53" s="125"/>
      <c r="O53" s="125"/>
      <c r="P53" s="125"/>
      <c r="Q53" s="125"/>
      <c r="R53" s="125"/>
      <c r="S53" s="12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120"/>
      <c r="BM53" s="120"/>
      <c r="BN53" s="35"/>
      <c r="BO53" s="35"/>
      <c r="BP53" s="35"/>
      <c r="BQ53" s="35"/>
      <c r="BR53" s="35"/>
      <c r="BS53" s="35"/>
      <c r="BT53" s="119"/>
      <c r="BU53" s="119"/>
      <c r="BV53" s="119"/>
      <c r="BW53" s="119"/>
      <c r="BX53" s="35"/>
      <c r="BY53" s="35">
        <f t="shared" si="15"/>
        <v>0</v>
      </c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8">
        <f t="shared" si="16"/>
        <v>0</v>
      </c>
      <c r="GN53" s="118">
        <f t="shared" si="17"/>
        <v>0</v>
      </c>
      <c r="GO53" s="118"/>
      <c r="GP53" s="118"/>
      <c r="GQ53" s="118"/>
      <c r="GR53" s="118"/>
      <c r="GS53" s="118"/>
      <c r="GT53" s="118"/>
      <c r="GU53" s="118"/>
      <c r="GV53" s="118"/>
      <c r="GW53" s="118"/>
      <c r="GX53" s="118">
        <f t="shared" si="18"/>
        <v>0</v>
      </c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</row>
    <row r="54" spans="1:229" x14ac:dyDescent="0.3">
      <c r="A54" s="9"/>
      <c r="B54" s="10"/>
      <c r="C54" s="10"/>
      <c r="D54" s="104"/>
      <c r="E54" s="10"/>
      <c r="F54" s="10"/>
      <c r="G54" s="129">
        <f t="shared" si="12"/>
        <v>0</v>
      </c>
      <c r="H54" s="129">
        <f t="shared" si="13"/>
        <v>0</v>
      </c>
      <c r="I54" s="140">
        <f t="shared" si="14"/>
        <v>0</v>
      </c>
      <c r="J54" s="120"/>
      <c r="K54" s="120"/>
      <c r="L54" s="125"/>
      <c r="M54" s="125"/>
      <c r="N54" s="125"/>
      <c r="O54" s="125"/>
      <c r="P54" s="125"/>
      <c r="Q54" s="125"/>
      <c r="R54" s="125"/>
      <c r="S54" s="12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120"/>
      <c r="BM54" s="120"/>
      <c r="BN54" s="35"/>
      <c r="BO54" s="35"/>
      <c r="BP54" s="35"/>
      <c r="BQ54" s="35"/>
      <c r="BR54" s="35"/>
      <c r="BS54" s="35"/>
      <c r="BT54" s="119"/>
      <c r="BU54" s="119"/>
      <c r="BV54" s="119"/>
      <c r="BW54" s="119"/>
      <c r="BX54" s="35"/>
      <c r="BY54" s="35">
        <f t="shared" si="15"/>
        <v>0</v>
      </c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8">
        <f t="shared" si="16"/>
        <v>0</v>
      </c>
      <c r="GN54" s="118">
        <f t="shared" si="17"/>
        <v>0</v>
      </c>
      <c r="GO54" s="118"/>
      <c r="GP54" s="118"/>
      <c r="GQ54" s="118"/>
      <c r="GR54" s="118"/>
      <c r="GS54" s="118"/>
      <c r="GT54" s="118"/>
      <c r="GU54" s="118"/>
      <c r="GV54" s="118"/>
      <c r="GW54" s="118"/>
      <c r="GX54" s="118">
        <f t="shared" si="18"/>
        <v>0</v>
      </c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</row>
    <row r="55" spans="1:229" x14ac:dyDescent="0.3">
      <c r="A55" s="9"/>
      <c r="B55" s="10"/>
      <c r="C55" s="10"/>
      <c r="D55" s="104"/>
      <c r="E55" s="10"/>
      <c r="F55" s="10"/>
      <c r="G55" s="129">
        <f t="shared" si="12"/>
        <v>0</v>
      </c>
      <c r="H55" s="129">
        <f t="shared" si="13"/>
        <v>0</v>
      </c>
      <c r="I55" s="140">
        <f t="shared" si="14"/>
        <v>0</v>
      </c>
      <c r="J55" s="120"/>
      <c r="K55" s="120"/>
      <c r="L55" s="125"/>
      <c r="M55" s="125"/>
      <c r="N55" s="125"/>
      <c r="O55" s="125"/>
      <c r="P55" s="125"/>
      <c r="Q55" s="125"/>
      <c r="R55" s="125"/>
      <c r="S55" s="12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120"/>
      <c r="BM55" s="120"/>
      <c r="BN55" s="35"/>
      <c r="BO55" s="35"/>
      <c r="BP55" s="35"/>
      <c r="BQ55" s="35"/>
      <c r="BR55" s="35"/>
      <c r="BS55" s="35"/>
      <c r="BT55" s="119"/>
      <c r="BU55" s="119"/>
      <c r="BV55" s="119"/>
      <c r="BW55" s="119"/>
      <c r="BX55" s="35"/>
      <c r="BY55" s="35">
        <f t="shared" si="15"/>
        <v>0</v>
      </c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8">
        <f t="shared" si="16"/>
        <v>0</v>
      </c>
      <c r="GN55" s="118">
        <f t="shared" si="17"/>
        <v>0</v>
      </c>
      <c r="GO55" s="118"/>
      <c r="GP55" s="118"/>
      <c r="GQ55" s="118"/>
      <c r="GR55" s="118"/>
      <c r="GS55" s="118"/>
      <c r="GT55" s="118"/>
      <c r="GU55" s="118"/>
      <c r="GV55" s="118"/>
      <c r="GW55" s="118"/>
      <c r="GX55" s="118">
        <f t="shared" si="18"/>
        <v>0</v>
      </c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</row>
    <row r="56" spans="1:229" x14ac:dyDescent="0.3">
      <c r="A56" s="9"/>
      <c r="B56" s="10"/>
      <c r="C56" s="10"/>
      <c r="D56" s="104"/>
      <c r="E56" s="10"/>
      <c r="F56" s="10"/>
      <c r="G56" s="129">
        <f t="shared" si="12"/>
        <v>0</v>
      </c>
      <c r="H56" s="129">
        <f t="shared" si="13"/>
        <v>0</v>
      </c>
      <c r="I56" s="140">
        <f t="shared" si="14"/>
        <v>0</v>
      </c>
      <c r="J56" s="120"/>
      <c r="K56" s="120"/>
      <c r="L56" s="125"/>
      <c r="M56" s="125"/>
      <c r="N56" s="125"/>
      <c r="O56" s="125"/>
      <c r="P56" s="125"/>
      <c r="Q56" s="125"/>
      <c r="R56" s="125"/>
      <c r="S56" s="12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120"/>
      <c r="BM56" s="120"/>
      <c r="BN56" s="35"/>
      <c r="BO56" s="35"/>
      <c r="BP56" s="35"/>
      <c r="BQ56" s="35"/>
      <c r="BR56" s="35"/>
      <c r="BS56" s="35"/>
      <c r="BT56" s="119"/>
      <c r="BU56" s="119"/>
      <c r="BV56" s="119"/>
      <c r="BW56" s="119"/>
      <c r="BX56" s="35"/>
      <c r="BY56" s="35">
        <f t="shared" si="15"/>
        <v>0</v>
      </c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8">
        <f t="shared" si="16"/>
        <v>0</v>
      </c>
      <c r="GN56" s="118">
        <f t="shared" si="17"/>
        <v>0</v>
      </c>
      <c r="GO56" s="118"/>
      <c r="GP56" s="118"/>
      <c r="GQ56" s="118"/>
      <c r="GR56" s="118"/>
      <c r="GS56" s="118"/>
      <c r="GT56" s="118"/>
      <c r="GU56" s="118"/>
      <c r="GV56" s="118"/>
      <c r="GW56" s="118"/>
      <c r="GX56" s="118">
        <f t="shared" si="18"/>
        <v>0</v>
      </c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</row>
    <row r="57" spans="1:229" x14ac:dyDescent="0.3">
      <c r="A57" s="9"/>
      <c r="B57" s="10"/>
      <c r="C57" s="10"/>
      <c r="D57" s="104"/>
      <c r="E57" s="10"/>
      <c r="F57" s="10"/>
      <c r="G57" s="129">
        <f t="shared" si="12"/>
        <v>0</v>
      </c>
      <c r="H57" s="129">
        <f t="shared" si="13"/>
        <v>0</v>
      </c>
      <c r="I57" s="140">
        <f t="shared" si="14"/>
        <v>0</v>
      </c>
      <c r="J57" s="120"/>
      <c r="K57" s="120"/>
      <c r="L57" s="125"/>
      <c r="M57" s="125"/>
      <c r="N57" s="125"/>
      <c r="O57" s="125"/>
      <c r="P57" s="125"/>
      <c r="Q57" s="125"/>
      <c r="R57" s="125"/>
      <c r="S57" s="12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120"/>
      <c r="BM57" s="120"/>
      <c r="BN57" s="35"/>
      <c r="BO57" s="35"/>
      <c r="BP57" s="35"/>
      <c r="BQ57" s="35"/>
      <c r="BR57" s="35"/>
      <c r="BS57" s="35"/>
      <c r="BT57" s="119"/>
      <c r="BU57" s="119"/>
      <c r="BV57" s="119"/>
      <c r="BW57" s="119"/>
      <c r="BX57" s="35"/>
      <c r="BY57" s="35">
        <f t="shared" si="15"/>
        <v>0</v>
      </c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8">
        <f t="shared" si="16"/>
        <v>0</v>
      </c>
      <c r="GN57" s="118">
        <f t="shared" si="17"/>
        <v>0</v>
      </c>
      <c r="GO57" s="118"/>
      <c r="GP57" s="118"/>
      <c r="GQ57" s="118"/>
      <c r="GR57" s="118"/>
      <c r="GS57" s="118"/>
      <c r="GT57" s="118"/>
      <c r="GU57" s="118"/>
      <c r="GV57" s="118"/>
      <c r="GW57" s="118"/>
      <c r="GX57" s="118">
        <f t="shared" si="18"/>
        <v>0</v>
      </c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</row>
    <row r="58" spans="1:229" x14ac:dyDescent="0.3">
      <c r="A58" s="9"/>
      <c r="B58" s="10"/>
      <c r="C58" s="10"/>
      <c r="D58" s="104"/>
      <c r="E58" s="10"/>
      <c r="F58" s="10"/>
      <c r="G58" s="129">
        <f t="shared" si="12"/>
        <v>0</v>
      </c>
      <c r="H58" s="129">
        <f t="shared" si="13"/>
        <v>0</v>
      </c>
      <c r="I58" s="140">
        <f t="shared" si="14"/>
        <v>0</v>
      </c>
      <c r="J58" s="120"/>
      <c r="K58" s="120"/>
      <c r="L58" s="125"/>
      <c r="M58" s="125"/>
      <c r="N58" s="125"/>
      <c r="O58" s="125"/>
      <c r="P58" s="125"/>
      <c r="Q58" s="125"/>
      <c r="R58" s="125"/>
      <c r="S58" s="12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120"/>
      <c r="BM58" s="120"/>
      <c r="BN58" s="35"/>
      <c r="BO58" s="35"/>
      <c r="BP58" s="35"/>
      <c r="BQ58" s="35"/>
      <c r="BR58" s="35"/>
      <c r="BS58" s="35"/>
      <c r="BT58" s="119"/>
      <c r="BU58" s="119"/>
      <c r="BV58" s="119"/>
      <c r="BW58" s="119"/>
      <c r="BX58" s="35"/>
      <c r="BY58" s="35">
        <f t="shared" si="15"/>
        <v>0</v>
      </c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8">
        <f t="shared" si="16"/>
        <v>0</v>
      </c>
      <c r="GN58" s="118">
        <f t="shared" si="17"/>
        <v>0</v>
      </c>
      <c r="GO58" s="118"/>
      <c r="GP58" s="118"/>
      <c r="GQ58" s="118"/>
      <c r="GR58" s="118"/>
      <c r="GS58" s="118"/>
      <c r="GT58" s="118"/>
      <c r="GU58" s="118"/>
      <c r="GV58" s="118"/>
      <c r="GW58" s="118"/>
      <c r="GX58" s="118">
        <f t="shared" si="18"/>
        <v>0</v>
      </c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</row>
    <row r="59" spans="1:229" x14ac:dyDescent="0.3">
      <c r="A59" s="9"/>
      <c r="B59" s="10"/>
      <c r="C59" s="10"/>
      <c r="D59" s="104"/>
      <c r="E59" s="10"/>
      <c r="F59" s="10"/>
      <c r="G59" s="129">
        <f t="shared" si="12"/>
        <v>0</v>
      </c>
      <c r="H59" s="129">
        <f t="shared" si="13"/>
        <v>0</v>
      </c>
      <c r="I59" s="140">
        <f t="shared" si="14"/>
        <v>0</v>
      </c>
      <c r="J59" s="120"/>
      <c r="K59" s="120"/>
      <c r="L59" s="125"/>
      <c r="M59" s="125"/>
      <c r="N59" s="125"/>
      <c r="O59" s="125"/>
      <c r="P59" s="125"/>
      <c r="Q59" s="125"/>
      <c r="R59" s="125"/>
      <c r="S59" s="12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120"/>
      <c r="BM59" s="120"/>
      <c r="BN59" s="35"/>
      <c r="BO59" s="35"/>
      <c r="BP59" s="35"/>
      <c r="BQ59" s="35"/>
      <c r="BR59" s="35"/>
      <c r="BS59" s="35"/>
      <c r="BT59" s="119"/>
      <c r="BU59" s="119"/>
      <c r="BV59" s="119"/>
      <c r="BW59" s="119"/>
      <c r="BX59" s="35"/>
      <c r="BY59" s="35">
        <f t="shared" si="15"/>
        <v>0</v>
      </c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8">
        <f t="shared" si="16"/>
        <v>0</v>
      </c>
      <c r="GN59" s="118">
        <f t="shared" si="17"/>
        <v>0</v>
      </c>
      <c r="GO59" s="118"/>
      <c r="GP59" s="118"/>
      <c r="GQ59" s="118"/>
      <c r="GR59" s="118"/>
      <c r="GS59" s="118"/>
      <c r="GT59" s="118"/>
      <c r="GU59" s="118"/>
      <c r="GV59" s="118"/>
      <c r="GW59" s="118"/>
      <c r="GX59" s="118">
        <f t="shared" si="18"/>
        <v>0</v>
      </c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</row>
    <row r="60" spans="1:229" x14ac:dyDescent="0.3">
      <c r="A60" s="9"/>
      <c r="B60" s="10"/>
      <c r="C60" s="10"/>
      <c r="D60" s="104"/>
      <c r="E60" s="10"/>
      <c r="F60" s="10"/>
      <c r="G60" s="129">
        <f t="shared" si="12"/>
        <v>0</v>
      </c>
      <c r="H60" s="129">
        <f t="shared" si="13"/>
        <v>0</v>
      </c>
      <c r="I60" s="140">
        <f t="shared" si="14"/>
        <v>0</v>
      </c>
      <c r="J60" s="120"/>
      <c r="K60" s="120"/>
      <c r="L60" s="125"/>
      <c r="M60" s="125"/>
      <c r="N60" s="125"/>
      <c r="O60" s="125"/>
      <c r="P60" s="125"/>
      <c r="Q60" s="125"/>
      <c r="R60" s="125"/>
      <c r="S60" s="12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120"/>
      <c r="BM60" s="120"/>
      <c r="BN60" s="35"/>
      <c r="BO60" s="35"/>
      <c r="BP60" s="35"/>
      <c r="BQ60" s="35"/>
      <c r="BR60" s="35"/>
      <c r="BS60" s="35"/>
      <c r="BT60" s="119"/>
      <c r="BU60" s="119"/>
      <c r="BV60" s="119"/>
      <c r="BW60" s="119"/>
      <c r="BX60" s="35"/>
      <c r="BY60" s="35">
        <f t="shared" si="15"/>
        <v>0</v>
      </c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8">
        <f t="shared" si="16"/>
        <v>0</v>
      </c>
      <c r="GN60" s="118">
        <f t="shared" si="17"/>
        <v>0</v>
      </c>
      <c r="GO60" s="118"/>
      <c r="GP60" s="118"/>
      <c r="GQ60" s="118"/>
      <c r="GR60" s="118"/>
      <c r="GS60" s="118"/>
      <c r="GT60" s="118"/>
      <c r="GU60" s="118"/>
      <c r="GV60" s="118"/>
      <c r="GW60" s="118"/>
      <c r="GX60" s="118">
        <f t="shared" si="18"/>
        <v>0</v>
      </c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</row>
    <row r="61" spans="1:229" x14ac:dyDescent="0.3">
      <c r="A61" s="9"/>
      <c r="B61" s="10"/>
      <c r="C61" s="10"/>
      <c r="D61" s="104"/>
      <c r="E61" s="10"/>
      <c r="F61" s="10"/>
      <c r="G61" s="129">
        <f t="shared" si="12"/>
        <v>0</v>
      </c>
      <c r="H61" s="129">
        <f t="shared" si="13"/>
        <v>0</v>
      </c>
      <c r="I61" s="140">
        <f t="shared" si="14"/>
        <v>0</v>
      </c>
      <c r="J61" s="120"/>
      <c r="K61" s="120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120"/>
      <c r="BM61" s="120"/>
      <c r="BN61" s="35"/>
      <c r="BO61" s="35"/>
      <c r="BP61" s="35"/>
      <c r="BQ61" s="35"/>
      <c r="BR61" s="35"/>
      <c r="BS61" s="35"/>
      <c r="BT61" s="119"/>
      <c r="BU61" s="119"/>
      <c r="BV61" s="119"/>
      <c r="BW61" s="119"/>
      <c r="BX61" s="35"/>
      <c r="BY61" s="35">
        <f t="shared" si="15"/>
        <v>0</v>
      </c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8">
        <f t="shared" si="16"/>
        <v>0</v>
      </c>
      <c r="GN61" s="118">
        <f t="shared" si="17"/>
        <v>0</v>
      </c>
      <c r="GO61" s="118"/>
      <c r="GP61" s="118"/>
      <c r="GQ61" s="118"/>
      <c r="GR61" s="118"/>
      <c r="GS61" s="118"/>
      <c r="GT61" s="118"/>
      <c r="GU61" s="118"/>
      <c r="GV61" s="118"/>
      <c r="GW61" s="118"/>
      <c r="GX61" s="118">
        <f t="shared" si="18"/>
        <v>0</v>
      </c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</row>
    <row r="62" spans="1:229" x14ac:dyDescent="0.3">
      <c r="A62" s="9"/>
      <c r="B62" s="10"/>
      <c r="C62" s="10"/>
      <c r="D62" s="104"/>
      <c r="E62" s="10"/>
      <c r="F62" s="10"/>
      <c r="G62" s="129">
        <f t="shared" si="12"/>
        <v>0</v>
      </c>
      <c r="H62" s="129">
        <f t="shared" si="13"/>
        <v>0</v>
      </c>
      <c r="I62" s="140">
        <f t="shared" si="14"/>
        <v>0</v>
      </c>
      <c r="J62" s="120"/>
      <c r="K62" s="120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120"/>
      <c r="BM62" s="120"/>
      <c r="BN62" s="35"/>
      <c r="BO62" s="35"/>
      <c r="BP62" s="35"/>
      <c r="BQ62" s="35"/>
      <c r="BR62" s="35"/>
      <c r="BS62" s="35"/>
      <c r="BT62" s="119"/>
      <c r="BU62" s="119"/>
      <c r="BV62" s="119"/>
      <c r="BW62" s="119"/>
      <c r="BX62" s="35"/>
      <c r="BY62" s="35">
        <f t="shared" si="15"/>
        <v>0</v>
      </c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8">
        <f t="shared" si="16"/>
        <v>0</v>
      </c>
      <c r="GN62" s="118">
        <f t="shared" si="17"/>
        <v>0</v>
      </c>
      <c r="GO62" s="118"/>
      <c r="GP62" s="118"/>
      <c r="GQ62" s="118"/>
      <c r="GR62" s="118"/>
      <c r="GS62" s="118"/>
      <c r="GT62" s="118"/>
      <c r="GU62" s="118"/>
      <c r="GV62" s="118"/>
      <c r="GW62" s="118"/>
      <c r="GX62" s="118">
        <f t="shared" si="18"/>
        <v>0</v>
      </c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</row>
    <row r="63" spans="1:229" x14ac:dyDescent="0.3">
      <c r="A63" s="9"/>
      <c r="B63" s="10"/>
      <c r="C63" s="10"/>
      <c r="D63" s="104"/>
      <c r="E63" s="10"/>
      <c r="F63" s="10"/>
      <c r="G63" s="129">
        <f t="shared" si="12"/>
        <v>0</v>
      </c>
      <c r="H63" s="129">
        <f t="shared" si="13"/>
        <v>0</v>
      </c>
      <c r="I63" s="140">
        <f t="shared" si="14"/>
        <v>0</v>
      </c>
      <c r="J63" s="120"/>
      <c r="K63" s="120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120"/>
      <c r="BM63" s="120"/>
      <c r="BN63" s="35"/>
      <c r="BO63" s="35"/>
      <c r="BP63" s="35"/>
      <c r="BQ63" s="35"/>
      <c r="BR63" s="35"/>
      <c r="BS63" s="35"/>
      <c r="BT63" s="119"/>
      <c r="BU63" s="119"/>
      <c r="BV63" s="119"/>
      <c r="BW63" s="119"/>
      <c r="BX63" s="35"/>
      <c r="BY63" s="35">
        <f t="shared" si="15"/>
        <v>0</v>
      </c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8">
        <f t="shared" si="16"/>
        <v>0</v>
      </c>
      <c r="GN63" s="118">
        <f t="shared" si="17"/>
        <v>0</v>
      </c>
      <c r="GO63" s="118"/>
      <c r="GP63" s="118"/>
      <c r="GQ63" s="118"/>
      <c r="GR63" s="118"/>
      <c r="GS63" s="118"/>
      <c r="GT63" s="118"/>
      <c r="GU63" s="118"/>
      <c r="GV63" s="118"/>
      <c r="GW63" s="118"/>
      <c r="GX63" s="118">
        <f t="shared" si="18"/>
        <v>0</v>
      </c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</row>
    <row r="64" spans="1:229" x14ac:dyDescent="0.3">
      <c r="A64" s="9"/>
      <c r="B64" s="10"/>
      <c r="C64" s="10"/>
      <c r="D64" s="104"/>
      <c r="E64" s="10"/>
      <c r="F64" s="10"/>
      <c r="G64" s="129">
        <f t="shared" si="12"/>
        <v>0</v>
      </c>
      <c r="H64" s="129">
        <f t="shared" si="13"/>
        <v>0</v>
      </c>
      <c r="I64" s="140">
        <f t="shared" si="14"/>
        <v>0</v>
      </c>
      <c r="J64" s="120"/>
      <c r="K64" s="120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120"/>
      <c r="BM64" s="120"/>
      <c r="BN64" s="35"/>
      <c r="BO64" s="35"/>
      <c r="BP64" s="35"/>
      <c r="BQ64" s="35"/>
      <c r="BR64" s="35"/>
      <c r="BS64" s="35"/>
      <c r="BT64" s="119"/>
      <c r="BU64" s="119"/>
      <c r="BV64" s="119"/>
      <c r="BW64" s="119"/>
      <c r="BX64" s="35"/>
      <c r="BY64" s="35">
        <f t="shared" si="15"/>
        <v>0</v>
      </c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8">
        <f t="shared" si="16"/>
        <v>0</v>
      </c>
      <c r="GN64" s="118">
        <f t="shared" si="17"/>
        <v>0</v>
      </c>
      <c r="GO64" s="118"/>
      <c r="GP64" s="118"/>
      <c r="GQ64" s="118"/>
      <c r="GR64" s="118"/>
      <c r="GS64" s="118"/>
      <c r="GT64" s="118"/>
      <c r="GU64" s="118"/>
      <c r="GV64" s="118"/>
      <c r="GW64" s="118"/>
      <c r="GX64" s="118">
        <f t="shared" si="18"/>
        <v>0</v>
      </c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</row>
    <row r="65" spans="1:229" x14ac:dyDescent="0.3">
      <c r="A65" s="9"/>
      <c r="B65" s="10"/>
      <c r="C65" s="10"/>
      <c r="D65" s="104"/>
      <c r="E65" s="10"/>
      <c r="F65" s="10"/>
      <c r="G65" s="129">
        <f t="shared" si="12"/>
        <v>0</v>
      </c>
      <c r="H65" s="129">
        <f t="shared" si="13"/>
        <v>0</v>
      </c>
      <c r="I65" s="140">
        <f t="shared" si="14"/>
        <v>0</v>
      </c>
      <c r="J65" s="120"/>
      <c r="K65" s="120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120"/>
      <c r="BM65" s="120"/>
      <c r="BN65" s="35"/>
      <c r="BO65" s="35"/>
      <c r="BP65" s="35"/>
      <c r="BQ65" s="35"/>
      <c r="BR65" s="35"/>
      <c r="BS65" s="35"/>
      <c r="BT65" s="119"/>
      <c r="BU65" s="119"/>
      <c r="BV65" s="119"/>
      <c r="BW65" s="119"/>
      <c r="BX65" s="35"/>
      <c r="BY65" s="35">
        <f t="shared" si="15"/>
        <v>0</v>
      </c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8">
        <f t="shared" si="16"/>
        <v>0</v>
      </c>
      <c r="GN65" s="118">
        <f t="shared" si="17"/>
        <v>0</v>
      </c>
      <c r="GO65" s="118"/>
      <c r="GP65" s="118"/>
      <c r="GQ65" s="118"/>
      <c r="GR65" s="118"/>
      <c r="GS65" s="118"/>
      <c r="GT65" s="118"/>
      <c r="GU65" s="118"/>
      <c r="GV65" s="118"/>
      <c r="GW65" s="118"/>
      <c r="GX65" s="118">
        <f t="shared" si="18"/>
        <v>0</v>
      </c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</row>
    <row r="66" spans="1:229" x14ac:dyDescent="0.3">
      <c r="A66" s="9"/>
      <c r="B66" s="10"/>
      <c r="C66" s="10"/>
      <c r="D66" s="104"/>
      <c r="E66" s="10"/>
      <c r="F66" s="10"/>
      <c r="G66" s="129">
        <f t="shared" si="12"/>
        <v>0</v>
      </c>
      <c r="H66" s="129">
        <f t="shared" si="13"/>
        <v>0</v>
      </c>
      <c r="I66" s="140">
        <f t="shared" si="14"/>
        <v>0</v>
      </c>
      <c r="J66" s="120"/>
      <c r="K66" s="120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120"/>
      <c r="BM66" s="120"/>
      <c r="BN66" s="35"/>
      <c r="BO66" s="35"/>
      <c r="BP66" s="35"/>
      <c r="BQ66" s="35"/>
      <c r="BR66" s="35"/>
      <c r="BS66" s="35"/>
      <c r="BT66" s="119"/>
      <c r="BU66" s="119"/>
      <c r="BV66" s="119"/>
      <c r="BW66" s="119"/>
      <c r="BX66" s="35"/>
      <c r="BY66" s="35">
        <f t="shared" si="15"/>
        <v>0</v>
      </c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8">
        <f t="shared" si="16"/>
        <v>0</v>
      </c>
      <c r="GN66" s="118">
        <f t="shared" si="17"/>
        <v>0</v>
      </c>
      <c r="GO66" s="118"/>
      <c r="GP66" s="118"/>
      <c r="GQ66" s="118"/>
      <c r="GR66" s="118"/>
      <c r="GS66" s="118"/>
      <c r="GT66" s="118"/>
      <c r="GU66" s="118"/>
      <c r="GV66" s="118"/>
      <c r="GW66" s="118"/>
      <c r="GX66" s="118">
        <f t="shared" si="18"/>
        <v>0</v>
      </c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</row>
    <row r="67" spans="1:229" x14ac:dyDescent="0.3">
      <c r="A67" s="9"/>
      <c r="B67" s="10"/>
      <c r="C67" s="10"/>
      <c r="D67" s="104"/>
      <c r="E67" s="10"/>
      <c r="F67" s="10"/>
      <c r="G67" s="129">
        <f t="shared" si="12"/>
        <v>0</v>
      </c>
      <c r="H67" s="129">
        <f t="shared" si="13"/>
        <v>0</v>
      </c>
      <c r="I67" s="140">
        <f t="shared" si="14"/>
        <v>0</v>
      </c>
      <c r="J67" s="120"/>
      <c r="K67" s="120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120"/>
      <c r="BM67" s="120"/>
      <c r="BN67" s="35"/>
      <c r="BO67" s="35"/>
      <c r="BP67" s="35"/>
      <c r="BQ67" s="35"/>
      <c r="BR67" s="35"/>
      <c r="BS67" s="35"/>
      <c r="BT67" s="119"/>
      <c r="BU67" s="119"/>
      <c r="BV67" s="119"/>
      <c r="BW67" s="119"/>
      <c r="BX67" s="35"/>
      <c r="BY67" s="35">
        <f t="shared" si="15"/>
        <v>0</v>
      </c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8">
        <f t="shared" si="16"/>
        <v>0</v>
      </c>
      <c r="GN67" s="118">
        <f t="shared" si="17"/>
        <v>0</v>
      </c>
      <c r="GO67" s="118"/>
      <c r="GP67" s="118"/>
      <c r="GQ67" s="118"/>
      <c r="GR67" s="118"/>
      <c r="GS67" s="118"/>
      <c r="GT67" s="118"/>
      <c r="GU67" s="118"/>
      <c r="GV67" s="118"/>
      <c r="GW67" s="118"/>
      <c r="GX67" s="118">
        <f t="shared" si="18"/>
        <v>0</v>
      </c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</row>
    <row r="68" spans="1:229" x14ac:dyDescent="0.3">
      <c r="A68" s="9"/>
      <c r="B68" s="10"/>
      <c r="C68" s="10"/>
      <c r="D68" s="104"/>
      <c r="E68" s="10"/>
      <c r="F68" s="10"/>
      <c r="G68" s="129">
        <f t="shared" si="12"/>
        <v>0</v>
      </c>
      <c r="H68" s="129">
        <f t="shared" si="13"/>
        <v>0</v>
      </c>
      <c r="I68" s="140">
        <f t="shared" si="14"/>
        <v>0</v>
      </c>
      <c r="J68" s="120"/>
      <c r="K68" s="120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120"/>
      <c r="BM68" s="120"/>
      <c r="BN68" s="35"/>
      <c r="BO68" s="35"/>
      <c r="BP68" s="35"/>
      <c r="BQ68" s="35"/>
      <c r="BR68" s="35"/>
      <c r="BS68" s="35"/>
      <c r="BT68" s="119"/>
      <c r="BU68" s="119"/>
      <c r="BV68" s="119"/>
      <c r="BW68" s="119"/>
      <c r="BX68" s="35"/>
      <c r="BY68" s="35">
        <f t="shared" si="15"/>
        <v>0</v>
      </c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8">
        <f t="shared" si="16"/>
        <v>0</v>
      </c>
      <c r="GN68" s="118">
        <f t="shared" si="17"/>
        <v>0</v>
      </c>
      <c r="GO68" s="118"/>
      <c r="GP68" s="118"/>
      <c r="GQ68" s="118"/>
      <c r="GR68" s="118"/>
      <c r="GS68" s="118"/>
      <c r="GT68" s="118"/>
      <c r="GU68" s="118"/>
      <c r="GV68" s="118"/>
      <c r="GW68" s="118"/>
      <c r="GX68" s="118">
        <f t="shared" si="18"/>
        <v>0</v>
      </c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</row>
    <row r="69" spans="1:229" x14ac:dyDescent="0.3">
      <c r="A69" s="9"/>
      <c r="B69" s="10"/>
      <c r="C69" s="10"/>
      <c r="D69" s="104"/>
      <c r="E69" s="10"/>
      <c r="F69" s="10"/>
      <c r="G69" s="129">
        <f t="shared" si="12"/>
        <v>0</v>
      </c>
      <c r="H69" s="129">
        <f t="shared" si="13"/>
        <v>0</v>
      </c>
      <c r="I69" s="140">
        <f t="shared" si="14"/>
        <v>0</v>
      </c>
      <c r="J69" s="120"/>
      <c r="K69" s="120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120"/>
      <c r="BM69" s="120"/>
      <c r="BN69" s="35"/>
      <c r="BO69" s="35"/>
      <c r="BP69" s="35"/>
      <c r="BQ69" s="35"/>
      <c r="BR69" s="35"/>
      <c r="BS69" s="35"/>
      <c r="BT69" s="119"/>
      <c r="BU69" s="119"/>
      <c r="BV69" s="119"/>
      <c r="BW69" s="119"/>
      <c r="BX69" s="35"/>
      <c r="BY69" s="35">
        <f t="shared" si="15"/>
        <v>0</v>
      </c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8">
        <f t="shared" si="16"/>
        <v>0</v>
      </c>
      <c r="GN69" s="118">
        <f t="shared" si="17"/>
        <v>0</v>
      </c>
      <c r="GO69" s="118"/>
      <c r="GP69" s="118"/>
      <c r="GQ69" s="118"/>
      <c r="GR69" s="118"/>
      <c r="GS69" s="118"/>
      <c r="GT69" s="118"/>
      <c r="GU69" s="118"/>
      <c r="GV69" s="118"/>
      <c r="GW69" s="118"/>
      <c r="GX69" s="118">
        <f t="shared" si="18"/>
        <v>0</v>
      </c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</row>
    <row r="70" spans="1:229" x14ac:dyDescent="0.3">
      <c r="A70" s="9"/>
      <c r="B70" s="10"/>
      <c r="C70" s="10"/>
      <c r="D70" s="104"/>
      <c r="E70" s="10"/>
      <c r="F70" s="10"/>
      <c r="G70" s="129">
        <f t="shared" si="12"/>
        <v>0</v>
      </c>
      <c r="H70" s="129">
        <f t="shared" si="13"/>
        <v>0</v>
      </c>
      <c r="I70" s="140">
        <f t="shared" si="14"/>
        <v>0</v>
      </c>
      <c r="J70" s="120"/>
      <c r="K70" s="120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120"/>
      <c r="BM70" s="120"/>
      <c r="BN70" s="35"/>
      <c r="BO70" s="35"/>
      <c r="BP70" s="35"/>
      <c r="BQ70" s="35"/>
      <c r="BR70" s="35"/>
      <c r="BS70" s="35"/>
      <c r="BT70" s="119"/>
      <c r="BU70" s="119"/>
      <c r="BV70" s="119"/>
      <c r="BW70" s="119"/>
      <c r="BX70" s="35"/>
      <c r="BY70" s="35">
        <f t="shared" si="15"/>
        <v>0</v>
      </c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8">
        <f t="shared" si="16"/>
        <v>0</v>
      </c>
      <c r="GN70" s="118">
        <f t="shared" si="17"/>
        <v>0</v>
      </c>
      <c r="GO70" s="118"/>
      <c r="GP70" s="118"/>
      <c r="GQ70" s="118"/>
      <c r="GR70" s="118"/>
      <c r="GS70" s="118"/>
      <c r="GT70" s="118"/>
      <c r="GU70" s="118"/>
      <c r="GV70" s="118"/>
      <c r="GW70" s="118"/>
      <c r="GX70" s="118">
        <f t="shared" si="18"/>
        <v>0</v>
      </c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</row>
    <row r="71" spans="1:229" x14ac:dyDescent="0.3">
      <c r="A71" s="9"/>
      <c r="B71" s="10"/>
      <c r="C71" s="10"/>
      <c r="D71" s="104"/>
      <c r="E71" s="10"/>
      <c r="F71" s="10"/>
      <c r="G71" s="129">
        <f t="shared" si="12"/>
        <v>0</v>
      </c>
      <c r="H71" s="129">
        <f t="shared" si="13"/>
        <v>0</v>
      </c>
      <c r="I71" s="140">
        <f t="shared" si="14"/>
        <v>0</v>
      </c>
      <c r="J71" s="120"/>
      <c r="K71" s="120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120"/>
      <c r="BM71" s="120"/>
      <c r="BN71" s="35"/>
      <c r="BO71" s="35"/>
      <c r="BP71" s="35"/>
      <c r="BQ71" s="35"/>
      <c r="BR71" s="35"/>
      <c r="BS71" s="35"/>
      <c r="BT71" s="119"/>
      <c r="BU71" s="119"/>
      <c r="BV71" s="119"/>
      <c r="BW71" s="119"/>
      <c r="BX71" s="35"/>
      <c r="BY71" s="35">
        <f t="shared" si="15"/>
        <v>0</v>
      </c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8">
        <f t="shared" si="16"/>
        <v>0</v>
      </c>
      <c r="GN71" s="118">
        <f t="shared" si="17"/>
        <v>0</v>
      </c>
      <c r="GO71" s="118"/>
      <c r="GP71" s="118"/>
      <c r="GQ71" s="118"/>
      <c r="GR71" s="118"/>
      <c r="GS71" s="118"/>
      <c r="GT71" s="118"/>
      <c r="GU71" s="118"/>
      <c r="GV71" s="118"/>
      <c r="GW71" s="118"/>
      <c r="GX71" s="118">
        <f t="shared" si="18"/>
        <v>0</v>
      </c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</row>
    <row r="72" spans="1:229" x14ac:dyDescent="0.3">
      <c r="A72" s="9"/>
      <c r="B72" s="10"/>
      <c r="C72" s="10"/>
      <c r="D72" s="104"/>
      <c r="E72" s="10"/>
      <c r="F72" s="10"/>
      <c r="G72" s="129">
        <f t="shared" si="12"/>
        <v>0</v>
      </c>
      <c r="H72" s="129">
        <f t="shared" si="13"/>
        <v>0</v>
      </c>
      <c r="I72" s="140">
        <f t="shared" si="14"/>
        <v>0</v>
      </c>
      <c r="J72" s="120"/>
      <c r="K72" s="120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120"/>
      <c r="BM72" s="120"/>
      <c r="BN72" s="35"/>
      <c r="BO72" s="35"/>
      <c r="BP72" s="35"/>
      <c r="BQ72" s="35"/>
      <c r="BR72" s="35"/>
      <c r="BS72" s="35"/>
      <c r="BT72" s="119"/>
      <c r="BU72" s="119"/>
      <c r="BV72" s="119"/>
      <c r="BW72" s="119"/>
      <c r="BX72" s="35"/>
      <c r="BY72" s="35">
        <f t="shared" si="15"/>
        <v>0</v>
      </c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8">
        <f t="shared" si="16"/>
        <v>0</v>
      </c>
      <c r="GN72" s="118">
        <f t="shared" si="17"/>
        <v>0</v>
      </c>
      <c r="GO72" s="118"/>
      <c r="GP72" s="118"/>
      <c r="GQ72" s="118"/>
      <c r="GR72" s="118"/>
      <c r="GS72" s="118"/>
      <c r="GT72" s="118"/>
      <c r="GU72" s="118"/>
      <c r="GV72" s="118"/>
      <c r="GW72" s="118"/>
      <c r="GX72" s="118">
        <f t="shared" si="18"/>
        <v>0</v>
      </c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</row>
    <row r="73" spans="1:229" x14ac:dyDescent="0.3">
      <c r="A73" s="9"/>
      <c r="B73" s="10"/>
      <c r="C73" s="10"/>
      <c r="D73" s="104"/>
      <c r="E73" s="10"/>
      <c r="F73" s="10"/>
      <c r="G73" s="129">
        <f t="shared" si="12"/>
        <v>0</v>
      </c>
      <c r="H73" s="129">
        <f t="shared" si="13"/>
        <v>0</v>
      </c>
      <c r="I73" s="140">
        <f t="shared" si="14"/>
        <v>0</v>
      </c>
      <c r="J73" s="120"/>
      <c r="K73" s="120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120"/>
      <c r="BM73" s="120"/>
      <c r="BN73" s="35"/>
      <c r="BO73" s="35"/>
      <c r="BP73" s="35"/>
      <c r="BQ73" s="35"/>
      <c r="BR73" s="35"/>
      <c r="BS73" s="35"/>
      <c r="BT73" s="119"/>
      <c r="BU73" s="119"/>
      <c r="BV73" s="119"/>
      <c r="BW73" s="119"/>
      <c r="BX73" s="35"/>
      <c r="BY73" s="35">
        <f t="shared" si="15"/>
        <v>0</v>
      </c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8">
        <f t="shared" si="16"/>
        <v>0</v>
      </c>
      <c r="GN73" s="118">
        <f t="shared" si="17"/>
        <v>0</v>
      </c>
      <c r="GO73" s="118"/>
      <c r="GP73" s="118"/>
      <c r="GQ73" s="118"/>
      <c r="GR73" s="118"/>
      <c r="GS73" s="118"/>
      <c r="GT73" s="118"/>
      <c r="GU73" s="118"/>
      <c r="GV73" s="118"/>
      <c r="GW73" s="118"/>
      <c r="GX73" s="118">
        <f t="shared" si="18"/>
        <v>0</v>
      </c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</row>
    <row r="74" spans="1:229" x14ac:dyDescent="0.3">
      <c r="A74" s="9"/>
      <c r="B74" s="10"/>
      <c r="C74" s="10"/>
      <c r="D74" s="104"/>
      <c r="E74" s="10"/>
      <c r="F74" s="10"/>
      <c r="G74" s="129">
        <f t="shared" si="12"/>
        <v>0</v>
      </c>
      <c r="H74" s="129">
        <f t="shared" si="13"/>
        <v>0</v>
      </c>
      <c r="I74" s="140">
        <f t="shared" si="14"/>
        <v>0</v>
      </c>
      <c r="J74" s="120"/>
      <c r="K74" s="120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120"/>
      <c r="BM74" s="120"/>
      <c r="BN74" s="35"/>
      <c r="BO74" s="35"/>
      <c r="BP74" s="35"/>
      <c r="BQ74" s="35"/>
      <c r="BR74" s="35"/>
      <c r="BS74" s="35"/>
      <c r="BT74" s="119"/>
      <c r="BU74" s="119"/>
      <c r="BV74" s="119"/>
      <c r="BW74" s="119"/>
      <c r="BX74" s="35"/>
      <c r="BY74" s="35">
        <f t="shared" si="15"/>
        <v>0</v>
      </c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8">
        <f t="shared" si="16"/>
        <v>0</v>
      </c>
      <c r="GN74" s="118">
        <f t="shared" si="17"/>
        <v>0</v>
      </c>
      <c r="GO74" s="118"/>
      <c r="GP74" s="118"/>
      <c r="GQ74" s="118"/>
      <c r="GR74" s="118"/>
      <c r="GS74" s="118"/>
      <c r="GT74" s="118"/>
      <c r="GU74" s="118"/>
      <c r="GV74" s="118"/>
      <c r="GW74" s="118"/>
      <c r="GX74" s="118">
        <f t="shared" si="18"/>
        <v>0</v>
      </c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</row>
    <row r="75" spans="1:229" x14ac:dyDescent="0.3">
      <c r="A75" s="9"/>
      <c r="B75" s="10"/>
      <c r="C75" s="10"/>
      <c r="D75" s="104"/>
      <c r="E75" s="10"/>
      <c r="F75" s="10"/>
      <c r="G75" s="129">
        <f t="shared" ref="G75:G138" si="19">J75+L75+N75+O75+P75+T75+U75+V75+AN75+AP75+BA75+BC75+DP75+DR75+EE75+EG75+EJ75+EL75+ES75+EU75+FE75+FG75+FP75+GA75+GC75+HJ75+HL75+CZ75+DB75+FR75+GP75+HE75+BW75</f>
        <v>0</v>
      </c>
      <c r="H75" s="129">
        <f t="shared" ref="H75:H138" si="20">SUM(K75,M75,Q75,R75,S75,W75,X75,Y75,AO75,AQ75,AR75,AS75,AU75,AX75,BB75,BD75,BK75,BL75,BM75,BQ75,BR75,BT75,DG75,DH75,DI75,DQ75,DS75,DW75,DX75,DY75,,EF75,EH75,EK75,EM75,ET75,EV75,EW75,EX75,EY75,FW75,GB75,GD75,GE75,GF75,GG75,GH75,GI75,GK75,HK75,HM75,HN75,HO75,HP75,HQ75,HR75,HU75,FF75,FH75,FI75,FJ75,FK75,FN75,FQ75,FS75,FT75,FU75,FV75,FX75,AT75,AV75,AW75,BE75,BF75,BG75,BH75,GJ75,FL75,DZ75,EN75,EO75,EP75,EQ75,EZ75,FA75,FC75,FB75,FM75,FY75,Z75,AA75,AB75,AC75,AD75,AE75,AF75,AG75,AH75,AI75,AJ75,AK75,HS75,HT75,BY75,DA75,DC75,DD75,DE75,DF75,DT75,DU75,DV75,GR75,GV75,GY75,GZ75,HA75,HC75,HG75,GT75)</f>
        <v>0</v>
      </c>
      <c r="I75" s="140">
        <f t="shared" ref="I75:I138" si="21">G75+H75</f>
        <v>0</v>
      </c>
      <c r="J75" s="120"/>
      <c r="K75" s="120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120"/>
      <c r="BM75" s="120"/>
      <c r="BN75" s="35"/>
      <c r="BO75" s="35"/>
      <c r="BP75" s="35"/>
      <c r="BQ75" s="35"/>
      <c r="BR75" s="35"/>
      <c r="BS75" s="35"/>
      <c r="BT75" s="119"/>
      <c r="BU75" s="119"/>
      <c r="BV75" s="119"/>
      <c r="BW75" s="119"/>
      <c r="BX75" s="35"/>
      <c r="BY75" s="35">
        <f t="shared" si="15"/>
        <v>0</v>
      </c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8">
        <f t="shared" si="16"/>
        <v>0</v>
      </c>
      <c r="GN75" s="118">
        <f t="shared" si="17"/>
        <v>0</v>
      </c>
      <c r="GO75" s="118"/>
      <c r="GP75" s="118"/>
      <c r="GQ75" s="118"/>
      <c r="GR75" s="118"/>
      <c r="GS75" s="118"/>
      <c r="GT75" s="118"/>
      <c r="GU75" s="118"/>
      <c r="GV75" s="118"/>
      <c r="GW75" s="118"/>
      <c r="GX75" s="118">
        <f t="shared" si="18"/>
        <v>0</v>
      </c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</row>
    <row r="76" spans="1:229" x14ac:dyDescent="0.3">
      <c r="A76" s="9"/>
      <c r="B76" s="10"/>
      <c r="C76" s="10"/>
      <c r="D76" s="104"/>
      <c r="E76" s="10"/>
      <c r="F76" s="10"/>
      <c r="G76" s="129">
        <f t="shared" si="19"/>
        <v>0</v>
      </c>
      <c r="H76" s="129">
        <f t="shared" si="20"/>
        <v>0</v>
      </c>
      <c r="I76" s="140">
        <f t="shared" si="21"/>
        <v>0</v>
      </c>
      <c r="J76" s="120"/>
      <c r="K76" s="120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120"/>
      <c r="BM76" s="120"/>
      <c r="BN76" s="35"/>
      <c r="BO76" s="35"/>
      <c r="BP76" s="35"/>
      <c r="BQ76" s="35"/>
      <c r="BR76" s="35"/>
      <c r="BS76" s="35"/>
      <c r="BT76" s="119"/>
      <c r="BU76" s="119"/>
      <c r="BV76" s="119"/>
      <c r="BW76" s="119"/>
      <c r="BX76" s="35"/>
      <c r="BY76" s="35">
        <f t="shared" ref="BY76:BY139" si="22">CA76+CC76</f>
        <v>0</v>
      </c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8">
        <f t="shared" ref="GM76:GM139" si="23">SUM(GO76,GQ76,GU76,GW76,HB76,HD76,HF76)</f>
        <v>0</v>
      </c>
      <c r="GN76" s="118">
        <f t="shared" ref="GN76:GN139" si="24">SUM(GP76,GR76,GV76,GX76,HC76,HE76,HG76,GT76)</f>
        <v>0</v>
      </c>
      <c r="GO76" s="118"/>
      <c r="GP76" s="118"/>
      <c r="GQ76" s="118"/>
      <c r="GR76" s="118"/>
      <c r="GS76" s="118"/>
      <c r="GT76" s="118"/>
      <c r="GU76" s="118"/>
      <c r="GV76" s="118"/>
      <c r="GW76" s="118"/>
      <c r="GX76" s="118">
        <f t="shared" ref="GX76:GX139" si="25">SUM(GY76:HA76)</f>
        <v>0</v>
      </c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</row>
    <row r="77" spans="1:229" x14ac:dyDescent="0.3">
      <c r="A77" s="9"/>
      <c r="B77" s="10"/>
      <c r="C77" s="10"/>
      <c r="D77" s="104"/>
      <c r="E77" s="10"/>
      <c r="F77" s="10"/>
      <c r="G77" s="129">
        <f t="shared" si="19"/>
        <v>0</v>
      </c>
      <c r="H77" s="129">
        <f t="shared" si="20"/>
        <v>0</v>
      </c>
      <c r="I77" s="140">
        <f t="shared" si="21"/>
        <v>0</v>
      </c>
      <c r="J77" s="120"/>
      <c r="K77" s="120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120"/>
      <c r="BM77" s="120"/>
      <c r="BN77" s="35"/>
      <c r="BO77" s="35"/>
      <c r="BP77" s="35"/>
      <c r="BQ77" s="35"/>
      <c r="BR77" s="35"/>
      <c r="BS77" s="35"/>
      <c r="BT77" s="119"/>
      <c r="BU77" s="119"/>
      <c r="BV77" s="119"/>
      <c r="BW77" s="119"/>
      <c r="BX77" s="35"/>
      <c r="BY77" s="35">
        <f t="shared" si="22"/>
        <v>0</v>
      </c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8">
        <f t="shared" si="23"/>
        <v>0</v>
      </c>
      <c r="GN77" s="118">
        <f t="shared" si="24"/>
        <v>0</v>
      </c>
      <c r="GO77" s="118"/>
      <c r="GP77" s="118"/>
      <c r="GQ77" s="118"/>
      <c r="GR77" s="118"/>
      <c r="GS77" s="118"/>
      <c r="GT77" s="118"/>
      <c r="GU77" s="118"/>
      <c r="GV77" s="118"/>
      <c r="GW77" s="118"/>
      <c r="GX77" s="118">
        <f t="shared" si="25"/>
        <v>0</v>
      </c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</row>
    <row r="78" spans="1:229" x14ac:dyDescent="0.3">
      <c r="A78" s="9"/>
      <c r="B78" s="10"/>
      <c r="C78" s="10"/>
      <c r="D78" s="104"/>
      <c r="E78" s="10"/>
      <c r="F78" s="10"/>
      <c r="G78" s="129">
        <f t="shared" si="19"/>
        <v>0</v>
      </c>
      <c r="H78" s="129">
        <f t="shared" si="20"/>
        <v>0</v>
      </c>
      <c r="I78" s="140">
        <f t="shared" si="21"/>
        <v>0</v>
      </c>
      <c r="J78" s="120"/>
      <c r="K78" s="120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120"/>
      <c r="BM78" s="120"/>
      <c r="BN78" s="35"/>
      <c r="BO78" s="35"/>
      <c r="BP78" s="35"/>
      <c r="BQ78" s="35"/>
      <c r="BR78" s="35"/>
      <c r="BS78" s="35"/>
      <c r="BT78" s="119"/>
      <c r="BU78" s="119"/>
      <c r="BV78" s="119"/>
      <c r="BW78" s="119"/>
      <c r="BX78" s="35"/>
      <c r="BY78" s="35">
        <f t="shared" si="22"/>
        <v>0</v>
      </c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8">
        <f t="shared" si="23"/>
        <v>0</v>
      </c>
      <c r="GN78" s="118">
        <f t="shared" si="24"/>
        <v>0</v>
      </c>
      <c r="GO78" s="118"/>
      <c r="GP78" s="118"/>
      <c r="GQ78" s="118"/>
      <c r="GR78" s="118"/>
      <c r="GS78" s="118"/>
      <c r="GT78" s="118"/>
      <c r="GU78" s="118"/>
      <c r="GV78" s="118"/>
      <c r="GW78" s="118"/>
      <c r="GX78" s="118">
        <f t="shared" si="25"/>
        <v>0</v>
      </c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</row>
    <row r="79" spans="1:229" x14ac:dyDescent="0.3">
      <c r="A79" s="9"/>
      <c r="B79" s="10"/>
      <c r="C79" s="10"/>
      <c r="D79" s="104"/>
      <c r="E79" s="10"/>
      <c r="F79" s="10"/>
      <c r="G79" s="129">
        <f t="shared" si="19"/>
        <v>0</v>
      </c>
      <c r="H79" s="129">
        <f t="shared" si="20"/>
        <v>0</v>
      </c>
      <c r="I79" s="140">
        <f t="shared" si="21"/>
        <v>0</v>
      </c>
      <c r="J79" s="120"/>
      <c r="K79" s="120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120"/>
      <c r="BM79" s="120"/>
      <c r="BN79" s="35"/>
      <c r="BO79" s="35"/>
      <c r="BP79" s="35"/>
      <c r="BQ79" s="35"/>
      <c r="BR79" s="35"/>
      <c r="BS79" s="35"/>
      <c r="BT79" s="119"/>
      <c r="BU79" s="119"/>
      <c r="BV79" s="119"/>
      <c r="BW79" s="119"/>
      <c r="BX79" s="35"/>
      <c r="BY79" s="35">
        <f t="shared" si="22"/>
        <v>0</v>
      </c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8">
        <f t="shared" si="23"/>
        <v>0</v>
      </c>
      <c r="GN79" s="118">
        <f t="shared" si="24"/>
        <v>0</v>
      </c>
      <c r="GO79" s="118"/>
      <c r="GP79" s="118"/>
      <c r="GQ79" s="118"/>
      <c r="GR79" s="118"/>
      <c r="GS79" s="118"/>
      <c r="GT79" s="118"/>
      <c r="GU79" s="118"/>
      <c r="GV79" s="118"/>
      <c r="GW79" s="118"/>
      <c r="GX79" s="118">
        <f t="shared" si="25"/>
        <v>0</v>
      </c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</row>
    <row r="80" spans="1:229" x14ac:dyDescent="0.3">
      <c r="A80" s="9"/>
      <c r="B80" s="10"/>
      <c r="C80" s="10"/>
      <c r="D80" s="104"/>
      <c r="E80" s="10"/>
      <c r="F80" s="10"/>
      <c r="G80" s="129">
        <f t="shared" si="19"/>
        <v>0</v>
      </c>
      <c r="H80" s="129">
        <f t="shared" si="20"/>
        <v>0</v>
      </c>
      <c r="I80" s="140">
        <f t="shared" si="21"/>
        <v>0</v>
      </c>
      <c r="J80" s="120"/>
      <c r="K80" s="120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120"/>
      <c r="BM80" s="120"/>
      <c r="BN80" s="35"/>
      <c r="BO80" s="35"/>
      <c r="BP80" s="35"/>
      <c r="BQ80" s="35"/>
      <c r="BR80" s="35"/>
      <c r="BS80" s="35"/>
      <c r="BT80" s="119"/>
      <c r="BU80" s="119"/>
      <c r="BV80" s="119"/>
      <c r="BW80" s="119"/>
      <c r="BX80" s="35"/>
      <c r="BY80" s="35">
        <f t="shared" si="22"/>
        <v>0</v>
      </c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8">
        <f t="shared" si="23"/>
        <v>0</v>
      </c>
      <c r="GN80" s="118">
        <f t="shared" si="24"/>
        <v>0</v>
      </c>
      <c r="GO80" s="118"/>
      <c r="GP80" s="118"/>
      <c r="GQ80" s="118"/>
      <c r="GR80" s="118"/>
      <c r="GS80" s="118"/>
      <c r="GT80" s="118"/>
      <c r="GU80" s="118"/>
      <c r="GV80" s="118"/>
      <c r="GW80" s="118"/>
      <c r="GX80" s="118">
        <f t="shared" si="25"/>
        <v>0</v>
      </c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</row>
    <row r="81" spans="1:229" x14ac:dyDescent="0.3">
      <c r="A81" s="9"/>
      <c r="B81" s="10"/>
      <c r="C81" s="10"/>
      <c r="D81" s="104"/>
      <c r="E81" s="10"/>
      <c r="F81" s="10"/>
      <c r="G81" s="129">
        <f t="shared" si="19"/>
        <v>0</v>
      </c>
      <c r="H81" s="129">
        <f t="shared" si="20"/>
        <v>0</v>
      </c>
      <c r="I81" s="140">
        <f t="shared" si="21"/>
        <v>0</v>
      </c>
      <c r="J81" s="120"/>
      <c r="K81" s="120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120"/>
      <c r="BM81" s="120"/>
      <c r="BN81" s="35"/>
      <c r="BO81" s="35"/>
      <c r="BP81" s="35"/>
      <c r="BQ81" s="35"/>
      <c r="BR81" s="35"/>
      <c r="BS81" s="35"/>
      <c r="BT81" s="119"/>
      <c r="BU81" s="119"/>
      <c r="BV81" s="119"/>
      <c r="BW81" s="119"/>
      <c r="BX81" s="35"/>
      <c r="BY81" s="35">
        <f t="shared" si="22"/>
        <v>0</v>
      </c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8">
        <f t="shared" si="23"/>
        <v>0</v>
      </c>
      <c r="GN81" s="118">
        <f t="shared" si="24"/>
        <v>0</v>
      </c>
      <c r="GO81" s="118"/>
      <c r="GP81" s="118"/>
      <c r="GQ81" s="118"/>
      <c r="GR81" s="118"/>
      <c r="GS81" s="118"/>
      <c r="GT81" s="118"/>
      <c r="GU81" s="118"/>
      <c r="GV81" s="118"/>
      <c r="GW81" s="118"/>
      <c r="GX81" s="118">
        <f t="shared" si="25"/>
        <v>0</v>
      </c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</row>
    <row r="82" spans="1:229" x14ac:dyDescent="0.3">
      <c r="A82" s="9"/>
      <c r="B82" s="10"/>
      <c r="C82" s="10"/>
      <c r="D82" s="104"/>
      <c r="E82" s="10"/>
      <c r="F82" s="10"/>
      <c r="G82" s="129">
        <f t="shared" si="19"/>
        <v>0</v>
      </c>
      <c r="H82" s="129">
        <f t="shared" si="20"/>
        <v>0</v>
      </c>
      <c r="I82" s="140">
        <f t="shared" si="21"/>
        <v>0</v>
      </c>
      <c r="J82" s="120"/>
      <c r="K82" s="120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120"/>
      <c r="BM82" s="120"/>
      <c r="BN82" s="35"/>
      <c r="BO82" s="35"/>
      <c r="BP82" s="35"/>
      <c r="BQ82" s="35"/>
      <c r="BR82" s="35"/>
      <c r="BS82" s="35"/>
      <c r="BT82" s="119"/>
      <c r="BU82" s="119"/>
      <c r="BV82" s="119"/>
      <c r="BW82" s="119"/>
      <c r="BX82" s="35"/>
      <c r="BY82" s="35">
        <f t="shared" si="22"/>
        <v>0</v>
      </c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8">
        <f t="shared" si="23"/>
        <v>0</v>
      </c>
      <c r="GN82" s="118">
        <f t="shared" si="24"/>
        <v>0</v>
      </c>
      <c r="GO82" s="118"/>
      <c r="GP82" s="118"/>
      <c r="GQ82" s="118"/>
      <c r="GR82" s="118"/>
      <c r="GS82" s="118"/>
      <c r="GT82" s="118"/>
      <c r="GU82" s="118"/>
      <c r="GV82" s="118"/>
      <c r="GW82" s="118"/>
      <c r="GX82" s="118">
        <f t="shared" si="25"/>
        <v>0</v>
      </c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</row>
    <row r="83" spans="1:229" x14ac:dyDescent="0.3">
      <c r="A83" s="9"/>
      <c r="B83" s="10"/>
      <c r="C83" s="10"/>
      <c r="D83" s="104"/>
      <c r="E83" s="10"/>
      <c r="F83" s="10"/>
      <c r="G83" s="129">
        <f t="shared" si="19"/>
        <v>0</v>
      </c>
      <c r="H83" s="129">
        <f t="shared" si="20"/>
        <v>0</v>
      </c>
      <c r="I83" s="140">
        <f t="shared" si="21"/>
        <v>0</v>
      </c>
      <c r="J83" s="120"/>
      <c r="K83" s="120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120"/>
      <c r="BM83" s="120"/>
      <c r="BN83" s="35"/>
      <c r="BO83" s="35"/>
      <c r="BP83" s="35"/>
      <c r="BQ83" s="35"/>
      <c r="BR83" s="35"/>
      <c r="BS83" s="35"/>
      <c r="BT83" s="119"/>
      <c r="BU83" s="119"/>
      <c r="BV83" s="119"/>
      <c r="BW83" s="119"/>
      <c r="BX83" s="35"/>
      <c r="BY83" s="35">
        <f t="shared" si="22"/>
        <v>0</v>
      </c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8">
        <f t="shared" si="23"/>
        <v>0</v>
      </c>
      <c r="GN83" s="118">
        <f t="shared" si="24"/>
        <v>0</v>
      </c>
      <c r="GO83" s="118"/>
      <c r="GP83" s="118"/>
      <c r="GQ83" s="118"/>
      <c r="GR83" s="118"/>
      <c r="GS83" s="118"/>
      <c r="GT83" s="118"/>
      <c r="GU83" s="118"/>
      <c r="GV83" s="118"/>
      <c r="GW83" s="118"/>
      <c r="GX83" s="118">
        <f t="shared" si="25"/>
        <v>0</v>
      </c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</row>
    <row r="84" spans="1:229" x14ac:dyDescent="0.3">
      <c r="A84" s="9"/>
      <c r="B84" s="10"/>
      <c r="C84" s="10"/>
      <c r="D84" s="104"/>
      <c r="E84" s="10"/>
      <c r="F84" s="10"/>
      <c r="G84" s="129">
        <f t="shared" si="19"/>
        <v>0</v>
      </c>
      <c r="H84" s="129">
        <f t="shared" si="20"/>
        <v>0</v>
      </c>
      <c r="I84" s="140">
        <f t="shared" si="21"/>
        <v>0</v>
      </c>
      <c r="J84" s="120"/>
      <c r="K84" s="120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120"/>
      <c r="BM84" s="120"/>
      <c r="BN84" s="35"/>
      <c r="BO84" s="35"/>
      <c r="BP84" s="35"/>
      <c r="BQ84" s="35"/>
      <c r="BR84" s="35"/>
      <c r="BS84" s="35"/>
      <c r="BT84" s="119"/>
      <c r="BU84" s="119"/>
      <c r="BV84" s="119"/>
      <c r="BW84" s="119"/>
      <c r="BX84" s="35"/>
      <c r="BY84" s="35">
        <f t="shared" si="22"/>
        <v>0</v>
      </c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8">
        <f t="shared" si="23"/>
        <v>0</v>
      </c>
      <c r="GN84" s="118">
        <f t="shared" si="24"/>
        <v>0</v>
      </c>
      <c r="GO84" s="118"/>
      <c r="GP84" s="118"/>
      <c r="GQ84" s="118"/>
      <c r="GR84" s="118"/>
      <c r="GS84" s="118"/>
      <c r="GT84" s="118"/>
      <c r="GU84" s="118"/>
      <c r="GV84" s="118"/>
      <c r="GW84" s="118"/>
      <c r="GX84" s="118">
        <f t="shared" si="25"/>
        <v>0</v>
      </c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</row>
    <row r="85" spans="1:229" x14ac:dyDescent="0.3">
      <c r="A85" s="9"/>
      <c r="B85" s="10"/>
      <c r="C85" s="10"/>
      <c r="D85" s="104"/>
      <c r="E85" s="10"/>
      <c r="F85" s="10"/>
      <c r="G85" s="129">
        <f t="shared" si="19"/>
        <v>0</v>
      </c>
      <c r="H85" s="129">
        <f t="shared" si="20"/>
        <v>0</v>
      </c>
      <c r="I85" s="140">
        <f t="shared" si="21"/>
        <v>0</v>
      </c>
      <c r="J85" s="120"/>
      <c r="K85" s="120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120"/>
      <c r="BM85" s="120"/>
      <c r="BN85" s="35"/>
      <c r="BO85" s="35"/>
      <c r="BP85" s="35"/>
      <c r="BQ85" s="35"/>
      <c r="BR85" s="35"/>
      <c r="BS85" s="35"/>
      <c r="BT85" s="119"/>
      <c r="BU85" s="119"/>
      <c r="BV85" s="119"/>
      <c r="BW85" s="119"/>
      <c r="BX85" s="35"/>
      <c r="BY85" s="35">
        <f t="shared" si="22"/>
        <v>0</v>
      </c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8">
        <f t="shared" si="23"/>
        <v>0</v>
      </c>
      <c r="GN85" s="118">
        <f t="shared" si="24"/>
        <v>0</v>
      </c>
      <c r="GO85" s="118"/>
      <c r="GP85" s="118"/>
      <c r="GQ85" s="118"/>
      <c r="GR85" s="118"/>
      <c r="GS85" s="118"/>
      <c r="GT85" s="118"/>
      <c r="GU85" s="118"/>
      <c r="GV85" s="118"/>
      <c r="GW85" s="118"/>
      <c r="GX85" s="118">
        <f t="shared" si="25"/>
        <v>0</v>
      </c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</row>
    <row r="86" spans="1:229" x14ac:dyDescent="0.3">
      <c r="A86" s="9"/>
      <c r="B86" s="10"/>
      <c r="C86" s="10"/>
      <c r="D86" s="104"/>
      <c r="E86" s="10"/>
      <c r="F86" s="10"/>
      <c r="G86" s="129">
        <f t="shared" si="19"/>
        <v>0</v>
      </c>
      <c r="H86" s="129">
        <f t="shared" si="20"/>
        <v>0</v>
      </c>
      <c r="I86" s="140">
        <f t="shared" si="21"/>
        <v>0</v>
      </c>
      <c r="J86" s="120"/>
      <c r="K86" s="120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120"/>
      <c r="BM86" s="120"/>
      <c r="BN86" s="35"/>
      <c r="BO86" s="35"/>
      <c r="BP86" s="35"/>
      <c r="BQ86" s="35"/>
      <c r="BR86" s="35"/>
      <c r="BS86" s="35"/>
      <c r="BT86" s="119"/>
      <c r="BU86" s="119"/>
      <c r="BV86" s="119"/>
      <c r="BW86" s="119"/>
      <c r="BX86" s="35"/>
      <c r="BY86" s="35">
        <f t="shared" si="22"/>
        <v>0</v>
      </c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8">
        <f t="shared" si="23"/>
        <v>0</v>
      </c>
      <c r="GN86" s="118">
        <f t="shared" si="24"/>
        <v>0</v>
      </c>
      <c r="GO86" s="118"/>
      <c r="GP86" s="118"/>
      <c r="GQ86" s="118"/>
      <c r="GR86" s="118"/>
      <c r="GS86" s="118"/>
      <c r="GT86" s="118"/>
      <c r="GU86" s="118"/>
      <c r="GV86" s="118"/>
      <c r="GW86" s="118"/>
      <c r="GX86" s="118">
        <f t="shared" si="25"/>
        <v>0</v>
      </c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</row>
    <row r="87" spans="1:229" x14ac:dyDescent="0.3">
      <c r="A87" s="9"/>
      <c r="B87" s="10"/>
      <c r="C87" s="10"/>
      <c r="D87" s="104"/>
      <c r="E87" s="10"/>
      <c r="F87" s="10"/>
      <c r="G87" s="129">
        <f t="shared" si="19"/>
        <v>0</v>
      </c>
      <c r="H87" s="129">
        <f t="shared" si="20"/>
        <v>0</v>
      </c>
      <c r="I87" s="140">
        <f t="shared" si="21"/>
        <v>0</v>
      </c>
      <c r="J87" s="120"/>
      <c r="K87" s="120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120"/>
      <c r="BM87" s="120"/>
      <c r="BN87" s="35"/>
      <c r="BO87" s="35"/>
      <c r="BP87" s="35"/>
      <c r="BQ87" s="35"/>
      <c r="BR87" s="35"/>
      <c r="BS87" s="35"/>
      <c r="BT87" s="119"/>
      <c r="BU87" s="119"/>
      <c r="BV87" s="119"/>
      <c r="BW87" s="119"/>
      <c r="BX87" s="35"/>
      <c r="BY87" s="35">
        <f t="shared" si="22"/>
        <v>0</v>
      </c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8">
        <f t="shared" si="23"/>
        <v>0</v>
      </c>
      <c r="GN87" s="118">
        <f t="shared" si="24"/>
        <v>0</v>
      </c>
      <c r="GO87" s="118"/>
      <c r="GP87" s="118"/>
      <c r="GQ87" s="118"/>
      <c r="GR87" s="118"/>
      <c r="GS87" s="118"/>
      <c r="GT87" s="118"/>
      <c r="GU87" s="118"/>
      <c r="GV87" s="118"/>
      <c r="GW87" s="118"/>
      <c r="GX87" s="118">
        <f t="shared" si="25"/>
        <v>0</v>
      </c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</row>
    <row r="88" spans="1:229" x14ac:dyDescent="0.3">
      <c r="A88" s="9"/>
      <c r="B88" s="10"/>
      <c r="C88" s="10"/>
      <c r="D88" s="104"/>
      <c r="E88" s="10"/>
      <c r="F88" s="10"/>
      <c r="G88" s="129">
        <f t="shared" si="19"/>
        <v>0</v>
      </c>
      <c r="H88" s="129">
        <f t="shared" si="20"/>
        <v>0</v>
      </c>
      <c r="I88" s="140">
        <f t="shared" si="21"/>
        <v>0</v>
      </c>
      <c r="J88" s="120"/>
      <c r="K88" s="120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120"/>
      <c r="BM88" s="120"/>
      <c r="BN88" s="35"/>
      <c r="BO88" s="35"/>
      <c r="BP88" s="35"/>
      <c r="BQ88" s="35"/>
      <c r="BR88" s="35"/>
      <c r="BS88" s="35"/>
      <c r="BT88" s="119"/>
      <c r="BU88" s="119"/>
      <c r="BV88" s="119"/>
      <c r="BW88" s="119"/>
      <c r="BX88" s="35"/>
      <c r="BY88" s="35">
        <f t="shared" si="22"/>
        <v>0</v>
      </c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8">
        <f t="shared" si="23"/>
        <v>0</v>
      </c>
      <c r="GN88" s="118">
        <f t="shared" si="24"/>
        <v>0</v>
      </c>
      <c r="GO88" s="118"/>
      <c r="GP88" s="118"/>
      <c r="GQ88" s="118"/>
      <c r="GR88" s="118"/>
      <c r="GS88" s="118"/>
      <c r="GT88" s="118"/>
      <c r="GU88" s="118"/>
      <c r="GV88" s="118"/>
      <c r="GW88" s="118"/>
      <c r="GX88" s="118">
        <f t="shared" si="25"/>
        <v>0</v>
      </c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</row>
    <row r="89" spans="1:229" x14ac:dyDescent="0.3">
      <c r="A89" s="9"/>
      <c r="B89" s="10"/>
      <c r="C89" s="10"/>
      <c r="D89" s="104"/>
      <c r="E89" s="10"/>
      <c r="F89" s="10"/>
      <c r="G89" s="129">
        <f t="shared" si="19"/>
        <v>0</v>
      </c>
      <c r="H89" s="129">
        <f t="shared" si="20"/>
        <v>0</v>
      </c>
      <c r="I89" s="140">
        <f t="shared" si="21"/>
        <v>0</v>
      </c>
      <c r="J89" s="120"/>
      <c r="K89" s="120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120"/>
      <c r="BM89" s="120"/>
      <c r="BN89" s="35"/>
      <c r="BO89" s="35"/>
      <c r="BP89" s="35"/>
      <c r="BQ89" s="35"/>
      <c r="BR89" s="35"/>
      <c r="BS89" s="35"/>
      <c r="BT89" s="119"/>
      <c r="BU89" s="119"/>
      <c r="BV89" s="119"/>
      <c r="BW89" s="119"/>
      <c r="BX89" s="35"/>
      <c r="BY89" s="35">
        <f t="shared" si="22"/>
        <v>0</v>
      </c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8">
        <f t="shared" si="23"/>
        <v>0</v>
      </c>
      <c r="GN89" s="118">
        <f t="shared" si="24"/>
        <v>0</v>
      </c>
      <c r="GO89" s="118"/>
      <c r="GP89" s="118"/>
      <c r="GQ89" s="118"/>
      <c r="GR89" s="118"/>
      <c r="GS89" s="118"/>
      <c r="GT89" s="118"/>
      <c r="GU89" s="118"/>
      <c r="GV89" s="118"/>
      <c r="GW89" s="118"/>
      <c r="GX89" s="118">
        <f t="shared" si="25"/>
        <v>0</v>
      </c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</row>
    <row r="90" spans="1:229" x14ac:dyDescent="0.3">
      <c r="A90" s="9"/>
      <c r="B90" s="10"/>
      <c r="C90" s="10"/>
      <c r="D90" s="104"/>
      <c r="E90" s="10"/>
      <c r="F90" s="10"/>
      <c r="G90" s="129">
        <f t="shared" si="19"/>
        <v>0</v>
      </c>
      <c r="H90" s="129">
        <f t="shared" si="20"/>
        <v>0</v>
      </c>
      <c r="I90" s="140">
        <f t="shared" si="21"/>
        <v>0</v>
      </c>
      <c r="J90" s="120"/>
      <c r="K90" s="120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120"/>
      <c r="BM90" s="120"/>
      <c r="BN90" s="35"/>
      <c r="BO90" s="35"/>
      <c r="BP90" s="35"/>
      <c r="BQ90" s="35"/>
      <c r="BR90" s="35"/>
      <c r="BS90" s="35"/>
      <c r="BT90" s="119"/>
      <c r="BU90" s="119"/>
      <c r="BV90" s="119"/>
      <c r="BW90" s="119"/>
      <c r="BX90" s="35"/>
      <c r="BY90" s="35">
        <f t="shared" si="22"/>
        <v>0</v>
      </c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8">
        <f t="shared" si="23"/>
        <v>0</v>
      </c>
      <c r="GN90" s="118">
        <f t="shared" si="24"/>
        <v>0</v>
      </c>
      <c r="GO90" s="118"/>
      <c r="GP90" s="118"/>
      <c r="GQ90" s="118"/>
      <c r="GR90" s="118"/>
      <c r="GS90" s="118"/>
      <c r="GT90" s="118"/>
      <c r="GU90" s="118"/>
      <c r="GV90" s="118"/>
      <c r="GW90" s="118"/>
      <c r="GX90" s="118">
        <f t="shared" si="25"/>
        <v>0</v>
      </c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</row>
    <row r="91" spans="1:229" x14ac:dyDescent="0.3">
      <c r="A91" s="9"/>
      <c r="B91" s="10"/>
      <c r="C91" s="10"/>
      <c r="D91" s="104"/>
      <c r="E91" s="10"/>
      <c r="F91" s="10"/>
      <c r="G91" s="129">
        <f t="shared" si="19"/>
        <v>0</v>
      </c>
      <c r="H91" s="129">
        <f t="shared" si="20"/>
        <v>0</v>
      </c>
      <c r="I91" s="140">
        <f t="shared" si="21"/>
        <v>0</v>
      </c>
      <c r="J91" s="120"/>
      <c r="K91" s="120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120"/>
      <c r="BM91" s="120"/>
      <c r="BN91" s="35"/>
      <c r="BO91" s="35"/>
      <c r="BP91" s="35"/>
      <c r="BQ91" s="35"/>
      <c r="BR91" s="35"/>
      <c r="BS91" s="35"/>
      <c r="BT91" s="119"/>
      <c r="BU91" s="119"/>
      <c r="BV91" s="119"/>
      <c r="BW91" s="119"/>
      <c r="BX91" s="35"/>
      <c r="BY91" s="35">
        <f t="shared" si="22"/>
        <v>0</v>
      </c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8">
        <f t="shared" si="23"/>
        <v>0</v>
      </c>
      <c r="GN91" s="118">
        <f t="shared" si="24"/>
        <v>0</v>
      </c>
      <c r="GO91" s="118"/>
      <c r="GP91" s="118"/>
      <c r="GQ91" s="118"/>
      <c r="GR91" s="118"/>
      <c r="GS91" s="118"/>
      <c r="GT91" s="118"/>
      <c r="GU91" s="118"/>
      <c r="GV91" s="118"/>
      <c r="GW91" s="118"/>
      <c r="GX91" s="118">
        <f t="shared" si="25"/>
        <v>0</v>
      </c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</row>
    <row r="92" spans="1:229" x14ac:dyDescent="0.3">
      <c r="A92" s="9"/>
      <c r="B92" s="10"/>
      <c r="C92" s="10"/>
      <c r="D92" s="104"/>
      <c r="E92" s="10"/>
      <c r="F92" s="10"/>
      <c r="G92" s="129">
        <f t="shared" si="19"/>
        <v>0</v>
      </c>
      <c r="H92" s="129">
        <f t="shared" si="20"/>
        <v>0</v>
      </c>
      <c r="I92" s="140">
        <f t="shared" si="21"/>
        <v>0</v>
      </c>
      <c r="J92" s="120"/>
      <c r="K92" s="120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120"/>
      <c r="BM92" s="120"/>
      <c r="BN92" s="35"/>
      <c r="BO92" s="35"/>
      <c r="BP92" s="35"/>
      <c r="BQ92" s="35"/>
      <c r="BR92" s="35"/>
      <c r="BS92" s="35"/>
      <c r="BT92" s="119"/>
      <c r="BU92" s="119"/>
      <c r="BV92" s="119"/>
      <c r="BW92" s="119"/>
      <c r="BX92" s="35"/>
      <c r="BY92" s="35">
        <f t="shared" si="22"/>
        <v>0</v>
      </c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8">
        <f t="shared" si="23"/>
        <v>0</v>
      </c>
      <c r="GN92" s="118">
        <f t="shared" si="24"/>
        <v>0</v>
      </c>
      <c r="GO92" s="118"/>
      <c r="GP92" s="118"/>
      <c r="GQ92" s="118"/>
      <c r="GR92" s="118"/>
      <c r="GS92" s="118"/>
      <c r="GT92" s="118"/>
      <c r="GU92" s="118"/>
      <c r="GV92" s="118"/>
      <c r="GW92" s="118"/>
      <c r="GX92" s="118">
        <f t="shared" si="25"/>
        <v>0</v>
      </c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</row>
    <row r="93" spans="1:229" x14ac:dyDescent="0.3">
      <c r="A93" s="9"/>
      <c r="B93" s="10"/>
      <c r="C93" s="10"/>
      <c r="D93" s="104"/>
      <c r="E93" s="10"/>
      <c r="F93" s="10"/>
      <c r="G93" s="129">
        <f t="shared" si="19"/>
        <v>0</v>
      </c>
      <c r="H93" s="129">
        <f t="shared" si="20"/>
        <v>0</v>
      </c>
      <c r="I93" s="140">
        <f t="shared" si="21"/>
        <v>0</v>
      </c>
      <c r="J93" s="120"/>
      <c r="K93" s="120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120"/>
      <c r="BM93" s="120"/>
      <c r="BN93" s="35"/>
      <c r="BO93" s="35"/>
      <c r="BP93" s="35"/>
      <c r="BQ93" s="35"/>
      <c r="BR93" s="35"/>
      <c r="BS93" s="35"/>
      <c r="BT93" s="119"/>
      <c r="BU93" s="119"/>
      <c r="BV93" s="119"/>
      <c r="BW93" s="119"/>
      <c r="BX93" s="35"/>
      <c r="BY93" s="35">
        <f t="shared" si="22"/>
        <v>0</v>
      </c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8">
        <f t="shared" si="23"/>
        <v>0</v>
      </c>
      <c r="GN93" s="118">
        <f t="shared" si="24"/>
        <v>0</v>
      </c>
      <c r="GO93" s="118"/>
      <c r="GP93" s="118"/>
      <c r="GQ93" s="118"/>
      <c r="GR93" s="118"/>
      <c r="GS93" s="118"/>
      <c r="GT93" s="118"/>
      <c r="GU93" s="118"/>
      <c r="GV93" s="118"/>
      <c r="GW93" s="118"/>
      <c r="GX93" s="118">
        <f t="shared" si="25"/>
        <v>0</v>
      </c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</row>
    <row r="94" spans="1:229" x14ac:dyDescent="0.3">
      <c r="A94" s="9"/>
      <c r="B94" s="10"/>
      <c r="C94" s="10"/>
      <c r="D94" s="104"/>
      <c r="E94" s="10"/>
      <c r="F94" s="10"/>
      <c r="G94" s="129">
        <f t="shared" si="19"/>
        <v>0</v>
      </c>
      <c r="H94" s="129">
        <f t="shared" si="20"/>
        <v>0</v>
      </c>
      <c r="I94" s="140">
        <f t="shared" si="21"/>
        <v>0</v>
      </c>
      <c r="J94" s="120"/>
      <c r="K94" s="120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120"/>
      <c r="BM94" s="120"/>
      <c r="BN94" s="35"/>
      <c r="BO94" s="35"/>
      <c r="BP94" s="35"/>
      <c r="BQ94" s="35"/>
      <c r="BR94" s="35"/>
      <c r="BS94" s="35"/>
      <c r="BT94" s="119"/>
      <c r="BU94" s="119"/>
      <c r="BV94" s="119"/>
      <c r="BW94" s="119"/>
      <c r="BX94" s="35"/>
      <c r="BY94" s="35">
        <f t="shared" si="22"/>
        <v>0</v>
      </c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8">
        <f t="shared" si="23"/>
        <v>0</v>
      </c>
      <c r="GN94" s="118">
        <f t="shared" si="24"/>
        <v>0</v>
      </c>
      <c r="GO94" s="118"/>
      <c r="GP94" s="118"/>
      <c r="GQ94" s="118"/>
      <c r="GR94" s="118"/>
      <c r="GS94" s="118"/>
      <c r="GT94" s="118"/>
      <c r="GU94" s="118"/>
      <c r="GV94" s="118"/>
      <c r="GW94" s="118"/>
      <c r="GX94" s="118">
        <f t="shared" si="25"/>
        <v>0</v>
      </c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</row>
    <row r="95" spans="1:229" x14ac:dyDescent="0.3">
      <c r="A95" s="9"/>
      <c r="B95" s="10"/>
      <c r="C95" s="10"/>
      <c r="D95" s="104"/>
      <c r="E95" s="10"/>
      <c r="F95" s="10"/>
      <c r="G95" s="129">
        <f t="shared" si="19"/>
        <v>0</v>
      </c>
      <c r="H95" s="129">
        <f t="shared" si="20"/>
        <v>0</v>
      </c>
      <c r="I95" s="140">
        <f t="shared" si="21"/>
        <v>0</v>
      </c>
      <c r="J95" s="120"/>
      <c r="K95" s="120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120"/>
      <c r="BM95" s="120"/>
      <c r="BN95" s="35"/>
      <c r="BO95" s="35"/>
      <c r="BP95" s="35"/>
      <c r="BQ95" s="35"/>
      <c r="BR95" s="35"/>
      <c r="BS95" s="35"/>
      <c r="BT95" s="119"/>
      <c r="BU95" s="119"/>
      <c r="BV95" s="119"/>
      <c r="BW95" s="119"/>
      <c r="BX95" s="35"/>
      <c r="BY95" s="35">
        <f t="shared" si="22"/>
        <v>0</v>
      </c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8">
        <f t="shared" si="23"/>
        <v>0</v>
      </c>
      <c r="GN95" s="118">
        <f t="shared" si="24"/>
        <v>0</v>
      </c>
      <c r="GO95" s="118"/>
      <c r="GP95" s="118"/>
      <c r="GQ95" s="118"/>
      <c r="GR95" s="118"/>
      <c r="GS95" s="118"/>
      <c r="GT95" s="118"/>
      <c r="GU95" s="118"/>
      <c r="GV95" s="118"/>
      <c r="GW95" s="118"/>
      <c r="GX95" s="118">
        <f t="shared" si="25"/>
        <v>0</v>
      </c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</row>
    <row r="96" spans="1:229" x14ac:dyDescent="0.3">
      <c r="A96" s="9"/>
      <c r="B96" s="10"/>
      <c r="C96" s="10"/>
      <c r="D96" s="104"/>
      <c r="E96" s="10"/>
      <c r="F96" s="10"/>
      <c r="G96" s="129">
        <f t="shared" si="19"/>
        <v>0</v>
      </c>
      <c r="H96" s="129">
        <f t="shared" si="20"/>
        <v>0</v>
      </c>
      <c r="I96" s="140">
        <f t="shared" si="21"/>
        <v>0</v>
      </c>
      <c r="J96" s="120"/>
      <c r="K96" s="120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120"/>
      <c r="BM96" s="120"/>
      <c r="BN96" s="35"/>
      <c r="BO96" s="35"/>
      <c r="BP96" s="35"/>
      <c r="BQ96" s="35"/>
      <c r="BR96" s="35"/>
      <c r="BS96" s="35"/>
      <c r="BT96" s="119"/>
      <c r="BU96" s="119"/>
      <c r="BV96" s="119"/>
      <c r="BW96" s="119"/>
      <c r="BX96" s="35"/>
      <c r="BY96" s="35">
        <f t="shared" si="22"/>
        <v>0</v>
      </c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8">
        <f t="shared" si="23"/>
        <v>0</v>
      </c>
      <c r="GN96" s="118">
        <f t="shared" si="24"/>
        <v>0</v>
      </c>
      <c r="GO96" s="118"/>
      <c r="GP96" s="118"/>
      <c r="GQ96" s="118"/>
      <c r="GR96" s="118"/>
      <c r="GS96" s="118"/>
      <c r="GT96" s="118"/>
      <c r="GU96" s="118"/>
      <c r="GV96" s="118"/>
      <c r="GW96" s="118"/>
      <c r="GX96" s="118">
        <f t="shared" si="25"/>
        <v>0</v>
      </c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</row>
    <row r="97" spans="1:229" x14ac:dyDescent="0.3">
      <c r="A97" s="9"/>
      <c r="B97" s="10"/>
      <c r="C97" s="10"/>
      <c r="D97" s="104"/>
      <c r="E97" s="10"/>
      <c r="F97" s="10"/>
      <c r="G97" s="129">
        <f t="shared" si="19"/>
        <v>0</v>
      </c>
      <c r="H97" s="129">
        <f t="shared" si="20"/>
        <v>0</v>
      </c>
      <c r="I97" s="140">
        <f t="shared" si="21"/>
        <v>0</v>
      </c>
      <c r="J97" s="120"/>
      <c r="K97" s="120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120"/>
      <c r="BM97" s="120"/>
      <c r="BN97" s="35"/>
      <c r="BO97" s="35"/>
      <c r="BP97" s="35"/>
      <c r="BQ97" s="35"/>
      <c r="BR97" s="35"/>
      <c r="BS97" s="35"/>
      <c r="BT97" s="119"/>
      <c r="BU97" s="119"/>
      <c r="BV97" s="119"/>
      <c r="BW97" s="119"/>
      <c r="BX97" s="35"/>
      <c r="BY97" s="35">
        <f t="shared" si="22"/>
        <v>0</v>
      </c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8">
        <f t="shared" si="23"/>
        <v>0</v>
      </c>
      <c r="GN97" s="118">
        <f t="shared" si="24"/>
        <v>0</v>
      </c>
      <c r="GO97" s="118"/>
      <c r="GP97" s="118"/>
      <c r="GQ97" s="118"/>
      <c r="GR97" s="118"/>
      <c r="GS97" s="118"/>
      <c r="GT97" s="118"/>
      <c r="GU97" s="118"/>
      <c r="GV97" s="118"/>
      <c r="GW97" s="118"/>
      <c r="GX97" s="118">
        <f t="shared" si="25"/>
        <v>0</v>
      </c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</row>
    <row r="98" spans="1:229" x14ac:dyDescent="0.3">
      <c r="A98" s="9"/>
      <c r="B98" s="10"/>
      <c r="C98" s="10"/>
      <c r="D98" s="104"/>
      <c r="E98" s="10"/>
      <c r="F98" s="10"/>
      <c r="G98" s="129">
        <f t="shared" si="19"/>
        <v>0</v>
      </c>
      <c r="H98" s="129">
        <f t="shared" si="20"/>
        <v>0</v>
      </c>
      <c r="I98" s="140">
        <f t="shared" si="21"/>
        <v>0</v>
      </c>
      <c r="J98" s="120"/>
      <c r="K98" s="120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120"/>
      <c r="BM98" s="120"/>
      <c r="BN98" s="35"/>
      <c r="BO98" s="35"/>
      <c r="BP98" s="35"/>
      <c r="BQ98" s="35"/>
      <c r="BR98" s="35"/>
      <c r="BS98" s="35"/>
      <c r="BT98" s="119"/>
      <c r="BU98" s="119"/>
      <c r="BV98" s="119"/>
      <c r="BW98" s="119"/>
      <c r="BX98" s="35"/>
      <c r="BY98" s="35">
        <f t="shared" si="22"/>
        <v>0</v>
      </c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8">
        <f t="shared" si="23"/>
        <v>0</v>
      </c>
      <c r="GN98" s="118">
        <f t="shared" si="24"/>
        <v>0</v>
      </c>
      <c r="GO98" s="118"/>
      <c r="GP98" s="118"/>
      <c r="GQ98" s="118"/>
      <c r="GR98" s="118"/>
      <c r="GS98" s="118"/>
      <c r="GT98" s="118"/>
      <c r="GU98" s="118"/>
      <c r="GV98" s="118"/>
      <c r="GW98" s="118"/>
      <c r="GX98" s="118">
        <f t="shared" si="25"/>
        <v>0</v>
      </c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</row>
    <row r="99" spans="1:229" x14ac:dyDescent="0.3">
      <c r="A99" s="9"/>
      <c r="B99" s="10"/>
      <c r="C99" s="10"/>
      <c r="D99" s="104"/>
      <c r="E99" s="10"/>
      <c r="F99" s="10"/>
      <c r="G99" s="129">
        <f t="shared" si="19"/>
        <v>0</v>
      </c>
      <c r="H99" s="129">
        <f t="shared" si="20"/>
        <v>0</v>
      </c>
      <c r="I99" s="140">
        <f t="shared" si="21"/>
        <v>0</v>
      </c>
      <c r="J99" s="120"/>
      <c r="K99" s="120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120"/>
      <c r="BM99" s="120"/>
      <c r="BN99" s="35"/>
      <c r="BO99" s="35"/>
      <c r="BP99" s="35"/>
      <c r="BQ99" s="35"/>
      <c r="BR99" s="35"/>
      <c r="BS99" s="35"/>
      <c r="BT99" s="119"/>
      <c r="BU99" s="119"/>
      <c r="BV99" s="119"/>
      <c r="BW99" s="119"/>
      <c r="BX99" s="35"/>
      <c r="BY99" s="35">
        <f t="shared" si="22"/>
        <v>0</v>
      </c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8">
        <f t="shared" si="23"/>
        <v>0</v>
      </c>
      <c r="GN99" s="118">
        <f t="shared" si="24"/>
        <v>0</v>
      </c>
      <c r="GO99" s="118"/>
      <c r="GP99" s="118"/>
      <c r="GQ99" s="118"/>
      <c r="GR99" s="118"/>
      <c r="GS99" s="118"/>
      <c r="GT99" s="118"/>
      <c r="GU99" s="118"/>
      <c r="GV99" s="118"/>
      <c r="GW99" s="118"/>
      <c r="GX99" s="118">
        <f t="shared" si="25"/>
        <v>0</v>
      </c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</row>
    <row r="100" spans="1:229" x14ac:dyDescent="0.3">
      <c r="A100" s="9"/>
      <c r="B100" s="10"/>
      <c r="C100" s="10"/>
      <c r="D100" s="104"/>
      <c r="E100" s="10"/>
      <c r="F100" s="10"/>
      <c r="G100" s="129">
        <f t="shared" si="19"/>
        <v>0</v>
      </c>
      <c r="H100" s="129">
        <f t="shared" si="20"/>
        <v>0</v>
      </c>
      <c r="I100" s="140">
        <f t="shared" si="21"/>
        <v>0</v>
      </c>
      <c r="J100" s="120"/>
      <c r="K100" s="120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120"/>
      <c r="BM100" s="120"/>
      <c r="BN100" s="35"/>
      <c r="BO100" s="35"/>
      <c r="BP100" s="35"/>
      <c r="BQ100" s="35"/>
      <c r="BR100" s="35"/>
      <c r="BS100" s="35"/>
      <c r="BT100" s="119"/>
      <c r="BU100" s="119"/>
      <c r="BV100" s="119"/>
      <c r="BW100" s="119"/>
      <c r="BX100" s="35"/>
      <c r="BY100" s="35">
        <f t="shared" si="22"/>
        <v>0</v>
      </c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8">
        <f t="shared" si="23"/>
        <v>0</v>
      </c>
      <c r="GN100" s="118">
        <f t="shared" si="24"/>
        <v>0</v>
      </c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>
        <f t="shared" si="25"/>
        <v>0</v>
      </c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</row>
    <row r="101" spans="1:229" x14ac:dyDescent="0.3">
      <c r="A101" s="9"/>
      <c r="B101" s="10"/>
      <c r="C101" s="10"/>
      <c r="D101" s="104"/>
      <c r="E101" s="10"/>
      <c r="F101" s="10"/>
      <c r="G101" s="129">
        <f t="shared" si="19"/>
        <v>0</v>
      </c>
      <c r="H101" s="129">
        <f t="shared" si="20"/>
        <v>0</v>
      </c>
      <c r="I101" s="140">
        <f t="shared" si="21"/>
        <v>0</v>
      </c>
      <c r="J101" s="120"/>
      <c r="K101" s="120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120"/>
      <c r="BM101" s="120"/>
      <c r="BN101" s="35"/>
      <c r="BO101" s="35"/>
      <c r="BP101" s="35"/>
      <c r="BQ101" s="35"/>
      <c r="BR101" s="35"/>
      <c r="BS101" s="35"/>
      <c r="BT101" s="119"/>
      <c r="BU101" s="119"/>
      <c r="BV101" s="119"/>
      <c r="BW101" s="119"/>
      <c r="BX101" s="35"/>
      <c r="BY101" s="35">
        <f t="shared" si="22"/>
        <v>0</v>
      </c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8">
        <f t="shared" si="23"/>
        <v>0</v>
      </c>
      <c r="GN101" s="118">
        <f t="shared" si="24"/>
        <v>0</v>
      </c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>
        <f t="shared" si="25"/>
        <v>0</v>
      </c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</row>
    <row r="102" spans="1:229" x14ac:dyDescent="0.3">
      <c r="A102" s="9"/>
      <c r="B102" s="10"/>
      <c r="C102" s="10"/>
      <c r="D102" s="104"/>
      <c r="E102" s="10"/>
      <c r="F102" s="10"/>
      <c r="G102" s="129">
        <f t="shared" si="19"/>
        <v>0</v>
      </c>
      <c r="H102" s="129">
        <f t="shared" si="20"/>
        <v>0</v>
      </c>
      <c r="I102" s="140">
        <f t="shared" si="21"/>
        <v>0</v>
      </c>
      <c r="J102" s="120"/>
      <c r="K102" s="120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120"/>
      <c r="BM102" s="120"/>
      <c r="BN102" s="35"/>
      <c r="BO102" s="35"/>
      <c r="BP102" s="35"/>
      <c r="BQ102" s="35"/>
      <c r="BR102" s="35"/>
      <c r="BS102" s="35"/>
      <c r="BT102" s="119"/>
      <c r="BU102" s="119"/>
      <c r="BV102" s="119"/>
      <c r="BW102" s="119"/>
      <c r="BX102" s="35"/>
      <c r="BY102" s="35">
        <f t="shared" si="22"/>
        <v>0</v>
      </c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8">
        <f t="shared" si="23"/>
        <v>0</v>
      </c>
      <c r="GN102" s="118">
        <f t="shared" si="24"/>
        <v>0</v>
      </c>
      <c r="GO102" s="118"/>
      <c r="GP102" s="118"/>
      <c r="GQ102" s="118"/>
      <c r="GR102" s="118"/>
      <c r="GS102" s="118"/>
      <c r="GT102" s="118"/>
      <c r="GU102" s="118"/>
      <c r="GV102" s="118"/>
      <c r="GW102" s="118"/>
      <c r="GX102" s="118">
        <f t="shared" si="25"/>
        <v>0</v>
      </c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</row>
    <row r="103" spans="1:229" x14ac:dyDescent="0.3">
      <c r="A103" s="9"/>
      <c r="B103" s="10"/>
      <c r="C103" s="10"/>
      <c r="D103" s="104"/>
      <c r="E103" s="10"/>
      <c r="F103" s="10"/>
      <c r="G103" s="129">
        <f t="shared" si="19"/>
        <v>0</v>
      </c>
      <c r="H103" s="129">
        <f t="shared" si="20"/>
        <v>0</v>
      </c>
      <c r="I103" s="140">
        <f t="shared" si="21"/>
        <v>0</v>
      </c>
      <c r="J103" s="120"/>
      <c r="K103" s="120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120"/>
      <c r="BM103" s="120"/>
      <c r="BN103" s="35"/>
      <c r="BO103" s="35"/>
      <c r="BP103" s="35"/>
      <c r="BQ103" s="35"/>
      <c r="BR103" s="35"/>
      <c r="BS103" s="35"/>
      <c r="BT103" s="119"/>
      <c r="BU103" s="119"/>
      <c r="BV103" s="119"/>
      <c r="BW103" s="119"/>
      <c r="BX103" s="35"/>
      <c r="BY103" s="35">
        <f t="shared" si="22"/>
        <v>0</v>
      </c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8">
        <f t="shared" si="23"/>
        <v>0</v>
      </c>
      <c r="GN103" s="118">
        <f t="shared" si="24"/>
        <v>0</v>
      </c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>
        <f t="shared" si="25"/>
        <v>0</v>
      </c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</row>
    <row r="104" spans="1:229" x14ac:dyDescent="0.3">
      <c r="A104" s="9"/>
      <c r="B104" s="10"/>
      <c r="C104" s="10"/>
      <c r="D104" s="104"/>
      <c r="E104" s="10"/>
      <c r="F104" s="10"/>
      <c r="G104" s="129">
        <f t="shared" si="19"/>
        <v>0</v>
      </c>
      <c r="H104" s="129">
        <f t="shared" si="20"/>
        <v>0</v>
      </c>
      <c r="I104" s="140">
        <f t="shared" si="21"/>
        <v>0</v>
      </c>
      <c r="J104" s="120"/>
      <c r="K104" s="120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120"/>
      <c r="BM104" s="120"/>
      <c r="BN104" s="35"/>
      <c r="BO104" s="35"/>
      <c r="BP104" s="35"/>
      <c r="BQ104" s="35"/>
      <c r="BR104" s="35"/>
      <c r="BS104" s="35"/>
      <c r="BT104" s="119"/>
      <c r="BU104" s="119"/>
      <c r="BV104" s="119"/>
      <c r="BW104" s="119"/>
      <c r="BX104" s="35"/>
      <c r="BY104" s="35">
        <f t="shared" si="22"/>
        <v>0</v>
      </c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8">
        <f t="shared" si="23"/>
        <v>0</v>
      </c>
      <c r="GN104" s="118">
        <f t="shared" si="24"/>
        <v>0</v>
      </c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>
        <f t="shared" si="25"/>
        <v>0</v>
      </c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</row>
    <row r="105" spans="1:229" x14ac:dyDescent="0.3">
      <c r="A105" s="9"/>
      <c r="B105" s="10"/>
      <c r="C105" s="10"/>
      <c r="D105" s="104"/>
      <c r="E105" s="10"/>
      <c r="F105" s="10"/>
      <c r="G105" s="129">
        <f t="shared" si="19"/>
        <v>0</v>
      </c>
      <c r="H105" s="129">
        <f t="shared" si="20"/>
        <v>0</v>
      </c>
      <c r="I105" s="140">
        <f t="shared" si="21"/>
        <v>0</v>
      </c>
      <c r="J105" s="120"/>
      <c r="K105" s="120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120"/>
      <c r="BM105" s="120"/>
      <c r="BN105" s="35"/>
      <c r="BO105" s="35"/>
      <c r="BP105" s="35"/>
      <c r="BQ105" s="35"/>
      <c r="BR105" s="35"/>
      <c r="BS105" s="35"/>
      <c r="BT105" s="119"/>
      <c r="BU105" s="119"/>
      <c r="BV105" s="119"/>
      <c r="BW105" s="119"/>
      <c r="BX105" s="35"/>
      <c r="BY105" s="35">
        <f t="shared" si="22"/>
        <v>0</v>
      </c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8">
        <f t="shared" si="23"/>
        <v>0</v>
      </c>
      <c r="GN105" s="118">
        <f t="shared" si="24"/>
        <v>0</v>
      </c>
      <c r="GO105" s="118"/>
      <c r="GP105" s="118"/>
      <c r="GQ105" s="118"/>
      <c r="GR105" s="118"/>
      <c r="GS105" s="118"/>
      <c r="GT105" s="118"/>
      <c r="GU105" s="118"/>
      <c r="GV105" s="118"/>
      <c r="GW105" s="118"/>
      <c r="GX105" s="118">
        <f t="shared" si="25"/>
        <v>0</v>
      </c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</row>
    <row r="106" spans="1:229" x14ac:dyDescent="0.3">
      <c r="A106" s="9"/>
      <c r="B106" s="10"/>
      <c r="C106" s="10"/>
      <c r="D106" s="104"/>
      <c r="E106" s="10"/>
      <c r="F106" s="10"/>
      <c r="G106" s="129">
        <f t="shared" si="19"/>
        <v>0</v>
      </c>
      <c r="H106" s="129">
        <f t="shared" si="20"/>
        <v>0</v>
      </c>
      <c r="I106" s="140">
        <f t="shared" si="21"/>
        <v>0</v>
      </c>
      <c r="J106" s="120"/>
      <c r="K106" s="120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120"/>
      <c r="BM106" s="120"/>
      <c r="BN106" s="35"/>
      <c r="BO106" s="35"/>
      <c r="BP106" s="35"/>
      <c r="BQ106" s="35"/>
      <c r="BR106" s="35"/>
      <c r="BS106" s="35"/>
      <c r="BT106" s="119"/>
      <c r="BU106" s="119"/>
      <c r="BV106" s="119"/>
      <c r="BW106" s="119"/>
      <c r="BX106" s="35"/>
      <c r="BY106" s="35">
        <f t="shared" si="22"/>
        <v>0</v>
      </c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8">
        <f t="shared" si="23"/>
        <v>0</v>
      </c>
      <c r="GN106" s="118">
        <f t="shared" si="24"/>
        <v>0</v>
      </c>
      <c r="GO106" s="118"/>
      <c r="GP106" s="118"/>
      <c r="GQ106" s="118"/>
      <c r="GR106" s="118"/>
      <c r="GS106" s="118"/>
      <c r="GT106" s="118"/>
      <c r="GU106" s="118"/>
      <c r="GV106" s="118"/>
      <c r="GW106" s="118"/>
      <c r="GX106" s="118">
        <f t="shared" si="25"/>
        <v>0</v>
      </c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</row>
    <row r="107" spans="1:229" x14ac:dyDescent="0.3">
      <c r="A107" s="9"/>
      <c r="B107" s="10"/>
      <c r="C107" s="10"/>
      <c r="D107" s="104"/>
      <c r="E107" s="10"/>
      <c r="F107" s="10"/>
      <c r="G107" s="129">
        <f t="shared" si="19"/>
        <v>0</v>
      </c>
      <c r="H107" s="129">
        <f t="shared" si="20"/>
        <v>0</v>
      </c>
      <c r="I107" s="140">
        <f t="shared" si="21"/>
        <v>0</v>
      </c>
      <c r="J107" s="120"/>
      <c r="K107" s="120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120"/>
      <c r="BM107" s="120"/>
      <c r="BN107" s="35"/>
      <c r="BO107" s="35"/>
      <c r="BP107" s="35"/>
      <c r="BQ107" s="35"/>
      <c r="BR107" s="35"/>
      <c r="BS107" s="35"/>
      <c r="BT107" s="119"/>
      <c r="BU107" s="119"/>
      <c r="BV107" s="119"/>
      <c r="BW107" s="119"/>
      <c r="BX107" s="35"/>
      <c r="BY107" s="35">
        <f t="shared" si="22"/>
        <v>0</v>
      </c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8">
        <f t="shared" si="23"/>
        <v>0</v>
      </c>
      <c r="GN107" s="118">
        <f t="shared" si="24"/>
        <v>0</v>
      </c>
      <c r="GO107" s="118"/>
      <c r="GP107" s="118"/>
      <c r="GQ107" s="118"/>
      <c r="GR107" s="118"/>
      <c r="GS107" s="118"/>
      <c r="GT107" s="118"/>
      <c r="GU107" s="118"/>
      <c r="GV107" s="118"/>
      <c r="GW107" s="118"/>
      <c r="GX107" s="118">
        <f t="shared" si="25"/>
        <v>0</v>
      </c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</row>
    <row r="108" spans="1:229" x14ac:dyDescent="0.3">
      <c r="A108" s="9"/>
      <c r="B108" s="10"/>
      <c r="C108" s="10"/>
      <c r="D108" s="104"/>
      <c r="E108" s="10"/>
      <c r="F108" s="10"/>
      <c r="G108" s="129">
        <f t="shared" si="19"/>
        <v>0</v>
      </c>
      <c r="H108" s="129">
        <f t="shared" si="20"/>
        <v>0</v>
      </c>
      <c r="I108" s="140">
        <f t="shared" si="21"/>
        <v>0</v>
      </c>
      <c r="J108" s="120"/>
      <c r="K108" s="120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120"/>
      <c r="BM108" s="120"/>
      <c r="BN108" s="35"/>
      <c r="BO108" s="35"/>
      <c r="BP108" s="35"/>
      <c r="BQ108" s="35"/>
      <c r="BR108" s="35"/>
      <c r="BS108" s="35"/>
      <c r="BT108" s="119"/>
      <c r="BU108" s="119"/>
      <c r="BV108" s="119"/>
      <c r="BW108" s="119"/>
      <c r="BX108" s="35"/>
      <c r="BY108" s="35">
        <f t="shared" si="22"/>
        <v>0</v>
      </c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8">
        <f t="shared" si="23"/>
        <v>0</v>
      </c>
      <c r="GN108" s="118">
        <f t="shared" si="24"/>
        <v>0</v>
      </c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>
        <f t="shared" si="25"/>
        <v>0</v>
      </c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</row>
    <row r="109" spans="1:229" x14ac:dyDescent="0.3">
      <c r="A109" s="9"/>
      <c r="B109" s="10"/>
      <c r="C109" s="10"/>
      <c r="D109" s="104"/>
      <c r="E109" s="10"/>
      <c r="F109" s="10"/>
      <c r="G109" s="129">
        <f t="shared" si="19"/>
        <v>0</v>
      </c>
      <c r="H109" s="129">
        <f t="shared" si="20"/>
        <v>0</v>
      </c>
      <c r="I109" s="140">
        <f t="shared" si="21"/>
        <v>0</v>
      </c>
      <c r="J109" s="120"/>
      <c r="K109" s="120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120"/>
      <c r="BM109" s="120"/>
      <c r="BN109" s="35"/>
      <c r="BO109" s="35"/>
      <c r="BP109" s="35"/>
      <c r="BQ109" s="35"/>
      <c r="BR109" s="35"/>
      <c r="BS109" s="35"/>
      <c r="BT109" s="119"/>
      <c r="BU109" s="119"/>
      <c r="BV109" s="119"/>
      <c r="BW109" s="119"/>
      <c r="BX109" s="35"/>
      <c r="BY109" s="35">
        <f t="shared" si="22"/>
        <v>0</v>
      </c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8">
        <f t="shared" si="23"/>
        <v>0</v>
      </c>
      <c r="GN109" s="118">
        <f t="shared" si="24"/>
        <v>0</v>
      </c>
      <c r="GO109" s="118"/>
      <c r="GP109" s="118"/>
      <c r="GQ109" s="118"/>
      <c r="GR109" s="118"/>
      <c r="GS109" s="118"/>
      <c r="GT109" s="118"/>
      <c r="GU109" s="118"/>
      <c r="GV109" s="118"/>
      <c r="GW109" s="118"/>
      <c r="GX109" s="118">
        <f t="shared" si="25"/>
        <v>0</v>
      </c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</row>
    <row r="110" spans="1:229" x14ac:dyDescent="0.3">
      <c r="A110" s="9"/>
      <c r="B110" s="10"/>
      <c r="C110" s="10"/>
      <c r="D110" s="104"/>
      <c r="E110" s="10"/>
      <c r="F110" s="10"/>
      <c r="G110" s="129">
        <f t="shared" si="19"/>
        <v>0</v>
      </c>
      <c r="H110" s="129">
        <f t="shared" si="20"/>
        <v>0</v>
      </c>
      <c r="I110" s="140">
        <f t="shared" si="21"/>
        <v>0</v>
      </c>
      <c r="J110" s="120"/>
      <c r="K110" s="120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120"/>
      <c r="BM110" s="120"/>
      <c r="BN110" s="35"/>
      <c r="BO110" s="35"/>
      <c r="BP110" s="35"/>
      <c r="BQ110" s="35"/>
      <c r="BR110" s="35"/>
      <c r="BS110" s="35"/>
      <c r="BT110" s="119"/>
      <c r="BU110" s="119"/>
      <c r="BV110" s="119"/>
      <c r="BW110" s="119"/>
      <c r="BX110" s="35"/>
      <c r="BY110" s="35">
        <f t="shared" si="22"/>
        <v>0</v>
      </c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8">
        <f t="shared" si="23"/>
        <v>0</v>
      </c>
      <c r="GN110" s="118">
        <f t="shared" si="24"/>
        <v>0</v>
      </c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>
        <f t="shared" si="25"/>
        <v>0</v>
      </c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</row>
    <row r="111" spans="1:229" x14ac:dyDescent="0.3">
      <c r="A111" s="9"/>
      <c r="B111" s="10"/>
      <c r="C111" s="10"/>
      <c r="D111" s="104"/>
      <c r="E111" s="10"/>
      <c r="F111" s="10"/>
      <c r="G111" s="129">
        <f t="shared" si="19"/>
        <v>0</v>
      </c>
      <c r="H111" s="129">
        <f t="shared" si="20"/>
        <v>0</v>
      </c>
      <c r="I111" s="140">
        <f t="shared" si="21"/>
        <v>0</v>
      </c>
      <c r="J111" s="120"/>
      <c r="K111" s="120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120"/>
      <c r="BM111" s="120"/>
      <c r="BN111" s="35"/>
      <c r="BO111" s="35"/>
      <c r="BP111" s="35"/>
      <c r="BQ111" s="35"/>
      <c r="BR111" s="35"/>
      <c r="BS111" s="35"/>
      <c r="BT111" s="119"/>
      <c r="BU111" s="119"/>
      <c r="BV111" s="119"/>
      <c r="BW111" s="119"/>
      <c r="BX111" s="35"/>
      <c r="BY111" s="35">
        <f t="shared" si="22"/>
        <v>0</v>
      </c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8">
        <f t="shared" si="23"/>
        <v>0</v>
      </c>
      <c r="GN111" s="118">
        <f t="shared" si="24"/>
        <v>0</v>
      </c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>
        <f t="shared" si="25"/>
        <v>0</v>
      </c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</row>
    <row r="112" spans="1:229" x14ac:dyDescent="0.3">
      <c r="A112" s="9"/>
      <c r="B112" s="10"/>
      <c r="C112" s="10"/>
      <c r="D112" s="104"/>
      <c r="E112" s="10"/>
      <c r="F112" s="10"/>
      <c r="G112" s="129">
        <f t="shared" si="19"/>
        <v>0</v>
      </c>
      <c r="H112" s="129">
        <f t="shared" si="20"/>
        <v>0</v>
      </c>
      <c r="I112" s="140">
        <f t="shared" si="21"/>
        <v>0</v>
      </c>
      <c r="J112" s="120"/>
      <c r="K112" s="120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120"/>
      <c r="BM112" s="120"/>
      <c r="BN112" s="35"/>
      <c r="BO112" s="35"/>
      <c r="BP112" s="35"/>
      <c r="BQ112" s="35"/>
      <c r="BR112" s="35"/>
      <c r="BS112" s="35"/>
      <c r="BT112" s="119"/>
      <c r="BU112" s="119"/>
      <c r="BV112" s="119"/>
      <c r="BW112" s="119"/>
      <c r="BX112" s="35"/>
      <c r="BY112" s="35">
        <f t="shared" si="22"/>
        <v>0</v>
      </c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8">
        <f t="shared" si="23"/>
        <v>0</v>
      </c>
      <c r="GN112" s="118">
        <f t="shared" si="24"/>
        <v>0</v>
      </c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>
        <f t="shared" si="25"/>
        <v>0</v>
      </c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</row>
    <row r="113" spans="1:229" x14ac:dyDescent="0.3">
      <c r="A113" s="9"/>
      <c r="B113" s="10"/>
      <c r="C113" s="10"/>
      <c r="D113" s="104"/>
      <c r="E113" s="10"/>
      <c r="F113" s="10"/>
      <c r="G113" s="129">
        <f t="shared" si="19"/>
        <v>0</v>
      </c>
      <c r="H113" s="129">
        <f t="shared" si="20"/>
        <v>0</v>
      </c>
      <c r="I113" s="140">
        <f t="shared" si="21"/>
        <v>0</v>
      </c>
      <c r="J113" s="120"/>
      <c r="K113" s="120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120"/>
      <c r="BM113" s="120"/>
      <c r="BN113" s="35"/>
      <c r="BO113" s="35"/>
      <c r="BP113" s="35"/>
      <c r="BQ113" s="35"/>
      <c r="BR113" s="35"/>
      <c r="BS113" s="35"/>
      <c r="BT113" s="119"/>
      <c r="BU113" s="119"/>
      <c r="BV113" s="119"/>
      <c r="BW113" s="119"/>
      <c r="BX113" s="35"/>
      <c r="BY113" s="35">
        <f t="shared" si="22"/>
        <v>0</v>
      </c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8">
        <f t="shared" si="23"/>
        <v>0</v>
      </c>
      <c r="GN113" s="118">
        <f t="shared" si="24"/>
        <v>0</v>
      </c>
      <c r="GO113" s="118"/>
      <c r="GP113" s="118"/>
      <c r="GQ113" s="118"/>
      <c r="GR113" s="118"/>
      <c r="GS113" s="118"/>
      <c r="GT113" s="118"/>
      <c r="GU113" s="118"/>
      <c r="GV113" s="118"/>
      <c r="GW113" s="118"/>
      <c r="GX113" s="118">
        <f t="shared" si="25"/>
        <v>0</v>
      </c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</row>
    <row r="114" spans="1:229" x14ac:dyDescent="0.3">
      <c r="A114" s="9"/>
      <c r="B114" s="10"/>
      <c r="C114" s="10"/>
      <c r="D114" s="104"/>
      <c r="E114" s="10"/>
      <c r="F114" s="10"/>
      <c r="G114" s="129">
        <f t="shared" si="19"/>
        <v>0</v>
      </c>
      <c r="H114" s="129">
        <f t="shared" si="20"/>
        <v>0</v>
      </c>
      <c r="I114" s="140">
        <f t="shared" si="21"/>
        <v>0</v>
      </c>
      <c r="J114" s="120"/>
      <c r="K114" s="120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120"/>
      <c r="BM114" s="120"/>
      <c r="BN114" s="35"/>
      <c r="BO114" s="35"/>
      <c r="BP114" s="35"/>
      <c r="BQ114" s="35"/>
      <c r="BR114" s="35"/>
      <c r="BS114" s="35"/>
      <c r="BT114" s="119"/>
      <c r="BU114" s="119"/>
      <c r="BV114" s="119"/>
      <c r="BW114" s="119"/>
      <c r="BX114" s="35"/>
      <c r="BY114" s="35">
        <f t="shared" si="22"/>
        <v>0</v>
      </c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8">
        <f t="shared" si="23"/>
        <v>0</v>
      </c>
      <c r="GN114" s="118">
        <f t="shared" si="24"/>
        <v>0</v>
      </c>
      <c r="GO114" s="118"/>
      <c r="GP114" s="118"/>
      <c r="GQ114" s="118"/>
      <c r="GR114" s="118"/>
      <c r="GS114" s="118"/>
      <c r="GT114" s="118"/>
      <c r="GU114" s="118"/>
      <c r="GV114" s="118"/>
      <c r="GW114" s="118"/>
      <c r="GX114" s="118">
        <f t="shared" si="25"/>
        <v>0</v>
      </c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</row>
    <row r="115" spans="1:229" x14ac:dyDescent="0.3">
      <c r="A115" s="9"/>
      <c r="B115" s="10"/>
      <c r="C115" s="10"/>
      <c r="D115" s="104"/>
      <c r="E115" s="10"/>
      <c r="F115" s="10"/>
      <c r="G115" s="129">
        <f t="shared" si="19"/>
        <v>0</v>
      </c>
      <c r="H115" s="129">
        <f t="shared" si="20"/>
        <v>0</v>
      </c>
      <c r="I115" s="140">
        <f t="shared" si="21"/>
        <v>0</v>
      </c>
      <c r="J115" s="120"/>
      <c r="K115" s="120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120"/>
      <c r="BM115" s="120"/>
      <c r="BN115" s="35"/>
      <c r="BO115" s="35"/>
      <c r="BP115" s="35"/>
      <c r="BQ115" s="35"/>
      <c r="BR115" s="35"/>
      <c r="BS115" s="35"/>
      <c r="BT115" s="119"/>
      <c r="BU115" s="119"/>
      <c r="BV115" s="119"/>
      <c r="BW115" s="119"/>
      <c r="BX115" s="35"/>
      <c r="BY115" s="35">
        <f t="shared" si="22"/>
        <v>0</v>
      </c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8">
        <f t="shared" si="23"/>
        <v>0</v>
      </c>
      <c r="GN115" s="118">
        <f t="shared" si="24"/>
        <v>0</v>
      </c>
      <c r="GO115" s="118"/>
      <c r="GP115" s="118"/>
      <c r="GQ115" s="118"/>
      <c r="GR115" s="118"/>
      <c r="GS115" s="118"/>
      <c r="GT115" s="118"/>
      <c r="GU115" s="118"/>
      <c r="GV115" s="118"/>
      <c r="GW115" s="118"/>
      <c r="GX115" s="118">
        <f t="shared" si="25"/>
        <v>0</v>
      </c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</row>
    <row r="116" spans="1:229" x14ac:dyDescent="0.3">
      <c r="A116" s="9"/>
      <c r="B116" s="10"/>
      <c r="C116" s="10"/>
      <c r="D116" s="104"/>
      <c r="E116" s="10"/>
      <c r="F116" s="10"/>
      <c r="G116" s="129">
        <f t="shared" si="19"/>
        <v>0</v>
      </c>
      <c r="H116" s="129">
        <f t="shared" si="20"/>
        <v>0</v>
      </c>
      <c r="I116" s="140">
        <f t="shared" si="21"/>
        <v>0</v>
      </c>
      <c r="J116" s="120"/>
      <c r="K116" s="120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120"/>
      <c r="BM116" s="120"/>
      <c r="BN116" s="35"/>
      <c r="BO116" s="35"/>
      <c r="BP116" s="35"/>
      <c r="BQ116" s="35"/>
      <c r="BR116" s="35"/>
      <c r="BS116" s="35"/>
      <c r="BT116" s="119"/>
      <c r="BU116" s="119"/>
      <c r="BV116" s="119"/>
      <c r="BW116" s="119"/>
      <c r="BX116" s="35"/>
      <c r="BY116" s="35">
        <f t="shared" si="22"/>
        <v>0</v>
      </c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8">
        <f t="shared" si="23"/>
        <v>0</v>
      </c>
      <c r="GN116" s="118">
        <f t="shared" si="24"/>
        <v>0</v>
      </c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>
        <f t="shared" si="25"/>
        <v>0</v>
      </c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</row>
    <row r="117" spans="1:229" x14ac:dyDescent="0.3">
      <c r="A117" s="9"/>
      <c r="B117" s="10"/>
      <c r="C117" s="10"/>
      <c r="D117" s="104"/>
      <c r="E117" s="10"/>
      <c r="F117" s="10"/>
      <c r="G117" s="129">
        <f t="shared" si="19"/>
        <v>0</v>
      </c>
      <c r="H117" s="129">
        <f t="shared" si="20"/>
        <v>0</v>
      </c>
      <c r="I117" s="140">
        <f t="shared" si="21"/>
        <v>0</v>
      </c>
      <c r="J117" s="120"/>
      <c r="K117" s="120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120"/>
      <c r="BM117" s="120"/>
      <c r="BN117" s="35"/>
      <c r="BO117" s="35"/>
      <c r="BP117" s="35"/>
      <c r="BQ117" s="35"/>
      <c r="BR117" s="35"/>
      <c r="BS117" s="35"/>
      <c r="BT117" s="119"/>
      <c r="BU117" s="119"/>
      <c r="BV117" s="119"/>
      <c r="BW117" s="119"/>
      <c r="BX117" s="35"/>
      <c r="BY117" s="35">
        <f t="shared" si="22"/>
        <v>0</v>
      </c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8">
        <f t="shared" si="23"/>
        <v>0</v>
      </c>
      <c r="GN117" s="118">
        <f t="shared" si="24"/>
        <v>0</v>
      </c>
      <c r="GO117" s="118"/>
      <c r="GP117" s="118"/>
      <c r="GQ117" s="118"/>
      <c r="GR117" s="118"/>
      <c r="GS117" s="118"/>
      <c r="GT117" s="118"/>
      <c r="GU117" s="118"/>
      <c r="GV117" s="118"/>
      <c r="GW117" s="118"/>
      <c r="GX117" s="118">
        <f t="shared" si="25"/>
        <v>0</v>
      </c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</row>
    <row r="118" spans="1:229" x14ac:dyDescent="0.3">
      <c r="A118" s="9"/>
      <c r="B118" s="10"/>
      <c r="C118" s="10"/>
      <c r="D118" s="104"/>
      <c r="E118" s="10"/>
      <c r="F118" s="10"/>
      <c r="G118" s="129">
        <f t="shared" si="19"/>
        <v>0</v>
      </c>
      <c r="H118" s="129">
        <f t="shared" si="20"/>
        <v>0</v>
      </c>
      <c r="I118" s="140">
        <f t="shared" si="21"/>
        <v>0</v>
      </c>
      <c r="J118" s="120"/>
      <c r="K118" s="120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120"/>
      <c r="BM118" s="120"/>
      <c r="BN118" s="35"/>
      <c r="BO118" s="35"/>
      <c r="BP118" s="35"/>
      <c r="BQ118" s="35"/>
      <c r="BR118" s="35"/>
      <c r="BS118" s="35"/>
      <c r="BT118" s="119"/>
      <c r="BU118" s="119"/>
      <c r="BV118" s="119"/>
      <c r="BW118" s="119"/>
      <c r="BX118" s="35"/>
      <c r="BY118" s="35">
        <f t="shared" si="22"/>
        <v>0</v>
      </c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8">
        <f t="shared" si="23"/>
        <v>0</v>
      </c>
      <c r="GN118" s="118">
        <f t="shared" si="24"/>
        <v>0</v>
      </c>
      <c r="GO118" s="118"/>
      <c r="GP118" s="118"/>
      <c r="GQ118" s="118"/>
      <c r="GR118" s="118"/>
      <c r="GS118" s="118"/>
      <c r="GT118" s="118"/>
      <c r="GU118" s="118"/>
      <c r="GV118" s="118"/>
      <c r="GW118" s="118"/>
      <c r="GX118" s="118">
        <f t="shared" si="25"/>
        <v>0</v>
      </c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</row>
    <row r="119" spans="1:229" x14ac:dyDescent="0.3">
      <c r="A119" s="9"/>
      <c r="B119" s="10"/>
      <c r="C119" s="10"/>
      <c r="D119" s="104"/>
      <c r="E119" s="10"/>
      <c r="F119" s="10"/>
      <c r="G119" s="129">
        <f t="shared" si="19"/>
        <v>0</v>
      </c>
      <c r="H119" s="129">
        <f t="shared" si="20"/>
        <v>0</v>
      </c>
      <c r="I119" s="140">
        <f t="shared" si="21"/>
        <v>0</v>
      </c>
      <c r="J119" s="120"/>
      <c r="K119" s="120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120"/>
      <c r="BM119" s="120"/>
      <c r="BN119" s="35"/>
      <c r="BO119" s="35"/>
      <c r="BP119" s="35"/>
      <c r="BQ119" s="35"/>
      <c r="BR119" s="35"/>
      <c r="BS119" s="35"/>
      <c r="BT119" s="119"/>
      <c r="BU119" s="119"/>
      <c r="BV119" s="119"/>
      <c r="BW119" s="119"/>
      <c r="BX119" s="35"/>
      <c r="BY119" s="35">
        <f t="shared" si="22"/>
        <v>0</v>
      </c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8">
        <f t="shared" si="23"/>
        <v>0</v>
      </c>
      <c r="GN119" s="118">
        <f t="shared" si="24"/>
        <v>0</v>
      </c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>
        <f t="shared" si="25"/>
        <v>0</v>
      </c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</row>
    <row r="120" spans="1:229" x14ac:dyDescent="0.3">
      <c r="A120" s="9"/>
      <c r="B120" s="10"/>
      <c r="C120" s="10"/>
      <c r="D120" s="104"/>
      <c r="E120" s="10"/>
      <c r="F120" s="10"/>
      <c r="G120" s="129">
        <f t="shared" si="19"/>
        <v>0</v>
      </c>
      <c r="H120" s="129">
        <f t="shared" si="20"/>
        <v>0</v>
      </c>
      <c r="I120" s="140">
        <f t="shared" si="21"/>
        <v>0</v>
      </c>
      <c r="J120" s="120"/>
      <c r="K120" s="120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120"/>
      <c r="BM120" s="120"/>
      <c r="BN120" s="35"/>
      <c r="BO120" s="35"/>
      <c r="BP120" s="35"/>
      <c r="BQ120" s="35"/>
      <c r="BR120" s="35"/>
      <c r="BS120" s="35"/>
      <c r="BT120" s="119"/>
      <c r="BU120" s="119"/>
      <c r="BV120" s="119"/>
      <c r="BW120" s="119"/>
      <c r="BX120" s="35"/>
      <c r="BY120" s="35">
        <f t="shared" si="22"/>
        <v>0</v>
      </c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8">
        <f t="shared" si="23"/>
        <v>0</v>
      </c>
      <c r="GN120" s="118">
        <f t="shared" si="24"/>
        <v>0</v>
      </c>
      <c r="GO120" s="118"/>
      <c r="GP120" s="118"/>
      <c r="GQ120" s="118"/>
      <c r="GR120" s="118"/>
      <c r="GS120" s="118"/>
      <c r="GT120" s="118"/>
      <c r="GU120" s="118"/>
      <c r="GV120" s="118"/>
      <c r="GW120" s="118"/>
      <c r="GX120" s="118">
        <f t="shared" si="25"/>
        <v>0</v>
      </c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</row>
    <row r="121" spans="1:229" x14ac:dyDescent="0.3">
      <c r="A121" s="9"/>
      <c r="B121" s="10"/>
      <c r="C121" s="10"/>
      <c r="D121" s="104"/>
      <c r="E121" s="10"/>
      <c r="F121" s="10"/>
      <c r="G121" s="129">
        <f t="shared" si="19"/>
        <v>0</v>
      </c>
      <c r="H121" s="129">
        <f t="shared" si="20"/>
        <v>0</v>
      </c>
      <c r="I121" s="140">
        <f t="shared" si="21"/>
        <v>0</v>
      </c>
      <c r="J121" s="120"/>
      <c r="K121" s="120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120"/>
      <c r="BM121" s="120"/>
      <c r="BN121" s="35"/>
      <c r="BO121" s="35"/>
      <c r="BP121" s="35"/>
      <c r="BQ121" s="35"/>
      <c r="BR121" s="35"/>
      <c r="BS121" s="35"/>
      <c r="BT121" s="119"/>
      <c r="BU121" s="119"/>
      <c r="BV121" s="119"/>
      <c r="BW121" s="119"/>
      <c r="BX121" s="35"/>
      <c r="BY121" s="35">
        <f t="shared" si="22"/>
        <v>0</v>
      </c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8">
        <f t="shared" si="23"/>
        <v>0</v>
      </c>
      <c r="GN121" s="118">
        <f t="shared" si="24"/>
        <v>0</v>
      </c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>
        <f t="shared" si="25"/>
        <v>0</v>
      </c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</row>
    <row r="122" spans="1:229" x14ac:dyDescent="0.3">
      <c r="A122" s="9"/>
      <c r="B122" s="10"/>
      <c r="C122" s="10"/>
      <c r="D122" s="104"/>
      <c r="E122" s="10"/>
      <c r="F122" s="10"/>
      <c r="G122" s="129">
        <f t="shared" si="19"/>
        <v>0</v>
      </c>
      <c r="H122" s="129">
        <f t="shared" si="20"/>
        <v>0</v>
      </c>
      <c r="I122" s="140">
        <f t="shared" si="21"/>
        <v>0</v>
      </c>
      <c r="J122" s="120"/>
      <c r="K122" s="120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120"/>
      <c r="BM122" s="120"/>
      <c r="BN122" s="35"/>
      <c r="BO122" s="35"/>
      <c r="BP122" s="35"/>
      <c r="BQ122" s="35"/>
      <c r="BR122" s="35"/>
      <c r="BS122" s="35"/>
      <c r="BT122" s="119"/>
      <c r="BU122" s="119"/>
      <c r="BV122" s="119"/>
      <c r="BW122" s="119"/>
      <c r="BX122" s="35"/>
      <c r="BY122" s="35">
        <f t="shared" si="22"/>
        <v>0</v>
      </c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8">
        <f t="shared" si="23"/>
        <v>0</v>
      </c>
      <c r="GN122" s="118">
        <f t="shared" si="24"/>
        <v>0</v>
      </c>
      <c r="GO122" s="118"/>
      <c r="GP122" s="118"/>
      <c r="GQ122" s="118"/>
      <c r="GR122" s="118"/>
      <c r="GS122" s="118"/>
      <c r="GT122" s="118"/>
      <c r="GU122" s="118"/>
      <c r="GV122" s="118"/>
      <c r="GW122" s="118"/>
      <c r="GX122" s="118">
        <f t="shared" si="25"/>
        <v>0</v>
      </c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</row>
    <row r="123" spans="1:229" x14ac:dyDescent="0.3">
      <c r="A123" s="9"/>
      <c r="B123" s="10"/>
      <c r="C123" s="10"/>
      <c r="D123" s="141"/>
      <c r="E123" s="105"/>
      <c r="F123" s="105"/>
      <c r="G123" s="129">
        <f t="shared" si="19"/>
        <v>0</v>
      </c>
      <c r="H123" s="129">
        <f t="shared" si="20"/>
        <v>0</v>
      </c>
      <c r="I123" s="140">
        <f t="shared" si="21"/>
        <v>0</v>
      </c>
      <c r="J123" s="120"/>
      <c r="K123" s="120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119"/>
      <c r="BU123" s="119"/>
      <c r="BV123" s="119"/>
      <c r="BW123" s="119"/>
      <c r="BX123" s="35"/>
      <c r="BY123" s="35">
        <f t="shared" si="22"/>
        <v>0</v>
      </c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8">
        <f t="shared" si="23"/>
        <v>0</v>
      </c>
      <c r="GN123" s="118">
        <f t="shared" si="24"/>
        <v>0</v>
      </c>
      <c r="GO123" s="118"/>
      <c r="GP123" s="118"/>
      <c r="GQ123" s="118"/>
      <c r="GR123" s="118"/>
      <c r="GS123" s="118"/>
      <c r="GT123" s="118"/>
      <c r="GU123" s="118"/>
      <c r="GV123" s="118"/>
      <c r="GW123" s="118"/>
      <c r="GX123" s="118">
        <f t="shared" si="25"/>
        <v>0</v>
      </c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</row>
    <row r="124" spans="1:229" x14ac:dyDescent="0.3">
      <c r="A124" s="9"/>
      <c r="B124" s="10"/>
      <c r="C124" s="10"/>
      <c r="D124" s="104"/>
      <c r="E124" s="105"/>
      <c r="F124" s="105"/>
      <c r="G124" s="129">
        <f t="shared" si="19"/>
        <v>0</v>
      </c>
      <c r="H124" s="129">
        <f t="shared" si="20"/>
        <v>0</v>
      </c>
      <c r="I124" s="140">
        <f t="shared" si="21"/>
        <v>0</v>
      </c>
      <c r="J124" s="120"/>
      <c r="K124" s="120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119"/>
      <c r="BU124" s="119"/>
      <c r="BV124" s="119"/>
      <c r="BW124" s="119"/>
      <c r="BX124" s="35"/>
      <c r="BY124" s="35">
        <f t="shared" si="22"/>
        <v>0</v>
      </c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8">
        <f t="shared" si="23"/>
        <v>0</v>
      </c>
      <c r="GN124" s="118">
        <f t="shared" si="24"/>
        <v>0</v>
      </c>
      <c r="GO124" s="118"/>
      <c r="GP124" s="118"/>
      <c r="GQ124" s="118"/>
      <c r="GR124" s="118"/>
      <c r="GS124" s="118"/>
      <c r="GT124" s="118"/>
      <c r="GU124" s="118"/>
      <c r="GV124" s="118"/>
      <c r="GW124" s="118"/>
      <c r="GX124" s="118">
        <f t="shared" si="25"/>
        <v>0</v>
      </c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</row>
    <row r="125" spans="1:229" x14ac:dyDescent="0.3">
      <c r="A125" s="9"/>
      <c r="B125" s="10"/>
      <c r="C125" s="10"/>
      <c r="D125" s="104"/>
      <c r="E125" s="10"/>
      <c r="F125" s="10"/>
      <c r="G125" s="129">
        <f t="shared" si="19"/>
        <v>0</v>
      </c>
      <c r="H125" s="129">
        <f t="shared" si="20"/>
        <v>0</v>
      </c>
      <c r="I125" s="140">
        <f t="shared" si="21"/>
        <v>0</v>
      </c>
      <c r="J125" s="120"/>
      <c r="K125" s="120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119"/>
      <c r="BU125" s="119"/>
      <c r="BV125" s="119"/>
      <c r="BW125" s="119"/>
      <c r="BX125" s="35"/>
      <c r="BY125" s="35">
        <f t="shared" si="22"/>
        <v>0</v>
      </c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8">
        <f t="shared" si="23"/>
        <v>0</v>
      </c>
      <c r="GN125" s="118">
        <f t="shared" si="24"/>
        <v>0</v>
      </c>
      <c r="GO125" s="118"/>
      <c r="GP125" s="118"/>
      <c r="GQ125" s="118"/>
      <c r="GR125" s="118"/>
      <c r="GS125" s="118"/>
      <c r="GT125" s="118"/>
      <c r="GU125" s="118"/>
      <c r="GV125" s="118"/>
      <c r="GW125" s="118"/>
      <c r="GX125" s="118">
        <f t="shared" si="25"/>
        <v>0</v>
      </c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</row>
    <row r="126" spans="1:229" x14ac:dyDescent="0.3">
      <c r="A126" s="9"/>
      <c r="B126" s="10"/>
      <c r="C126" s="10"/>
      <c r="D126" s="104"/>
      <c r="E126" s="10"/>
      <c r="F126" s="10"/>
      <c r="G126" s="129">
        <f t="shared" si="19"/>
        <v>0</v>
      </c>
      <c r="H126" s="129">
        <f t="shared" si="20"/>
        <v>0</v>
      </c>
      <c r="I126" s="140">
        <f t="shared" si="21"/>
        <v>0</v>
      </c>
      <c r="J126" s="120"/>
      <c r="K126" s="120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119"/>
      <c r="BU126" s="119"/>
      <c r="BV126" s="119"/>
      <c r="BW126" s="119"/>
      <c r="BX126" s="35"/>
      <c r="BY126" s="35">
        <f t="shared" si="22"/>
        <v>0</v>
      </c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8">
        <f t="shared" si="23"/>
        <v>0</v>
      </c>
      <c r="GN126" s="118">
        <f t="shared" si="24"/>
        <v>0</v>
      </c>
      <c r="GO126" s="118"/>
      <c r="GP126" s="118"/>
      <c r="GQ126" s="118"/>
      <c r="GR126" s="118"/>
      <c r="GS126" s="118"/>
      <c r="GT126" s="118"/>
      <c r="GU126" s="118"/>
      <c r="GV126" s="118"/>
      <c r="GW126" s="118"/>
      <c r="GX126" s="118">
        <f t="shared" si="25"/>
        <v>0</v>
      </c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</row>
    <row r="127" spans="1:229" x14ac:dyDescent="0.3">
      <c r="A127" s="9"/>
      <c r="B127" s="10"/>
      <c r="C127" s="10"/>
      <c r="D127" s="104"/>
      <c r="E127" s="10"/>
      <c r="F127" s="10"/>
      <c r="G127" s="129">
        <f t="shared" si="19"/>
        <v>0</v>
      </c>
      <c r="H127" s="129">
        <f t="shared" si="20"/>
        <v>0</v>
      </c>
      <c r="I127" s="140">
        <f t="shared" si="21"/>
        <v>0</v>
      </c>
      <c r="J127" s="120"/>
      <c r="K127" s="120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119"/>
      <c r="BU127" s="119"/>
      <c r="BV127" s="119"/>
      <c r="BW127" s="119"/>
      <c r="BX127" s="35"/>
      <c r="BY127" s="35">
        <f t="shared" si="22"/>
        <v>0</v>
      </c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8">
        <f t="shared" si="23"/>
        <v>0</v>
      </c>
      <c r="GN127" s="118">
        <f t="shared" si="24"/>
        <v>0</v>
      </c>
      <c r="GO127" s="118"/>
      <c r="GP127" s="118"/>
      <c r="GQ127" s="118"/>
      <c r="GR127" s="118"/>
      <c r="GS127" s="118"/>
      <c r="GT127" s="118"/>
      <c r="GU127" s="118"/>
      <c r="GV127" s="118"/>
      <c r="GW127" s="118"/>
      <c r="GX127" s="118">
        <f t="shared" si="25"/>
        <v>0</v>
      </c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</row>
    <row r="128" spans="1:229" x14ac:dyDescent="0.3">
      <c r="A128" s="9"/>
      <c r="B128" s="10"/>
      <c r="C128" s="10"/>
      <c r="D128" s="104"/>
      <c r="E128" s="10"/>
      <c r="F128" s="10"/>
      <c r="G128" s="129">
        <f t="shared" si="19"/>
        <v>0</v>
      </c>
      <c r="H128" s="129">
        <f t="shared" si="20"/>
        <v>0</v>
      </c>
      <c r="I128" s="140">
        <f t="shared" si="21"/>
        <v>0</v>
      </c>
      <c r="J128" s="120"/>
      <c r="K128" s="120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119"/>
      <c r="BU128" s="119"/>
      <c r="BV128" s="119"/>
      <c r="BW128" s="119"/>
      <c r="BX128" s="35"/>
      <c r="BY128" s="35">
        <f t="shared" si="22"/>
        <v>0</v>
      </c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8">
        <f t="shared" si="23"/>
        <v>0</v>
      </c>
      <c r="GN128" s="118">
        <f t="shared" si="24"/>
        <v>0</v>
      </c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>
        <f t="shared" si="25"/>
        <v>0</v>
      </c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</row>
    <row r="129" spans="1:229" x14ac:dyDescent="0.3">
      <c r="A129" s="9"/>
      <c r="B129" s="10"/>
      <c r="C129" s="10"/>
      <c r="D129" s="104"/>
      <c r="E129" s="10"/>
      <c r="F129" s="10"/>
      <c r="G129" s="129">
        <f t="shared" si="19"/>
        <v>0</v>
      </c>
      <c r="H129" s="129">
        <f t="shared" si="20"/>
        <v>0</v>
      </c>
      <c r="I129" s="140">
        <f t="shared" si="21"/>
        <v>0</v>
      </c>
      <c r="J129" s="120"/>
      <c r="K129" s="120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119"/>
      <c r="BU129" s="119"/>
      <c r="BV129" s="119"/>
      <c r="BW129" s="119"/>
      <c r="BX129" s="35"/>
      <c r="BY129" s="35">
        <f t="shared" si="22"/>
        <v>0</v>
      </c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8">
        <f t="shared" si="23"/>
        <v>0</v>
      </c>
      <c r="GN129" s="118">
        <f t="shared" si="24"/>
        <v>0</v>
      </c>
      <c r="GO129" s="118"/>
      <c r="GP129" s="118"/>
      <c r="GQ129" s="118"/>
      <c r="GR129" s="118"/>
      <c r="GS129" s="118"/>
      <c r="GT129" s="118"/>
      <c r="GU129" s="118"/>
      <c r="GV129" s="118"/>
      <c r="GW129" s="118"/>
      <c r="GX129" s="118">
        <f t="shared" si="25"/>
        <v>0</v>
      </c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</row>
    <row r="130" spans="1:229" x14ac:dyDescent="0.3">
      <c r="A130" s="9"/>
      <c r="B130" s="10"/>
      <c r="C130" s="10"/>
      <c r="D130" s="104"/>
      <c r="E130" s="10"/>
      <c r="F130" s="10"/>
      <c r="G130" s="129">
        <f t="shared" si="19"/>
        <v>0</v>
      </c>
      <c r="H130" s="129">
        <f t="shared" si="20"/>
        <v>0</v>
      </c>
      <c r="I130" s="140">
        <f t="shared" si="21"/>
        <v>0</v>
      </c>
      <c r="J130" s="120"/>
      <c r="K130" s="120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119"/>
      <c r="BU130" s="119"/>
      <c r="BV130" s="119"/>
      <c r="BW130" s="119"/>
      <c r="BX130" s="35"/>
      <c r="BY130" s="35">
        <f t="shared" si="22"/>
        <v>0</v>
      </c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8">
        <f t="shared" si="23"/>
        <v>0</v>
      </c>
      <c r="GN130" s="118">
        <f t="shared" si="24"/>
        <v>0</v>
      </c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>
        <f t="shared" si="25"/>
        <v>0</v>
      </c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</row>
    <row r="131" spans="1:229" x14ac:dyDescent="0.3">
      <c r="A131" s="9"/>
      <c r="B131" s="10"/>
      <c r="C131" s="10"/>
      <c r="D131" s="104"/>
      <c r="E131" s="10"/>
      <c r="F131" s="10"/>
      <c r="G131" s="129">
        <f t="shared" si="19"/>
        <v>0</v>
      </c>
      <c r="H131" s="129">
        <f t="shared" si="20"/>
        <v>0</v>
      </c>
      <c r="I131" s="140">
        <f t="shared" si="21"/>
        <v>0</v>
      </c>
      <c r="J131" s="120"/>
      <c r="K131" s="120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119"/>
      <c r="BU131" s="119"/>
      <c r="BV131" s="119"/>
      <c r="BW131" s="119"/>
      <c r="BX131" s="35"/>
      <c r="BY131" s="35">
        <f t="shared" si="22"/>
        <v>0</v>
      </c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8">
        <f t="shared" si="23"/>
        <v>0</v>
      </c>
      <c r="GN131" s="118">
        <f t="shared" si="24"/>
        <v>0</v>
      </c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>
        <f t="shared" si="25"/>
        <v>0</v>
      </c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</row>
    <row r="132" spans="1:229" x14ac:dyDescent="0.3">
      <c r="A132" s="9"/>
      <c r="B132" s="10"/>
      <c r="C132" s="10"/>
      <c r="D132" s="104"/>
      <c r="E132" s="10"/>
      <c r="F132" s="10"/>
      <c r="G132" s="129">
        <f t="shared" si="19"/>
        <v>0</v>
      </c>
      <c r="H132" s="129">
        <f t="shared" si="20"/>
        <v>0</v>
      </c>
      <c r="I132" s="140">
        <f t="shared" si="21"/>
        <v>0</v>
      </c>
      <c r="J132" s="120"/>
      <c r="K132" s="120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119"/>
      <c r="BU132" s="119"/>
      <c r="BV132" s="119"/>
      <c r="BW132" s="119"/>
      <c r="BX132" s="35"/>
      <c r="BY132" s="35">
        <f t="shared" si="22"/>
        <v>0</v>
      </c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8">
        <f t="shared" si="23"/>
        <v>0</v>
      </c>
      <c r="GN132" s="118">
        <f t="shared" si="24"/>
        <v>0</v>
      </c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>
        <f t="shared" si="25"/>
        <v>0</v>
      </c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</row>
    <row r="133" spans="1:229" x14ac:dyDescent="0.3">
      <c r="A133" s="9"/>
      <c r="B133" s="10"/>
      <c r="C133" s="10"/>
      <c r="D133" s="104"/>
      <c r="E133" s="10"/>
      <c r="F133" s="10"/>
      <c r="G133" s="129">
        <f t="shared" si="19"/>
        <v>0</v>
      </c>
      <c r="H133" s="129">
        <f t="shared" si="20"/>
        <v>0</v>
      </c>
      <c r="I133" s="140">
        <f t="shared" si="21"/>
        <v>0</v>
      </c>
      <c r="J133" s="120"/>
      <c r="K133" s="120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119"/>
      <c r="BU133" s="119"/>
      <c r="BV133" s="119"/>
      <c r="BW133" s="119"/>
      <c r="BX133" s="35"/>
      <c r="BY133" s="35">
        <f t="shared" si="22"/>
        <v>0</v>
      </c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8">
        <f t="shared" si="23"/>
        <v>0</v>
      </c>
      <c r="GN133" s="118">
        <f t="shared" si="24"/>
        <v>0</v>
      </c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>
        <f t="shared" si="25"/>
        <v>0</v>
      </c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</row>
    <row r="134" spans="1:229" x14ac:dyDescent="0.3">
      <c r="A134" s="9"/>
      <c r="B134" s="10"/>
      <c r="C134" s="10"/>
      <c r="D134" s="104"/>
      <c r="E134" s="10"/>
      <c r="F134" s="10"/>
      <c r="G134" s="129">
        <f t="shared" si="19"/>
        <v>0</v>
      </c>
      <c r="H134" s="129">
        <f t="shared" si="20"/>
        <v>0</v>
      </c>
      <c r="I134" s="140">
        <f t="shared" si="21"/>
        <v>0</v>
      </c>
      <c r="J134" s="120"/>
      <c r="K134" s="120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119"/>
      <c r="BU134" s="119"/>
      <c r="BV134" s="119"/>
      <c r="BW134" s="119"/>
      <c r="BX134" s="35"/>
      <c r="BY134" s="35">
        <f t="shared" si="22"/>
        <v>0</v>
      </c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8">
        <f t="shared" si="23"/>
        <v>0</v>
      </c>
      <c r="GN134" s="118">
        <f t="shared" si="24"/>
        <v>0</v>
      </c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>
        <f t="shared" si="25"/>
        <v>0</v>
      </c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</row>
    <row r="135" spans="1:229" x14ac:dyDescent="0.3">
      <c r="A135" s="9"/>
      <c r="B135" s="10"/>
      <c r="C135" s="10"/>
      <c r="D135" s="104"/>
      <c r="E135" s="10"/>
      <c r="F135" s="10"/>
      <c r="G135" s="129">
        <f t="shared" si="19"/>
        <v>0</v>
      </c>
      <c r="H135" s="129">
        <f t="shared" si="20"/>
        <v>0</v>
      </c>
      <c r="I135" s="140">
        <f t="shared" si="21"/>
        <v>0</v>
      </c>
      <c r="J135" s="120"/>
      <c r="K135" s="120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119"/>
      <c r="BU135" s="119"/>
      <c r="BV135" s="119"/>
      <c r="BW135" s="119"/>
      <c r="BX135" s="35"/>
      <c r="BY135" s="35">
        <f t="shared" si="22"/>
        <v>0</v>
      </c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8">
        <f t="shared" si="23"/>
        <v>0</v>
      </c>
      <c r="GN135" s="118">
        <f t="shared" si="24"/>
        <v>0</v>
      </c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>
        <f t="shared" si="25"/>
        <v>0</v>
      </c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</row>
    <row r="136" spans="1:229" x14ac:dyDescent="0.3">
      <c r="A136" s="9"/>
      <c r="B136" s="10"/>
      <c r="C136" s="10"/>
      <c r="D136" s="104"/>
      <c r="E136" s="10"/>
      <c r="F136" s="10"/>
      <c r="G136" s="129">
        <f t="shared" si="19"/>
        <v>0</v>
      </c>
      <c r="H136" s="129">
        <f t="shared" si="20"/>
        <v>0</v>
      </c>
      <c r="I136" s="140">
        <f t="shared" si="21"/>
        <v>0</v>
      </c>
      <c r="J136" s="120"/>
      <c r="K136" s="120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119"/>
      <c r="BU136" s="119"/>
      <c r="BV136" s="119"/>
      <c r="BW136" s="119"/>
      <c r="BX136" s="35"/>
      <c r="BY136" s="35">
        <f t="shared" si="22"/>
        <v>0</v>
      </c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8">
        <f t="shared" si="23"/>
        <v>0</v>
      </c>
      <c r="GN136" s="118">
        <f t="shared" si="24"/>
        <v>0</v>
      </c>
      <c r="GO136" s="118"/>
      <c r="GP136" s="118"/>
      <c r="GQ136" s="118"/>
      <c r="GR136" s="118"/>
      <c r="GS136" s="118"/>
      <c r="GT136" s="118"/>
      <c r="GU136" s="118"/>
      <c r="GV136" s="118"/>
      <c r="GW136" s="118"/>
      <c r="GX136" s="118">
        <f t="shared" si="25"/>
        <v>0</v>
      </c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</row>
    <row r="137" spans="1:229" x14ac:dyDescent="0.3">
      <c r="A137" s="9"/>
      <c r="B137" s="10"/>
      <c r="C137" s="10"/>
      <c r="D137" s="104"/>
      <c r="E137" s="10"/>
      <c r="F137" s="10"/>
      <c r="G137" s="129">
        <f t="shared" si="19"/>
        <v>0</v>
      </c>
      <c r="H137" s="129">
        <f t="shared" si="20"/>
        <v>0</v>
      </c>
      <c r="I137" s="140">
        <f t="shared" si="21"/>
        <v>0</v>
      </c>
      <c r="J137" s="120"/>
      <c r="K137" s="120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119"/>
      <c r="BU137" s="119"/>
      <c r="BV137" s="119"/>
      <c r="BW137" s="119"/>
      <c r="BX137" s="35"/>
      <c r="BY137" s="35">
        <f t="shared" si="22"/>
        <v>0</v>
      </c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8">
        <f t="shared" si="23"/>
        <v>0</v>
      </c>
      <c r="GN137" s="118">
        <f t="shared" si="24"/>
        <v>0</v>
      </c>
      <c r="GO137" s="118"/>
      <c r="GP137" s="118"/>
      <c r="GQ137" s="118"/>
      <c r="GR137" s="118"/>
      <c r="GS137" s="118"/>
      <c r="GT137" s="118"/>
      <c r="GU137" s="118"/>
      <c r="GV137" s="118"/>
      <c r="GW137" s="118"/>
      <c r="GX137" s="118">
        <f t="shared" si="25"/>
        <v>0</v>
      </c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</row>
    <row r="138" spans="1:229" x14ac:dyDescent="0.3">
      <c r="A138" s="9"/>
      <c r="B138" s="10"/>
      <c r="C138" s="10"/>
      <c r="D138" s="104"/>
      <c r="E138" s="10"/>
      <c r="F138" s="10"/>
      <c r="G138" s="129">
        <f t="shared" si="19"/>
        <v>0</v>
      </c>
      <c r="H138" s="129">
        <f t="shared" si="20"/>
        <v>0</v>
      </c>
      <c r="I138" s="140">
        <f t="shared" si="21"/>
        <v>0</v>
      </c>
      <c r="J138" s="120"/>
      <c r="K138" s="120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119"/>
      <c r="BU138" s="119"/>
      <c r="BV138" s="119"/>
      <c r="BW138" s="119"/>
      <c r="BX138" s="35"/>
      <c r="BY138" s="35">
        <f t="shared" si="22"/>
        <v>0</v>
      </c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8">
        <f t="shared" si="23"/>
        <v>0</v>
      </c>
      <c r="GN138" s="118">
        <f t="shared" si="24"/>
        <v>0</v>
      </c>
      <c r="GO138" s="118"/>
      <c r="GP138" s="118"/>
      <c r="GQ138" s="118"/>
      <c r="GR138" s="118"/>
      <c r="GS138" s="118"/>
      <c r="GT138" s="118"/>
      <c r="GU138" s="118"/>
      <c r="GV138" s="118"/>
      <c r="GW138" s="118"/>
      <c r="GX138" s="118">
        <f t="shared" si="25"/>
        <v>0</v>
      </c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</row>
    <row r="139" spans="1:229" x14ac:dyDescent="0.3">
      <c r="A139" s="9"/>
      <c r="B139" s="10"/>
      <c r="C139" s="10"/>
      <c r="D139" s="104"/>
      <c r="E139" s="10"/>
      <c r="F139" s="10"/>
      <c r="G139" s="129">
        <f t="shared" ref="G139:G202" si="26">J139+L139+N139+O139+P139+T139+U139+V139+AN139+AP139+BA139+BC139+DP139+DR139+EE139+EG139+EJ139+EL139+ES139+EU139+FE139+FG139+FP139+GA139+GC139+HJ139+HL139+CZ139+DB139+FR139+GP139+HE139+BW139</f>
        <v>0</v>
      </c>
      <c r="H139" s="129">
        <f t="shared" ref="H139:H202" si="27">SUM(K139,M139,Q139,R139,S139,W139,X139,Y139,AO139,AQ139,AR139,AS139,AU139,AX139,BB139,BD139,BK139,BL139,BM139,BQ139,BR139,BT139,DG139,DH139,DI139,DQ139,DS139,DW139,DX139,DY139,,EF139,EH139,EK139,EM139,ET139,EV139,EW139,EX139,EY139,FW139,GB139,GD139,GE139,GF139,GG139,GH139,GI139,GK139,HK139,HM139,HN139,HO139,HP139,HQ139,HR139,HU139,FF139,FH139,FI139,FJ139,FK139,FN139,FQ139,FS139,FT139,FU139,FV139,FX139,AT139,AV139,AW139,BE139,BF139,BG139,BH139,GJ139,FL139,DZ139,EN139,EO139,EP139,EQ139,EZ139,FA139,FC139,FB139,FM139,FY139,Z139,AA139,AB139,AC139,AD139,AE139,AF139,AG139,AH139,AI139,AJ139,AK139,HS139,HT139,BY139,DA139,DC139,DD139,DE139,DF139,DT139,DU139,DV139,GR139,GV139,GY139,GZ139,HA139,HC139,HG139,GT139)</f>
        <v>0</v>
      </c>
      <c r="I139" s="140">
        <f t="shared" ref="I139:I202" si="28">G139+H139</f>
        <v>0</v>
      </c>
      <c r="J139" s="120"/>
      <c r="K139" s="120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119"/>
      <c r="BU139" s="119"/>
      <c r="BV139" s="119"/>
      <c r="BW139" s="119"/>
      <c r="BX139" s="35"/>
      <c r="BY139" s="35">
        <f t="shared" si="22"/>
        <v>0</v>
      </c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8">
        <f t="shared" si="23"/>
        <v>0</v>
      </c>
      <c r="GN139" s="118">
        <f t="shared" si="24"/>
        <v>0</v>
      </c>
      <c r="GO139" s="118"/>
      <c r="GP139" s="118"/>
      <c r="GQ139" s="118"/>
      <c r="GR139" s="118"/>
      <c r="GS139" s="118"/>
      <c r="GT139" s="118"/>
      <c r="GU139" s="118"/>
      <c r="GV139" s="118"/>
      <c r="GW139" s="118"/>
      <c r="GX139" s="118">
        <f t="shared" si="25"/>
        <v>0</v>
      </c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</row>
    <row r="140" spans="1:229" x14ac:dyDescent="0.3">
      <c r="A140" s="9"/>
      <c r="B140" s="10"/>
      <c r="C140" s="10"/>
      <c r="D140" s="104"/>
      <c r="E140" s="10"/>
      <c r="F140" s="10"/>
      <c r="G140" s="129">
        <f t="shared" si="26"/>
        <v>0</v>
      </c>
      <c r="H140" s="129">
        <f t="shared" si="27"/>
        <v>0</v>
      </c>
      <c r="I140" s="140">
        <f t="shared" si="28"/>
        <v>0</v>
      </c>
      <c r="J140" s="120"/>
      <c r="K140" s="120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119"/>
      <c r="BU140" s="119"/>
      <c r="BV140" s="119"/>
      <c r="BW140" s="119"/>
      <c r="BX140" s="35"/>
      <c r="BY140" s="35">
        <f t="shared" ref="BY140:BY203" si="29">CA140+CC140</f>
        <v>0</v>
      </c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8">
        <f t="shared" ref="GM140:GM203" si="30">SUM(GO140,GQ140,GU140,GW140,HB140,HD140,HF140)</f>
        <v>0</v>
      </c>
      <c r="GN140" s="118">
        <f t="shared" ref="GN140:GN203" si="31">SUM(GP140,GR140,GV140,GX140,HC140,HE140,HG140,GT140)</f>
        <v>0</v>
      </c>
      <c r="GO140" s="118"/>
      <c r="GP140" s="118"/>
      <c r="GQ140" s="118"/>
      <c r="GR140" s="118"/>
      <c r="GS140" s="118"/>
      <c r="GT140" s="118"/>
      <c r="GU140" s="118"/>
      <c r="GV140" s="118"/>
      <c r="GW140" s="118"/>
      <c r="GX140" s="118">
        <f t="shared" ref="GX140:GX203" si="32">SUM(GY140:HA140)</f>
        <v>0</v>
      </c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</row>
    <row r="141" spans="1:229" x14ac:dyDescent="0.3">
      <c r="A141" s="9"/>
      <c r="B141" s="10"/>
      <c r="C141" s="10"/>
      <c r="D141" s="104"/>
      <c r="E141" s="10"/>
      <c r="F141" s="10"/>
      <c r="G141" s="129">
        <f t="shared" si="26"/>
        <v>0</v>
      </c>
      <c r="H141" s="129">
        <f t="shared" si="27"/>
        <v>0</v>
      </c>
      <c r="I141" s="140">
        <f t="shared" si="28"/>
        <v>0</v>
      </c>
      <c r="J141" s="120"/>
      <c r="K141" s="120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119"/>
      <c r="BU141" s="119"/>
      <c r="BV141" s="119"/>
      <c r="BW141" s="119"/>
      <c r="BX141" s="35"/>
      <c r="BY141" s="35">
        <f t="shared" si="29"/>
        <v>0</v>
      </c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8">
        <f t="shared" si="30"/>
        <v>0</v>
      </c>
      <c r="GN141" s="118">
        <f t="shared" si="31"/>
        <v>0</v>
      </c>
      <c r="GO141" s="118"/>
      <c r="GP141" s="118"/>
      <c r="GQ141" s="118"/>
      <c r="GR141" s="118"/>
      <c r="GS141" s="118"/>
      <c r="GT141" s="118"/>
      <c r="GU141" s="118"/>
      <c r="GV141" s="118"/>
      <c r="GW141" s="118"/>
      <c r="GX141" s="118">
        <f t="shared" si="32"/>
        <v>0</v>
      </c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</row>
    <row r="142" spans="1:229" x14ac:dyDescent="0.3">
      <c r="A142" s="9"/>
      <c r="B142" s="10"/>
      <c r="C142" s="10"/>
      <c r="D142" s="104"/>
      <c r="E142" s="10"/>
      <c r="F142" s="10"/>
      <c r="G142" s="129">
        <f t="shared" si="26"/>
        <v>0</v>
      </c>
      <c r="H142" s="129">
        <f t="shared" si="27"/>
        <v>0</v>
      </c>
      <c r="I142" s="140">
        <f t="shared" si="28"/>
        <v>0</v>
      </c>
      <c r="J142" s="120"/>
      <c r="K142" s="120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119"/>
      <c r="BU142" s="119"/>
      <c r="BV142" s="119"/>
      <c r="BW142" s="119"/>
      <c r="BX142" s="35"/>
      <c r="BY142" s="35">
        <f t="shared" si="29"/>
        <v>0</v>
      </c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8">
        <f t="shared" si="30"/>
        <v>0</v>
      </c>
      <c r="GN142" s="118">
        <f t="shared" si="31"/>
        <v>0</v>
      </c>
      <c r="GO142" s="118"/>
      <c r="GP142" s="118"/>
      <c r="GQ142" s="118"/>
      <c r="GR142" s="118"/>
      <c r="GS142" s="118"/>
      <c r="GT142" s="118"/>
      <c r="GU142" s="118"/>
      <c r="GV142" s="118"/>
      <c r="GW142" s="118"/>
      <c r="GX142" s="118">
        <f t="shared" si="32"/>
        <v>0</v>
      </c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</row>
    <row r="143" spans="1:229" x14ac:dyDescent="0.3">
      <c r="A143" s="9"/>
      <c r="B143" s="10"/>
      <c r="C143" s="10"/>
      <c r="D143" s="104"/>
      <c r="E143" s="10"/>
      <c r="F143" s="10"/>
      <c r="G143" s="129">
        <f t="shared" si="26"/>
        <v>0</v>
      </c>
      <c r="H143" s="129">
        <f t="shared" si="27"/>
        <v>0</v>
      </c>
      <c r="I143" s="140">
        <f t="shared" si="28"/>
        <v>0</v>
      </c>
      <c r="J143" s="120"/>
      <c r="K143" s="120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119"/>
      <c r="BU143" s="119"/>
      <c r="BV143" s="119"/>
      <c r="BW143" s="119"/>
      <c r="BX143" s="35"/>
      <c r="BY143" s="35">
        <f t="shared" si="29"/>
        <v>0</v>
      </c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8">
        <f t="shared" si="30"/>
        <v>0</v>
      </c>
      <c r="GN143" s="118">
        <f t="shared" si="31"/>
        <v>0</v>
      </c>
      <c r="GO143" s="118"/>
      <c r="GP143" s="118"/>
      <c r="GQ143" s="118"/>
      <c r="GR143" s="118"/>
      <c r="GS143" s="118"/>
      <c r="GT143" s="118"/>
      <c r="GU143" s="118"/>
      <c r="GV143" s="118"/>
      <c r="GW143" s="118"/>
      <c r="GX143" s="118">
        <f t="shared" si="32"/>
        <v>0</v>
      </c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</row>
    <row r="144" spans="1:229" x14ac:dyDescent="0.3">
      <c r="A144" s="9"/>
      <c r="B144" s="10"/>
      <c r="C144" s="10"/>
      <c r="D144" s="104"/>
      <c r="E144" s="10"/>
      <c r="F144" s="10"/>
      <c r="G144" s="129">
        <f t="shared" si="26"/>
        <v>0</v>
      </c>
      <c r="H144" s="129">
        <f t="shared" si="27"/>
        <v>0</v>
      </c>
      <c r="I144" s="140">
        <f t="shared" si="28"/>
        <v>0</v>
      </c>
      <c r="J144" s="120"/>
      <c r="K144" s="120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119"/>
      <c r="BU144" s="119"/>
      <c r="BV144" s="119"/>
      <c r="BW144" s="119"/>
      <c r="BX144" s="35"/>
      <c r="BY144" s="35">
        <f t="shared" si="29"/>
        <v>0</v>
      </c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8">
        <f t="shared" si="30"/>
        <v>0</v>
      </c>
      <c r="GN144" s="118">
        <f t="shared" si="31"/>
        <v>0</v>
      </c>
      <c r="GO144" s="118"/>
      <c r="GP144" s="118"/>
      <c r="GQ144" s="118"/>
      <c r="GR144" s="118"/>
      <c r="GS144" s="118"/>
      <c r="GT144" s="118"/>
      <c r="GU144" s="118"/>
      <c r="GV144" s="118"/>
      <c r="GW144" s="118"/>
      <c r="GX144" s="118">
        <f t="shared" si="32"/>
        <v>0</v>
      </c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</row>
    <row r="145" spans="1:229" x14ac:dyDescent="0.3">
      <c r="A145" s="9"/>
      <c r="B145" s="10"/>
      <c r="C145" s="10"/>
      <c r="D145" s="104"/>
      <c r="E145" s="10"/>
      <c r="F145" s="10"/>
      <c r="G145" s="129">
        <f t="shared" si="26"/>
        <v>0</v>
      </c>
      <c r="H145" s="129">
        <f t="shared" si="27"/>
        <v>0</v>
      </c>
      <c r="I145" s="140">
        <f t="shared" si="28"/>
        <v>0</v>
      </c>
      <c r="J145" s="120"/>
      <c r="K145" s="120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119"/>
      <c r="BU145" s="119"/>
      <c r="BV145" s="119"/>
      <c r="BW145" s="119"/>
      <c r="BX145" s="35"/>
      <c r="BY145" s="35">
        <f t="shared" si="29"/>
        <v>0</v>
      </c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8">
        <f t="shared" si="30"/>
        <v>0</v>
      </c>
      <c r="GN145" s="118">
        <f t="shared" si="31"/>
        <v>0</v>
      </c>
      <c r="GO145" s="118"/>
      <c r="GP145" s="118"/>
      <c r="GQ145" s="118"/>
      <c r="GR145" s="118"/>
      <c r="GS145" s="118"/>
      <c r="GT145" s="118"/>
      <c r="GU145" s="118"/>
      <c r="GV145" s="118"/>
      <c r="GW145" s="118"/>
      <c r="GX145" s="118">
        <f t="shared" si="32"/>
        <v>0</v>
      </c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</row>
    <row r="146" spans="1:229" x14ac:dyDescent="0.3">
      <c r="A146" s="9"/>
      <c r="B146" s="10"/>
      <c r="C146" s="10"/>
      <c r="D146" s="104"/>
      <c r="E146" s="10"/>
      <c r="F146" s="10"/>
      <c r="G146" s="129">
        <f t="shared" si="26"/>
        <v>0</v>
      </c>
      <c r="H146" s="129">
        <f t="shared" si="27"/>
        <v>0</v>
      </c>
      <c r="I146" s="140">
        <f t="shared" si="28"/>
        <v>0</v>
      </c>
      <c r="J146" s="120"/>
      <c r="K146" s="120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119"/>
      <c r="BU146" s="119"/>
      <c r="BV146" s="119"/>
      <c r="BW146" s="119"/>
      <c r="BX146" s="35"/>
      <c r="BY146" s="35">
        <f t="shared" si="29"/>
        <v>0</v>
      </c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8">
        <f t="shared" si="30"/>
        <v>0</v>
      </c>
      <c r="GN146" s="118">
        <f t="shared" si="31"/>
        <v>0</v>
      </c>
      <c r="GO146" s="118"/>
      <c r="GP146" s="118"/>
      <c r="GQ146" s="118"/>
      <c r="GR146" s="118"/>
      <c r="GS146" s="118"/>
      <c r="GT146" s="118"/>
      <c r="GU146" s="118"/>
      <c r="GV146" s="118"/>
      <c r="GW146" s="118"/>
      <c r="GX146" s="118">
        <f t="shared" si="32"/>
        <v>0</v>
      </c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</row>
    <row r="147" spans="1:229" x14ac:dyDescent="0.3">
      <c r="A147" s="9"/>
      <c r="B147" s="10"/>
      <c r="C147" s="10"/>
      <c r="D147" s="104"/>
      <c r="E147" s="10"/>
      <c r="F147" s="10"/>
      <c r="G147" s="129">
        <f t="shared" si="26"/>
        <v>0</v>
      </c>
      <c r="H147" s="129">
        <f t="shared" si="27"/>
        <v>0</v>
      </c>
      <c r="I147" s="140">
        <f t="shared" si="28"/>
        <v>0</v>
      </c>
      <c r="J147" s="120"/>
      <c r="K147" s="120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119"/>
      <c r="BU147" s="119"/>
      <c r="BV147" s="119"/>
      <c r="BW147" s="119"/>
      <c r="BX147" s="35"/>
      <c r="BY147" s="35">
        <f t="shared" si="29"/>
        <v>0</v>
      </c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8">
        <f t="shared" si="30"/>
        <v>0</v>
      </c>
      <c r="GN147" s="118">
        <f t="shared" si="31"/>
        <v>0</v>
      </c>
      <c r="GO147" s="118"/>
      <c r="GP147" s="118"/>
      <c r="GQ147" s="118"/>
      <c r="GR147" s="118"/>
      <c r="GS147" s="118"/>
      <c r="GT147" s="118"/>
      <c r="GU147" s="118"/>
      <c r="GV147" s="118"/>
      <c r="GW147" s="118"/>
      <c r="GX147" s="118">
        <f t="shared" si="32"/>
        <v>0</v>
      </c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</row>
    <row r="148" spans="1:229" x14ac:dyDescent="0.3">
      <c r="A148" s="9"/>
      <c r="B148" s="10"/>
      <c r="C148" s="10"/>
      <c r="D148" s="104"/>
      <c r="E148" s="10"/>
      <c r="F148" s="10"/>
      <c r="G148" s="129">
        <f t="shared" si="26"/>
        <v>0</v>
      </c>
      <c r="H148" s="129">
        <f t="shared" si="27"/>
        <v>0</v>
      </c>
      <c r="I148" s="140">
        <f t="shared" si="28"/>
        <v>0</v>
      </c>
      <c r="J148" s="120"/>
      <c r="K148" s="120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119"/>
      <c r="BU148" s="119"/>
      <c r="BV148" s="119"/>
      <c r="BW148" s="119"/>
      <c r="BX148" s="35"/>
      <c r="BY148" s="35">
        <f t="shared" si="29"/>
        <v>0</v>
      </c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8">
        <f t="shared" si="30"/>
        <v>0</v>
      </c>
      <c r="GN148" s="118">
        <f t="shared" si="31"/>
        <v>0</v>
      </c>
      <c r="GO148" s="118"/>
      <c r="GP148" s="118"/>
      <c r="GQ148" s="118"/>
      <c r="GR148" s="118"/>
      <c r="GS148" s="118"/>
      <c r="GT148" s="118"/>
      <c r="GU148" s="118"/>
      <c r="GV148" s="118"/>
      <c r="GW148" s="118"/>
      <c r="GX148" s="118">
        <f t="shared" si="32"/>
        <v>0</v>
      </c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</row>
    <row r="149" spans="1:229" x14ac:dyDescent="0.3">
      <c r="A149" s="9"/>
      <c r="B149" s="10"/>
      <c r="C149" s="10"/>
      <c r="D149" s="104"/>
      <c r="E149" s="10"/>
      <c r="F149" s="10"/>
      <c r="G149" s="129">
        <f t="shared" si="26"/>
        <v>0</v>
      </c>
      <c r="H149" s="129">
        <f t="shared" si="27"/>
        <v>0</v>
      </c>
      <c r="I149" s="140">
        <f t="shared" si="28"/>
        <v>0</v>
      </c>
      <c r="J149" s="120"/>
      <c r="K149" s="120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119"/>
      <c r="BU149" s="119"/>
      <c r="BV149" s="119"/>
      <c r="BW149" s="119"/>
      <c r="BX149" s="35"/>
      <c r="BY149" s="35">
        <f t="shared" si="29"/>
        <v>0</v>
      </c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8">
        <f t="shared" si="30"/>
        <v>0</v>
      </c>
      <c r="GN149" s="118">
        <f t="shared" si="31"/>
        <v>0</v>
      </c>
      <c r="GO149" s="118"/>
      <c r="GP149" s="118"/>
      <c r="GQ149" s="118"/>
      <c r="GR149" s="118"/>
      <c r="GS149" s="118"/>
      <c r="GT149" s="118"/>
      <c r="GU149" s="118"/>
      <c r="GV149" s="118"/>
      <c r="GW149" s="118"/>
      <c r="GX149" s="118">
        <f t="shared" si="32"/>
        <v>0</v>
      </c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</row>
    <row r="150" spans="1:229" x14ac:dyDescent="0.3">
      <c r="A150" s="9"/>
      <c r="B150" s="10"/>
      <c r="C150" s="10"/>
      <c r="D150" s="104"/>
      <c r="E150" s="10"/>
      <c r="F150" s="10"/>
      <c r="G150" s="129">
        <f t="shared" si="26"/>
        <v>0</v>
      </c>
      <c r="H150" s="129">
        <f t="shared" si="27"/>
        <v>0</v>
      </c>
      <c r="I150" s="140">
        <f t="shared" si="28"/>
        <v>0</v>
      </c>
      <c r="J150" s="120"/>
      <c r="K150" s="120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119"/>
      <c r="BU150" s="119"/>
      <c r="BV150" s="119"/>
      <c r="BW150" s="119"/>
      <c r="BX150" s="35"/>
      <c r="BY150" s="35">
        <f t="shared" si="29"/>
        <v>0</v>
      </c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8">
        <f t="shared" si="30"/>
        <v>0</v>
      </c>
      <c r="GN150" s="118">
        <f t="shared" si="31"/>
        <v>0</v>
      </c>
      <c r="GO150" s="118"/>
      <c r="GP150" s="118"/>
      <c r="GQ150" s="118"/>
      <c r="GR150" s="118"/>
      <c r="GS150" s="118"/>
      <c r="GT150" s="118"/>
      <c r="GU150" s="118"/>
      <c r="GV150" s="118"/>
      <c r="GW150" s="118"/>
      <c r="GX150" s="118">
        <f t="shared" si="32"/>
        <v>0</v>
      </c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</row>
    <row r="151" spans="1:229" x14ac:dyDescent="0.3">
      <c r="A151" s="9"/>
      <c r="B151" s="10"/>
      <c r="C151" s="10"/>
      <c r="D151" s="104"/>
      <c r="E151" s="10"/>
      <c r="F151" s="10"/>
      <c r="G151" s="129">
        <f t="shared" si="26"/>
        <v>0</v>
      </c>
      <c r="H151" s="129">
        <f t="shared" si="27"/>
        <v>0</v>
      </c>
      <c r="I151" s="140">
        <f t="shared" si="28"/>
        <v>0</v>
      </c>
      <c r="J151" s="120"/>
      <c r="K151" s="120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119"/>
      <c r="BU151" s="119"/>
      <c r="BV151" s="119"/>
      <c r="BW151" s="119"/>
      <c r="BX151" s="35"/>
      <c r="BY151" s="35">
        <f t="shared" si="29"/>
        <v>0</v>
      </c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8">
        <f t="shared" si="30"/>
        <v>0</v>
      </c>
      <c r="GN151" s="118">
        <f t="shared" si="31"/>
        <v>0</v>
      </c>
      <c r="GO151" s="118"/>
      <c r="GP151" s="118"/>
      <c r="GQ151" s="118"/>
      <c r="GR151" s="118"/>
      <c r="GS151" s="118"/>
      <c r="GT151" s="118"/>
      <c r="GU151" s="118"/>
      <c r="GV151" s="118"/>
      <c r="GW151" s="118"/>
      <c r="GX151" s="118">
        <f t="shared" si="32"/>
        <v>0</v>
      </c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</row>
    <row r="152" spans="1:229" x14ac:dyDescent="0.3">
      <c r="A152" s="9"/>
      <c r="B152" s="10"/>
      <c r="C152" s="10"/>
      <c r="D152" s="104"/>
      <c r="E152" s="10"/>
      <c r="F152" s="10"/>
      <c r="G152" s="129">
        <f t="shared" si="26"/>
        <v>0</v>
      </c>
      <c r="H152" s="129">
        <f t="shared" si="27"/>
        <v>0</v>
      </c>
      <c r="I152" s="140">
        <f t="shared" si="28"/>
        <v>0</v>
      </c>
      <c r="J152" s="120"/>
      <c r="K152" s="120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119"/>
      <c r="BU152" s="119"/>
      <c r="BV152" s="119"/>
      <c r="BW152" s="119"/>
      <c r="BX152" s="35"/>
      <c r="BY152" s="35">
        <f t="shared" si="29"/>
        <v>0</v>
      </c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8">
        <f t="shared" si="30"/>
        <v>0</v>
      </c>
      <c r="GN152" s="118">
        <f t="shared" si="31"/>
        <v>0</v>
      </c>
      <c r="GO152" s="118"/>
      <c r="GP152" s="118"/>
      <c r="GQ152" s="118"/>
      <c r="GR152" s="118"/>
      <c r="GS152" s="118"/>
      <c r="GT152" s="118"/>
      <c r="GU152" s="118"/>
      <c r="GV152" s="118"/>
      <c r="GW152" s="118"/>
      <c r="GX152" s="118">
        <f t="shared" si="32"/>
        <v>0</v>
      </c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</row>
    <row r="153" spans="1:229" x14ac:dyDescent="0.3">
      <c r="A153" s="9"/>
      <c r="B153" s="10"/>
      <c r="C153" s="10"/>
      <c r="D153" s="104"/>
      <c r="E153" s="10"/>
      <c r="F153" s="10"/>
      <c r="G153" s="129">
        <f t="shared" si="26"/>
        <v>0</v>
      </c>
      <c r="H153" s="129">
        <f t="shared" si="27"/>
        <v>0</v>
      </c>
      <c r="I153" s="140">
        <f t="shared" si="28"/>
        <v>0</v>
      </c>
      <c r="J153" s="120"/>
      <c r="K153" s="120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119"/>
      <c r="BU153" s="119"/>
      <c r="BV153" s="119"/>
      <c r="BW153" s="119"/>
      <c r="BX153" s="35"/>
      <c r="BY153" s="35">
        <f t="shared" si="29"/>
        <v>0</v>
      </c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8">
        <f t="shared" si="30"/>
        <v>0</v>
      </c>
      <c r="GN153" s="118">
        <f t="shared" si="31"/>
        <v>0</v>
      </c>
      <c r="GO153" s="118"/>
      <c r="GP153" s="118"/>
      <c r="GQ153" s="118"/>
      <c r="GR153" s="118"/>
      <c r="GS153" s="118"/>
      <c r="GT153" s="118"/>
      <c r="GU153" s="118"/>
      <c r="GV153" s="118"/>
      <c r="GW153" s="118"/>
      <c r="GX153" s="118">
        <f t="shared" si="32"/>
        <v>0</v>
      </c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</row>
    <row r="154" spans="1:229" x14ac:dyDescent="0.3">
      <c r="A154" s="9"/>
      <c r="B154" s="10"/>
      <c r="C154" s="10"/>
      <c r="D154" s="104"/>
      <c r="E154" s="10"/>
      <c r="F154" s="10"/>
      <c r="G154" s="129">
        <f t="shared" si="26"/>
        <v>0</v>
      </c>
      <c r="H154" s="129">
        <f t="shared" si="27"/>
        <v>0</v>
      </c>
      <c r="I154" s="140">
        <f t="shared" si="28"/>
        <v>0</v>
      </c>
      <c r="J154" s="120"/>
      <c r="K154" s="120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119"/>
      <c r="BU154" s="119"/>
      <c r="BV154" s="119"/>
      <c r="BW154" s="119"/>
      <c r="BX154" s="35"/>
      <c r="BY154" s="35">
        <f t="shared" si="29"/>
        <v>0</v>
      </c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8">
        <f t="shared" si="30"/>
        <v>0</v>
      </c>
      <c r="GN154" s="118">
        <f t="shared" si="31"/>
        <v>0</v>
      </c>
      <c r="GO154" s="118"/>
      <c r="GP154" s="118"/>
      <c r="GQ154" s="118"/>
      <c r="GR154" s="118"/>
      <c r="GS154" s="118"/>
      <c r="GT154" s="118"/>
      <c r="GU154" s="118"/>
      <c r="GV154" s="118"/>
      <c r="GW154" s="118"/>
      <c r="GX154" s="118">
        <f t="shared" si="32"/>
        <v>0</v>
      </c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</row>
    <row r="155" spans="1:229" x14ac:dyDescent="0.3">
      <c r="A155" s="9"/>
      <c r="B155" s="10"/>
      <c r="C155" s="10"/>
      <c r="D155" s="104"/>
      <c r="E155" s="10"/>
      <c r="F155" s="10"/>
      <c r="G155" s="129">
        <f t="shared" si="26"/>
        <v>0</v>
      </c>
      <c r="H155" s="129">
        <f t="shared" si="27"/>
        <v>0</v>
      </c>
      <c r="I155" s="140">
        <f t="shared" si="28"/>
        <v>0</v>
      </c>
      <c r="J155" s="120"/>
      <c r="K155" s="120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119"/>
      <c r="BU155" s="119"/>
      <c r="BV155" s="119"/>
      <c r="BW155" s="119"/>
      <c r="BX155" s="35"/>
      <c r="BY155" s="35">
        <f t="shared" si="29"/>
        <v>0</v>
      </c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8">
        <f t="shared" si="30"/>
        <v>0</v>
      </c>
      <c r="GN155" s="118">
        <f t="shared" si="31"/>
        <v>0</v>
      </c>
      <c r="GO155" s="118"/>
      <c r="GP155" s="118"/>
      <c r="GQ155" s="118"/>
      <c r="GR155" s="118"/>
      <c r="GS155" s="118"/>
      <c r="GT155" s="118"/>
      <c r="GU155" s="118"/>
      <c r="GV155" s="118"/>
      <c r="GW155" s="118"/>
      <c r="GX155" s="118">
        <f t="shared" si="32"/>
        <v>0</v>
      </c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</row>
    <row r="156" spans="1:229" x14ac:dyDescent="0.3">
      <c r="A156" s="9"/>
      <c r="B156" s="10"/>
      <c r="C156" s="10"/>
      <c r="D156" s="104"/>
      <c r="E156" s="10"/>
      <c r="F156" s="10"/>
      <c r="G156" s="129">
        <f t="shared" si="26"/>
        <v>0</v>
      </c>
      <c r="H156" s="129">
        <f t="shared" si="27"/>
        <v>0</v>
      </c>
      <c r="I156" s="140">
        <f t="shared" si="28"/>
        <v>0</v>
      </c>
      <c r="J156" s="120"/>
      <c r="K156" s="120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119"/>
      <c r="BU156" s="119"/>
      <c r="BV156" s="119"/>
      <c r="BW156" s="119"/>
      <c r="BX156" s="35"/>
      <c r="BY156" s="35">
        <f t="shared" si="29"/>
        <v>0</v>
      </c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8">
        <f t="shared" si="30"/>
        <v>0</v>
      </c>
      <c r="GN156" s="118">
        <f t="shared" si="31"/>
        <v>0</v>
      </c>
      <c r="GO156" s="118"/>
      <c r="GP156" s="118"/>
      <c r="GQ156" s="118"/>
      <c r="GR156" s="118"/>
      <c r="GS156" s="118"/>
      <c r="GT156" s="118"/>
      <c r="GU156" s="118"/>
      <c r="GV156" s="118"/>
      <c r="GW156" s="118"/>
      <c r="GX156" s="118">
        <f t="shared" si="32"/>
        <v>0</v>
      </c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</row>
    <row r="157" spans="1:229" x14ac:dyDescent="0.3">
      <c r="A157" s="9"/>
      <c r="B157" s="10"/>
      <c r="C157" s="10"/>
      <c r="D157" s="104"/>
      <c r="E157" s="10"/>
      <c r="F157" s="10"/>
      <c r="G157" s="129">
        <f t="shared" si="26"/>
        <v>0</v>
      </c>
      <c r="H157" s="129">
        <f t="shared" si="27"/>
        <v>0</v>
      </c>
      <c r="I157" s="140">
        <f t="shared" si="28"/>
        <v>0</v>
      </c>
      <c r="J157" s="120"/>
      <c r="K157" s="120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119"/>
      <c r="BU157" s="119"/>
      <c r="BV157" s="119"/>
      <c r="BW157" s="119"/>
      <c r="BX157" s="35"/>
      <c r="BY157" s="35">
        <f t="shared" si="29"/>
        <v>0</v>
      </c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8">
        <f t="shared" si="30"/>
        <v>0</v>
      </c>
      <c r="GN157" s="118">
        <f t="shared" si="31"/>
        <v>0</v>
      </c>
      <c r="GO157" s="118"/>
      <c r="GP157" s="118"/>
      <c r="GQ157" s="118"/>
      <c r="GR157" s="118"/>
      <c r="GS157" s="118"/>
      <c r="GT157" s="118"/>
      <c r="GU157" s="118"/>
      <c r="GV157" s="118"/>
      <c r="GW157" s="118"/>
      <c r="GX157" s="118">
        <f t="shared" si="32"/>
        <v>0</v>
      </c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</row>
    <row r="158" spans="1:229" x14ac:dyDescent="0.3">
      <c r="A158" s="9"/>
      <c r="B158" s="10"/>
      <c r="C158" s="10"/>
      <c r="D158" s="104"/>
      <c r="E158" s="10"/>
      <c r="F158" s="10"/>
      <c r="G158" s="129">
        <f t="shared" si="26"/>
        <v>0</v>
      </c>
      <c r="H158" s="129">
        <f t="shared" si="27"/>
        <v>0</v>
      </c>
      <c r="I158" s="140">
        <f t="shared" si="28"/>
        <v>0</v>
      </c>
      <c r="J158" s="120"/>
      <c r="K158" s="120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119"/>
      <c r="BU158" s="119"/>
      <c r="BV158" s="119"/>
      <c r="BW158" s="119"/>
      <c r="BX158" s="35"/>
      <c r="BY158" s="35">
        <f t="shared" si="29"/>
        <v>0</v>
      </c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8">
        <f t="shared" si="30"/>
        <v>0</v>
      </c>
      <c r="GN158" s="118">
        <f t="shared" si="31"/>
        <v>0</v>
      </c>
      <c r="GO158" s="118"/>
      <c r="GP158" s="118"/>
      <c r="GQ158" s="118"/>
      <c r="GR158" s="118"/>
      <c r="GS158" s="118"/>
      <c r="GT158" s="118"/>
      <c r="GU158" s="118"/>
      <c r="GV158" s="118"/>
      <c r="GW158" s="118"/>
      <c r="GX158" s="118">
        <f t="shared" si="32"/>
        <v>0</v>
      </c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</row>
    <row r="159" spans="1:229" x14ac:dyDescent="0.3">
      <c r="A159" s="9"/>
      <c r="B159" s="10"/>
      <c r="C159" s="10"/>
      <c r="D159" s="104"/>
      <c r="E159" s="10"/>
      <c r="F159" s="10"/>
      <c r="G159" s="129">
        <f t="shared" si="26"/>
        <v>0</v>
      </c>
      <c r="H159" s="129">
        <f t="shared" si="27"/>
        <v>0</v>
      </c>
      <c r="I159" s="140">
        <f t="shared" si="28"/>
        <v>0</v>
      </c>
      <c r="J159" s="120"/>
      <c r="K159" s="120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119"/>
      <c r="BU159" s="119"/>
      <c r="BV159" s="119"/>
      <c r="BW159" s="119"/>
      <c r="BX159" s="35"/>
      <c r="BY159" s="35">
        <f t="shared" si="29"/>
        <v>0</v>
      </c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8">
        <f t="shared" si="30"/>
        <v>0</v>
      </c>
      <c r="GN159" s="118">
        <f t="shared" si="31"/>
        <v>0</v>
      </c>
      <c r="GO159" s="118"/>
      <c r="GP159" s="118"/>
      <c r="GQ159" s="118"/>
      <c r="GR159" s="118"/>
      <c r="GS159" s="118"/>
      <c r="GT159" s="118"/>
      <c r="GU159" s="118"/>
      <c r="GV159" s="118"/>
      <c r="GW159" s="118"/>
      <c r="GX159" s="118">
        <f t="shared" si="32"/>
        <v>0</v>
      </c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</row>
    <row r="160" spans="1:229" x14ac:dyDescent="0.3">
      <c r="A160" s="9"/>
      <c r="B160" s="10"/>
      <c r="C160" s="10"/>
      <c r="D160" s="104"/>
      <c r="E160" s="10"/>
      <c r="F160" s="10"/>
      <c r="G160" s="129">
        <f t="shared" si="26"/>
        <v>0</v>
      </c>
      <c r="H160" s="129">
        <f t="shared" si="27"/>
        <v>0</v>
      </c>
      <c r="I160" s="140">
        <f t="shared" si="28"/>
        <v>0</v>
      </c>
      <c r="J160" s="120"/>
      <c r="K160" s="120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119"/>
      <c r="BU160" s="119"/>
      <c r="BV160" s="119"/>
      <c r="BW160" s="119"/>
      <c r="BX160" s="35"/>
      <c r="BY160" s="35">
        <f t="shared" si="29"/>
        <v>0</v>
      </c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8">
        <f t="shared" si="30"/>
        <v>0</v>
      </c>
      <c r="GN160" s="118">
        <f t="shared" si="31"/>
        <v>0</v>
      </c>
      <c r="GO160" s="118"/>
      <c r="GP160" s="118"/>
      <c r="GQ160" s="118"/>
      <c r="GR160" s="118"/>
      <c r="GS160" s="118"/>
      <c r="GT160" s="118"/>
      <c r="GU160" s="118"/>
      <c r="GV160" s="118"/>
      <c r="GW160" s="118"/>
      <c r="GX160" s="118">
        <f t="shared" si="32"/>
        <v>0</v>
      </c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</row>
    <row r="161" spans="1:229" x14ac:dyDescent="0.3">
      <c r="A161" s="9"/>
      <c r="B161" s="10"/>
      <c r="C161" s="10"/>
      <c r="D161" s="104"/>
      <c r="E161" s="10"/>
      <c r="F161" s="10"/>
      <c r="G161" s="129">
        <f t="shared" si="26"/>
        <v>0</v>
      </c>
      <c r="H161" s="129">
        <f t="shared" si="27"/>
        <v>0</v>
      </c>
      <c r="I161" s="140">
        <f t="shared" si="28"/>
        <v>0</v>
      </c>
      <c r="J161" s="120"/>
      <c r="K161" s="120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119"/>
      <c r="BU161" s="119"/>
      <c r="BV161" s="119"/>
      <c r="BW161" s="119"/>
      <c r="BX161" s="35"/>
      <c r="BY161" s="35">
        <f t="shared" si="29"/>
        <v>0</v>
      </c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8">
        <f t="shared" si="30"/>
        <v>0</v>
      </c>
      <c r="GN161" s="118">
        <f t="shared" si="31"/>
        <v>0</v>
      </c>
      <c r="GO161" s="118"/>
      <c r="GP161" s="118"/>
      <c r="GQ161" s="118"/>
      <c r="GR161" s="118"/>
      <c r="GS161" s="118"/>
      <c r="GT161" s="118"/>
      <c r="GU161" s="118"/>
      <c r="GV161" s="118"/>
      <c r="GW161" s="118"/>
      <c r="GX161" s="118">
        <f t="shared" si="32"/>
        <v>0</v>
      </c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</row>
    <row r="162" spans="1:229" x14ac:dyDescent="0.3">
      <c r="A162" s="9"/>
      <c r="B162" s="10"/>
      <c r="C162" s="10"/>
      <c r="D162" s="104"/>
      <c r="E162" s="10"/>
      <c r="F162" s="10"/>
      <c r="G162" s="129">
        <f t="shared" si="26"/>
        <v>0</v>
      </c>
      <c r="H162" s="129">
        <f t="shared" si="27"/>
        <v>0</v>
      </c>
      <c r="I162" s="140">
        <f t="shared" si="28"/>
        <v>0</v>
      </c>
      <c r="J162" s="120"/>
      <c r="K162" s="120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119"/>
      <c r="BU162" s="119"/>
      <c r="BV162" s="119"/>
      <c r="BW162" s="119"/>
      <c r="BX162" s="35"/>
      <c r="BY162" s="35">
        <f t="shared" si="29"/>
        <v>0</v>
      </c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8">
        <f t="shared" si="30"/>
        <v>0</v>
      </c>
      <c r="GN162" s="118">
        <f t="shared" si="31"/>
        <v>0</v>
      </c>
      <c r="GO162" s="118"/>
      <c r="GP162" s="118"/>
      <c r="GQ162" s="118"/>
      <c r="GR162" s="118"/>
      <c r="GS162" s="118"/>
      <c r="GT162" s="118"/>
      <c r="GU162" s="118"/>
      <c r="GV162" s="118"/>
      <c r="GW162" s="118"/>
      <c r="GX162" s="118">
        <f t="shared" si="32"/>
        <v>0</v>
      </c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</row>
    <row r="163" spans="1:229" x14ac:dyDescent="0.3">
      <c r="A163" s="9"/>
      <c r="B163" s="10"/>
      <c r="C163" s="10"/>
      <c r="D163" s="104"/>
      <c r="E163" s="10"/>
      <c r="F163" s="10"/>
      <c r="G163" s="129">
        <f t="shared" si="26"/>
        <v>0</v>
      </c>
      <c r="H163" s="129">
        <f t="shared" si="27"/>
        <v>0</v>
      </c>
      <c r="I163" s="140">
        <f t="shared" si="28"/>
        <v>0</v>
      </c>
      <c r="J163" s="120"/>
      <c r="K163" s="120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119"/>
      <c r="BU163" s="119"/>
      <c r="BV163" s="119"/>
      <c r="BW163" s="119"/>
      <c r="BX163" s="35"/>
      <c r="BY163" s="35">
        <f t="shared" si="29"/>
        <v>0</v>
      </c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8">
        <f t="shared" si="30"/>
        <v>0</v>
      </c>
      <c r="GN163" s="118">
        <f t="shared" si="31"/>
        <v>0</v>
      </c>
      <c r="GO163" s="118"/>
      <c r="GP163" s="118"/>
      <c r="GQ163" s="118"/>
      <c r="GR163" s="118"/>
      <c r="GS163" s="118"/>
      <c r="GT163" s="118"/>
      <c r="GU163" s="118"/>
      <c r="GV163" s="118"/>
      <c r="GW163" s="118"/>
      <c r="GX163" s="118">
        <f t="shared" si="32"/>
        <v>0</v>
      </c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</row>
    <row r="164" spans="1:229" x14ac:dyDescent="0.3">
      <c r="A164" s="9"/>
      <c r="B164" s="10"/>
      <c r="C164" s="10"/>
      <c r="D164" s="104"/>
      <c r="E164" s="10"/>
      <c r="F164" s="10"/>
      <c r="G164" s="129">
        <f t="shared" si="26"/>
        <v>0</v>
      </c>
      <c r="H164" s="129">
        <f t="shared" si="27"/>
        <v>0</v>
      </c>
      <c r="I164" s="140">
        <f t="shared" si="28"/>
        <v>0</v>
      </c>
      <c r="J164" s="120"/>
      <c r="K164" s="120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119"/>
      <c r="BU164" s="119"/>
      <c r="BV164" s="119"/>
      <c r="BW164" s="119"/>
      <c r="BX164" s="35"/>
      <c r="BY164" s="35">
        <f t="shared" si="29"/>
        <v>0</v>
      </c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8">
        <f t="shared" si="30"/>
        <v>0</v>
      </c>
      <c r="GN164" s="118">
        <f t="shared" si="31"/>
        <v>0</v>
      </c>
      <c r="GO164" s="118"/>
      <c r="GP164" s="118"/>
      <c r="GQ164" s="118"/>
      <c r="GR164" s="118"/>
      <c r="GS164" s="118"/>
      <c r="GT164" s="118"/>
      <c r="GU164" s="118"/>
      <c r="GV164" s="118"/>
      <c r="GW164" s="118"/>
      <c r="GX164" s="118">
        <f t="shared" si="32"/>
        <v>0</v>
      </c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</row>
    <row r="165" spans="1:229" x14ac:dyDescent="0.3">
      <c r="A165" s="9"/>
      <c r="B165" s="10"/>
      <c r="C165" s="10"/>
      <c r="D165" s="104"/>
      <c r="E165" s="10"/>
      <c r="F165" s="10"/>
      <c r="G165" s="129">
        <f t="shared" si="26"/>
        <v>0</v>
      </c>
      <c r="H165" s="129">
        <f t="shared" si="27"/>
        <v>0</v>
      </c>
      <c r="I165" s="140">
        <f t="shared" si="28"/>
        <v>0</v>
      </c>
      <c r="J165" s="120"/>
      <c r="K165" s="120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119"/>
      <c r="BU165" s="119"/>
      <c r="BV165" s="119"/>
      <c r="BW165" s="119"/>
      <c r="BX165" s="35"/>
      <c r="BY165" s="35">
        <f t="shared" si="29"/>
        <v>0</v>
      </c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8">
        <f t="shared" si="30"/>
        <v>0</v>
      </c>
      <c r="GN165" s="118">
        <f t="shared" si="31"/>
        <v>0</v>
      </c>
      <c r="GO165" s="118"/>
      <c r="GP165" s="118"/>
      <c r="GQ165" s="118"/>
      <c r="GR165" s="118"/>
      <c r="GS165" s="118"/>
      <c r="GT165" s="118"/>
      <c r="GU165" s="118"/>
      <c r="GV165" s="118"/>
      <c r="GW165" s="118"/>
      <c r="GX165" s="118">
        <f t="shared" si="32"/>
        <v>0</v>
      </c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</row>
    <row r="166" spans="1:229" x14ac:dyDescent="0.3">
      <c r="A166" s="9"/>
      <c r="B166" s="10"/>
      <c r="C166" s="10"/>
      <c r="D166" s="104"/>
      <c r="E166" s="10"/>
      <c r="F166" s="10"/>
      <c r="G166" s="129">
        <f t="shared" si="26"/>
        <v>0</v>
      </c>
      <c r="H166" s="129">
        <f t="shared" si="27"/>
        <v>0</v>
      </c>
      <c r="I166" s="140">
        <f t="shared" si="28"/>
        <v>0</v>
      </c>
      <c r="J166" s="120"/>
      <c r="K166" s="120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119"/>
      <c r="BU166" s="119"/>
      <c r="BV166" s="119"/>
      <c r="BW166" s="119"/>
      <c r="BX166" s="35"/>
      <c r="BY166" s="35">
        <f t="shared" si="29"/>
        <v>0</v>
      </c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8">
        <f t="shared" si="30"/>
        <v>0</v>
      </c>
      <c r="GN166" s="118">
        <f t="shared" si="31"/>
        <v>0</v>
      </c>
      <c r="GO166" s="118"/>
      <c r="GP166" s="118"/>
      <c r="GQ166" s="118"/>
      <c r="GR166" s="118"/>
      <c r="GS166" s="118"/>
      <c r="GT166" s="118"/>
      <c r="GU166" s="118"/>
      <c r="GV166" s="118"/>
      <c r="GW166" s="118"/>
      <c r="GX166" s="118">
        <f t="shared" si="32"/>
        <v>0</v>
      </c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</row>
    <row r="167" spans="1:229" x14ac:dyDescent="0.3">
      <c r="A167" s="9"/>
      <c r="B167" s="10"/>
      <c r="C167" s="10"/>
      <c r="D167" s="104"/>
      <c r="E167" s="10"/>
      <c r="F167" s="10"/>
      <c r="G167" s="129">
        <f t="shared" si="26"/>
        <v>0</v>
      </c>
      <c r="H167" s="129">
        <f t="shared" si="27"/>
        <v>0</v>
      </c>
      <c r="I167" s="140">
        <f t="shared" si="28"/>
        <v>0</v>
      </c>
      <c r="J167" s="120"/>
      <c r="K167" s="120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119"/>
      <c r="BU167" s="119"/>
      <c r="BV167" s="119"/>
      <c r="BW167" s="119"/>
      <c r="BX167" s="35"/>
      <c r="BY167" s="35">
        <f t="shared" si="29"/>
        <v>0</v>
      </c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8">
        <f t="shared" si="30"/>
        <v>0</v>
      </c>
      <c r="GN167" s="118">
        <f t="shared" si="31"/>
        <v>0</v>
      </c>
      <c r="GO167" s="118"/>
      <c r="GP167" s="118"/>
      <c r="GQ167" s="118"/>
      <c r="GR167" s="118"/>
      <c r="GS167" s="118"/>
      <c r="GT167" s="118"/>
      <c r="GU167" s="118"/>
      <c r="GV167" s="118"/>
      <c r="GW167" s="118"/>
      <c r="GX167" s="118">
        <f t="shared" si="32"/>
        <v>0</v>
      </c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</row>
    <row r="168" spans="1:229" x14ac:dyDescent="0.3">
      <c r="A168" s="9"/>
      <c r="B168" s="10"/>
      <c r="C168" s="10"/>
      <c r="D168" s="104"/>
      <c r="E168" s="10"/>
      <c r="F168" s="10"/>
      <c r="G168" s="129">
        <f t="shared" si="26"/>
        <v>0</v>
      </c>
      <c r="H168" s="129">
        <f t="shared" si="27"/>
        <v>0</v>
      </c>
      <c r="I168" s="140">
        <f t="shared" si="28"/>
        <v>0</v>
      </c>
      <c r="J168" s="120"/>
      <c r="K168" s="120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119"/>
      <c r="BU168" s="119"/>
      <c r="BV168" s="119"/>
      <c r="BW168" s="119"/>
      <c r="BX168" s="35"/>
      <c r="BY168" s="35">
        <f t="shared" si="29"/>
        <v>0</v>
      </c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8">
        <f t="shared" si="30"/>
        <v>0</v>
      </c>
      <c r="GN168" s="118">
        <f t="shared" si="31"/>
        <v>0</v>
      </c>
      <c r="GO168" s="118"/>
      <c r="GP168" s="118"/>
      <c r="GQ168" s="118"/>
      <c r="GR168" s="118"/>
      <c r="GS168" s="118"/>
      <c r="GT168" s="118"/>
      <c r="GU168" s="118"/>
      <c r="GV168" s="118"/>
      <c r="GW168" s="118"/>
      <c r="GX168" s="118">
        <f t="shared" si="32"/>
        <v>0</v>
      </c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</row>
    <row r="169" spans="1:229" x14ac:dyDescent="0.3">
      <c r="A169" s="9"/>
      <c r="B169" s="10"/>
      <c r="C169" s="10"/>
      <c r="D169" s="104"/>
      <c r="E169" s="10"/>
      <c r="F169" s="10"/>
      <c r="G169" s="129">
        <f t="shared" si="26"/>
        <v>0</v>
      </c>
      <c r="H169" s="129">
        <f t="shared" si="27"/>
        <v>0</v>
      </c>
      <c r="I169" s="140">
        <f t="shared" si="28"/>
        <v>0</v>
      </c>
      <c r="J169" s="120"/>
      <c r="K169" s="120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119"/>
      <c r="BU169" s="119"/>
      <c r="BV169" s="119"/>
      <c r="BW169" s="119"/>
      <c r="BX169" s="35"/>
      <c r="BY169" s="35">
        <f t="shared" si="29"/>
        <v>0</v>
      </c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8">
        <f t="shared" si="30"/>
        <v>0</v>
      </c>
      <c r="GN169" s="118">
        <f t="shared" si="31"/>
        <v>0</v>
      </c>
      <c r="GO169" s="118"/>
      <c r="GP169" s="118"/>
      <c r="GQ169" s="118"/>
      <c r="GR169" s="118"/>
      <c r="GS169" s="118"/>
      <c r="GT169" s="118"/>
      <c r="GU169" s="118"/>
      <c r="GV169" s="118"/>
      <c r="GW169" s="118"/>
      <c r="GX169" s="118">
        <f t="shared" si="32"/>
        <v>0</v>
      </c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</row>
    <row r="170" spans="1:229" x14ac:dyDescent="0.3">
      <c r="A170" s="9"/>
      <c r="B170" s="10"/>
      <c r="C170" s="10"/>
      <c r="D170" s="104"/>
      <c r="E170" s="10"/>
      <c r="F170" s="10"/>
      <c r="G170" s="129">
        <f t="shared" si="26"/>
        <v>0</v>
      </c>
      <c r="H170" s="129">
        <f t="shared" si="27"/>
        <v>0</v>
      </c>
      <c r="I170" s="140">
        <f t="shared" si="28"/>
        <v>0</v>
      </c>
      <c r="J170" s="120"/>
      <c r="K170" s="120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119"/>
      <c r="BU170" s="119"/>
      <c r="BV170" s="119"/>
      <c r="BW170" s="119"/>
      <c r="BX170" s="35"/>
      <c r="BY170" s="35">
        <f t="shared" si="29"/>
        <v>0</v>
      </c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8">
        <f t="shared" si="30"/>
        <v>0</v>
      </c>
      <c r="GN170" s="118">
        <f t="shared" si="31"/>
        <v>0</v>
      </c>
      <c r="GO170" s="118"/>
      <c r="GP170" s="118"/>
      <c r="GQ170" s="118"/>
      <c r="GR170" s="118"/>
      <c r="GS170" s="118"/>
      <c r="GT170" s="118"/>
      <c r="GU170" s="118"/>
      <c r="GV170" s="118"/>
      <c r="GW170" s="118"/>
      <c r="GX170" s="118">
        <f t="shared" si="32"/>
        <v>0</v>
      </c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</row>
    <row r="171" spans="1:229" x14ac:dyDescent="0.3">
      <c r="A171" s="9"/>
      <c r="B171" s="10"/>
      <c r="C171" s="10"/>
      <c r="D171" s="104"/>
      <c r="E171" s="10"/>
      <c r="F171" s="10"/>
      <c r="G171" s="129">
        <f t="shared" si="26"/>
        <v>0</v>
      </c>
      <c r="H171" s="129">
        <f t="shared" si="27"/>
        <v>0</v>
      </c>
      <c r="I171" s="140">
        <f t="shared" si="28"/>
        <v>0</v>
      </c>
      <c r="J171" s="120"/>
      <c r="K171" s="120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119"/>
      <c r="BU171" s="119"/>
      <c r="BV171" s="119"/>
      <c r="BW171" s="119"/>
      <c r="BX171" s="35"/>
      <c r="BY171" s="35">
        <f t="shared" si="29"/>
        <v>0</v>
      </c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8">
        <f t="shared" si="30"/>
        <v>0</v>
      </c>
      <c r="GN171" s="118">
        <f t="shared" si="31"/>
        <v>0</v>
      </c>
      <c r="GO171" s="118"/>
      <c r="GP171" s="118"/>
      <c r="GQ171" s="118"/>
      <c r="GR171" s="118"/>
      <c r="GS171" s="118"/>
      <c r="GT171" s="118"/>
      <c r="GU171" s="118"/>
      <c r="GV171" s="118"/>
      <c r="GW171" s="118"/>
      <c r="GX171" s="118">
        <f t="shared" si="32"/>
        <v>0</v>
      </c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</row>
    <row r="172" spans="1:229" x14ac:dyDescent="0.3">
      <c r="A172" s="9"/>
      <c r="B172" s="10"/>
      <c r="C172" s="10"/>
      <c r="D172" s="104"/>
      <c r="E172" s="10"/>
      <c r="F172" s="10"/>
      <c r="G172" s="129">
        <f t="shared" si="26"/>
        <v>0</v>
      </c>
      <c r="H172" s="129">
        <f t="shared" si="27"/>
        <v>0</v>
      </c>
      <c r="I172" s="140">
        <f t="shared" si="28"/>
        <v>0</v>
      </c>
      <c r="J172" s="120"/>
      <c r="K172" s="120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119"/>
      <c r="BU172" s="119"/>
      <c r="BV172" s="119"/>
      <c r="BW172" s="119"/>
      <c r="BX172" s="35"/>
      <c r="BY172" s="35">
        <f t="shared" si="29"/>
        <v>0</v>
      </c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8">
        <f t="shared" si="30"/>
        <v>0</v>
      </c>
      <c r="GN172" s="118">
        <f t="shared" si="31"/>
        <v>0</v>
      </c>
      <c r="GO172" s="118"/>
      <c r="GP172" s="118"/>
      <c r="GQ172" s="118"/>
      <c r="GR172" s="118"/>
      <c r="GS172" s="118"/>
      <c r="GT172" s="118"/>
      <c r="GU172" s="118"/>
      <c r="GV172" s="118"/>
      <c r="GW172" s="118"/>
      <c r="GX172" s="118">
        <f t="shared" si="32"/>
        <v>0</v>
      </c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</row>
    <row r="173" spans="1:229" x14ac:dyDescent="0.3">
      <c r="A173" s="9"/>
      <c r="B173" s="10"/>
      <c r="C173" s="10"/>
      <c r="D173" s="104"/>
      <c r="E173" s="10"/>
      <c r="F173" s="10"/>
      <c r="G173" s="129">
        <f t="shared" si="26"/>
        <v>0</v>
      </c>
      <c r="H173" s="129">
        <f t="shared" si="27"/>
        <v>0</v>
      </c>
      <c r="I173" s="140">
        <f t="shared" si="28"/>
        <v>0</v>
      </c>
      <c r="J173" s="120"/>
      <c r="K173" s="120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119"/>
      <c r="BU173" s="119"/>
      <c r="BV173" s="119"/>
      <c r="BW173" s="119"/>
      <c r="BX173" s="35"/>
      <c r="BY173" s="35">
        <f t="shared" si="29"/>
        <v>0</v>
      </c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8">
        <f t="shared" si="30"/>
        <v>0</v>
      </c>
      <c r="GN173" s="118">
        <f t="shared" si="31"/>
        <v>0</v>
      </c>
      <c r="GO173" s="118"/>
      <c r="GP173" s="118"/>
      <c r="GQ173" s="118"/>
      <c r="GR173" s="118"/>
      <c r="GS173" s="118"/>
      <c r="GT173" s="118"/>
      <c r="GU173" s="118"/>
      <c r="GV173" s="118"/>
      <c r="GW173" s="118"/>
      <c r="GX173" s="118">
        <f t="shared" si="32"/>
        <v>0</v>
      </c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</row>
    <row r="174" spans="1:229" x14ac:dyDescent="0.3">
      <c r="A174" s="9"/>
      <c r="B174" s="10"/>
      <c r="C174" s="10"/>
      <c r="D174" s="104"/>
      <c r="E174" s="10"/>
      <c r="F174" s="10"/>
      <c r="G174" s="129">
        <f t="shared" si="26"/>
        <v>0</v>
      </c>
      <c r="H174" s="129">
        <f t="shared" si="27"/>
        <v>0</v>
      </c>
      <c r="I174" s="140">
        <f t="shared" si="28"/>
        <v>0</v>
      </c>
      <c r="J174" s="120"/>
      <c r="K174" s="120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119"/>
      <c r="BU174" s="119"/>
      <c r="BV174" s="119"/>
      <c r="BW174" s="119"/>
      <c r="BX174" s="35"/>
      <c r="BY174" s="35">
        <f t="shared" si="29"/>
        <v>0</v>
      </c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8">
        <f t="shared" si="30"/>
        <v>0</v>
      </c>
      <c r="GN174" s="118">
        <f t="shared" si="31"/>
        <v>0</v>
      </c>
      <c r="GO174" s="118"/>
      <c r="GP174" s="118"/>
      <c r="GQ174" s="118"/>
      <c r="GR174" s="118"/>
      <c r="GS174" s="118"/>
      <c r="GT174" s="118"/>
      <c r="GU174" s="118"/>
      <c r="GV174" s="118"/>
      <c r="GW174" s="118"/>
      <c r="GX174" s="118">
        <f t="shared" si="32"/>
        <v>0</v>
      </c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</row>
    <row r="175" spans="1:229" x14ac:dyDescent="0.3">
      <c r="A175" s="9"/>
      <c r="B175" s="10"/>
      <c r="C175" s="10"/>
      <c r="D175" s="104"/>
      <c r="E175" s="10"/>
      <c r="F175" s="10"/>
      <c r="G175" s="129">
        <f t="shared" si="26"/>
        <v>0</v>
      </c>
      <c r="H175" s="129">
        <f t="shared" si="27"/>
        <v>0</v>
      </c>
      <c r="I175" s="140">
        <f t="shared" si="28"/>
        <v>0</v>
      </c>
      <c r="J175" s="120"/>
      <c r="K175" s="120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119"/>
      <c r="BU175" s="119"/>
      <c r="BV175" s="119"/>
      <c r="BW175" s="119"/>
      <c r="BX175" s="35"/>
      <c r="BY175" s="35">
        <f t="shared" si="29"/>
        <v>0</v>
      </c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8">
        <f t="shared" si="30"/>
        <v>0</v>
      </c>
      <c r="GN175" s="118">
        <f t="shared" si="31"/>
        <v>0</v>
      </c>
      <c r="GO175" s="118"/>
      <c r="GP175" s="118"/>
      <c r="GQ175" s="118"/>
      <c r="GR175" s="118"/>
      <c r="GS175" s="118"/>
      <c r="GT175" s="118"/>
      <c r="GU175" s="118"/>
      <c r="GV175" s="118"/>
      <c r="GW175" s="118"/>
      <c r="GX175" s="118">
        <f t="shared" si="32"/>
        <v>0</v>
      </c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</row>
    <row r="176" spans="1:229" x14ac:dyDescent="0.3">
      <c r="A176" s="9"/>
      <c r="B176" s="10"/>
      <c r="C176" s="10"/>
      <c r="D176" s="104"/>
      <c r="E176" s="10"/>
      <c r="F176" s="10"/>
      <c r="G176" s="129">
        <f t="shared" si="26"/>
        <v>0</v>
      </c>
      <c r="H176" s="129">
        <f t="shared" si="27"/>
        <v>0</v>
      </c>
      <c r="I176" s="140">
        <f t="shared" si="28"/>
        <v>0</v>
      </c>
      <c r="J176" s="120"/>
      <c r="K176" s="120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119"/>
      <c r="BU176" s="119"/>
      <c r="BV176" s="119"/>
      <c r="BW176" s="119"/>
      <c r="BX176" s="35"/>
      <c r="BY176" s="35">
        <f t="shared" si="29"/>
        <v>0</v>
      </c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117"/>
      <c r="GB176" s="117"/>
      <c r="GC176" s="117"/>
      <c r="GD176" s="117"/>
      <c r="GE176" s="117"/>
      <c r="GF176" s="117"/>
      <c r="GG176" s="117"/>
      <c r="GH176" s="117"/>
      <c r="GI176" s="117"/>
      <c r="GJ176" s="117"/>
      <c r="GK176" s="117"/>
      <c r="GL176" s="117"/>
      <c r="GM176" s="118">
        <f t="shared" si="30"/>
        <v>0</v>
      </c>
      <c r="GN176" s="118">
        <f t="shared" si="31"/>
        <v>0</v>
      </c>
      <c r="GO176" s="118"/>
      <c r="GP176" s="118"/>
      <c r="GQ176" s="118"/>
      <c r="GR176" s="118"/>
      <c r="GS176" s="118"/>
      <c r="GT176" s="118"/>
      <c r="GU176" s="118"/>
      <c r="GV176" s="118"/>
      <c r="GW176" s="118"/>
      <c r="GX176" s="118">
        <f t="shared" si="32"/>
        <v>0</v>
      </c>
      <c r="GY176" s="117"/>
      <c r="GZ176" s="117"/>
      <c r="HA176" s="117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17"/>
      <c r="HN176" s="117"/>
      <c r="HO176" s="117"/>
      <c r="HP176" s="117"/>
      <c r="HQ176" s="117"/>
      <c r="HR176" s="117"/>
      <c r="HS176" s="117"/>
      <c r="HT176" s="117"/>
      <c r="HU176" s="117"/>
    </row>
    <row r="177" spans="1:229" x14ac:dyDescent="0.3">
      <c r="A177" s="9"/>
      <c r="B177" s="10"/>
      <c r="C177" s="10"/>
      <c r="D177" s="104"/>
      <c r="E177" s="10"/>
      <c r="F177" s="10"/>
      <c r="G177" s="129">
        <f t="shared" si="26"/>
        <v>0</v>
      </c>
      <c r="H177" s="129">
        <f t="shared" si="27"/>
        <v>0</v>
      </c>
      <c r="I177" s="140">
        <f t="shared" si="28"/>
        <v>0</v>
      </c>
      <c r="J177" s="120"/>
      <c r="K177" s="120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119"/>
      <c r="BU177" s="119"/>
      <c r="BV177" s="119"/>
      <c r="BW177" s="119"/>
      <c r="BX177" s="35"/>
      <c r="BY177" s="35">
        <f t="shared" si="29"/>
        <v>0</v>
      </c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117"/>
      <c r="GB177" s="117"/>
      <c r="GC177" s="117"/>
      <c r="GD177" s="117"/>
      <c r="GE177" s="117"/>
      <c r="GF177" s="117"/>
      <c r="GG177" s="117"/>
      <c r="GH177" s="117"/>
      <c r="GI177" s="117"/>
      <c r="GJ177" s="117"/>
      <c r="GK177" s="117"/>
      <c r="GL177" s="117"/>
      <c r="GM177" s="118">
        <f t="shared" si="30"/>
        <v>0</v>
      </c>
      <c r="GN177" s="118">
        <f t="shared" si="31"/>
        <v>0</v>
      </c>
      <c r="GO177" s="118"/>
      <c r="GP177" s="118"/>
      <c r="GQ177" s="118"/>
      <c r="GR177" s="118"/>
      <c r="GS177" s="118"/>
      <c r="GT177" s="118"/>
      <c r="GU177" s="118"/>
      <c r="GV177" s="118"/>
      <c r="GW177" s="118"/>
      <c r="GX177" s="118">
        <f t="shared" si="32"/>
        <v>0</v>
      </c>
      <c r="GY177" s="117"/>
      <c r="GZ177" s="117"/>
      <c r="HA177" s="117"/>
      <c r="HB177" s="117"/>
      <c r="HC177" s="117"/>
      <c r="HD177" s="117"/>
      <c r="HE177" s="117"/>
      <c r="HF177" s="117"/>
      <c r="HG177" s="117"/>
      <c r="HH177" s="117"/>
      <c r="HI177" s="117"/>
      <c r="HJ177" s="117"/>
      <c r="HK177" s="117"/>
      <c r="HL177" s="117"/>
      <c r="HM177" s="117"/>
      <c r="HN177" s="117"/>
      <c r="HO177" s="117"/>
      <c r="HP177" s="117"/>
      <c r="HQ177" s="117"/>
      <c r="HR177" s="117"/>
      <c r="HS177" s="117"/>
      <c r="HT177" s="117"/>
      <c r="HU177" s="117"/>
    </row>
    <row r="178" spans="1:229" x14ac:dyDescent="0.3">
      <c r="A178" s="9"/>
      <c r="B178" s="10"/>
      <c r="C178" s="10"/>
      <c r="D178" s="104"/>
      <c r="E178" s="10"/>
      <c r="F178" s="10"/>
      <c r="G178" s="129">
        <f t="shared" si="26"/>
        <v>0</v>
      </c>
      <c r="H178" s="129">
        <f t="shared" si="27"/>
        <v>0</v>
      </c>
      <c r="I178" s="140">
        <f t="shared" si="28"/>
        <v>0</v>
      </c>
      <c r="J178" s="120"/>
      <c r="K178" s="120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119"/>
      <c r="BU178" s="119"/>
      <c r="BV178" s="119"/>
      <c r="BW178" s="119"/>
      <c r="BX178" s="35"/>
      <c r="BY178" s="35">
        <f t="shared" si="29"/>
        <v>0</v>
      </c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117"/>
      <c r="GB178" s="117"/>
      <c r="GC178" s="117"/>
      <c r="GD178" s="117"/>
      <c r="GE178" s="117"/>
      <c r="GF178" s="117"/>
      <c r="GG178" s="117"/>
      <c r="GH178" s="117"/>
      <c r="GI178" s="117"/>
      <c r="GJ178" s="117"/>
      <c r="GK178" s="117"/>
      <c r="GL178" s="117"/>
      <c r="GM178" s="118">
        <f t="shared" si="30"/>
        <v>0</v>
      </c>
      <c r="GN178" s="118">
        <f t="shared" si="31"/>
        <v>0</v>
      </c>
      <c r="GO178" s="118"/>
      <c r="GP178" s="118"/>
      <c r="GQ178" s="118"/>
      <c r="GR178" s="118"/>
      <c r="GS178" s="118"/>
      <c r="GT178" s="118"/>
      <c r="GU178" s="118"/>
      <c r="GV178" s="118"/>
      <c r="GW178" s="118"/>
      <c r="GX178" s="118">
        <f t="shared" si="32"/>
        <v>0</v>
      </c>
      <c r="GY178" s="117"/>
      <c r="GZ178" s="117"/>
      <c r="HA178" s="117"/>
      <c r="HB178" s="117"/>
      <c r="HC178" s="117"/>
      <c r="HD178" s="117"/>
      <c r="HE178" s="117"/>
      <c r="HF178" s="117"/>
      <c r="HG178" s="117"/>
      <c r="HH178" s="117"/>
      <c r="HI178" s="117"/>
      <c r="HJ178" s="117"/>
      <c r="HK178" s="117"/>
      <c r="HL178" s="117"/>
      <c r="HM178" s="117"/>
      <c r="HN178" s="117"/>
      <c r="HO178" s="117"/>
      <c r="HP178" s="117"/>
      <c r="HQ178" s="117"/>
      <c r="HR178" s="117"/>
      <c r="HS178" s="117"/>
      <c r="HT178" s="117"/>
      <c r="HU178" s="117"/>
    </row>
    <row r="179" spans="1:229" x14ac:dyDescent="0.3">
      <c r="A179" s="9"/>
      <c r="B179" s="10"/>
      <c r="C179" s="10"/>
      <c r="D179" s="104"/>
      <c r="E179" s="10"/>
      <c r="F179" s="10"/>
      <c r="G179" s="129">
        <f t="shared" si="26"/>
        <v>0</v>
      </c>
      <c r="H179" s="129">
        <f t="shared" si="27"/>
        <v>0</v>
      </c>
      <c r="I179" s="140">
        <f t="shared" si="28"/>
        <v>0</v>
      </c>
      <c r="J179" s="120"/>
      <c r="K179" s="120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119"/>
      <c r="BU179" s="119"/>
      <c r="BV179" s="119"/>
      <c r="BW179" s="119"/>
      <c r="BX179" s="35"/>
      <c r="BY179" s="35">
        <f t="shared" si="29"/>
        <v>0</v>
      </c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117"/>
      <c r="GB179" s="117"/>
      <c r="GC179" s="117"/>
      <c r="GD179" s="117"/>
      <c r="GE179" s="117"/>
      <c r="GF179" s="117"/>
      <c r="GG179" s="117"/>
      <c r="GH179" s="117"/>
      <c r="GI179" s="117"/>
      <c r="GJ179" s="117"/>
      <c r="GK179" s="117"/>
      <c r="GL179" s="117"/>
      <c r="GM179" s="118">
        <f t="shared" si="30"/>
        <v>0</v>
      </c>
      <c r="GN179" s="118">
        <f t="shared" si="31"/>
        <v>0</v>
      </c>
      <c r="GO179" s="118"/>
      <c r="GP179" s="118"/>
      <c r="GQ179" s="118"/>
      <c r="GR179" s="118"/>
      <c r="GS179" s="118"/>
      <c r="GT179" s="118"/>
      <c r="GU179" s="118"/>
      <c r="GV179" s="118"/>
      <c r="GW179" s="118"/>
      <c r="GX179" s="118">
        <f t="shared" si="32"/>
        <v>0</v>
      </c>
      <c r="GY179" s="117"/>
      <c r="GZ179" s="117"/>
      <c r="HA179" s="117"/>
      <c r="HB179" s="117"/>
      <c r="HC179" s="117"/>
      <c r="HD179" s="117"/>
      <c r="HE179" s="117"/>
      <c r="HF179" s="117"/>
      <c r="HG179" s="117"/>
      <c r="HH179" s="117"/>
      <c r="HI179" s="117"/>
      <c r="HJ179" s="117"/>
      <c r="HK179" s="117"/>
      <c r="HL179" s="117"/>
      <c r="HM179" s="117"/>
      <c r="HN179" s="117"/>
      <c r="HO179" s="117"/>
      <c r="HP179" s="117"/>
      <c r="HQ179" s="117"/>
      <c r="HR179" s="117"/>
      <c r="HS179" s="117"/>
      <c r="HT179" s="117"/>
      <c r="HU179" s="117"/>
    </row>
    <row r="180" spans="1:229" x14ac:dyDescent="0.3">
      <c r="A180" s="9"/>
      <c r="B180" s="10"/>
      <c r="C180" s="10"/>
      <c r="D180" s="104"/>
      <c r="E180" s="10"/>
      <c r="F180" s="10"/>
      <c r="G180" s="129">
        <f t="shared" si="26"/>
        <v>0</v>
      </c>
      <c r="H180" s="129">
        <f t="shared" si="27"/>
        <v>0</v>
      </c>
      <c r="I180" s="140">
        <f t="shared" si="28"/>
        <v>0</v>
      </c>
      <c r="J180" s="120"/>
      <c r="K180" s="120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119"/>
      <c r="BU180" s="119"/>
      <c r="BV180" s="119"/>
      <c r="BW180" s="119"/>
      <c r="BX180" s="35"/>
      <c r="BY180" s="35">
        <f t="shared" si="29"/>
        <v>0</v>
      </c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117"/>
      <c r="GB180" s="117"/>
      <c r="GC180" s="117"/>
      <c r="GD180" s="117"/>
      <c r="GE180" s="117"/>
      <c r="GF180" s="117"/>
      <c r="GG180" s="117"/>
      <c r="GH180" s="117"/>
      <c r="GI180" s="117"/>
      <c r="GJ180" s="117"/>
      <c r="GK180" s="117"/>
      <c r="GL180" s="117"/>
      <c r="GM180" s="118">
        <f t="shared" si="30"/>
        <v>0</v>
      </c>
      <c r="GN180" s="118">
        <f t="shared" si="31"/>
        <v>0</v>
      </c>
      <c r="GO180" s="118"/>
      <c r="GP180" s="118"/>
      <c r="GQ180" s="118"/>
      <c r="GR180" s="118"/>
      <c r="GS180" s="118"/>
      <c r="GT180" s="118"/>
      <c r="GU180" s="118"/>
      <c r="GV180" s="118"/>
      <c r="GW180" s="118"/>
      <c r="GX180" s="118">
        <f t="shared" si="32"/>
        <v>0</v>
      </c>
      <c r="GY180" s="117"/>
      <c r="GZ180" s="117"/>
      <c r="HA180" s="117"/>
      <c r="HB180" s="117"/>
      <c r="HC180" s="117"/>
      <c r="HD180" s="117"/>
      <c r="HE180" s="117"/>
      <c r="HF180" s="117"/>
      <c r="HG180" s="117"/>
      <c r="HH180" s="117"/>
      <c r="HI180" s="117"/>
      <c r="HJ180" s="117"/>
      <c r="HK180" s="117"/>
      <c r="HL180" s="117"/>
      <c r="HM180" s="117"/>
      <c r="HN180" s="117"/>
      <c r="HO180" s="117"/>
      <c r="HP180" s="117"/>
      <c r="HQ180" s="117"/>
      <c r="HR180" s="117"/>
      <c r="HS180" s="117"/>
      <c r="HT180" s="117"/>
      <c r="HU180" s="117"/>
    </row>
    <row r="181" spans="1:229" x14ac:dyDescent="0.3">
      <c r="A181" s="9"/>
      <c r="B181" s="10"/>
      <c r="C181" s="10"/>
      <c r="D181" s="104"/>
      <c r="E181" s="10"/>
      <c r="F181" s="10"/>
      <c r="G181" s="129">
        <f t="shared" si="26"/>
        <v>0</v>
      </c>
      <c r="H181" s="129">
        <f t="shared" si="27"/>
        <v>0</v>
      </c>
      <c r="I181" s="140">
        <f t="shared" si="28"/>
        <v>0</v>
      </c>
      <c r="J181" s="120"/>
      <c r="K181" s="120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119"/>
      <c r="BU181" s="119"/>
      <c r="BV181" s="119"/>
      <c r="BW181" s="119"/>
      <c r="BX181" s="35"/>
      <c r="BY181" s="35">
        <f t="shared" si="29"/>
        <v>0</v>
      </c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117"/>
      <c r="GB181" s="117"/>
      <c r="GC181" s="117"/>
      <c r="GD181" s="117"/>
      <c r="GE181" s="117"/>
      <c r="GF181" s="117"/>
      <c r="GG181" s="117"/>
      <c r="GH181" s="117"/>
      <c r="GI181" s="117"/>
      <c r="GJ181" s="117"/>
      <c r="GK181" s="117"/>
      <c r="GL181" s="117"/>
      <c r="GM181" s="118">
        <f t="shared" si="30"/>
        <v>0</v>
      </c>
      <c r="GN181" s="118">
        <f t="shared" si="31"/>
        <v>0</v>
      </c>
      <c r="GO181" s="118"/>
      <c r="GP181" s="118"/>
      <c r="GQ181" s="118"/>
      <c r="GR181" s="118"/>
      <c r="GS181" s="118"/>
      <c r="GT181" s="118"/>
      <c r="GU181" s="118"/>
      <c r="GV181" s="118"/>
      <c r="GW181" s="118"/>
      <c r="GX181" s="118">
        <f t="shared" si="32"/>
        <v>0</v>
      </c>
      <c r="GY181" s="117"/>
      <c r="GZ181" s="117"/>
      <c r="HA181" s="117"/>
      <c r="HB181" s="117"/>
      <c r="HC181" s="117"/>
      <c r="HD181" s="117"/>
      <c r="HE181" s="117"/>
      <c r="HF181" s="117"/>
      <c r="HG181" s="117"/>
      <c r="HH181" s="117"/>
      <c r="HI181" s="117"/>
      <c r="HJ181" s="117"/>
      <c r="HK181" s="117"/>
      <c r="HL181" s="117"/>
      <c r="HM181" s="117"/>
      <c r="HN181" s="117"/>
      <c r="HO181" s="117"/>
      <c r="HP181" s="117"/>
      <c r="HQ181" s="117"/>
      <c r="HR181" s="117"/>
      <c r="HS181" s="117"/>
      <c r="HT181" s="117"/>
      <c r="HU181" s="117"/>
    </row>
    <row r="182" spans="1:229" x14ac:dyDescent="0.3">
      <c r="A182" s="9"/>
      <c r="B182" s="10"/>
      <c r="C182" s="10"/>
      <c r="D182" s="104"/>
      <c r="E182" s="10"/>
      <c r="F182" s="10"/>
      <c r="G182" s="129">
        <f t="shared" si="26"/>
        <v>0</v>
      </c>
      <c r="H182" s="129">
        <f t="shared" si="27"/>
        <v>0</v>
      </c>
      <c r="I182" s="140">
        <f t="shared" si="28"/>
        <v>0</v>
      </c>
      <c r="J182" s="120"/>
      <c r="K182" s="120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119"/>
      <c r="BU182" s="119"/>
      <c r="BV182" s="119"/>
      <c r="BW182" s="119"/>
      <c r="BX182" s="35"/>
      <c r="BY182" s="35">
        <f t="shared" si="29"/>
        <v>0</v>
      </c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117"/>
      <c r="GB182" s="117"/>
      <c r="GC182" s="117"/>
      <c r="GD182" s="117"/>
      <c r="GE182" s="117"/>
      <c r="GF182" s="117"/>
      <c r="GG182" s="117"/>
      <c r="GH182" s="117"/>
      <c r="GI182" s="117"/>
      <c r="GJ182" s="117"/>
      <c r="GK182" s="117"/>
      <c r="GL182" s="117"/>
      <c r="GM182" s="118">
        <f t="shared" si="30"/>
        <v>0</v>
      </c>
      <c r="GN182" s="118">
        <f t="shared" si="31"/>
        <v>0</v>
      </c>
      <c r="GO182" s="118"/>
      <c r="GP182" s="118"/>
      <c r="GQ182" s="118"/>
      <c r="GR182" s="118"/>
      <c r="GS182" s="118"/>
      <c r="GT182" s="118"/>
      <c r="GU182" s="118"/>
      <c r="GV182" s="118"/>
      <c r="GW182" s="118"/>
      <c r="GX182" s="118">
        <f t="shared" si="32"/>
        <v>0</v>
      </c>
      <c r="GY182" s="117"/>
      <c r="GZ182" s="117"/>
      <c r="HA182" s="117"/>
      <c r="HB182" s="117"/>
      <c r="HC182" s="117"/>
      <c r="HD182" s="117"/>
      <c r="HE182" s="117"/>
      <c r="HF182" s="117"/>
      <c r="HG182" s="117"/>
      <c r="HH182" s="117"/>
      <c r="HI182" s="117"/>
      <c r="HJ182" s="117"/>
      <c r="HK182" s="117"/>
      <c r="HL182" s="117"/>
      <c r="HM182" s="117"/>
      <c r="HN182" s="117"/>
      <c r="HO182" s="117"/>
      <c r="HP182" s="117"/>
      <c r="HQ182" s="117"/>
      <c r="HR182" s="117"/>
      <c r="HS182" s="117"/>
      <c r="HT182" s="117"/>
      <c r="HU182" s="117"/>
    </row>
    <row r="183" spans="1:229" x14ac:dyDescent="0.3">
      <c r="A183" s="9"/>
      <c r="B183" s="10"/>
      <c r="C183" s="10"/>
      <c r="D183" s="104"/>
      <c r="E183" s="10"/>
      <c r="F183" s="10"/>
      <c r="G183" s="129">
        <f t="shared" si="26"/>
        <v>0</v>
      </c>
      <c r="H183" s="129">
        <f t="shared" si="27"/>
        <v>0</v>
      </c>
      <c r="I183" s="140">
        <f t="shared" si="28"/>
        <v>0</v>
      </c>
      <c r="J183" s="120"/>
      <c r="K183" s="120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119"/>
      <c r="BU183" s="119"/>
      <c r="BV183" s="119"/>
      <c r="BW183" s="119"/>
      <c r="BX183" s="35"/>
      <c r="BY183" s="35">
        <f t="shared" si="29"/>
        <v>0</v>
      </c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117"/>
      <c r="GB183" s="117"/>
      <c r="GC183" s="117"/>
      <c r="GD183" s="117"/>
      <c r="GE183" s="117"/>
      <c r="GF183" s="117"/>
      <c r="GG183" s="117"/>
      <c r="GH183" s="117"/>
      <c r="GI183" s="117"/>
      <c r="GJ183" s="117"/>
      <c r="GK183" s="117"/>
      <c r="GL183" s="117"/>
      <c r="GM183" s="118">
        <f t="shared" si="30"/>
        <v>0</v>
      </c>
      <c r="GN183" s="118">
        <f t="shared" si="31"/>
        <v>0</v>
      </c>
      <c r="GO183" s="118"/>
      <c r="GP183" s="118"/>
      <c r="GQ183" s="118"/>
      <c r="GR183" s="118"/>
      <c r="GS183" s="118"/>
      <c r="GT183" s="118"/>
      <c r="GU183" s="118"/>
      <c r="GV183" s="118"/>
      <c r="GW183" s="118"/>
      <c r="GX183" s="118">
        <f t="shared" si="32"/>
        <v>0</v>
      </c>
      <c r="GY183" s="117"/>
      <c r="GZ183" s="117"/>
      <c r="HA183" s="117"/>
      <c r="HB183" s="117"/>
      <c r="HC183" s="117"/>
      <c r="HD183" s="117"/>
      <c r="HE183" s="117"/>
      <c r="HF183" s="117"/>
      <c r="HG183" s="117"/>
      <c r="HH183" s="117"/>
      <c r="HI183" s="117"/>
      <c r="HJ183" s="117"/>
      <c r="HK183" s="117"/>
      <c r="HL183" s="117"/>
      <c r="HM183" s="117"/>
      <c r="HN183" s="117"/>
      <c r="HO183" s="117"/>
      <c r="HP183" s="117"/>
      <c r="HQ183" s="117"/>
      <c r="HR183" s="117"/>
      <c r="HS183" s="117"/>
      <c r="HT183" s="117"/>
      <c r="HU183" s="117"/>
    </row>
    <row r="184" spans="1:229" x14ac:dyDescent="0.3">
      <c r="A184" s="9"/>
      <c r="B184" s="10"/>
      <c r="C184" s="10"/>
      <c r="D184" s="104"/>
      <c r="E184" s="10"/>
      <c r="F184" s="10"/>
      <c r="G184" s="129">
        <f t="shared" si="26"/>
        <v>0</v>
      </c>
      <c r="H184" s="129">
        <f t="shared" si="27"/>
        <v>0</v>
      </c>
      <c r="I184" s="140">
        <f t="shared" si="28"/>
        <v>0</v>
      </c>
      <c r="J184" s="120"/>
      <c r="K184" s="120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119"/>
      <c r="BU184" s="119"/>
      <c r="BV184" s="119"/>
      <c r="BW184" s="119"/>
      <c r="BX184" s="35"/>
      <c r="BY184" s="35">
        <f t="shared" si="29"/>
        <v>0</v>
      </c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117"/>
      <c r="GB184" s="117"/>
      <c r="GC184" s="117"/>
      <c r="GD184" s="117"/>
      <c r="GE184" s="117"/>
      <c r="GF184" s="117"/>
      <c r="GG184" s="117"/>
      <c r="GH184" s="117"/>
      <c r="GI184" s="117"/>
      <c r="GJ184" s="117"/>
      <c r="GK184" s="117"/>
      <c r="GL184" s="117"/>
      <c r="GM184" s="118">
        <f t="shared" si="30"/>
        <v>0</v>
      </c>
      <c r="GN184" s="118">
        <f t="shared" si="31"/>
        <v>0</v>
      </c>
      <c r="GO184" s="118"/>
      <c r="GP184" s="118"/>
      <c r="GQ184" s="118"/>
      <c r="GR184" s="118"/>
      <c r="GS184" s="118"/>
      <c r="GT184" s="118"/>
      <c r="GU184" s="118"/>
      <c r="GV184" s="118"/>
      <c r="GW184" s="118"/>
      <c r="GX184" s="118">
        <f t="shared" si="32"/>
        <v>0</v>
      </c>
      <c r="GY184" s="117"/>
      <c r="GZ184" s="117"/>
      <c r="HA184" s="117"/>
      <c r="HB184" s="117"/>
      <c r="HC184" s="117"/>
      <c r="HD184" s="117"/>
      <c r="HE184" s="117"/>
      <c r="HF184" s="117"/>
      <c r="HG184" s="117"/>
      <c r="HH184" s="117"/>
      <c r="HI184" s="117"/>
      <c r="HJ184" s="117"/>
      <c r="HK184" s="117"/>
      <c r="HL184" s="117"/>
      <c r="HM184" s="117"/>
      <c r="HN184" s="117"/>
      <c r="HO184" s="117"/>
      <c r="HP184" s="117"/>
      <c r="HQ184" s="117"/>
      <c r="HR184" s="117"/>
      <c r="HS184" s="117"/>
      <c r="HT184" s="117"/>
      <c r="HU184" s="117"/>
    </row>
    <row r="185" spans="1:229" x14ac:dyDescent="0.3">
      <c r="A185" s="9"/>
      <c r="B185" s="10"/>
      <c r="C185" s="10"/>
      <c r="D185" s="104"/>
      <c r="E185" s="10"/>
      <c r="F185" s="10"/>
      <c r="G185" s="129">
        <f t="shared" si="26"/>
        <v>0</v>
      </c>
      <c r="H185" s="129">
        <f t="shared" si="27"/>
        <v>0</v>
      </c>
      <c r="I185" s="140">
        <f t="shared" si="28"/>
        <v>0</v>
      </c>
      <c r="J185" s="120"/>
      <c r="K185" s="120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119"/>
      <c r="BU185" s="119"/>
      <c r="BV185" s="119"/>
      <c r="BW185" s="119"/>
      <c r="BX185" s="35"/>
      <c r="BY185" s="35">
        <f t="shared" si="29"/>
        <v>0</v>
      </c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117"/>
      <c r="GB185" s="117"/>
      <c r="GC185" s="117"/>
      <c r="GD185" s="117"/>
      <c r="GE185" s="117"/>
      <c r="GF185" s="117"/>
      <c r="GG185" s="117"/>
      <c r="GH185" s="117"/>
      <c r="GI185" s="117"/>
      <c r="GJ185" s="117"/>
      <c r="GK185" s="117"/>
      <c r="GL185" s="117"/>
      <c r="GM185" s="118">
        <f t="shared" si="30"/>
        <v>0</v>
      </c>
      <c r="GN185" s="118">
        <f t="shared" si="31"/>
        <v>0</v>
      </c>
      <c r="GO185" s="118"/>
      <c r="GP185" s="118"/>
      <c r="GQ185" s="118"/>
      <c r="GR185" s="118"/>
      <c r="GS185" s="118"/>
      <c r="GT185" s="118"/>
      <c r="GU185" s="118"/>
      <c r="GV185" s="118"/>
      <c r="GW185" s="118"/>
      <c r="GX185" s="118">
        <f t="shared" si="32"/>
        <v>0</v>
      </c>
      <c r="GY185" s="117"/>
      <c r="GZ185" s="117"/>
      <c r="HA185" s="117"/>
      <c r="HB185" s="117"/>
      <c r="HC185" s="117"/>
      <c r="HD185" s="117"/>
      <c r="HE185" s="117"/>
      <c r="HF185" s="117"/>
      <c r="HG185" s="117"/>
      <c r="HH185" s="117"/>
      <c r="HI185" s="117"/>
      <c r="HJ185" s="117"/>
      <c r="HK185" s="117"/>
      <c r="HL185" s="117"/>
      <c r="HM185" s="117"/>
      <c r="HN185" s="117"/>
      <c r="HO185" s="117"/>
      <c r="HP185" s="117"/>
      <c r="HQ185" s="117"/>
      <c r="HR185" s="117"/>
      <c r="HS185" s="117"/>
      <c r="HT185" s="117"/>
      <c r="HU185" s="117"/>
    </row>
    <row r="186" spans="1:229" x14ac:dyDescent="0.3">
      <c r="A186" s="9"/>
      <c r="B186" s="10"/>
      <c r="C186" s="10"/>
      <c r="D186" s="104"/>
      <c r="E186" s="10"/>
      <c r="F186" s="10"/>
      <c r="G186" s="129">
        <f t="shared" si="26"/>
        <v>0</v>
      </c>
      <c r="H186" s="129">
        <f t="shared" si="27"/>
        <v>0</v>
      </c>
      <c r="I186" s="140">
        <f t="shared" si="28"/>
        <v>0</v>
      </c>
      <c r="J186" s="120"/>
      <c r="K186" s="120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119"/>
      <c r="BU186" s="119"/>
      <c r="BV186" s="119"/>
      <c r="BW186" s="119"/>
      <c r="BX186" s="35"/>
      <c r="BY186" s="35">
        <f t="shared" si="29"/>
        <v>0</v>
      </c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117"/>
      <c r="GB186" s="117"/>
      <c r="GC186" s="117"/>
      <c r="GD186" s="117"/>
      <c r="GE186" s="117"/>
      <c r="GF186" s="117"/>
      <c r="GG186" s="117"/>
      <c r="GH186" s="117"/>
      <c r="GI186" s="117"/>
      <c r="GJ186" s="117"/>
      <c r="GK186" s="117"/>
      <c r="GL186" s="117"/>
      <c r="GM186" s="118">
        <f t="shared" si="30"/>
        <v>0</v>
      </c>
      <c r="GN186" s="118">
        <f t="shared" si="31"/>
        <v>0</v>
      </c>
      <c r="GO186" s="118"/>
      <c r="GP186" s="118"/>
      <c r="GQ186" s="118"/>
      <c r="GR186" s="118"/>
      <c r="GS186" s="118"/>
      <c r="GT186" s="118"/>
      <c r="GU186" s="118"/>
      <c r="GV186" s="118"/>
      <c r="GW186" s="118"/>
      <c r="GX186" s="118">
        <f t="shared" si="32"/>
        <v>0</v>
      </c>
      <c r="GY186" s="117"/>
      <c r="GZ186" s="117"/>
      <c r="HA186" s="117"/>
      <c r="HB186" s="117"/>
      <c r="HC186" s="117"/>
      <c r="HD186" s="117"/>
      <c r="HE186" s="117"/>
      <c r="HF186" s="117"/>
      <c r="HG186" s="117"/>
      <c r="HH186" s="117"/>
      <c r="HI186" s="117"/>
      <c r="HJ186" s="117"/>
      <c r="HK186" s="117"/>
      <c r="HL186" s="117"/>
      <c r="HM186" s="117"/>
      <c r="HN186" s="117"/>
      <c r="HO186" s="117"/>
      <c r="HP186" s="117"/>
      <c r="HQ186" s="117"/>
      <c r="HR186" s="117"/>
      <c r="HS186" s="117"/>
      <c r="HT186" s="117"/>
      <c r="HU186" s="117"/>
    </row>
    <row r="187" spans="1:229" x14ac:dyDescent="0.3">
      <c r="A187" s="9"/>
      <c r="B187" s="10"/>
      <c r="C187" s="10"/>
      <c r="D187" s="104"/>
      <c r="E187" s="10"/>
      <c r="F187" s="10"/>
      <c r="G187" s="129">
        <f t="shared" si="26"/>
        <v>0</v>
      </c>
      <c r="H187" s="129">
        <f t="shared" si="27"/>
        <v>0</v>
      </c>
      <c r="I187" s="140">
        <f t="shared" si="28"/>
        <v>0</v>
      </c>
      <c r="J187" s="120"/>
      <c r="K187" s="120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119"/>
      <c r="BU187" s="119"/>
      <c r="BV187" s="119"/>
      <c r="BW187" s="119"/>
      <c r="BX187" s="35"/>
      <c r="BY187" s="35">
        <f t="shared" si="29"/>
        <v>0</v>
      </c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117"/>
      <c r="GB187" s="117"/>
      <c r="GC187" s="117"/>
      <c r="GD187" s="117"/>
      <c r="GE187" s="117"/>
      <c r="GF187" s="117"/>
      <c r="GG187" s="117"/>
      <c r="GH187" s="117"/>
      <c r="GI187" s="117"/>
      <c r="GJ187" s="117"/>
      <c r="GK187" s="117"/>
      <c r="GL187" s="117"/>
      <c r="GM187" s="118">
        <f t="shared" si="30"/>
        <v>0</v>
      </c>
      <c r="GN187" s="118">
        <f t="shared" si="31"/>
        <v>0</v>
      </c>
      <c r="GO187" s="118"/>
      <c r="GP187" s="118"/>
      <c r="GQ187" s="118"/>
      <c r="GR187" s="118"/>
      <c r="GS187" s="118"/>
      <c r="GT187" s="118"/>
      <c r="GU187" s="118"/>
      <c r="GV187" s="118"/>
      <c r="GW187" s="118"/>
      <c r="GX187" s="118">
        <f t="shared" si="32"/>
        <v>0</v>
      </c>
      <c r="GY187" s="117"/>
      <c r="GZ187" s="117"/>
      <c r="HA187" s="117"/>
      <c r="HB187" s="117"/>
      <c r="HC187" s="117"/>
      <c r="HD187" s="117"/>
      <c r="HE187" s="117"/>
      <c r="HF187" s="117"/>
      <c r="HG187" s="117"/>
      <c r="HH187" s="117"/>
      <c r="HI187" s="117"/>
      <c r="HJ187" s="117"/>
      <c r="HK187" s="117"/>
      <c r="HL187" s="117"/>
      <c r="HM187" s="117"/>
      <c r="HN187" s="117"/>
      <c r="HO187" s="117"/>
      <c r="HP187" s="117"/>
      <c r="HQ187" s="117"/>
      <c r="HR187" s="117"/>
      <c r="HS187" s="117"/>
      <c r="HT187" s="117"/>
      <c r="HU187" s="117"/>
    </row>
    <row r="188" spans="1:229" x14ac:dyDescent="0.3">
      <c r="A188" s="9"/>
      <c r="B188" s="10"/>
      <c r="C188" s="10"/>
      <c r="D188" s="104"/>
      <c r="E188" s="10"/>
      <c r="F188" s="10"/>
      <c r="G188" s="129">
        <f t="shared" si="26"/>
        <v>0</v>
      </c>
      <c r="H188" s="129">
        <f t="shared" si="27"/>
        <v>0</v>
      </c>
      <c r="I188" s="140">
        <f t="shared" si="28"/>
        <v>0</v>
      </c>
      <c r="J188" s="120"/>
      <c r="K188" s="120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119"/>
      <c r="BU188" s="119"/>
      <c r="BV188" s="119"/>
      <c r="BW188" s="119"/>
      <c r="BX188" s="35"/>
      <c r="BY188" s="35">
        <f t="shared" si="29"/>
        <v>0</v>
      </c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117"/>
      <c r="GB188" s="117"/>
      <c r="GC188" s="117"/>
      <c r="GD188" s="117"/>
      <c r="GE188" s="117"/>
      <c r="GF188" s="117"/>
      <c r="GG188" s="117"/>
      <c r="GH188" s="117"/>
      <c r="GI188" s="117"/>
      <c r="GJ188" s="117"/>
      <c r="GK188" s="117"/>
      <c r="GL188" s="117"/>
      <c r="GM188" s="118">
        <f t="shared" si="30"/>
        <v>0</v>
      </c>
      <c r="GN188" s="118">
        <f t="shared" si="31"/>
        <v>0</v>
      </c>
      <c r="GO188" s="118"/>
      <c r="GP188" s="118"/>
      <c r="GQ188" s="118"/>
      <c r="GR188" s="118"/>
      <c r="GS188" s="118"/>
      <c r="GT188" s="118"/>
      <c r="GU188" s="118"/>
      <c r="GV188" s="118"/>
      <c r="GW188" s="118"/>
      <c r="GX188" s="118">
        <f t="shared" si="32"/>
        <v>0</v>
      </c>
      <c r="GY188" s="117"/>
      <c r="GZ188" s="117"/>
      <c r="HA188" s="117"/>
      <c r="HB188" s="117"/>
      <c r="HC188" s="117"/>
      <c r="HD188" s="117"/>
      <c r="HE188" s="117"/>
      <c r="HF188" s="117"/>
      <c r="HG188" s="117"/>
      <c r="HH188" s="117"/>
      <c r="HI188" s="117"/>
      <c r="HJ188" s="117"/>
      <c r="HK188" s="117"/>
      <c r="HL188" s="117"/>
      <c r="HM188" s="117"/>
      <c r="HN188" s="117"/>
      <c r="HO188" s="117"/>
      <c r="HP188" s="117"/>
      <c r="HQ188" s="117"/>
      <c r="HR188" s="117"/>
      <c r="HS188" s="117"/>
      <c r="HT188" s="117"/>
      <c r="HU188" s="117"/>
    </row>
    <row r="189" spans="1:229" x14ac:dyDescent="0.3">
      <c r="A189" s="9"/>
      <c r="B189" s="10"/>
      <c r="C189" s="10"/>
      <c r="D189" s="104"/>
      <c r="E189" s="10"/>
      <c r="F189" s="10"/>
      <c r="G189" s="129">
        <f t="shared" si="26"/>
        <v>0</v>
      </c>
      <c r="H189" s="129">
        <f t="shared" si="27"/>
        <v>0</v>
      </c>
      <c r="I189" s="140">
        <f t="shared" si="28"/>
        <v>0</v>
      </c>
      <c r="J189" s="120"/>
      <c r="K189" s="120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119"/>
      <c r="BU189" s="119"/>
      <c r="BV189" s="119"/>
      <c r="BW189" s="119"/>
      <c r="BX189" s="35"/>
      <c r="BY189" s="35">
        <f t="shared" si="29"/>
        <v>0</v>
      </c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117"/>
      <c r="GB189" s="117"/>
      <c r="GC189" s="117"/>
      <c r="GD189" s="117"/>
      <c r="GE189" s="117"/>
      <c r="GF189" s="117"/>
      <c r="GG189" s="117"/>
      <c r="GH189" s="117"/>
      <c r="GI189" s="117"/>
      <c r="GJ189" s="117"/>
      <c r="GK189" s="117"/>
      <c r="GL189" s="117"/>
      <c r="GM189" s="118">
        <f t="shared" si="30"/>
        <v>0</v>
      </c>
      <c r="GN189" s="118">
        <f t="shared" si="31"/>
        <v>0</v>
      </c>
      <c r="GO189" s="118"/>
      <c r="GP189" s="118"/>
      <c r="GQ189" s="118"/>
      <c r="GR189" s="118"/>
      <c r="GS189" s="118"/>
      <c r="GT189" s="118"/>
      <c r="GU189" s="118"/>
      <c r="GV189" s="118"/>
      <c r="GW189" s="118"/>
      <c r="GX189" s="118">
        <f t="shared" si="32"/>
        <v>0</v>
      </c>
      <c r="GY189" s="117"/>
      <c r="GZ189" s="117"/>
      <c r="HA189" s="117"/>
      <c r="HB189" s="117"/>
      <c r="HC189" s="117"/>
      <c r="HD189" s="117"/>
      <c r="HE189" s="117"/>
      <c r="HF189" s="117"/>
      <c r="HG189" s="117"/>
      <c r="HH189" s="117"/>
      <c r="HI189" s="117"/>
      <c r="HJ189" s="117"/>
      <c r="HK189" s="117"/>
      <c r="HL189" s="117"/>
      <c r="HM189" s="117"/>
      <c r="HN189" s="117"/>
      <c r="HO189" s="117"/>
      <c r="HP189" s="117"/>
      <c r="HQ189" s="117"/>
      <c r="HR189" s="117"/>
      <c r="HS189" s="117"/>
      <c r="HT189" s="117"/>
      <c r="HU189" s="117"/>
    </row>
    <row r="190" spans="1:229" x14ac:dyDescent="0.3">
      <c r="A190" s="9"/>
      <c r="B190" s="10"/>
      <c r="C190" s="10"/>
      <c r="D190" s="104"/>
      <c r="E190" s="10"/>
      <c r="F190" s="10"/>
      <c r="G190" s="129">
        <f t="shared" si="26"/>
        <v>0</v>
      </c>
      <c r="H190" s="129">
        <f t="shared" si="27"/>
        <v>0</v>
      </c>
      <c r="I190" s="140">
        <f t="shared" si="28"/>
        <v>0</v>
      </c>
      <c r="J190" s="120"/>
      <c r="K190" s="120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119"/>
      <c r="BU190" s="119"/>
      <c r="BV190" s="119"/>
      <c r="BW190" s="119"/>
      <c r="BX190" s="35"/>
      <c r="BY190" s="35">
        <f t="shared" si="29"/>
        <v>0</v>
      </c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117"/>
      <c r="GB190" s="117"/>
      <c r="GC190" s="117"/>
      <c r="GD190" s="117"/>
      <c r="GE190" s="117"/>
      <c r="GF190" s="117"/>
      <c r="GG190" s="117"/>
      <c r="GH190" s="117"/>
      <c r="GI190" s="117"/>
      <c r="GJ190" s="117"/>
      <c r="GK190" s="117"/>
      <c r="GL190" s="117"/>
      <c r="GM190" s="118">
        <f t="shared" si="30"/>
        <v>0</v>
      </c>
      <c r="GN190" s="118">
        <f t="shared" si="31"/>
        <v>0</v>
      </c>
      <c r="GO190" s="118"/>
      <c r="GP190" s="118"/>
      <c r="GQ190" s="118"/>
      <c r="GR190" s="118"/>
      <c r="GS190" s="118"/>
      <c r="GT190" s="118"/>
      <c r="GU190" s="118"/>
      <c r="GV190" s="118"/>
      <c r="GW190" s="118"/>
      <c r="GX190" s="118">
        <f t="shared" si="32"/>
        <v>0</v>
      </c>
      <c r="GY190" s="117"/>
      <c r="GZ190" s="117"/>
      <c r="HA190" s="117"/>
      <c r="HB190" s="117"/>
      <c r="HC190" s="117"/>
      <c r="HD190" s="117"/>
      <c r="HE190" s="117"/>
      <c r="HF190" s="117"/>
      <c r="HG190" s="117"/>
      <c r="HH190" s="117"/>
      <c r="HI190" s="117"/>
      <c r="HJ190" s="117"/>
      <c r="HK190" s="117"/>
      <c r="HL190" s="117"/>
      <c r="HM190" s="117"/>
      <c r="HN190" s="117"/>
      <c r="HO190" s="117"/>
      <c r="HP190" s="117"/>
      <c r="HQ190" s="117"/>
      <c r="HR190" s="117"/>
      <c r="HS190" s="117"/>
      <c r="HT190" s="117"/>
      <c r="HU190" s="117"/>
    </row>
    <row r="191" spans="1:229" x14ac:dyDescent="0.3">
      <c r="A191" s="9"/>
      <c r="B191" s="10"/>
      <c r="C191" s="10"/>
      <c r="D191" s="104"/>
      <c r="E191" s="10"/>
      <c r="F191" s="10"/>
      <c r="G191" s="129">
        <f t="shared" si="26"/>
        <v>0</v>
      </c>
      <c r="H191" s="129">
        <f t="shared" si="27"/>
        <v>0</v>
      </c>
      <c r="I191" s="140">
        <f t="shared" si="28"/>
        <v>0</v>
      </c>
      <c r="J191" s="120"/>
      <c r="K191" s="120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119"/>
      <c r="BU191" s="119"/>
      <c r="BV191" s="119"/>
      <c r="BW191" s="119"/>
      <c r="BX191" s="35"/>
      <c r="BY191" s="35">
        <f t="shared" si="29"/>
        <v>0</v>
      </c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117"/>
      <c r="GB191" s="117"/>
      <c r="GC191" s="117"/>
      <c r="GD191" s="117"/>
      <c r="GE191" s="117"/>
      <c r="GF191" s="117"/>
      <c r="GG191" s="117"/>
      <c r="GH191" s="117"/>
      <c r="GI191" s="117"/>
      <c r="GJ191" s="117"/>
      <c r="GK191" s="117"/>
      <c r="GL191" s="117"/>
      <c r="GM191" s="118">
        <f t="shared" si="30"/>
        <v>0</v>
      </c>
      <c r="GN191" s="118">
        <f t="shared" si="31"/>
        <v>0</v>
      </c>
      <c r="GO191" s="118"/>
      <c r="GP191" s="118"/>
      <c r="GQ191" s="118"/>
      <c r="GR191" s="118"/>
      <c r="GS191" s="118"/>
      <c r="GT191" s="118"/>
      <c r="GU191" s="118"/>
      <c r="GV191" s="118"/>
      <c r="GW191" s="118"/>
      <c r="GX191" s="118">
        <f t="shared" si="32"/>
        <v>0</v>
      </c>
      <c r="GY191" s="117"/>
      <c r="GZ191" s="117"/>
      <c r="HA191" s="117"/>
      <c r="HB191" s="117"/>
      <c r="HC191" s="117"/>
      <c r="HD191" s="117"/>
      <c r="HE191" s="117"/>
      <c r="HF191" s="117"/>
      <c r="HG191" s="117"/>
      <c r="HH191" s="117"/>
      <c r="HI191" s="117"/>
      <c r="HJ191" s="117"/>
      <c r="HK191" s="117"/>
      <c r="HL191" s="117"/>
      <c r="HM191" s="117"/>
      <c r="HN191" s="117"/>
      <c r="HO191" s="117"/>
      <c r="HP191" s="117"/>
      <c r="HQ191" s="117"/>
      <c r="HR191" s="117"/>
      <c r="HS191" s="117"/>
      <c r="HT191" s="117"/>
      <c r="HU191" s="117"/>
    </row>
    <row r="192" spans="1:229" x14ac:dyDescent="0.3">
      <c r="A192" s="9"/>
      <c r="B192" s="10"/>
      <c r="C192" s="10"/>
      <c r="D192" s="104"/>
      <c r="E192" s="10"/>
      <c r="F192" s="10"/>
      <c r="G192" s="129">
        <f t="shared" si="26"/>
        <v>0</v>
      </c>
      <c r="H192" s="129">
        <f t="shared" si="27"/>
        <v>0</v>
      </c>
      <c r="I192" s="140">
        <f t="shared" si="28"/>
        <v>0</v>
      </c>
      <c r="J192" s="120"/>
      <c r="K192" s="120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119"/>
      <c r="BU192" s="119"/>
      <c r="BV192" s="119"/>
      <c r="BW192" s="119"/>
      <c r="BX192" s="35"/>
      <c r="BY192" s="35">
        <f t="shared" si="29"/>
        <v>0</v>
      </c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117"/>
      <c r="GB192" s="117"/>
      <c r="GC192" s="117"/>
      <c r="GD192" s="117"/>
      <c r="GE192" s="117"/>
      <c r="GF192" s="117"/>
      <c r="GG192" s="117"/>
      <c r="GH192" s="117"/>
      <c r="GI192" s="117"/>
      <c r="GJ192" s="117"/>
      <c r="GK192" s="117"/>
      <c r="GL192" s="117"/>
      <c r="GM192" s="118">
        <f t="shared" si="30"/>
        <v>0</v>
      </c>
      <c r="GN192" s="118">
        <f t="shared" si="31"/>
        <v>0</v>
      </c>
      <c r="GO192" s="118"/>
      <c r="GP192" s="118"/>
      <c r="GQ192" s="118"/>
      <c r="GR192" s="118"/>
      <c r="GS192" s="118"/>
      <c r="GT192" s="118"/>
      <c r="GU192" s="118"/>
      <c r="GV192" s="118"/>
      <c r="GW192" s="118"/>
      <c r="GX192" s="118">
        <f t="shared" si="32"/>
        <v>0</v>
      </c>
      <c r="GY192" s="117"/>
      <c r="GZ192" s="117"/>
      <c r="HA192" s="117"/>
      <c r="HB192" s="117"/>
      <c r="HC192" s="117"/>
      <c r="HD192" s="117"/>
      <c r="HE192" s="117"/>
      <c r="HF192" s="117"/>
      <c r="HG192" s="117"/>
      <c r="HH192" s="117"/>
      <c r="HI192" s="117"/>
      <c r="HJ192" s="117"/>
      <c r="HK192" s="117"/>
      <c r="HL192" s="117"/>
      <c r="HM192" s="117"/>
      <c r="HN192" s="117"/>
      <c r="HO192" s="117"/>
      <c r="HP192" s="117"/>
      <c r="HQ192" s="117"/>
      <c r="HR192" s="117"/>
      <c r="HS192" s="117"/>
      <c r="HT192" s="117"/>
      <c r="HU192" s="117"/>
    </row>
    <row r="193" spans="1:229" x14ac:dyDescent="0.3">
      <c r="A193" s="9"/>
      <c r="B193" s="10"/>
      <c r="C193" s="10"/>
      <c r="D193" s="104"/>
      <c r="E193" s="10"/>
      <c r="F193" s="10"/>
      <c r="G193" s="129">
        <f t="shared" si="26"/>
        <v>0</v>
      </c>
      <c r="H193" s="129">
        <f t="shared" si="27"/>
        <v>0</v>
      </c>
      <c r="I193" s="140">
        <f t="shared" si="28"/>
        <v>0</v>
      </c>
      <c r="J193" s="120"/>
      <c r="K193" s="120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119"/>
      <c r="BU193" s="119"/>
      <c r="BV193" s="119"/>
      <c r="BW193" s="119"/>
      <c r="BX193" s="35"/>
      <c r="BY193" s="35">
        <f t="shared" si="29"/>
        <v>0</v>
      </c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117"/>
      <c r="GB193" s="117"/>
      <c r="GC193" s="117"/>
      <c r="GD193" s="117"/>
      <c r="GE193" s="117"/>
      <c r="GF193" s="117"/>
      <c r="GG193" s="117"/>
      <c r="GH193" s="117"/>
      <c r="GI193" s="117"/>
      <c r="GJ193" s="117"/>
      <c r="GK193" s="117"/>
      <c r="GL193" s="117"/>
      <c r="GM193" s="118">
        <f t="shared" si="30"/>
        <v>0</v>
      </c>
      <c r="GN193" s="118">
        <f t="shared" si="31"/>
        <v>0</v>
      </c>
      <c r="GO193" s="118"/>
      <c r="GP193" s="118"/>
      <c r="GQ193" s="118"/>
      <c r="GR193" s="118"/>
      <c r="GS193" s="118"/>
      <c r="GT193" s="118"/>
      <c r="GU193" s="118"/>
      <c r="GV193" s="118"/>
      <c r="GW193" s="118"/>
      <c r="GX193" s="118">
        <f t="shared" si="32"/>
        <v>0</v>
      </c>
      <c r="GY193" s="117"/>
      <c r="GZ193" s="117"/>
      <c r="HA193" s="117"/>
      <c r="HB193" s="117"/>
      <c r="HC193" s="117"/>
      <c r="HD193" s="117"/>
      <c r="HE193" s="117"/>
      <c r="HF193" s="117"/>
      <c r="HG193" s="117"/>
      <c r="HH193" s="117"/>
      <c r="HI193" s="117"/>
      <c r="HJ193" s="117"/>
      <c r="HK193" s="117"/>
      <c r="HL193" s="117"/>
      <c r="HM193" s="117"/>
      <c r="HN193" s="117"/>
      <c r="HO193" s="117"/>
      <c r="HP193" s="117"/>
      <c r="HQ193" s="117"/>
      <c r="HR193" s="117"/>
      <c r="HS193" s="117"/>
      <c r="HT193" s="117"/>
      <c r="HU193" s="117"/>
    </row>
    <row r="194" spans="1:229" x14ac:dyDescent="0.3">
      <c r="A194" s="9"/>
      <c r="B194" s="10"/>
      <c r="C194" s="10"/>
      <c r="D194" s="104"/>
      <c r="E194" s="10"/>
      <c r="F194" s="10"/>
      <c r="G194" s="129">
        <f t="shared" si="26"/>
        <v>0</v>
      </c>
      <c r="H194" s="129">
        <f t="shared" si="27"/>
        <v>0</v>
      </c>
      <c r="I194" s="140">
        <f t="shared" si="28"/>
        <v>0</v>
      </c>
      <c r="J194" s="120"/>
      <c r="K194" s="120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119"/>
      <c r="BU194" s="119"/>
      <c r="BV194" s="119"/>
      <c r="BW194" s="119"/>
      <c r="BX194" s="35"/>
      <c r="BY194" s="35">
        <f t="shared" si="29"/>
        <v>0</v>
      </c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117"/>
      <c r="GB194" s="117"/>
      <c r="GC194" s="117"/>
      <c r="GD194" s="117"/>
      <c r="GE194" s="117"/>
      <c r="GF194" s="117"/>
      <c r="GG194" s="117"/>
      <c r="GH194" s="117"/>
      <c r="GI194" s="117"/>
      <c r="GJ194" s="117"/>
      <c r="GK194" s="117"/>
      <c r="GL194" s="117"/>
      <c r="GM194" s="118">
        <f t="shared" si="30"/>
        <v>0</v>
      </c>
      <c r="GN194" s="118">
        <f t="shared" si="31"/>
        <v>0</v>
      </c>
      <c r="GO194" s="118"/>
      <c r="GP194" s="118"/>
      <c r="GQ194" s="118"/>
      <c r="GR194" s="118"/>
      <c r="GS194" s="118"/>
      <c r="GT194" s="118"/>
      <c r="GU194" s="118"/>
      <c r="GV194" s="118"/>
      <c r="GW194" s="118"/>
      <c r="GX194" s="118">
        <f t="shared" si="32"/>
        <v>0</v>
      </c>
      <c r="GY194" s="117"/>
      <c r="GZ194" s="117"/>
      <c r="HA194" s="117"/>
      <c r="HB194" s="117"/>
      <c r="HC194" s="117"/>
      <c r="HD194" s="117"/>
      <c r="HE194" s="117"/>
      <c r="HF194" s="117"/>
      <c r="HG194" s="117"/>
      <c r="HH194" s="117"/>
      <c r="HI194" s="117"/>
      <c r="HJ194" s="117"/>
      <c r="HK194" s="117"/>
      <c r="HL194" s="117"/>
      <c r="HM194" s="117"/>
      <c r="HN194" s="117"/>
      <c r="HO194" s="117"/>
      <c r="HP194" s="117"/>
      <c r="HQ194" s="117"/>
      <c r="HR194" s="117"/>
      <c r="HS194" s="117"/>
      <c r="HT194" s="117"/>
      <c r="HU194" s="117"/>
    </row>
    <row r="195" spans="1:229" x14ac:dyDescent="0.3">
      <c r="A195" s="9"/>
      <c r="B195" s="10"/>
      <c r="C195" s="10"/>
      <c r="D195" s="104"/>
      <c r="E195" s="10"/>
      <c r="F195" s="10"/>
      <c r="G195" s="129">
        <f t="shared" si="26"/>
        <v>0</v>
      </c>
      <c r="H195" s="129">
        <f t="shared" si="27"/>
        <v>0</v>
      </c>
      <c r="I195" s="140">
        <f t="shared" si="28"/>
        <v>0</v>
      </c>
      <c r="J195" s="120"/>
      <c r="K195" s="120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119"/>
      <c r="BU195" s="119"/>
      <c r="BV195" s="119"/>
      <c r="BW195" s="119"/>
      <c r="BX195" s="35"/>
      <c r="BY195" s="35">
        <f t="shared" si="29"/>
        <v>0</v>
      </c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117"/>
      <c r="GB195" s="117"/>
      <c r="GC195" s="117"/>
      <c r="GD195" s="117"/>
      <c r="GE195" s="117"/>
      <c r="GF195" s="117"/>
      <c r="GG195" s="117"/>
      <c r="GH195" s="117"/>
      <c r="GI195" s="117"/>
      <c r="GJ195" s="117"/>
      <c r="GK195" s="117"/>
      <c r="GL195" s="117"/>
      <c r="GM195" s="118">
        <f t="shared" si="30"/>
        <v>0</v>
      </c>
      <c r="GN195" s="118">
        <f t="shared" si="31"/>
        <v>0</v>
      </c>
      <c r="GO195" s="118"/>
      <c r="GP195" s="118"/>
      <c r="GQ195" s="118"/>
      <c r="GR195" s="118"/>
      <c r="GS195" s="118"/>
      <c r="GT195" s="118"/>
      <c r="GU195" s="118"/>
      <c r="GV195" s="118"/>
      <c r="GW195" s="118"/>
      <c r="GX195" s="118">
        <f t="shared" si="32"/>
        <v>0</v>
      </c>
      <c r="GY195" s="117"/>
      <c r="GZ195" s="117"/>
      <c r="HA195" s="117"/>
      <c r="HB195" s="117"/>
      <c r="HC195" s="117"/>
      <c r="HD195" s="117"/>
      <c r="HE195" s="117"/>
      <c r="HF195" s="117"/>
      <c r="HG195" s="117"/>
      <c r="HH195" s="117"/>
      <c r="HI195" s="117"/>
      <c r="HJ195" s="117"/>
      <c r="HK195" s="117"/>
      <c r="HL195" s="117"/>
      <c r="HM195" s="117"/>
      <c r="HN195" s="117"/>
      <c r="HO195" s="117"/>
      <c r="HP195" s="117"/>
      <c r="HQ195" s="117"/>
      <c r="HR195" s="117"/>
      <c r="HS195" s="117"/>
      <c r="HT195" s="117"/>
      <c r="HU195" s="117"/>
    </row>
    <row r="196" spans="1:229" x14ac:dyDescent="0.3">
      <c r="A196" s="9"/>
      <c r="B196" s="10"/>
      <c r="C196" s="10"/>
      <c r="D196" s="104"/>
      <c r="E196" s="10"/>
      <c r="F196" s="10"/>
      <c r="G196" s="129">
        <f t="shared" si="26"/>
        <v>0</v>
      </c>
      <c r="H196" s="129">
        <f t="shared" si="27"/>
        <v>0</v>
      </c>
      <c r="I196" s="140">
        <f t="shared" si="28"/>
        <v>0</v>
      </c>
      <c r="J196" s="120"/>
      <c r="K196" s="120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119"/>
      <c r="BU196" s="119"/>
      <c r="BV196" s="119"/>
      <c r="BW196" s="119"/>
      <c r="BX196" s="35"/>
      <c r="BY196" s="35">
        <f t="shared" si="29"/>
        <v>0</v>
      </c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117"/>
      <c r="GB196" s="117"/>
      <c r="GC196" s="117"/>
      <c r="GD196" s="117"/>
      <c r="GE196" s="117"/>
      <c r="GF196" s="117"/>
      <c r="GG196" s="117"/>
      <c r="GH196" s="117"/>
      <c r="GI196" s="117"/>
      <c r="GJ196" s="117"/>
      <c r="GK196" s="117"/>
      <c r="GL196" s="117"/>
      <c r="GM196" s="118">
        <f t="shared" si="30"/>
        <v>0</v>
      </c>
      <c r="GN196" s="118">
        <f t="shared" si="31"/>
        <v>0</v>
      </c>
      <c r="GO196" s="118"/>
      <c r="GP196" s="118"/>
      <c r="GQ196" s="118"/>
      <c r="GR196" s="118"/>
      <c r="GS196" s="118"/>
      <c r="GT196" s="118"/>
      <c r="GU196" s="118"/>
      <c r="GV196" s="118"/>
      <c r="GW196" s="118"/>
      <c r="GX196" s="118">
        <f t="shared" si="32"/>
        <v>0</v>
      </c>
      <c r="GY196" s="117"/>
      <c r="GZ196" s="117"/>
      <c r="HA196" s="117"/>
      <c r="HB196" s="117"/>
      <c r="HC196" s="117"/>
      <c r="HD196" s="117"/>
      <c r="HE196" s="117"/>
      <c r="HF196" s="117"/>
      <c r="HG196" s="117"/>
      <c r="HH196" s="117"/>
      <c r="HI196" s="117"/>
      <c r="HJ196" s="117"/>
      <c r="HK196" s="117"/>
      <c r="HL196" s="117"/>
      <c r="HM196" s="117"/>
      <c r="HN196" s="117"/>
      <c r="HO196" s="117"/>
      <c r="HP196" s="117"/>
      <c r="HQ196" s="117"/>
      <c r="HR196" s="117"/>
      <c r="HS196" s="117"/>
      <c r="HT196" s="117"/>
      <c r="HU196" s="117"/>
    </row>
    <row r="197" spans="1:229" x14ac:dyDescent="0.3">
      <c r="A197" s="9"/>
      <c r="B197" s="10"/>
      <c r="C197" s="10"/>
      <c r="D197" s="104"/>
      <c r="E197" s="10"/>
      <c r="F197" s="10"/>
      <c r="G197" s="129">
        <f t="shared" si="26"/>
        <v>0</v>
      </c>
      <c r="H197" s="129">
        <f t="shared" si="27"/>
        <v>0</v>
      </c>
      <c r="I197" s="140">
        <f t="shared" si="28"/>
        <v>0</v>
      </c>
      <c r="J197" s="120"/>
      <c r="K197" s="120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119"/>
      <c r="BU197" s="119"/>
      <c r="BV197" s="119"/>
      <c r="BW197" s="119"/>
      <c r="BX197" s="35"/>
      <c r="BY197" s="35">
        <f t="shared" si="29"/>
        <v>0</v>
      </c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117"/>
      <c r="GB197" s="117"/>
      <c r="GC197" s="117"/>
      <c r="GD197" s="117"/>
      <c r="GE197" s="117"/>
      <c r="GF197" s="117"/>
      <c r="GG197" s="117"/>
      <c r="GH197" s="117"/>
      <c r="GI197" s="117"/>
      <c r="GJ197" s="117"/>
      <c r="GK197" s="117"/>
      <c r="GL197" s="117"/>
      <c r="GM197" s="118">
        <f t="shared" si="30"/>
        <v>0</v>
      </c>
      <c r="GN197" s="118">
        <f t="shared" si="31"/>
        <v>0</v>
      </c>
      <c r="GO197" s="118"/>
      <c r="GP197" s="118"/>
      <c r="GQ197" s="118"/>
      <c r="GR197" s="118"/>
      <c r="GS197" s="118"/>
      <c r="GT197" s="118"/>
      <c r="GU197" s="118"/>
      <c r="GV197" s="118"/>
      <c r="GW197" s="118"/>
      <c r="GX197" s="118">
        <f t="shared" si="32"/>
        <v>0</v>
      </c>
      <c r="GY197" s="117"/>
      <c r="GZ197" s="117"/>
      <c r="HA197" s="117"/>
      <c r="HB197" s="117"/>
      <c r="HC197" s="117"/>
      <c r="HD197" s="117"/>
      <c r="HE197" s="117"/>
      <c r="HF197" s="117"/>
      <c r="HG197" s="117"/>
      <c r="HH197" s="117"/>
      <c r="HI197" s="117"/>
      <c r="HJ197" s="117"/>
      <c r="HK197" s="117"/>
      <c r="HL197" s="117"/>
      <c r="HM197" s="117"/>
      <c r="HN197" s="117"/>
      <c r="HO197" s="117"/>
      <c r="HP197" s="117"/>
      <c r="HQ197" s="117"/>
      <c r="HR197" s="117"/>
      <c r="HS197" s="117"/>
      <c r="HT197" s="117"/>
      <c r="HU197" s="117"/>
    </row>
    <row r="198" spans="1:229" x14ac:dyDescent="0.3">
      <c r="A198" s="9"/>
      <c r="B198" s="10"/>
      <c r="C198" s="10"/>
      <c r="D198" s="104"/>
      <c r="E198" s="10"/>
      <c r="F198" s="10"/>
      <c r="G198" s="129">
        <f t="shared" si="26"/>
        <v>0</v>
      </c>
      <c r="H198" s="129">
        <f t="shared" si="27"/>
        <v>0</v>
      </c>
      <c r="I198" s="140">
        <f t="shared" si="28"/>
        <v>0</v>
      </c>
      <c r="J198" s="120"/>
      <c r="K198" s="120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119"/>
      <c r="BU198" s="119"/>
      <c r="BV198" s="119"/>
      <c r="BW198" s="119"/>
      <c r="BX198" s="35"/>
      <c r="BY198" s="35">
        <f t="shared" si="29"/>
        <v>0</v>
      </c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117"/>
      <c r="GB198" s="117"/>
      <c r="GC198" s="117"/>
      <c r="GD198" s="117"/>
      <c r="GE198" s="117"/>
      <c r="GF198" s="117"/>
      <c r="GG198" s="117"/>
      <c r="GH198" s="117"/>
      <c r="GI198" s="117"/>
      <c r="GJ198" s="117"/>
      <c r="GK198" s="117"/>
      <c r="GL198" s="117"/>
      <c r="GM198" s="118">
        <f t="shared" si="30"/>
        <v>0</v>
      </c>
      <c r="GN198" s="118">
        <f t="shared" si="31"/>
        <v>0</v>
      </c>
      <c r="GO198" s="118"/>
      <c r="GP198" s="118"/>
      <c r="GQ198" s="118"/>
      <c r="GR198" s="118"/>
      <c r="GS198" s="118"/>
      <c r="GT198" s="118"/>
      <c r="GU198" s="118"/>
      <c r="GV198" s="118"/>
      <c r="GW198" s="118"/>
      <c r="GX198" s="118">
        <f t="shared" si="32"/>
        <v>0</v>
      </c>
      <c r="GY198" s="117"/>
      <c r="GZ198" s="117"/>
      <c r="HA198" s="117"/>
      <c r="HB198" s="117"/>
      <c r="HC198" s="117"/>
      <c r="HD198" s="117"/>
      <c r="HE198" s="117"/>
      <c r="HF198" s="117"/>
      <c r="HG198" s="117"/>
      <c r="HH198" s="117"/>
      <c r="HI198" s="117"/>
      <c r="HJ198" s="117"/>
      <c r="HK198" s="117"/>
      <c r="HL198" s="117"/>
      <c r="HM198" s="117"/>
      <c r="HN198" s="117"/>
      <c r="HO198" s="117"/>
      <c r="HP198" s="117"/>
      <c r="HQ198" s="117"/>
      <c r="HR198" s="117"/>
      <c r="HS198" s="117"/>
      <c r="HT198" s="117"/>
      <c r="HU198" s="117"/>
    </row>
    <row r="199" spans="1:229" x14ac:dyDescent="0.3">
      <c r="A199" s="9"/>
      <c r="B199" s="10"/>
      <c r="C199" s="10"/>
      <c r="D199" s="104"/>
      <c r="E199" s="10"/>
      <c r="F199" s="10"/>
      <c r="G199" s="129">
        <f t="shared" si="26"/>
        <v>0</v>
      </c>
      <c r="H199" s="129">
        <f t="shared" si="27"/>
        <v>0</v>
      </c>
      <c r="I199" s="140">
        <f t="shared" si="28"/>
        <v>0</v>
      </c>
      <c r="J199" s="120"/>
      <c r="K199" s="120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119"/>
      <c r="BU199" s="119"/>
      <c r="BV199" s="119"/>
      <c r="BW199" s="119"/>
      <c r="BX199" s="35"/>
      <c r="BY199" s="35">
        <f t="shared" si="29"/>
        <v>0</v>
      </c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117"/>
      <c r="GB199" s="117"/>
      <c r="GC199" s="117"/>
      <c r="GD199" s="117"/>
      <c r="GE199" s="117"/>
      <c r="GF199" s="117"/>
      <c r="GG199" s="117"/>
      <c r="GH199" s="117"/>
      <c r="GI199" s="117"/>
      <c r="GJ199" s="117"/>
      <c r="GK199" s="117"/>
      <c r="GL199" s="117"/>
      <c r="GM199" s="118">
        <f t="shared" si="30"/>
        <v>0</v>
      </c>
      <c r="GN199" s="118">
        <f t="shared" si="31"/>
        <v>0</v>
      </c>
      <c r="GO199" s="118"/>
      <c r="GP199" s="118"/>
      <c r="GQ199" s="118"/>
      <c r="GR199" s="118"/>
      <c r="GS199" s="118"/>
      <c r="GT199" s="118"/>
      <c r="GU199" s="118"/>
      <c r="GV199" s="118"/>
      <c r="GW199" s="118"/>
      <c r="GX199" s="118">
        <f t="shared" si="32"/>
        <v>0</v>
      </c>
      <c r="GY199" s="117"/>
      <c r="GZ199" s="117"/>
      <c r="HA199" s="117"/>
      <c r="HB199" s="117"/>
      <c r="HC199" s="117"/>
      <c r="HD199" s="117"/>
      <c r="HE199" s="117"/>
      <c r="HF199" s="117"/>
      <c r="HG199" s="117"/>
      <c r="HH199" s="117"/>
      <c r="HI199" s="117"/>
      <c r="HJ199" s="117"/>
      <c r="HK199" s="117"/>
      <c r="HL199" s="117"/>
      <c r="HM199" s="117"/>
      <c r="HN199" s="117"/>
      <c r="HO199" s="117"/>
      <c r="HP199" s="117"/>
      <c r="HQ199" s="117"/>
      <c r="HR199" s="117"/>
      <c r="HS199" s="117"/>
      <c r="HT199" s="117"/>
      <c r="HU199" s="117"/>
    </row>
    <row r="200" spans="1:229" x14ac:dyDescent="0.3">
      <c r="A200" s="9"/>
      <c r="B200" s="10"/>
      <c r="C200" s="10"/>
      <c r="D200" s="104"/>
      <c r="E200" s="10"/>
      <c r="F200" s="10"/>
      <c r="G200" s="129">
        <f t="shared" si="26"/>
        <v>0</v>
      </c>
      <c r="H200" s="129">
        <f t="shared" si="27"/>
        <v>0</v>
      </c>
      <c r="I200" s="140">
        <f t="shared" si="28"/>
        <v>0</v>
      </c>
      <c r="J200" s="120"/>
      <c r="K200" s="120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119"/>
      <c r="BU200" s="119"/>
      <c r="BV200" s="119"/>
      <c r="BW200" s="119"/>
      <c r="BX200" s="35"/>
      <c r="BY200" s="35">
        <f t="shared" si="29"/>
        <v>0</v>
      </c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117"/>
      <c r="GB200" s="117"/>
      <c r="GC200" s="117"/>
      <c r="GD200" s="117"/>
      <c r="GE200" s="117"/>
      <c r="GF200" s="117"/>
      <c r="GG200" s="117"/>
      <c r="GH200" s="117"/>
      <c r="GI200" s="117"/>
      <c r="GJ200" s="117"/>
      <c r="GK200" s="117"/>
      <c r="GL200" s="117"/>
      <c r="GM200" s="118">
        <f t="shared" si="30"/>
        <v>0</v>
      </c>
      <c r="GN200" s="118">
        <f t="shared" si="31"/>
        <v>0</v>
      </c>
      <c r="GO200" s="118"/>
      <c r="GP200" s="118"/>
      <c r="GQ200" s="118"/>
      <c r="GR200" s="118"/>
      <c r="GS200" s="118"/>
      <c r="GT200" s="118"/>
      <c r="GU200" s="118"/>
      <c r="GV200" s="118"/>
      <c r="GW200" s="118"/>
      <c r="GX200" s="118">
        <f t="shared" si="32"/>
        <v>0</v>
      </c>
      <c r="GY200" s="117"/>
      <c r="GZ200" s="117"/>
      <c r="HA200" s="117"/>
      <c r="HB200" s="117"/>
      <c r="HC200" s="117"/>
      <c r="HD200" s="117"/>
      <c r="HE200" s="117"/>
      <c r="HF200" s="117"/>
      <c r="HG200" s="117"/>
      <c r="HH200" s="117"/>
      <c r="HI200" s="117"/>
      <c r="HJ200" s="117"/>
      <c r="HK200" s="117"/>
      <c r="HL200" s="117"/>
      <c r="HM200" s="117"/>
      <c r="HN200" s="117"/>
      <c r="HO200" s="117"/>
      <c r="HP200" s="117"/>
      <c r="HQ200" s="117"/>
      <c r="HR200" s="117"/>
      <c r="HS200" s="117"/>
      <c r="HT200" s="117"/>
      <c r="HU200" s="117"/>
    </row>
    <row r="201" spans="1:229" x14ac:dyDescent="0.3">
      <c r="A201" s="9"/>
      <c r="B201" s="10"/>
      <c r="C201" s="10"/>
      <c r="D201" s="104"/>
      <c r="E201" s="10"/>
      <c r="F201" s="10"/>
      <c r="G201" s="129">
        <f t="shared" si="26"/>
        <v>0</v>
      </c>
      <c r="H201" s="129">
        <f t="shared" si="27"/>
        <v>0</v>
      </c>
      <c r="I201" s="140">
        <f t="shared" si="28"/>
        <v>0</v>
      </c>
      <c r="J201" s="120"/>
      <c r="K201" s="120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119"/>
      <c r="BU201" s="119"/>
      <c r="BV201" s="119"/>
      <c r="BW201" s="119"/>
      <c r="BX201" s="35"/>
      <c r="BY201" s="35">
        <f t="shared" si="29"/>
        <v>0</v>
      </c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117"/>
      <c r="GB201" s="117"/>
      <c r="GC201" s="117"/>
      <c r="GD201" s="117"/>
      <c r="GE201" s="117"/>
      <c r="GF201" s="117"/>
      <c r="GG201" s="117"/>
      <c r="GH201" s="117"/>
      <c r="GI201" s="117"/>
      <c r="GJ201" s="117"/>
      <c r="GK201" s="117"/>
      <c r="GL201" s="117"/>
      <c r="GM201" s="118">
        <f t="shared" si="30"/>
        <v>0</v>
      </c>
      <c r="GN201" s="118">
        <f t="shared" si="31"/>
        <v>0</v>
      </c>
      <c r="GO201" s="118"/>
      <c r="GP201" s="118"/>
      <c r="GQ201" s="118"/>
      <c r="GR201" s="118"/>
      <c r="GS201" s="118"/>
      <c r="GT201" s="118"/>
      <c r="GU201" s="118"/>
      <c r="GV201" s="118"/>
      <c r="GW201" s="118"/>
      <c r="GX201" s="118">
        <f t="shared" si="32"/>
        <v>0</v>
      </c>
      <c r="GY201" s="117"/>
      <c r="GZ201" s="117"/>
      <c r="HA201" s="117"/>
      <c r="HB201" s="117"/>
      <c r="HC201" s="117"/>
      <c r="HD201" s="117"/>
      <c r="HE201" s="117"/>
      <c r="HF201" s="117"/>
      <c r="HG201" s="117"/>
      <c r="HH201" s="117"/>
      <c r="HI201" s="117"/>
      <c r="HJ201" s="117"/>
      <c r="HK201" s="117"/>
      <c r="HL201" s="117"/>
      <c r="HM201" s="117"/>
      <c r="HN201" s="117"/>
      <c r="HO201" s="117"/>
      <c r="HP201" s="117"/>
      <c r="HQ201" s="117"/>
      <c r="HR201" s="117"/>
      <c r="HS201" s="117"/>
      <c r="HT201" s="117"/>
      <c r="HU201" s="117"/>
    </row>
    <row r="202" spans="1:229" x14ac:dyDescent="0.3">
      <c r="A202" s="9"/>
      <c r="B202" s="10"/>
      <c r="C202" s="10"/>
      <c r="D202" s="104"/>
      <c r="E202" s="10"/>
      <c r="F202" s="10"/>
      <c r="G202" s="129">
        <f t="shared" si="26"/>
        <v>0</v>
      </c>
      <c r="H202" s="129">
        <f t="shared" si="27"/>
        <v>0</v>
      </c>
      <c r="I202" s="140">
        <f t="shared" si="28"/>
        <v>0</v>
      </c>
      <c r="J202" s="120"/>
      <c r="K202" s="120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119"/>
      <c r="BU202" s="119"/>
      <c r="BV202" s="119"/>
      <c r="BW202" s="119"/>
      <c r="BX202" s="35"/>
      <c r="BY202" s="35">
        <f t="shared" si="29"/>
        <v>0</v>
      </c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117"/>
      <c r="GB202" s="117"/>
      <c r="GC202" s="117"/>
      <c r="GD202" s="117"/>
      <c r="GE202" s="117"/>
      <c r="GF202" s="117"/>
      <c r="GG202" s="117"/>
      <c r="GH202" s="117"/>
      <c r="GI202" s="117"/>
      <c r="GJ202" s="117"/>
      <c r="GK202" s="117"/>
      <c r="GL202" s="117"/>
      <c r="GM202" s="118">
        <f t="shared" si="30"/>
        <v>0</v>
      </c>
      <c r="GN202" s="118">
        <f t="shared" si="31"/>
        <v>0</v>
      </c>
      <c r="GO202" s="118"/>
      <c r="GP202" s="118"/>
      <c r="GQ202" s="118"/>
      <c r="GR202" s="118"/>
      <c r="GS202" s="118"/>
      <c r="GT202" s="118"/>
      <c r="GU202" s="118"/>
      <c r="GV202" s="118"/>
      <c r="GW202" s="118"/>
      <c r="GX202" s="118">
        <f t="shared" si="32"/>
        <v>0</v>
      </c>
      <c r="GY202" s="117"/>
      <c r="GZ202" s="117"/>
      <c r="HA202" s="117"/>
      <c r="HB202" s="117"/>
      <c r="HC202" s="117"/>
      <c r="HD202" s="117"/>
      <c r="HE202" s="117"/>
      <c r="HF202" s="117"/>
      <c r="HG202" s="117"/>
      <c r="HH202" s="117"/>
      <c r="HI202" s="117"/>
      <c r="HJ202" s="117"/>
      <c r="HK202" s="117"/>
      <c r="HL202" s="117"/>
      <c r="HM202" s="117"/>
      <c r="HN202" s="117"/>
      <c r="HO202" s="117"/>
      <c r="HP202" s="117"/>
      <c r="HQ202" s="117"/>
      <c r="HR202" s="117"/>
      <c r="HS202" s="117"/>
      <c r="HT202" s="117"/>
      <c r="HU202" s="117"/>
    </row>
    <row r="203" spans="1:229" x14ac:dyDescent="0.3">
      <c r="A203" s="9"/>
      <c r="B203" s="10"/>
      <c r="C203" s="10"/>
      <c r="D203" s="104"/>
      <c r="E203" s="10"/>
      <c r="F203" s="10"/>
      <c r="G203" s="129">
        <f t="shared" ref="G203:G266" si="33">J203+L203+N203+O203+P203+T203+U203+V203+AN203+AP203+BA203+BC203+DP203+DR203+EE203+EG203+EJ203+EL203+ES203+EU203+FE203+FG203+FP203+GA203+GC203+HJ203+HL203+CZ203+DB203+FR203+GP203+HE203+BW203</f>
        <v>0</v>
      </c>
      <c r="H203" s="129">
        <f t="shared" ref="H203:H266" si="34">SUM(K203,M203,Q203,R203,S203,W203,X203,Y203,AO203,AQ203,AR203,AS203,AU203,AX203,BB203,BD203,BK203,BL203,BM203,BQ203,BR203,BT203,DG203,DH203,DI203,DQ203,DS203,DW203,DX203,DY203,,EF203,EH203,EK203,EM203,ET203,EV203,EW203,EX203,EY203,FW203,GB203,GD203,GE203,GF203,GG203,GH203,GI203,GK203,HK203,HM203,HN203,HO203,HP203,HQ203,HR203,HU203,FF203,FH203,FI203,FJ203,FK203,FN203,FQ203,FS203,FT203,FU203,FV203,FX203,AT203,AV203,AW203,BE203,BF203,BG203,BH203,GJ203,FL203,DZ203,EN203,EO203,EP203,EQ203,EZ203,FA203,FC203,FB203,FM203,FY203,Z203,AA203,AB203,AC203,AD203,AE203,AF203,AG203,AH203,AI203,AJ203,AK203,HS203,HT203,BY203,DA203,DC203,DD203,DE203,DF203,DT203,DU203,DV203,GR203,GV203,GY203,GZ203,HA203,HC203,HG203,GT203)</f>
        <v>0</v>
      </c>
      <c r="I203" s="140">
        <f t="shared" ref="I203:I266" si="35">G203+H203</f>
        <v>0</v>
      </c>
      <c r="J203" s="120"/>
      <c r="K203" s="120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119"/>
      <c r="BU203" s="119"/>
      <c r="BV203" s="119"/>
      <c r="BW203" s="119"/>
      <c r="BX203" s="35"/>
      <c r="BY203" s="35">
        <f t="shared" si="29"/>
        <v>0</v>
      </c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117"/>
      <c r="GB203" s="117"/>
      <c r="GC203" s="117"/>
      <c r="GD203" s="117"/>
      <c r="GE203" s="117"/>
      <c r="GF203" s="117"/>
      <c r="GG203" s="117"/>
      <c r="GH203" s="117"/>
      <c r="GI203" s="117"/>
      <c r="GJ203" s="117"/>
      <c r="GK203" s="117"/>
      <c r="GL203" s="117"/>
      <c r="GM203" s="118">
        <f t="shared" si="30"/>
        <v>0</v>
      </c>
      <c r="GN203" s="118">
        <f t="shared" si="31"/>
        <v>0</v>
      </c>
      <c r="GO203" s="118"/>
      <c r="GP203" s="118"/>
      <c r="GQ203" s="118"/>
      <c r="GR203" s="118"/>
      <c r="GS203" s="118"/>
      <c r="GT203" s="118"/>
      <c r="GU203" s="118"/>
      <c r="GV203" s="118"/>
      <c r="GW203" s="118"/>
      <c r="GX203" s="118">
        <f t="shared" si="32"/>
        <v>0</v>
      </c>
      <c r="GY203" s="117"/>
      <c r="GZ203" s="117"/>
      <c r="HA203" s="117"/>
      <c r="HB203" s="117"/>
      <c r="HC203" s="117"/>
      <c r="HD203" s="117"/>
      <c r="HE203" s="117"/>
      <c r="HF203" s="117"/>
      <c r="HG203" s="117"/>
      <c r="HH203" s="117"/>
      <c r="HI203" s="117"/>
      <c r="HJ203" s="117"/>
      <c r="HK203" s="117"/>
      <c r="HL203" s="117"/>
      <c r="HM203" s="117"/>
      <c r="HN203" s="117"/>
      <c r="HO203" s="117"/>
      <c r="HP203" s="117"/>
      <c r="HQ203" s="117"/>
      <c r="HR203" s="117"/>
      <c r="HS203" s="117"/>
      <c r="HT203" s="117"/>
      <c r="HU203" s="117"/>
    </row>
    <row r="204" spans="1:229" x14ac:dyDescent="0.3">
      <c r="A204" s="9"/>
      <c r="B204" s="10"/>
      <c r="C204" s="10"/>
      <c r="D204" s="104"/>
      <c r="E204" s="10"/>
      <c r="F204" s="10"/>
      <c r="G204" s="129">
        <f t="shared" si="33"/>
        <v>0</v>
      </c>
      <c r="H204" s="129">
        <f t="shared" si="34"/>
        <v>0</v>
      </c>
      <c r="I204" s="140">
        <f t="shared" si="35"/>
        <v>0</v>
      </c>
      <c r="J204" s="120"/>
      <c r="K204" s="120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119"/>
      <c r="BU204" s="119"/>
      <c r="BV204" s="119"/>
      <c r="BW204" s="119"/>
      <c r="BX204" s="35"/>
      <c r="BY204" s="35">
        <f t="shared" ref="BY204:BY267" si="36">CA204+CC204</f>
        <v>0</v>
      </c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117"/>
      <c r="GB204" s="117"/>
      <c r="GC204" s="117"/>
      <c r="GD204" s="117"/>
      <c r="GE204" s="117"/>
      <c r="GF204" s="117"/>
      <c r="GG204" s="117"/>
      <c r="GH204" s="117"/>
      <c r="GI204" s="117"/>
      <c r="GJ204" s="117"/>
      <c r="GK204" s="117"/>
      <c r="GL204" s="117"/>
      <c r="GM204" s="118">
        <f t="shared" ref="GM204:GM267" si="37">SUM(GO204,GQ204,GU204,GW204,HB204,HD204,HF204)</f>
        <v>0</v>
      </c>
      <c r="GN204" s="118">
        <f t="shared" ref="GN204:GN267" si="38">SUM(GP204,GR204,GV204,GX204,HC204,HE204,HG204,GT204)</f>
        <v>0</v>
      </c>
      <c r="GO204" s="118"/>
      <c r="GP204" s="118"/>
      <c r="GQ204" s="118"/>
      <c r="GR204" s="118"/>
      <c r="GS204" s="118"/>
      <c r="GT204" s="118"/>
      <c r="GU204" s="118"/>
      <c r="GV204" s="118"/>
      <c r="GW204" s="118"/>
      <c r="GX204" s="118">
        <f t="shared" ref="GX204:GX267" si="39">SUM(GY204:HA204)</f>
        <v>0</v>
      </c>
      <c r="GY204" s="117"/>
      <c r="GZ204" s="117"/>
      <c r="HA204" s="117"/>
      <c r="HB204" s="117"/>
      <c r="HC204" s="117"/>
      <c r="HD204" s="117"/>
      <c r="HE204" s="117"/>
      <c r="HF204" s="117"/>
      <c r="HG204" s="117"/>
      <c r="HH204" s="117"/>
      <c r="HI204" s="117"/>
      <c r="HJ204" s="117"/>
      <c r="HK204" s="117"/>
      <c r="HL204" s="117"/>
      <c r="HM204" s="117"/>
      <c r="HN204" s="117"/>
      <c r="HO204" s="117"/>
      <c r="HP204" s="117"/>
      <c r="HQ204" s="117"/>
      <c r="HR204" s="117"/>
      <c r="HS204" s="117"/>
      <c r="HT204" s="117"/>
      <c r="HU204" s="117"/>
    </row>
    <row r="205" spans="1:229" x14ac:dyDescent="0.3">
      <c r="A205" s="9"/>
      <c r="B205" s="10"/>
      <c r="C205" s="10"/>
      <c r="D205" s="104"/>
      <c r="E205" s="10"/>
      <c r="F205" s="10"/>
      <c r="G205" s="129">
        <f t="shared" si="33"/>
        <v>0</v>
      </c>
      <c r="H205" s="129">
        <f t="shared" si="34"/>
        <v>0</v>
      </c>
      <c r="I205" s="140">
        <f t="shared" si="35"/>
        <v>0</v>
      </c>
      <c r="J205" s="120"/>
      <c r="K205" s="120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119"/>
      <c r="BU205" s="119"/>
      <c r="BV205" s="119"/>
      <c r="BW205" s="119"/>
      <c r="BX205" s="35"/>
      <c r="BY205" s="35">
        <f t="shared" si="36"/>
        <v>0</v>
      </c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117"/>
      <c r="GB205" s="117"/>
      <c r="GC205" s="117"/>
      <c r="GD205" s="117"/>
      <c r="GE205" s="117"/>
      <c r="GF205" s="117"/>
      <c r="GG205" s="117"/>
      <c r="GH205" s="117"/>
      <c r="GI205" s="117"/>
      <c r="GJ205" s="117"/>
      <c r="GK205" s="117"/>
      <c r="GL205" s="117"/>
      <c r="GM205" s="118">
        <f t="shared" si="37"/>
        <v>0</v>
      </c>
      <c r="GN205" s="118">
        <f t="shared" si="38"/>
        <v>0</v>
      </c>
      <c r="GO205" s="118"/>
      <c r="GP205" s="118"/>
      <c r="GQ205" s="118"/>
      <c r="GR205" s="118"/>
      <c r="GS205" s="118"/>
      <c r="GT205" s="118"/>
      <c r="GU205" s="118"/>
      <c r="GV205" s="118"/>
      <c r="GW205" s="118"/>
      <c r="GX205" s="118">
        <f t="shared" si="39"/>
        <v>0</v>
      </c>
      <c r="GY205" s="117"/>
      <c r="GZ205" s="117"/>
      <c r="HA205" s="117"/>
      <c r="HB205" s="117"/>
      <c r="HC205" s="117"/>
      <c r="HD205" s="117"/>
      <c r="HE205" s="117"/>
      <c r="HF205" s="117"/>
      <c r="HG205" s="117"/>
      <c r="HH205" s="117"/>
      <c r="HI205" s="117"/>
      <c r="HJ205" s="117"/>
      <c r="HK205" s="117"/>
      <c r="HL205" s="117"/>
      <c r="HM205" s="117"/>
      <c r="HN205" s="117"/>
      <c r="HO205" s="117"/>
      <c r="HP205" s="117"/>
      <c r="HQ205" s="117"/>
      <c r="HR205" s="117"/>
      <c r="HS205" s="117"/>
      <c r="HT205" s="117"/>
      <c r="HU205" s="117"/>
    </row>
    <row r="206" spans="1:229" x14ac:dyDescent="0.3">
      <c r="A206" s="9"/>
      <c r="B206" s="10"/>
      <c r="C206" s="10"/>
      <c r="D206" s="104"/>
      <c r="E206" s="10"/>
      <c r="F206" s="10"/>
      <c r="G206" s="129">
        <f t="shared" si="33"/>
        <v>0</v>
      </c>
      <c r="H206" s="129">
        <f t="shared" si="34"/>
        <v>0</v>
      </c>
      <c r="I206" s="140">
        <f t="shared" si="35"/>
        <v>0</v>
      </c>
      <c r="J206" s="120"/>
      <c r="K206" s="120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119"/>
      <c r="BU206" s="119"/>
      <c r="BV206" s="119"/>
      <c r="BW206" s="119"/>
      <c r="BX206" s="35"/>
      <c r="BY206" s="35">
        <f t="shared" si="36"/>
        <v>0</v>
      </c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117"/>
      <c r="GB206" s="117"/>
      <c r="GC206" s="117"/>
      <c r="GD206" s="117"/>
      <c r="GE206" s="117"/>
      <c r="GF206" s="117"/>
      <c r="GG206" s="117"/>
      <c r="GH206" s="117"/>
      <c r="GI206" s="117"/>
      <c r="GJ206" s="117"/>
      <c r="GK206" s="117"/>
      <c r="GL206" s="117"/>
      <c r="GM206" s="118">
        <f t="shared" si="37"/>
        <v>0</v>
      </c>
      <c r="GN206" s="118">
        <f t="shared" si="38"/>
        <v>0</v>
      </c>
      <c r="GO206" s="118"/>
      <c r="GP206" s="118"/>
      <c r="GQ206" s="118"/>
      <c r="GR206" s="118"/>
      <c r="GS206" s="118"/>
      <c r="GT206" s="118"/>
      <c r="GU206" s="118"/>
      <c r="GV206" s="118"/>
      <c r="GW206" s="118"/>
      <c r="GX206" s="118">
        <f t="shared" si="39"/>
        <v>0</v>
      </c>
      <c r="GY206" s="117"/>
      <c r="GZ206" s="117"/>
      <c r="HA206" s="117"/>
      <c r="HB206" s="117"/>
      <c r="HC206" s="117"/>
      <c r="HD206" s="117"/>
      <c r="HE206" s="117"/>
      <c r="HF206" s="117"/>
      <c r="HG206" s="117"/>
      <c r="HH206" s="117"/>
      <c r="HI206" s="117"/>
      <c r="HJ206" s="117"/>
      <c r="HK206" s="117"/>
      <c r="HL206" s="117"/>
      <c r="HM206" s="117"/>
      <c r="HN206" s="117"/>
      <c r="HO206" s="117"/>
      <c r="HP206" s="117"/>
      <c r="HQ206" s="117"/>
      <c r="HR206" s="117"/>
      <c r="HS206" s="117"/>
      <c r="HT206" s="117"/>
      <c r="HU206" s="117"/>
    </row>
    <row r="207" spans="1:229" x14ac:dyDescent="0.3">
      <c r="A207" s="9"/>
      <c r="B207" s="10"/>
      <c r="C207" s="10"/>
      <c r="D207" s="104"/>
      <c r="E207" s="10"/>
      <c r="F207" s="10"/>
      <c r="G207" s="129">
        <f t="shared" si="33"/>
        <v>0</v>
      </c>
      <c r="H207" s="129">
        <f t="shared" si="34"/>
        <v>0</v>
      </c>
      <c r="I207" s="140">
        <f t="shared" si="35"/>
        <v>0</v>
      </c>
      <c r="J207" s="120"/>
      <c r="K207" s="120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119"/>
      <c r="BU207" s="119"/>
      <c r="BV207" s="119"/>
      <c r="BW207" s="119"/>
      <c r="BX207" s="35"/>
      <c r="BY207" s="35">
        <f t="shared" si="36"/>
        <v>0</v>
      </c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117"/>
      <c r="GB207" s="117"/>
      <c r="GC207" s="117"/>
      <c r="GD207" s="117"/>
      <c r="GE207" s="117"/>
      <c r="GF207" s="117"/>
      <c r="GG207" s="117"/>
      <c r="GH207" s="117"/>
      <c r="GI207" s="117"/>
      <c r="GJ207" s="117"/>
      <c r="GK207" s="117"/>
      <c r="GL207" s="117"/>
      <c r="GM207" s="118">
        <f t="shared" si="37"/>
        <v>0</v>
      </c>
      <c r="GN207" s="118">
        <f t="shared" si="38"/>
        <v>0</v>
      </c>
      <c r="GO207" s="118"/>
      <c r="GP207" s="118"/>
      <c r="GQ207" s="118"/>
      <c r="GR207" s="118"/>
      <c r="GS207" s="118"/>
      <c r="GT207" s="118"/>
      <c r="GU207" s="118"/>
      <c r="GV207" s="118"/>
      <c r="GW207" s="118"/>
      <c r="GX207" s="118">
        <f t="shared" si="39"/>
        <v>0</v>
      </c>
      <c r="GY207" s="117"/>
      <c r="GZ207" s="117"/>
      <c r="HA207" s="117"/>
      <c r="HB207" s="117"/>
      <c r="HC207" s="117"/>
      <c r="HD207" s="117"/>
      <c r="HE207" s="117"/>
      <c r="HF207" s="117"/>
      <c r="HG207" s="117"/>
      <c r="HH207" s="117"/>
      <c r="HI207" s="117"/>
      <c r="HJ207" s="117"/>
      <c r="HK207" s="117"/>
      <c r="HL207" s="117"/>
      <c r="HM207" s="117"/>
      <c r="HN207" s="117"/>
      <c r="HO207" s="117"/>
      <c r="HP207" s="117"/>
      <c r="HQ207" s="117"/>
      <c r="HR207" s="117"/>
      <c r="HS207" s="117"/>
      <c r="HT207" s="117"/>
      <c r="HU207" s="117"/>
    </row>
    <row r="208" spans="1:229" x14ac:dyDescent="0.3">
      <c r="A208" s="9"/>
      <c r="B208" s="10"/>
      <c r="C208" s="10"/>
      <c r="D208" s="104"/>
      <c r="E208" s="10"/>
      <c r="F208" s="10"/>
      <c r="G208" s="129">
        <f t="shared" si="33"/>
        <v>0</v>
      </c>
      <c r="H208" s="129">
        <f t="shared" si="34"/>
        <v>0</v>
      </c>
      <c r="I208" s="140">
        <f t="shared" si="35"/>
        <v>0</v>
      </c>
      <c r="J208" s="120"/>
      <c r="K208" s="120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119"/>
      <c r="BU208" s="119"/>
      <c r="BV208" s="119"/>
      <c r="BW208" s="119"/>
      <c r="BX208" s="35"/>
      <c r="BY208" s="35">
        <f t="shared" si="36"/>
        <v>0</v>
      </c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117"/>
      <c r="GB208" s="117"/>
      <c r="GC208" s="117"/>
      <c r="GD208" s="117"/>
      <c r="GE208" s="117"/>
      <c r="GF208" s="117"/>
      <c r="GG208" s="117"/>
      <c r="GH208" s="117"/>
      <c r="GI208" s="117"/>
      <c r="GJ208" s="117"/>
      <c r="GK208" s="117"/>
      <c r="GL208" s="117"/>
      <c r="GM208" s="118">
        <f t="shared" si="37"/>
        <v>0</v>
      </c>
      <c r="GN208" s="118">
        <f t="shared" si="38"/>
        <v>0</v>
      </c>
      <c r="GO208" s="118"/>
      <c r="GP208" s="118"/>
      <c r="GQ208" s="118"/>
      <c r="GR208" s="118"/>
      <c r="GS208" s="118"/>
      <c r="GT208" s="118"/>
      <c r="GU208" s="118"/>
      <c r="GV208" s="118"/>
      <c r="GW208" s="118"/>
      <c r="GX208" s="118">
        <f t="shared" si="39"/>
        <v>0</v>
      </c>
      <c r="GY208" s="117"/>
      <c r="GZ208" s="117"/>
      <c r="HA208" s="117"/>
      <c r="HB208" s="117"/>
      <c r="HC208" s="117"/>
      <c r="HD208" s="117"/>
      <c r="HE208" s="117"/>
      <c r="HF208" s="117"/>
      <c r="HG208" s="117"/>
      <c r="HH208" s="117"/>
      <c r="HI208" s="117"/>
      <c r="HJ208" s="117"/>
      <c r="HK208" s="117"/>
      <c r="HL208" s="117"/>
      <c r="HM208" s="117"/>
      <c r="HN208" s="117"/>
      <c r="HO208" s="117"/>
      <c r="HP208" s="117"/>
      <c r="HQ208" s="117"/>
      <c r="HR208" s="117"/>
      <c r="HS208" s="117"/>
      <c r="HT208" s="117"/>
      <c r="HU208" s="117"/>
    </row>
    <row r="209" spans="1:229" x14ac:dyDescent="0.3">
      <c r="A209" s="9"/>
      <c r="B209" s="10"/>
      <c r="C209" s="10"/>
      <c r="D209" s="104"/>
      <c r="E209" s="10"/>
      <c r="F209" s="10"/>
      <c r="G209" s="129">
        <f t="shared" si="33"/>
        <v>0</v>
      </c>
      <c r="H209" s="129">
        <f t="shared" si="34"/>
        <v>0</v>
      </c>
      <c r="I209" s="140">
        <f t="shared" si="35"/>
        <v>0</v>
      </c>
      <c r="J209" s="120"/>
      <c r="K209" s="120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119"/>
      <c r="BU209" s="119"/>
      <c r="BV209" s="119"/>
      <c r="BW209" s="119"/>
      <c r="BX209" s="35"/>
      <c r="BY209" s="35">
        <f t="shared" si="36"/>
        <v>0</v>
      </c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117"/>
      <c r="GB209" s="117"/>
      <c r="GC209" s="117"/>
      <c r="GD209" s="117"/>
      <c r="GE209" s="117"/>
      <c r="GF209" s="117"/>
      <c r="GG209" s="117"/>
      <c r="GH209" s="117"/>
      <c r="GI209" s="117"/>
      <c r="GJ209" s="117"/>
      <c r="GK209" s="117"/>
      <c r="GL209" s="117"/>
      <c r="GM209" s="118">
        <f t="shared" si="37"/>
        <v>0</v>
      </c>
      <c r="GN209" s="118">
        <f t="shared" si="38"/>
        <v>0</v>
      </c>
      <c r="GO209" s="118"/>
      <c r="GP209" s="118"/>
      <c r="GQ209" s="118"/>
      <c r="GR209" s="118"/>
      <c r="GS209" s="118"/>
      <c r="GT209" s="118"/>
      <c r="GU209" s="118"/>
      <c r="GV209" s="118"/>
      <c r="GW209" s="118"/>
      <c r="GX209" s="118">
        <f t="shared" si="39"/>
        <v>0</v>
      </c>
      <c r="GY209" s="117"/>
      <c r="GZ209" s="117"/>
      <c r="HA209" s="117"/>
      <c r="HB209" s="117"/>
      <c r="HC209" s="117"/>
      <c r="HD209" s="117"/>
      <c r="HE209" s="117"/>
      <c r="HF209" s="117"/>
      <c r="HG209" s="117"/>
      <c r="HH209" s="117"/>
      <c r="HI209" s="117"/>
      <c r="HJ209" s="117"/>
      <c r="HK209" s="117"/>
      <c r="HL209" s="117"/>
      <c r="HM209" s="117"/>
      <c r="HN209" s="117"/>
      <c r="HO209" s="117"/>
      <c r="HP209" s="117"/>
      <c r="HQ209" s="117"/>
      <c r="HR209" s="117"/>
      <c r="HS209" s="117"/>
      <c r="HT209" s="117"/>
      <c r="HU209" s="117"/>
    </row>
    <row r="210" spans="1:229" x14ac:dyDescent="0.3">
      <c r="A210" s="9"/>
      <c r="B210" s="10"/>
      <c r="C210" s="10"/>
      <c r="D210" s="104"/>
      <c r="E210" s="10"/>
      <c r="F210" s="10"/>
      <c r="G210" s="129">
        <f t="shared" si="33"/>
        <v>0</v>
      </c>
      <c r="H210" s="129">
        <f t="shared" si="34"/>
        <v>0</v>
      </c>
      <c r="I210" s="140">
        <f t="shared" si="35"/>
        <v>0</v>
      </c>
      <c r="J210" s="120"/>
      <c r="K210" s="120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119"/>
      <c r="BU210" s="119"/>
      <c r="BV210" s="119"/>
      <c r="BW210" s="119"/>
      <c r="BX210" s="35"/>
      <c r="BY210" s="35">
        <f t="shared" si="36"/>
        <v>0</v>
      </c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117"/>
      <c r="GB210" s="117"/>
      <c r="GC210" s="117"/>
      <c r="GD210" s="117"/>
      <c r="GE210" s="117"/>
      <c r="GF210" s="117"/>
      <c r="GG210" s="117"/>
      <c r="GH210" s="117"/>
      <c r="GI210" s="117"/>
      <c r="GJ210" s="117"/>
      <c r="GK210" s="117"/>
      <c r="GL210" s="117"/>
      <c r="GM210" s="118">
        <f t="shared" si="37"/>
        <v>0</v>
      </c>
      <c r="GN210" s="118">
        <f t="shared" si="38"/>
        <v>0</v>
      </c>
      <c r="GO210" s="118"/>
      <c r="GP210" s="118"/>
      <c r="GQ210" s="118"/>
      <c r="GR210" s="118"/>
      <c r="GS210" s="118"/>
      <c r="GT210" s="118"/>
      <c r="GU210" s="118"/>
      <c r="GV210" s="118"/>
      <c r="GW210" s="118"/>
      <c r="GX210" s="118">
        <f t="shared" si="39"/>
        <v>0</v>
      </c>
      <c r="GY210" s="117"/>
      <c r="GZ210" s="117"/>
      <c r="HA210" s="117"/>
      <c r="HB210" s="117"/>
      <c r="HC210" s="117"/>
      <c r="HD210" s="117"/>
      <c r="HE210" s="117"/>
      <c r="HF210" s="117"/>
      <c r="HG210" s="117"/>
      <c r="HH210" s="117"/>
      <c r="HI210" s="117"/>
      <c r="HJ210" s="117"/>
      <c r="HK210" s="117"/>
      <c r="HL210" s="117"/>
      <c r="HM210" s="117"/>
      <c r="HN210" s="117"/>
      <c r="HO210" s="117"/>
      <c r="HP210" s="117"/>
      <c r="HQ210" s="117"/>
      <c r="HR210" s="117"/>
      <c r="HS210" s="117"/>
      <c r="HT210" s="117"/>
      <c r="HU210" s="117"/>
    </row>
    <row r="211" spans="1:229" x14ac:dyDescent="0.3">
      <c r="A211" s="9"/>
      <c r="B211" s="10"/>
      <c r="C211" s="10"/>
      <c r="D211" s="104"/>
      <c r="E211" s="10"/>
      <c r="F211" s="10"/>
      <c r="G211" s="129">
        <f t="shared" si="33"/>
        <v>0</v>
      </c>
      <c r="H211" s="129">
        <f t="shared" si="34"/>
        <v>0</v>
      </c>
      <c r="I211" s="140">
        <f t="shared" si="35"/>
        <v>0</v>
      </c>
      <c r="J211" s="120"/>
      <c r="K211" s="120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119"/>
      <c r="BU211" s="119"/>
      <c r="BV211" s="119"/>
      <c r="BW211" s="119"/>
      <c r="BX211" s="35"/>
      <c r="BY211" s="35">
        <f t="shared" si="36"/>
        <v>0</v>
      </c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117"/>
      <c r="GB211" s="117"/>
      <c r="GC211" s="117"/>
      <c r="GD211" s="117"/>
      <c r="GE211" s="117"/>
      <c r="GF211" s="117"/>
      <c r="GG211" s="117"/>
      <c r="GH211" s="117"/>
      <c r="GI211" s="117"/>
      <c r="GJ211" s="117"/>
      <c r="GK211" s="117"/>
      <c r="GL211" s="117"/>
      <c r="GM211" s="118">
        <f t="shared" si="37"/>
        <v>0</v>
      </c>
      <c r="GN211" s="118">
        <f t="shared" si="38"/>
        <v>0</v>
      </c>
      <c r="GO211" s="118"/>
      <c r="GP211" s="118"/>
      <c r="GQ211" s="118"/>
      <c r="GR211" s="118"/>
      <c r="GS211" s="118"/>
      <c r="GT211" s="118"/>
      <c r="GU211" s="118"/>
      <c r="GV211" s="118"/>
      <c r="GW211" s="118"/>
      <c r="GX211" s="118">
        <f t="shared" si="39"/>
        <v>0</v>
      </c>
      <c r="GY211" s="117"/>
      <c r="GZ211" s="117"/>
      <c r="HA211" s="117"/>
      <c r="HB211" s="117"/>
      <c r="HC211" s="117"/>
      <c r="HD211" s="117"/>
      <c r="HE211" s="117"/>
      <c r="HF211" s="117"/>
      <c r="HG211" s="117"/>
      <c r="HH211" s="117"/>
      <c r="HI211" s="117"/>
      <c r="HJ211" s="117"/>
      <c r="HK211" s="117"/>
      <c r="HL211" s="117"/>
      <c r="HM211" s="117"/>
      <c r="HN211" s="117"/>
      <c r="HO211" s="117"/>
      <c r="HP211" s="117"/>
      <c r="HQ211" s="117"/>
      <c r="HR211" s="117"/>
      <c r="HS211" s="117"/>
      <c r="HT211" s="117"/>
      <c r="HU211" s="117"/>
    </row>
    <row r="212" spans="1:229" x14ac:dyDescent="0.3">
      <c r="A212" s="9"/>
      <c r="B212" s="10"/>
      <c r="C212" s="10"/>
      <c r="D212" s="104"/>
      <c r="E212" s="10"/>
      <c r="F212" s="10"/>
      <c r="G212" s="129">
        <f t="shared" si="33"/>
        <v>0</v>
      </c>
      <c r="H212" s="129">
        <f t="shared" si="34"/>
        <v>0</v>
      </c>
      <c r="I212" s="140">
        <f t="shared" si="35"/>
        <v>0</v>
      </c>
      <c r="J212" s="120"/>
      <c r="K212" s="120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119"/>
      <c r="BU212" s="119"/>
      <c r="BV212" s="119"/>
      <c r="BW212" s="119"/>
      <c r="BX212" s="35"/>
      <c r="BY212" s="35">
        <f t="shared" si="36"/>
        <v>0</v>
      </c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117"/>
      <c r="GB212" s="117"/>
      <c r="GC212" s="117"/>
      <c r="GD212" s="117"/>
      <c r="GE212" s="117"/>
      <c r="GF212" s="117"/>
      <c r="GG212" s="117"/>
      <c r="GH212" s="117"/>
      <c r="GI212" s="117"/>
      <c r="GJ212" s="117"/>
      <c r="GK212" s="117"/>
      <c r="GL212" s="117"/>
      <c r="GM212" s="118">
        <f t="shared" si="37"/>
        <v>0</v>
      </c>
      <c r="GN212" s="118">
        <f t="shared" si="38"/>
        <v>0</v>
      </c>
      <c r="GO212" s="118"/>
      <c r="GP212" s="118"/>
      <c r="GQ212" s="118"/>
      <c r="GR212" s="118"/>
      <c r="GS212" s="118"/>
      <c r="GT212" s="118"/>
      <c r="GU212" s="118"/>
      <c r="GV212" s="118"/>
      <c r="GW212" s="118"/>
      <c r="GX212" s="118">
        <f t="shared" si="39"/>
        <v>0</v>
      </c>
      <c r="GY212" s="117"/>
      <c r="GZ212" s="117"/>
      <c r="HA212" s="117"/>
      <c r="HB212" s="117"/>
      <c r="HC212" s="117"/>
      <c r="HD212" s="117"/>
      <c r="HE212" s="117"/>
      <c r="HF212" s="117"/>
      <c r="HG212" s="117"/>
      <c r="HH212" s="117"/>
      <c r="HI212" s="117"/>
      <c r="HJ212" s="117"/>
      <c r="HK212" s="117"/>
      <c r="HL212" s="117"/>
      <c r="HM212" s="117"/>
      <c r="HN212" s="117"/>
      <c r="HO212" s="117"/>
      <c r="HP212" s="117"/>
      <c r="HQ212" s="117"/>
      <c r="HR212" s="117"/>
      <c r="HS212" s="117"/>
      <c r="HT212" s="117"/>
      <c r="HU212" s="117"/>
    </row>
    <row r="213" spans="1:229" x14ac:dyDescent="0.3">
      <c r="A213" s="9"/>
      <c r="B213" s="10"/>
      <c r="C213" s="10"/>
      <c r="D213" s="104"/>
      <c r="E213" s="10"/>
      <c r="F213" s="10"/>
      <c r="G213" s="129">
        <f t="shared" si="33"/>
        <v>0</v>
      </c>
      <c r="H213" s="129">
        <f t="shared" si="34"/>
        <v>0</v>
      </c>
      <c r="I213" s="140">
        <f t="shared" si="35"/>
        <v>0</v>
      </c>
      <c r="J213" s="120"/>
      <c r="K213" s="120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119"/>
      <c r="BU213" s="119"/>
      <c r="BV213" s="119"/>
      <c r="BW213" s="119"/>
      <c r="BX213" s="35"/>
      <c r="BY213" s="35">
        <f t="shared" si="36"/>
        <v>0</v>
      </c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117"/>
      <c r="GB213" s="117"/>
      <c r="GC213" s="117"/>
      <c r="GD213" s="117"/>
      <c r="GE213" s="117"/>
      <c r="GF213" s="117"/>
      <c r="GG213" s="117"/>
      <c r="GH213" s="117"/>
      <c r="GI213" s="117"/>
      <c r="GJ213" s="117"/>
      <c r="GK213" s="117"/>
      <c r="GL213" s="117"/>
      <c r="GM213" s="118">
        <f t="shared" si="37"/>
        <v>0</v>
      </c>
      <c r="GN213" s="118">
        <f t="shared" si="38"/>
        <v>0</v>
      </c>
      <c r="GO213" s="118"/>
      <c r="GP213" s="118"/>
      <c r="GQ213" s="118"/>
      <c r="GR213" s="118"/>
      <c r="GS213" s="118"/>
      <c r="GT213" s="118"/>
      <c r="GU213" s="118"/>
      <c r="GV213" s="118"/>
      <c r="GW213" s="118"/>
      <c r="GX213" s="118">
        <f t="shared" si="39"/>
        <v>0</v>
      </c>
      <c r="GY213" s="117"/>
      <c r="GZ213" s="117"/>
      <c r="HA213" s="117"/>
      <c r="HB213" s="117"/>
      <c r="HC213" s="117"/>
      <c r="HD213" s="117"/>
      <c r="HE213" s="117"/>
      <c r="HF213" s="117"/>
      <c r="HG213" s="117"/>
      <c r="HH213" s="117"/>
      <c r="HI213" s="117"/>
      <c r="HJ213" s="117"/>
      <c r="HK213" s="117"/>
      <c r="HL213" s="117"/>
      <c r="HM213" s="117"/>
      <c r="HN213" s="117"/>
      <c r="HO213" s="117"/>
      <c r="HP213" s="117"/>
      <c r="HQ213" s="117"/>
      <c r="HR213" s="117"/>
      <c r="HS213" s="117"/>
      <c r="HT213" s="117"/>
      <c r="HU213" s="117"/>
    </row>
    <row r="214" spans="1:229" x14ac:dyDescent="0.3">
      <c r="A214" s="9"/>
      <c r="B214" s="10"/>
      <c r="C214" s="10"/>
      <c r="D214" s="104"/>
      <c r="E214" s="10"/>
      <c r="F214" s="10"/>
      <c r="G214" s="129">
        <f t="shared" si="33"/>
        <v>0</v>
      </c>
      <c r="H214" s="129">
        <f t="shared" si="34"/>
        <v>0</v>
      </c>
      <c r="I214" s="140">
        <f t="shared" si="35"/>
        <v>0</v>
      </c>
      <c r="J214" s="120"/>
      <c r="K214" s="120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119"/>
      <c r="BU214" s="119"/>
      <c r="BV214" s="119"/>
      <c r="BW214" s="119"/>
      <c r="BX214" s="35"/>
      <c r="BY214" s="35">
        <f t="shared" si="36"/>
        <v>0</v>
      </c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117"/>
      <c r="GB214" s="117"/>
      <c r="GC214" s="117"/>
      <c r="GD214" s="117"/>
      <c r="GE214" s="117"/>
      <c r="GF214" s="117"/>
      <c r="GG214" s="117"/>
      <c r="GH214" s="117"/>
      <c r="GI214" s="117"/>
      <c r="GJ214" s="117"/>
      <c r="GK214" s="117"/>
      <c r="GL214" s="117"/>
      <c r="GM214" s="118">
        <f t="shared" si="37"/>
        <v>0</v>
      </c>
      <c r="GN214" s="118">
        <f t="shared" si="38"/>
        <v>0</v>
      </c>
      <c r="GO214" s="118"/>
      <c r="GP214" s="118"/>
      <c r="GQ214" s="118"/>
      <c r="GR214" s="118"/>
      <c r="GS214" s="118"/>
      <c r="GT214" s="118"/>
      <c r="GU214" s="118"/>
      <c r="GV214" s="118"/>
      <c r="GW214" s="118"/>
      <c r="GX214" s="118">
        <f t="shared" si="39"/>
        <v>0</v>
      </c>
      <c r="GY214" s="117"/>
      <c r="GZ214" s="117"/>
      <c r="HA214" s="117"/>
      <c r="HB214" s="117"/>
      <c r="HC214" s="117"/>
      <c r="HD214" s="117"/>
      <c r="HE214" s="117"/>
      <c r="HF214" s="117"/>
      <c r="HG214" s="117"/>
      <c r="HH214" s="117"/>
      <c r="HI214" s="117"/>
      <c r="HJ214" s="117"/>
      <c r="HK214" s="117"/>
      <c r="HL214" s="117"/>
      <c r="HM214" s="117"/>
      <c r="HN214" s="117"/>
      <c r="HO214" s="117"/>
      <c r="HP214" s="117"/>
      <c r="HQ214" s="117"/>
      <c r="HR214" s="117"/>
      <c r="HS214" s="117"/>
      <c r="HT214" s="117"/>
      <c r="HU214" s="117"/>
    </row>
    <row r="215" spans="1:229" x14ac:dyDescent="0.3">
      <c r="A215" s="9"/>
      <c r="B215" s="10"/>
      <c r="C215" s="10"/>
      <c r="D215" s="104"/>
      <c r="E215" s="10"/>
      <c r="F215" s="10"/>
      <c r="G215" s="129">
        <f t="shared" si="33"/>
        <v>0</v>
      </c>
      <c r="H215" s="129">
        <f t="shared" si="34"/>
        <v>0</v>
      </c>
      <c r="I215" s="140">
        <f t="shared" si="35"/>
        <v>0</v>
      </c>
      <c r="J215" s="120"/>
      <c r="K215" s="120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119"/>
      <c r="BU215" s="119"/>
      <c r="BV215" s="119"/>
      <c r="BW215" s="119"/>
      <c r="BX215" s="35"/>
      <c r="BY215" s="35">
        <f t="shared" si="36"/>
        <v>0</v>
      </c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117"/>
      <c r="GB215" s="117"/>
      <c r="GC215" s="117"/>
      <c r="GD215" s="117"/>
      <c r="GE215" s="117"/>
      <c r="GF215" s="117"/>
      <c r="GG215" s="117"/>
      <c r="GH215" s="117"/>
      <c r="GI215" s="117"/>
      <c r="GJ215" s="117"/>
      <c r="GK215" s="117"/>
      <c r="GL215" s="117"/>
      <c r="GM215" s="118">
        <f t="shared" si="37"/>
        <v>0</v>
      </c>
      <c r="GN215" s="118">
        <f t="shared" si="38"/>
        <v>0</v>
      </c>
      <c r="GO215" s="118"/>
      <c r="GP215" s="118"/>
      <c r="GQ215" s="118"/>
      <c r="GR215" s="118"/>
      <c r="GS215" s="118"/>
      <c r="GT215" s="118"/>
      <c r="GU215" s="118"/>
      <c r="GV215" s="118"/>
      <c r="GW215" s="118"/>
      <c r="GX215" s="118">
        <f t="shared" si="39"/>
        <v>0</v>
      </c>
      <c r="GY215" s="117"/>
      <c r="GZ215" s="117"/>
      <c r="HA215" s="117"/>
      <c r="HB215" s="117"/>
      <c r="HC215" s="117"/>
      <c r="HD215" s="117"/>
      <c r="HE215" s="117"/>
      <c r="HF215" s="117"/>
      <c r="HG215" s="117"/>
      <c r="HH215" s="117"/>
      <c r="HI215" s="117"/>
      <c r="HJ215" s="117"/>
      <c r="HK215" s="117"/>
      <c r="HL215" s="117"/>
      <c r="HM215" s="117"/>
      <c r="HN215" s="117"/>
      <c r="HO215" s="117"/>
      <c r="HP215" s="117"/>
      <c r="HQ215" s="117"/>
      <c r="HR215" s="117"/>
      <c r="HS215" s="117"/>
      <c r="HT215" s="117"/>
      <c r="HU215" s="117"/>
    </row>
    <row r="216" spans="1:229" x14ac:dyDescent="0.3">
      <c r="A216" s="9"/>
      <c r="B216" s="10"/>
      <c r="C216" s="10"/>
      <c r="D216" s="104"/>
      <c r="E216" s="10"/>
      <c r="F216" s="10"/>
      <c r="G216" s="129">
        <f t="shared" si="33"/>
        <v>0</v>
      </c>
      <c r="H216" s="129">
        <f t="shared" si="34"/>
        <v>0</v>
      </c>
      <c r="I216" s="140">
        <f t="shared" si="35"/>
        <v>0</v>
      </c>
      <c r="J216" s="120"/>
      <c r="K216" s="120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119"/>
      <c r="BU216" s="119"/>
      <c r="BV216" s="119"/>
      <c r="BW216" s="119"/>
      <c r="BX216" s="35"/>
      <c r="BY216" s="35">
        <f t="shared" si="36"/>
        <v>0</v>
      </c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117"/>
      <c r="GB216" s="117"/>
      <c r="GC216" s="117"/>
      <c r="GD216" s="117"/>
      <c r="GE216" s="117"/>
      <c r="GF216" s="117"/>
      <c r="GG216" s="117"/>
      <c r="GH216" s="117"/>
      <c r="GI216" s="117"/>
      <c r="GJ216" s="117"/>
      <c r="GK216" s="117"/>
      <c r="GL216" s="117"/>
      <c r="GM216" s="118">
        <f t="shared" si="37"/>
        <v>0</v>
      </c>
      <c r="GN216" s="118">
        <f t="shared" si="38"/>
        <v>0</v>
      </c>
      <c r="GO216" s="118"/>
      <c r="GP216" s="118"/>
      <c r="GQ216" s="118"/>
      <c r="GR216" s="118"/>
      <c r="GS216" s="118"/>
      <c r="GT216" s="118"/>
      <c r="GU216" s="118"/>
      <c r="GV216" s="118"/>
      <c r="GW216" s="118"/>
      <c r="GX216" s="118">
        <f t="shared" si="39"/>
        <v>0</v>
      </c>
      <c r="GY216" s="117"/>
      <c r="GZ216" s="117"/>
      <c r="HA216" s="117"/>
      <c r="HB216" s="117"/>
      <c r="HC216" s="117"/>
      <c r="HD216" s="117"/>
      <c r="HE216" s="117"/>
      <c r="HF216" s="117"/>
      <c r="HG216" s="117"/>
      <c r="HH216" s="117"/>
      <c r="HI216" s="117"/>
      <c r="HJ216" s="117"/>
      <c r="HK216" s="117"/>
      <c r="HL216" s="117"/>
      <c r="HM216" s="117"/>
      <c r="HN216" s="117"/>
      <c r="HO216" s="117"/>
      <c r="HP216" s="117"/>
      <c r="HQ216" s="117"/>
      <c r="HR216" s="117"/>
      <c r="HS216" s="117"/>
      <c r="HT216" s="117"/>
      <c r="HU216" s="117"/>
    </row>
    <row r="217" spans="1:229" x14ac:dyDescent="0.3">
      <c r="A217" s="9"/>
      <c r="B217" s="10"/>
      <c r="C217" s="10"/>
      <c r="D217" s="104"/>
      <c r="E217" s="10"/>
      <c r="F217" s="10"/>
      <c r="G217" s="129">
        <f t="shared" si="33"/>
        <v>0</v>
      </c>
      <c r="H217" s="129">
        <f t="shared" si="34"/>
        <v>0</v>
      </c>
      <c r="I217" s="140">
        <f t="shared" si="35"/>
        <v>0</v>
      </c>
      <c r="J217" s="120"/>
      <c r="K217" s="120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119"/>
      <c r="BU217" s="119"/>
      <c r="BV217" s="119"/>
      <c r="BW217" s="119"/>
      <c r="BX217" s="35"/>
      <c r="BY217" s="35">
        <f t="shared" si="36"/>
        <v>0</v>
      </c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117"/>
      <c r="GB217" s="117"/>
      <c r="GC217" s="117"/>
      <c r="GD217" s="117"/>
      <c r="GE217" s="117"/>
      <c r="GF217" s="117"/>
      <c r="GG217" s="117"/>
      <c r="GH217" s="117"/>
      <c r="GI217" s="117"/>
      <c r="GJ217" s="117"/>
      <c r="GK217" s="117"/>
      <c r="GL217" s="117"/>
      <c r="GM217" s="118">
        <f t="shared" si="37"/>
        <v>0</v>
      </c>
      <c r="GN217" s="118">
        <f t="shared" si="38"/>
        <v>0</v>
      </c>
      <c r="GO217" s="118"/>
      <c r="GP217" s="118"/>
      <c r="GQ217" s="118"/>
      <c r="GR217" s="118"/>
      <c r="GS217" s="118"/>
      <c r="GT217" s="118"/>
      <c r="GU217" s="118"/>
      <c r="GV217" s="118"/>
      <c r="GW217" s="118"/>
      <c r="GX217" s="118">
        <f t="shared" si="39"/>
        <v>0</v>
      </c>
      <c r="GY217" s="117"/>
      <c r="GZ217" s="117"/>
      <c r="HA217" s="117"/>
      <c r="HB217" s="117"/>
      <c r="HC217" s="117"/>
      <c r="HD217" s="117"/>
      <c r="HE217" s="117"/>
      <c r="HF217" s="117"/>
      <c r="HG217" s="117"/>
      <c r="HH217" s="117"/>
      <c r="HI217" s="117"/>
      <c r="HJ217" s="117"/>
      <c r="HK217" s="117"/>
      <c r="HL217" s="117"/>
      <c r="HM217" s="117"/>
      <c r="HN217" s="117"/>
      <c r="HO217" s="117"/>
      <c r="HP217" s="117"/>
      <c r="HQ217" s="117"/>
      <c r="HR217" s="117"/>
      <c r="HS217" s="117"/>
      <c r="HT217" s="117"/>
      <c r="HU217" s="117"/>
    </row>
    <row r="218" spans="1:229" x14ac:dyDescent="0.3">
      <c r="A218" s="9"/>
      <c r="B218" s="10"/>
      <c r="C218" s="10"/>
      <c r="D218" s="104"/>
      <c r="E218" s="10"/>
      <c r="F218" s="10"/>
      <c r="G218" s="129">
        <f t="shared" si="33"/>
        <v>0</v>
      </c>
      <c r="H218" s="129">
        <f t="shared" si="34"/>
        <v>0</v>
      </c>
      <c r="I218" s="140">
        <f t="shared" si="35"/>
        <v>0</v>
      </c>
      <c r="J218" s="120"/>
      <c r="K218" s="120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119"/>
      <c r="BU218" s="119"/>
      <c r="BV218" s="119"/>
      <c r="BW218" s="119"/>
      <c r="BX218" s="35"/>
      <c r="BY218" s="35">
        <f t="shared" si="36"/>
        <v>0</v>
      </c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117"/>
      <c r="GB218" s="117"/>
      <c r="GC218" s="117"/>
      <c r="GD218" s="117"/>
      <c r="GE218" s="117"/>
      <c r="GF218" s="117"/>
      <c r="GG218" s="117"/>
      <c r="GH218" s="117"/>
      <c r="GI218" s="117"/>
      <c r="GJ218" s="117"/>
      <c r="GK218" s="117"/>
      <c r="GL218" s="117"/>
      <c r="GM218" s="118">
        <f t="shared" si="37"/>
        <v>0</v>
      </c>
      <c r="GN218" s="118">
        <f t="shared" si="38"/>
        <v>0</v>
      </c>
      <c r="GO218" s="118"/>
      <c r="GP218" s="118"/>
      <c r="GQ218" s="118"/>
      <c r="GR218" s="118"/>
      <c r="GS218" s="118"/>
      <c r="GT218" s="118"/>
      <c r="GU218" s="118"/>
      <c r="GV218" s="118"/>
      <c r="GW218" s="118"/>
      <c r="GX218" s="118">
        <f t="shared" si="39"/>
        <v>0</v>
      </c>
      <c r="GY218" s="117"/>
      <c r="GZ218" s="117"/>
      <c r="HA218" s="117"/>
      <c r="HB218" s="117"/>
      <c r="HC218" s="117"/>
      <c r="HD218" s="117"/>
      <c r="HE218" s="117"/>
      <c r="HF218" s="117"/>
      <c r="HG218" s="117"/>
      <c r="HH218" s="117"/>
      <c r="HI218" s="117"/>
      <c r="HJ218" s="117"/>
      <c r="HK218" s="117"/>
      <c r="HL218" s="117"/>
      <c r="HM218" s="117"/>
      <c r="HN218" s="117"/>
      <c r="HO218" s="117"/>
      <c r="HP218" s="117"/>
      <c r="HQ218" s="117"/>
      <c r="HR218" s="117"/>
      <c r="HS218" s="117"/>
      <c r="HT218" s="117"/>
      <c r="HU218" s="117"/>
    </row>
    <row r="219" spans="1:229" x14ac:dyDescent="0.3">
      <c r="A219" s="9"/>
      <c r="B219" s="10"/>
      <c r="C219" s="10"/>
      <c r="D219" s="104"/>
      <c r="E219" s="10"/>
      <c r="F219" s="10"/>
      <c r="G219" s="129">
        <f t="shared" si="33"/>
        <v>0</v>
      </c>
      <c r="H219" s="129">
        <f t="shared" si="34"/>
        <v>0</v>
      </c>
      <c r="I219" s="140">
        <f t="shared" si="35"/>
        <v>0</v>
      </c>
      <c r="J219" s="120"/>
      <c r="K219" s="120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119"/>
      <c r="BU219" s="119"/>
      <c r="BV219" s="119"/>
      <c r="BW219" s="119"/>
      <c r="BX219" s="35"/>
      <c r="BY219" s="35">
        <f t="shared" si="36"/>
        <v>0</v>
      </c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117"/>
      <c r="GB219" s="117"/>
      <c r="GC219" s="117"/>
      <c r="GD219" s="117"/>
      <c r="GE219" s="117"/>
      <c r="GF219" s="117"/>
      <c r="GG219" s="117"/>
      <c r="GH219" s="117"/>
      <c r="GI219" s="117"/>
      <c r="GJ219" s="117"/>
      <c r="GK219" s="117"/>
      <c r="GL219" s="117"/>
      <c r="GM219" s="118">
        <f t="shared" si="37"/>
        <v>0</v>
      </c>
      <c r="GN219" s="118">
        <f t="shared" si="38"/>
        <v>0</v>
      </c>
      <c r="GO219" s="118"/>
      <c r="GP219" s="118"/>
      <c r="GQ219" s="118"/>
      <c r="GR219" s="118"/>
      <c r="GS219" s="118"/>
      <c r="GT219" s="118"/>
      <c r="GU219" s="118"/>
      <c r="GV219" s="118"/>
      <c r="GW219" s="118"/>
      <c r="GX219" s="118">
        <f t="shared" si="39"/>
        <v>0</v>
      </c>
      <c r="GY219" s="117"/>
      <c r="GZ219" s="117"/>
      <c r="HA219" s="117"/>
      <c r="HB219" s="117"/>
      <c r="HC219" s="117"/>
      <c r="HD219" s="117"/>
      <c r="HE219" s="117"/>
      <c r="HF219" s="117"/>
      <c r="HG219" s="117"/>
      <c r="HH219" s="117"/>
      <c r="HI219" s="117"/>
      <c r="HJ219" s="117"/>
      <c r="HK219" s="117"/>
      <c r="HL219" s="117"/>
      <c r="HM219" s="117"/>
      <c r="HN219" s="117"/>
      <c r="HO219" s="117"/>
      <c r="HP219" s="117"/>
      <c r="HQ219" s="117"/>
      <c r="HR219" s="117"/>
      <c r="HS219" s="117"/>
      <c r="HT219" s="117"/>
      <c r="HU219" s="117"/>
    </row>
    <row r="220" spans="1:229" x14ac:dyDescent="0.3">
      <c r="A220" s="9"/>
      <c r="B220" s="10"/>
      <c r="C220" s="10"/>
      <c r="D220" s="104"/>
      <c r="E220" s="10"/>
      <c r="F220" s="10"/>
      <c r="G220" s="129">
        <f t="shared" si="33"/>
        <v>0</v>
      </c>
      <c r="H220" s="129">
        <f t="shared" si="34"/>
        <v>0</v>
      </c>
      <c r="I220" s="140">
        <f t="shared" si="35"/>
        <v>0</v>
      </c>
      <c r="J220" s="120"/>
      <c r="K220" s="120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119"/>
      <c r="BU220" s="119"/>
      <c r="BV220" s="119"/>
      <c r="BW220" s="119"/>
      <c r="BX220" s="35"/>
      <c r="BY220" s="35">
        <f t="shared" si="36"/>
        <v>0</v>
      </c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117"/>
      <c r="GB220" s="117"/>
      <c r="GC220" s="117"/>
      <c r="GD220" s="117"/>
      <c r="GE220" s="117"/>
      <c r="GF220" s="117"/>
      <c r="GG220" s="117"/>
      <c r="GH220" s="117"/>
      <c r="GI220" s="117"/>
      <c r="GJ220" s="117"/>
      <c r="GK220" s="117"/>
      <c r="GL220" s="117"/>
      <c r="GM220" s="118">
        <f t="shared" si="37"/>
        <v>0</v>
      </c>
      <c r="GN220" s="118">
        <f t="shared" si="38"/>
        <v>0</v>
      </c>
      <c r="GO220" s="118"/>
      <c r="GP220" s="118"/>
      <c r="GQ220" s="118"/>
      <c r="GR220" s="118"/>
      <c r="GS220" s="118"/>
      <c r="GT220" s="118"/>
      <c r="GU220" s="118"/>
      <c r="GV220" s="118"/>
      <c r="GW220" s="118"/>
      <c r="GX220" s="118">
        <f t="shared" si="39"/>
        <v>0</v>
      </c>
      <c r="GY220" s="117"/>
      <c r="GZ220" s="117"/>
      <c r="HA220" s="117"/>
      <c r="HB220" s="117"/>
      <c r="HC220" s="117"/>
      <c r="HD220" s="117"/>
      <c r="HE220" s="117"/>
      <c r="HF220" s="117"/>
      <c r="HG220" s="117"/>
      <c r="HH220" s="117"/>
      <c r="HI220" s="117"/>
      <c r="HJ220" s="117"/>
      <c r="HK220" s="117"/>
      <c r="HL220" s="117"/>
      <c r="HM220" s="117"/>
      <c r="HN220" s="117"/>
      <c r="HO220" s="117"/>
      <c r="HP220" s="117"/>
      <c r="HQ220" s="117"/>
      <c r="HR220" s="117"/>
      <c r="HS220" s="117"/>
      <c r="HT220" s="117"/>
      <c r="HU220" s="117"/>
    </row>
    <row r="221" spans="1:229" x14ac:dyDescent="0.3">
      <c r="A221" s="9"/>
      <c r="B221" s="10"/>
      <c r="C221" s="10"/>
      <c r="D221" s="104"/>
      <c r="E221" s="10"/>
      <c r="F221" s="10"/>
      <c r="G221" s="129">
        <f t="shared" si="33"/>
        <v>0</v>
      </c>
      <c r="H221" s="129">
        <f t="shared" si="34"/>
        <v>0</v>
      </c>
      <c r="I221" s="140">
        <f t="shared" si="35"/>
        <v>0</v>
      </c>
      <c r="J221" s="120"/>
      <c r="K221" s="120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119"/>
      <c r="BU221" s="119"/>
      <c r="BV221" s="119"/>
      <c r="BW221" s="119"/>
      <c r="BX221" s="35"/>
      <c r="BY221" s="35">
        <f t="shared" si="36"/>
        <v>0</v>
      </c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117"/>
      <c r="GB221" s="117"/>
      <c r="GC221" s="117"/>
      <c r="GD221" s="117"/>
      <c r="GE221" s="117"/>
      <c r="GF221" s="117"/>
      <c r="GG221" s="117"/>
      <c r="GH221" s="117"/>
      <c r="GI221" s="117"/>
      <c r="GJ221" s="117"/>
      <c r="GK221" s="117"/>
      <c r="GL221" s="117"/>
      <c r="GM221" s="118">
        <f t="shared" si="37"/>
        <v>0</v>
      </c>
      <c r="GN221" s="118">
        <f t="shared" si="38"/>
        <v>0</v>
      </c>
      <c r="GO221" s="118"/>
      <c r="GP221" s="118"/>
      <c r="GQ221" s="118"/>
      <c r="GR221" s="118"/>
      <c r="GS221" s="118"/>
      <c r="GT221" s="118"/>
      <c r="GU221" s="118"/>
      <c r="GV221" s="118"/>
      <c r="GW221" s="118"/>
      <c r="GX221" s="118">
        <f t="shared" si="39"/>
        <v>0</v>
      </c>
      <c r="GY221" s="117"/>
      <c r="GZ221" s="117"/>
      <c r="HA221" s="117"/>
      <c r="HB221" s="117"/>
      <c r="HC221" s="117"/>
      <c r="HD221" s="117"/>
      <c r="HE221" s="117"/>
      <c r="HF221" s="117"/>
      <c r="HG221" s="117"/>
      <c r="HH221" s="117"/>
      <c r="HI221" s="117"/>
      <c r="HJ221" s="117"/>
      <c r="HK221" s="117"/>
      <c r="HL221" s="117"/>
      <c r="HM221" s="117"/>
      <c r="HN221" s="117"/>
      <c r="HO221" s="117"/>
      <c r="HP221" s="117"/>
      <c r="HQ221" s="117"/>
      <c r="HR221" s="117"/>
      <c r="HS221" s="117"/>
      <c r="HT221" s="117"/>
      <c r="HU221" s="117"/>
    </row>
    <row r="222" spans="1:229" x14ac:dyDescent="0.3">
      <c r="A222" s="9"/>
      <c r="B222" s="10"/>
      <c r="C222" s="10"/>
      <c r="D222" s="104"/>
      <c r="E222" s="10"/>
      <c r="F222" s="10"/>
      <c r="G222" s="129">
        <f t="shared" si="33"/>
        <v>0</v>
      </c>
      <c r="H222" s="129">
        <f t="shared" si="34"/>
        <v>0</v>
      </c>
      <c r="I222" s="140">
        <f t="shared" si="35"/>
        <v>0</v>
      </c>
      <c r="J222" s="120"/>
      <c r="K222" s="120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119"/>
      <c r="BU222" s="119"/>
      <c r="BV222" s="119"/>
      <c r="BW222" s="119"/>
      <c r="BX222" s="35"/>
      <c r="BY222" s="35">
        <f t="shared" si="36"/>
        <v>0</v>
      </c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117"/>
      <c r="GB222" s="117"/>
      <c r="GC222" s="117"/>
      <c r="GD222" s="117"/>
      <c r="GE222" s="117"/>
      <c r="GF222" s="117"/>
      <c r="GG222" s="117"/>
      <c r="GH222" s="117"/>
      <c r="GI222" s="117"/>
      <c r="GJ222" s="117"/>
      <c r="GK222" s="117"/>
      <c r="GL222" s="117"/>
      <c r="GM222" s="118">
        <f t="shared" si="37"/>
        <v>0</v>
      </c>
      <c r="GN222" s="118">
        <f t="shared" si="38"/>
        <v>0</v>
      </c>
      <c r="GO222" s="118"/>
      <c r="GP222" s="118"/>
      <c r="GQ222" s="118"/>
      <c r="GR222" s="118"/>
      <c r="GS222" s="118"/>
      <c r="GT222" s="118"/>
      <c r="GU222" s="118"/>
      <c r="GV222" s="118"/>
      <c r="GW222" s="118"/>
      <c r="GX222" s="118">
        <f t="shared" si="39"/>
        <v>0</v>
      </c>
      <c r="GY222" s="117"/>
      <c r="GZ222" s="117"/>
      <c r="HA222" s="117"/>
      <c r="HB222" s="117"/>
      <c r="HC222" s="117"/>
      <c r="HD222" s="117"/>
      <c r="HE222" s="117"/>
      <c r="HF222" s="117"/>
      <c r="HG222" s="117"/>
      <c r="HH222" s="117"/>
      <c r="HI222" s="117"/>
      <c r="HJ222" s="117"/>
      <c r="HK222" s="117"/>
      <c r="HL222" s="117"/>
      <c r="HM222" s="117"/>
      <c r="HN222" s="117"/>
      <c r="HO222" s="117"/>
      <c r="HP222" s="117"/>
      <c r="HQ222" s="117"/>
      <c r="HR222" s="117"/>
      <c r="HS222" s="117"/>
      <c r="HT222" s="117"/>
      <c r="HU222" s="117"/>
    </row>
    <row r="223" spans="1:229" x14ac:dyDescent="0.3">
      <c r="A223" s="9"/>
      <c r="B223" s="10"/>
      <c r="C223" s="10"/>
      <c r="D223" s="104"/>
      <c r="E223" s="10"/>
      <c r="F223" s="10"/>
      <c r="G223" s="129">
        <f t="shared" si="33"/>
        <v>0</v>
      </c>
      <c r="H223" s="129">
        <f t="shared" si="34"/>
        <v>0</v>
      </c>
      <c r="I223" s="140">
        <f t="shared" si="35"/>
        <v>0</v>
      </c>
      <c r="J223" s="120"/>
      <c r="K223" s="120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119"/>
      <c r="BU223" s="119"/>
      <c r="BV223" s="119"/>
      <c r="BW223" s="119"/>
      <c r="BX223" s="35"/>
      <c r="BY223" s="35">
        <f t="shared" si="36"/>
        <v>0</v>
      </c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117"/>
      <c r="GB223" s="117"/>
      <c r="GC223" s="117"/>
      <c r="GD223" s="117"/>
      <c r="GE223" s="117"/>
      <c r="GF223" s="117"/>
      <c r="GG223" s="117"/>
      <c r="GH223" s="117"/>
      <c r="GI223" s="117"/>
      <c r="GJ223" s="117"/>
      <c r="GK223" s="117"/>
      <c r="GL223" s="117"/>
      <c r="GM223" s="118">
        <f t="shared" si="37"/>
        <v>0</v>
      </c>
      <c r="GN223" s="118">
        <f t="shared" si="38"/>
        <v>0</v>
      </c>
      <c r="GO223" s="118"/>
      <c r="GP223" s="118"/>
      <c r="GQ223" s="118"/>
      <c r="GR223" s="118"/>
      <c r="GS223" s="118"/>
      <c r="GT223" s="118"/>
      <c r="GU223" s="118"/>
      <c r="GV223" s="118"/>
      <c r="GW223" s="118"/>
      <c r="GX223" s="118">
        <f t="shared" si="39"/>
        <v>0</v>
      </c>
      <c r="GY223" s="117"/>
      <c r="GZ223" s="117"/>
      <c r="HA223" s="117"/>
      <c r="HB223" s="117"/>
      <c r="HC223" s="117"/>
      <c r="HD223" s="117"/>
      <c r="HE223" s="117"/>
      <c r="HF223" s="117"/>
      <c r="HG223" s="117"/>
      <c r="HH223" s="117"/>
      <c r="HI223" s="117"/>
      <c r="HJ223" s="117"/>
      <c r="HK223" s="117"/>
      <c r="HL223" s="117"/>
      <c r="HM223" s="117"/>
      <c r="HN223" s="117"/>
      <c r="HO223" s="117"/>
      <c r="HP223" s="117"/>
      <c r="HQ223" s="117"/>
      <c r="HR223" s="117"/>
      <c r="HS223" s="117"/>
      <c r="HT223" s="117"/>
      <c r="HU223" s="117"/>
    </row>
    <row r="224" spans="1:229" x14ac:dyDescent="0.3">
      <c r="A224" s="9"/>
      <c r="B224" s="10"/>
      <c r="C224" s="10"/>
      <c r="D224" s="104"/>
      <c r="E224" s="10"/>
      <c r="F224" s="10"/>
      <c r="G224" s="129">
        <f t="shared" si="33"/>
        <v>0</v>
      </c>
      <c r="H224" s="129">
        <f t="shared" si="34"/>
        <v>0</v>
      </c>
      <c r="I224" s="140">
        <f t="shared" si="35"/>
        <v>0</v>
      </c>
      <c r="J224" s="120"/>
      <c r="K224" s="120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119"/>
      <c r="BU224" s="119"/>
      <c r="BV224" s="119"/>
      <c r="BW224" s="119"/>
      <c r="BX224" s="35"/>
      <c r="BY224" s="35">
        <f t="shared" si="36"/>
        <v>0</v>
      </c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117"/>
      <c r="GB224" s="117"/>
      <c r="GC224" s="117"/>
      <c r="GD224" s="117"/>
      <c r="GE224" s="117"/>
      <c r="GF224" s="117"/>
      <c r="GG224" s="117"/>
      <c r="GH224" s="117"/>
      <c r="GI224" s="117"/>
      <c r="GJ224" s="117"/>
      <c r="GK224" s="117"/>
      <c r="GL224" s="117"/>
      <c r="GM224" s="118">
        <f t="shared" si="37"/>
        <v>0</v>
      </c>
      <c r="GN224" s="118">
        <f t="shared" si="38"/>
        <v>0</v>
      </c>
      <c r="GO224" s="118"/>
      <c r="GP224" s="118"/>
      <c r="GQ224" s="118"/>
      <c r="GR224" s="118"/>
      <c r="GS224" s="118"/>
      <c r="GT224" s="118"/>
      <c r="GU224" s="118"/>
      <c r="GV224" s="118"/>
      <c r="GW224" s="118"/>
      <c r="GX224" s="118">
        <f t="shared" si="39"/>
        <v>0</v>
      </c>
      <c r="GY224" s="117"/>
      <c r="GZ224" s="117"/>
      <c r="HA224" s="117"/>
      <c r="HB224" s="117"/>
      <c r="HC224" s="117"/>
      <c r="HD224" s="117"/>
      <c r="HE224" s="117"/>
      <c r="HF224" s="117"/>
      <c r="HG224" s="117"/>
      <c r="HH224" s="117"/>
      <c r="HI224" s="117"/>
      <c r="HJ224" s="117"/>
      <c r="HK224" s="117"/>
      <c r="HL224" s="117"/>
      <c r="HM224" s="117"/>
      <c r="HN224" s="117"/>
      <c r="HO224" s="117"/>
      <c r="HP224" s="117"/>
      <c r="HQ224" s="117"/>
      <c r="HR224" s="117"/>
      <c r="HS224" s="117"/>
      <c r="HT224" s="117"/>
      <c r="HU224" s="117"/>
    </row>
    <row r="225" spans="1:229" x14ac:dyDescent="0.3">
      <c r="A225" s="9"/>
      <c r="B225" s="10"/>
      <c r="C225" s="10"/>
      <c r="D225" s="104"/>
      <c r="E225" s="10"/>
      <c r="F225" s="10"/>
      <c r="G225" s="129">
        <f t="shared" si="33"/>
        <v>0</v>
      </c>
      <c r="H225" s="129">
        <f t="shared" si="34"/>
        <v>0</v>
      </c>
      <c r="I225" s="140">
        <f t="shared" si="35"/>
        <v>0</v>
      </c>
      <c r="J225" s="120"/>
      <c r="K225" s="120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119"/>
      <c r="BU225" s="119"/>
      <c r="BV225" s="119"/>
      <c r="BW225" s="119"/>
      <c r="BX225" s="35"/>
      <c r="BY225" s="35">
        <f t="shared" si="36"/>
        <v>0</v>
      </c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117"/>
      <c r="GB225" s="117"/>
      <c r="GC225" s="117"/>
      <c r="GD225" s="117"/>
      <c r="GE225" s="117"/>
      <c r="GF225" s="117"/>
      <c r="GG225" s="117"/>
      <c r="GH225" s="117"/>
      <c r="GI225" s="117"/>
      <c r="GJ225" s="117"/>
      <c r="GK225" s="117"/>
      <c r="GL225" s="117"/>
      <c r="GM225" s="118">
        <f t="shared" si="37"/>
        <v>0</v>
      </c>
      <c r="GN225" s="118">
        <f t="shared" si="38"/>
        <v>0</v>
      </c>
      <c r="GO225" s="118"/>
      <c r="GP225" s="118"/>
      <c r="GQ225" s="118"/>
      <c r="GR225" s="118"/>
      <c r="GS225" s="118"/>
      <c r="GT225" s="118"/>
      <c r="GU225" s="118"/>
      <c r="GV225" s="118"/>
      <c r="GW225" s="118"/>
      <c r="GX225" s="118">
        <f t="shared" si="39"/>
        <v>0</v>
      </c>
      <c r="GY225" s="117"/>
      <c r="GZ225" s="117"/>
      <c r="HA225" s="117"/>
      <c r="HB225" s="117"/>
      <c r="HC225" s="117"/>
      <c r="HD225" s="117"/>
      <c r="HE225" s="117"/>
      <c r="HF225" s="117"/>
      <c r="HG225" s="117"/>
      <c r="HH225" s="117"/>
      <c r="HI225" s="117"/>
      <c r="HJ225" s="117"/>
      <c r="HK225" s="117"/>
      <c r="HL225" s="117"/>
      <c r="HM225" s="117"/>
      <c r="HN225" s="117"/>
      <c r="HO225" s="117"/>
      <c r="HP225" s="117"/>
      <c r="HQ225" s="117"/>
      <c r="HR225" s="117"/>
      <c r="HS225" s="117"/>
      <c r="HT225" s="117"/>
      <c r="HU225" s="117"/>
    </row>
    <row r="226" spans="1:229" x14ac:dyDescent="0.3">
      <c r="A226" s="9"/>
      <c r="B226" s="10"/>
      <c r="C226" s="10"/>
      <c r="D226" s="104"/>
      <c r="E226" s="10"/>
      <c r="F226" s="10"/>
      <c r="G226" s="129">
        <f t="shared" si="33"/>
        <v>0</v>
      </c>
      <c r="H226" s="129">
        <f t="shared" si="34"/>
        <v>0</v>
      </c>
      <c r="I226" s="140">
        <f t="shared" si="35"/>
        <v>0</v>
      </c>
      <c r="J226" s="120"/>
      <c r="K226" s="120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119"/>
      <c r="BU226" s="119"/>
      <c r="BV226" s="119"/>
      <c r="BW226" s="119"/>
      <c r="BX226" s="35"/>
      <c r="BY226" s="35">
        <f t="shared" si="36"/>
        <v>0</v>
      </c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117"/>
      <c r="GB226" s="117"/>
      <c r="GC226" s="117"/>
      <c r="GD226" s="117"/>
      <c r="GE226" s="117"/>
      <c r="GF226" s="117"/>
      <c r="GG226" s="117"/>
      <c r="GH226" s="117"/>
      <c r="GI226" s="117"/>
      <c r="GJ226" s="117"/>
      <c r="GK226" s="117"/>
      <c r="GL226" s="117"/>
      <c r="GM226" s="118">
        <f t="shared" si="37"/>
        <v>0</v>
      </c>
      <c r="GN226" s="118">
        <f t="shared" si="38"/>
        <v>0</v>
      </c>
      <c r="GO226" s="118"/>
      <c r="GP226" s="118"/>
      <c r="GQ226" s="118"/>
      <c r="GR226" s="118"/>
      <c r="GS226" s="118"/>
      <c r="GT226" s="118"/>
      <c r="GU226" s="118"/>
      <c r="GV226" s="118"/>
      <c r="GW226" s="118"/>
      <c r="GX226" s="118">
        <f t="shared" si="39"/>
        <v>0</v>
      </c>
      <c r="GY226" s="117"/>
      <c r="GZ226" s="117"/>
      <c r="HA226" s="117"/>
      <c r="HB226" s="117"/>
      <c r="HC226" s="117"/>
      <c r="HD226" s="117"/>
      <c r="HE226" s="117"/>
      <c r="HF226" s="117"/>
      <c r="HG226" s="117"/>
      <c r="HH226" s="117"/>
      <c r="HI226" s="117"/>
      <c r="HJ226" s="117"/>
      <c r="HK226" s="117"/>
      <c r="HL226" s="117"/>
      <c r="HM226" s="117"/>
      <c r="HN226" s="117"/>
      <c r="HO226" s="117"/>
      <c r="HP226" s="117"/>
      <c r="HQ226" s="117"/>
      <c r="HR226" s="117"/>
      <c r="HS226" s="117"/>
      <c r="HT226" s="117"/>
      <c r="HU226" s="117"/>
    </row>
    <row r="227" spans="1:229" x14ac:dyDescent="0.3">
      <c r="A227" s="9"/>
      <c r="B227" s="10"/>
      <c r="C227" s="10"/>
      <c r="D227" s="104"/>
      <c r="E227" s="10"/>
      <c r="F227" s="10"/>
      <c r="G227" s="129">
        <f t="shared" si="33"/>
        <v>0</v>
      </c>
      <c r="H227" s="129">
        <f t="shared" si="34"/>
        <v>0</v>
      </c>
      <c r="I227" s="140">
        <f t="shared" si="35"/>
        <v>0</v>
      </c>
      <c r="J227" s="120"/>
      <c r="K227" s="120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119"/>
      <c r="BU227" s="119"/>
      <c r="BV227" s="119"/>
      <c r="BW227" s="119"/>
      <c r="BX227" s="35"/>
      <c r="BY227" s="35">
        <f t="shared" si="36"/>
        <v>0</v>
      </c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117"/>
      <c r="GB227" s="117"/>
      <c r="GC227" s="117"/>
      <c r="GD227" s="117"/>
      <c r="GE227" s="117"/>
      <c r="GF227" s="117"/>
      <c r="GG227" s="117"/>
      <c r="GH227" s="117"/>
      <c r="GI227" s="117"/>
      <c r="GJ227" s="117"/>
      <c r="GK227" s="117"/>
      <c r="GL227" s="117"/>
      <c r="GM227" s="118">
        <f t="shared" si="37"/>
        <v>0</v>
      </c>
      <c r="GN227" s="118">
        <f t="shared" si="38"/>
        <v>0</v>
      </c>
      <c r="GO227" s="118"/>
      <c r="GP227" s="118"/>
      <c r="GQ227" s="118"/>
      <c r="GR227" s="118"/>
      <c r="GS227" s="118"/>
      <c r="GT227" s="118"/>
      <c r="GU227" s="118"/>
      <c r="GV227" s="118"/>
      <c r="GW227" s="118"/>
      <c r="GX227" s="118">
        <f t="shared" si="39"/>
        <v>0</v>
      </c>
      <c r="GY227" s="117"/>
      <c r="GZ227" s="117"/>
      <c r="HA227" s="117"/>
      <c r="HB227" s="117"/>
      <c r="HC227" s="117"/>
      <c r="HD227" s="117"/>
      <c r="HE227" s="117"/>
      <c r="HF227" s="117"/>
      <c r="HG227" s="117"/>
      <c r="HH227" s="117"/>
      <c r="HI227" s="117"/>
      <c r="HJ227" s="117"/>
      <c r="HK227" s="117"/>
      <c r="HL227" s="117"/>
      <c r="HM227" s="117"/>
      <c r="HN227" s="117"/>
      <c r="HO227" s="117"/>
      <c r="HP227" s="117"/>
      <c r="HQ227" s="117"/>
      <c r="HR227" s="117"/>
      <c r="HS227" s="117"/>
      <c r="HT227" s="117"/>
      <c r="HU227" s="117"/>
    </row>
    <row r="228" spans="1:229" x14ac:dyDescent="0.3">
      <c r="A228" s="9"/>
      <c r="B228" s="10"/>
      <c r="C228" s="10"/>
      <c r="D228" s="104"/>
      <c r="E228" s="10"/>
      <c r="F228" s="10"/>
      <c r="G228" s="129">
        <f t="shared" si="33"/>
        <v>0</v>
      </c>
      <c r="H228" s="129">
        <f t="shared" si="34"/>
        <v>0</v>
      </c>
      <c r="I228" s="140">
        <f t="shared" si="35"/>
        <v>0</v>
      </c>
      <c r="J228" s="120"/>
      <c r="K228" s="120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119"/>
      <c r="BU228" s="119"/>
      <c r="BV228" s="119"/>
      <c r="BW228" s="119"/>
      <c r="BX228" s="35"/>
      <c r="BY228" s="35">
        <f t="shared" si="36"/>
        <v>0</v>
      </c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117"/>
      <c r="GB228" s="117"/>
      <c r="GC228" s="117"/>
      <c r="GD228" s="117"/>
      <c r="GE228" s="117"/>
      <c r="GF228" s="117"/>
      <c r="GG228" s="117"/>
      <c r="GH228" s="117"/>
      <c r="GI228" s="117"/>
      <c r="GJ228" s="117"/>
      <c r="GK228" s="117"/>
      <c r="GL228" s="117"/>
      <c r="GM228" s="118">
        <f t="shared" si="37"/>
        <v>0</v>
      </c>
      <c r="GN228" s="118">
        <f t="shared" si="38"/>
        <v>0</v>
      </c>
      <c r="GO228" s="118"/>
      <c r="GP228" s="118"/>
      <c r="GQ228" s="118"/>
      <c r="GR228" s="118"/>
      <c r="GS228" s="118"/>
      <c r="GT228" s="118"/>
      <c r="GU228" s="118"/>
      <c r="GV228" s="118"/>
      <c r="GW228" s="118"/>
      <c r="GX228" s="118">
        <f t="shared" si="39"/>
        <v>0</v>
      </c>
      <c r="GY228" s="117"/>
      <c r="GZ228" s="117"/>
      <c r="HA228" s="117"/>
      <c r="HB228" s="117"/>
      <c r="HC228" s="117"/>
      <c r="HD228" s="117"/>
      <c r="HE228" s="117"/>
      <c r="HF228" s="117"/>
      <c r="HG228" s="117"/>
      <c r="HH228" s="117"/>
      <c r="HI228" s="117"/>
      <c r="HJ228" s="117"/>
      <c r="HK228" s="117"/>
      <c r="HL228" s="117"/>
      <c r="HM228" s="117"/>
      <c r="HN228" s="117"/>
      <c r="HO228" s="117"/>
      <c r="HP228" s="117"/>
      <c r="HQ228" s="117"/>
      <c r="HR228" s="117"/>
      <c r="HS228" s="117"/>
      <c r="HT228" s="117"/>
      <c r="HU228" s="117"/>
    </row>
    <row r="229" spans="1:229" x14ac:dyDescent="0.3">
      <c r="A229" s="9"/>
      <c r="B229" s="10"/>
      <c r="C229" s="10"/>
      <c r="D229" s="104"/>
      <c r="E229" s="10"/>
      <c r="F229" s="10"/>
      <c r="G229" s="129">
        <f t="shared" si="33"/>
        <v>0</v>
      </c>
      <c r="H229" s="129">
        <f t="shared" si="34"/>
        <v>0</v>
      </c>
      <c r="I229" s="140">
        <f t="shared" si="35"/>
        <v>0</v>
      </c>
      <c r="J229" s="120"/>
      <c r="K229" s="120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119"/>
      <c r="BU229" s="119"/>
      <c r="BV229" s="119"/>
      <c r="BW229" s="119"/>
      <c r="BX229" s="35"/>
      <c r="BY229" s="35">
        <f t="shared" si="36"/>
        <v>0</v>
      </c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117"/>
      <c r="GB229" s="117"/>
      <c r="GC229" s="117"/>
      <c r="GD229" s="117"/>
      <c r="GE229" s="117"/>
      <c r="GF229" s="117"/>
      <c r="GG229" s="117"/>
      <c r="GH229" s="117"/>
      <c r="GI229" s="117"/>
      <c r="GJ229" s="117"/>
      <c r="GK229" s="117"/>
      <c r="GL229" s="117"/>
      <c r="GM229" s="118">
        <f t="shared" si="37"/>
        <v>0</v>
      </c>
      <c r="GN229" s="118">
        <f t="shared" si="38"/>
        <v>0</v>
      </c>
      <c r="GO229" s="118"/>
      <c r="GP229" s="118"/>
      <c r="GQ229" s="118"/>
      <c r="GR229" s="118"/>
      <c r="GS229" s="118"/>
      <c r="GT229" s="118"/>
      <c r="GU229" s="118"/>
      <c r="GV229" s="118"/>
      <c r="GW229" s="118"/>
      <c r="GX229" s="118">
        <f t="shared" si="39"/>
        <v>0</v>
      </c>
      <c r="GY229" s="117"/>
      <c r="GZ229" s="117"/>
      <c r="HA229" s="117"/>
      <c r="HB229" s="117"/>
      <c r="HC229" s="117"/>
      <c r="HD229" s="117"/>
      <c r="HE229" s="117"/>
      <c r="HF229" s="117"/>
      <c r="HG229" s="117"/>
      <c r="HH229" s="117"/>
      <c r="HI229" s="117"/>
      <c r="HJ229" s="117"/>
      <c r="HK229" s="117"/>
      <c r="HL229" s="117"/>
      <c r="HM229" s="117"/>
      <c r="HN229" s="117"/>
      <c r="HO229" s="117"/>
      <c r="HP229" s="117"/>
      <c r="HQ229" s="117"/>
      <c r="HR229" s="117"/>
      <c r="HS229" s="117"/>
      <c r="HT229" s="117"/>
      <c r="HU229" s="117"/>
    </row>
    <row r="230" spans="1:229" x14ac:dyDescent="0.3">
      <c r="A230" s="9"/>
      <c r="B230" s="10"/>
      <c r="C230" s="10"/>
      <c r="D230" s="104"/>
      <c r="E230" s="10"/>
      <c r="F230" s="10"/>
      <c r="G230" s="129">
        <f t="shared" si="33"/>
        <v>0</v>
      </c>
      <c r="H230" s="129">
        <f t="shared" si="34"/>
        <v>0</v>
      </c>
      <c r="I230" s="140">
        <f t="shared" si="35"/>
        <v>0</v>
      </c>
      <c r="J230" s="120"/>
      <c r="K230" s="120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119"/>
      <c r="BU230" s="119"/>
      <c r="BV230" s="119"/>
      <c r="BW230" s="119"/>
      <c r="BX230" s="35"/>
      <c r="BY230" s="35">
        <f t="shared" si="36"/>
        <v>0</v>
      </c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117"/>
      <c r="GB230" s="117"/>
      <c r="GC230" s="117"/>
      <c r="GD230" s="117"/>
      <c r="GE230" s="117"/>
      <c r="GF230" s="117"/>
      <c r="GG230" s="117"/>
      <c r="GH230" s="117"/>
      <c r="GI230" s="117"/>
      <c r="GJ230" s="117"/>
      <c r="GK230" s="117"/>
      <c r="GL230" s="117"/>
      <c r="GM230" s="118">
        <f t="shared" si="37"/>
        <v>0</v>
      </c>
      <c r="GN230" s="118">
        <f t="shared" si="38"/>
        <v>0</v>
      </c>
      <c r="GO230" s="118"/>
      <c r="GP230" s="118"/>
      <c r="GQ230" s="118"/>
      <c r="GR230" s="118"/>
      <c r="GS230" s="118"/>
      <c r="GT230" s="118"/>
      <c r="GU230" s="118"/>
      <c r="GV230" s="118"/>
      <c r="GW230" s="118"/>
      <c r="GX230" s="118">
        <f t="shared" si="39"/>
        <v>0</v>
      </c>
      <c r="GY230" s="117"/>
      <c r="GZ230" s="117"/>
      <c r="HA230" s="117"/>
      <c r="HB230" s="117"/>
      <c r="HC230" s="117"/>
      <c r="HD230" s="117"/>
      <c r="HE230" s="117"/>
      <c r="HF230" s="117"/>
      <c r="HG230" s="117"/>
      <c r="HH230" s="117"/>
      <c r="HI230" s="117"/>
      <c r="HJ230" s="117"/>
      <c r="HK230" s="117"/>
      <c r="HL230" s="117"/>
      <c r="HM230" s="117"/>
      <c r="HN230" s="117"/>
      <c r="HO230" s="117"/>
      <c r="HP230" s="117"/>
      <c r="HQ230" s="117"/>
      <c r="HR230" s="117"/>
      <c r="HS230" s="117"/>
      <c r="HT230" s="117"/>
      <c r="HU230" s="117"/>
    </row>
    <row r="231" spans="1:229" x14ac:dyDescent="0.3">
      <c r="A231" s="9"/>
      <c r="B231" s="10"/>
      <c r="C231" s="10"/>
      <c r="D231" s="104"/>
      <c r="E231" s="10"/>
      <c r="F231" s="10"/>
      <c r="G231" s="129">
        <f t="shared" si="33"/>
        <v>0</v>
      </c>
      <c r="H231" s="129">
        <f t="shared" si="34"/>
        <v>0</v>
      </c>
      <c r="I231" s="140">
        <f t="shared" si="35"/>
        <v>0</v>
      </c>
      <c r="J231" s="120"/>
      <c r="K231" s="120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119"/>
      <c r="BU231" s="119"/>
      <c r="BV231" s="119"/>
      <c r="BW231" s="119"/>
      <c r="BX231" s="35"/>
      <c r="BY231" s="35">
        <f t="shared" si="36"/>
        <v>0</v>
      </c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117"/>
      <c r="GB231" s="117"/>
      <c r="GC231" s="117"/>
      <c r="GD231" s="117"/>
      <c r="GE231" s="117"/>
      <c r="GF231" s="117"/>
      <c r="GG231" s="117"/>
      <c r="GH231" s="117"/>
      <c r="GI231" s="117"/>
      <c r="GJ231" s="117"/>
      <c r="GK231" s="117"/>
      <c r="GL231" s="117"/>
      <c r="GM231" s="118">
        <f t="shared" si="37"/>
        <v>0</v>
      </c>
      <c r="GN231" s="118">
        <f t="shared" si="38"/>
        <v>0</v>
      </c>
      <c r="GO231" s="118"/>
      <c r="GP231" s="118"/>
      <c r="GQ231" s="118"/>
      <c r="GR231" s="118"/>
      <c r="GS231" s="118"/>
      <c r="GT231" s="118"/>
      <c r="GU231" s="118"/>
      <c r="GV231" s="118"/>
      <c r="GW231" s="118"/>
      <c r="GX231" s="118">
        <f t="shared" si="39"/>
        <v>0</v>
      </c>
      <c r="GY231" s="117"/>
      <c r="GZ231" s="117"/>
      <c r="HA231" s="117"/>
      <c r="HB231" s="117"/>
      <c r="HC231" s="117"/>
      <c r="HD231" s="117"/>
      <c r="HE231" s="117"/>
      <c r="HF231" s="117"/>
      <c r="HG231" s="117"/>
      <c r="HH231" s="117"/>
      <c r="HI231" s="117"/>
      <c r="HJ231" s="117"/>
      <c r="HK231" s="117"/>
      <c r="HL231" s="117"/>
      <c r="HM231" s="117"/>
      <c r="HN231" s="117"/>
      <c r="HO231" s="117"/>
      <c r="HP231" s="117"/>
      <c r="HQ231" s="117"/>
      <c r="HR231" s="117"/>
      <c r="HS231" s="117"/>
      <c r="HT231" s="117"/>
      <c r="HU231" s="117"/>
    </row>
    <row r="232" spans="1:229" x14ac:dyDescent="0.3">
      <c r="A232" s="9"/>
      <c r="B232" s="10"/>
      <c r="C232" s="10"/>
      <c r="D232" s="104"/>
      <c r="E232" s="10"/>
      <c r="F232" s="10"/>
      <c r="G232" s="129">
        <f t="shared" si="33"/>
        <v>0</v>
      </c>
      <c r="H232" s="129">
        <f t="shared" si="34"/>
        <v>0</v>
      </c>
      <c r="I232" s="140">
        <f t="shared" si="35"/>
        <v>0</v>
      </c>
      <c r="J232" s="120"/>
      <c r="K232" s="120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119"/>
      <c r="BU232" s="119"/>
      <c r="BV232" s="119"/>
      <c r="BW232" s="119"/>
      <c r="BX232" s="35"/>
      <c r="BY232" s="35">
        <f t="shared" si="36"/>
        <v>0</v>
      </c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117"/>
      <c r="GB232" s="117"/>
      <c r="GC232" s="117"/>
      <c r="GD232" s="117"/>
      <c r="GE232" s="117"/>
      <c r="GF232" s="117"/>
      <c r="GG232" s="117"/>
      <c r="GH232" s="117"/>
      <c r="GI232" s="117"/>
      <c r="GJ232" s="117"/>
      <c r="GK232" s="117"/>
      <c r="GL232" s="117"/>
      <c r="GM232" s="118">
        <f t="shared" si="37"/>
        <v>0</v>
      </c>
      <c r="GN232" s="118">
        <f t="shared" si="38"/>
        <v>0</v>
      </c>
      <c r="GO232" s="118"/>
      <c r="GP232" s="118"/>
      <c r="GQ232" s="118"/>
      <c r="GR232" s="118"/>
      <c r="GS232" s="118"/>
      <c r="GT232" s="118"/>
      <c r="GU232" s="118"/>
      <c r="GV232" s="118"/>
      <c r="GW232" s="118"/>
      <c r="GX232" s="118">
        <f t="shared" si="39"/>
        <v>0</v>
      </c>
      <c r="GY232" s="117"/>
      <c r="GZ232" s="117"/>
      <c r="HA232" s="117"/>
      <c r="HB232" s="117"/>
      <c r="HC232" s="117"/>
      <c r="HD232" s="117"/>
      <c r="HE232" s="117"/>
      <c r="HF232" s="117"/>
      <c r="HG232" s="117"/>
      <c r="HH232" s="117"/>
      <c r="HI232" s="117"/>
      <c r="HJ232" s="117"/>
      <c r="HK232" s="117"/>
      <c r="HL232" s="117"/>
      <c r="HM232" s="117"/>
      <c r="HN232" s="117"/>
      <c r="HO232" s="117"/>
      <c r="HP232" s="117"/>
      <c r="HQ232" s="117"/>
      <c r="HR232" s="117"/>
      <c r="HS232" s="117"/>
      <c r="HT232" s="117"/>
      <c r="HU232" s="117"/>
    </row>
    <row r="233" spans="1:229" x14ac:dyDescent="0.3">
      <c r="A233" s="9"/>
      <c r="B233" s="10"/>
      <c r="C233" s="10"/>
      <c r="D233" s="104"/>
      <c r="E233" s="10"/>
      <c r="F233" s="10"/>
      <c r="G233" s="129">
        <f t="shared" si="33"/>
        <v>0</v>
      </c>
      <c r="H233" s="129">
        <f t="shared" si="34"/>
        <v>0</v>
      </c>
      <c r="I233" s="140">
        <f t="shared" si="35"/>
        <v>0</v>
      </c>
      <c r="J233" s="120"/>
      <c r="K233" s="120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119"/>
      <c r="BU233" s="119"/>
      <c r="BV233" s="119"/>
      <c r="BW233" s="119"/>
      <c r="BX233" s="35"/>
      <c r="BY233" s="35">
        <f t="shared" si="36"/>
        <v>0</v>
      </c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117"/>
      <c r="GB233" s="117"/>
      <c r="GC233" s="117"/>
      <c r="GD233" s="117"/>
      <c r="GE233" s="117"/>
      <c r="GF233" s="117"/>
      <c r="GG233" s="117"/>
      <c r="GH233" s="117"/>
      <c r="GI233" s="117"/>
      <c r="GJ233" s="117"/>
      <c r="GK233" s="117"/>
      <c r="GL233" s="117"/>
      <c r="GM233" s="118">
        <f t="shared" si="37"/>
        <v>0</v>
      </c>
      <c r="GN233" s="118">
        <f t="shared" si="38"/>
        <v>0</v>
      </c>
      <c r="GO233" s="118"/>
      <c r="GP233" s="118"/>
      <c r="GQ233" s="118"/>
      <c r="GR233" s="118"/>
      <c r="GS233" s="118"/>
      <c r="GT233" s="118"/>
      <c r="GU233" s="118"/>
      <c r="GV233" s="118"/>
      <c r="GW233" s="118"/>
      <c r="GX233" s="118">
        <f t="shared" si="39"/>
        <v>0</v>
      </c>
      <c r="GY233" s="117"/>
      <c r="GZ233" s="117"/>
      <c r="HA233" s="117"/>
      <c r="HB233" s="117"/>
      <c r="HC233" s="117"/>
      <c r="HD233" s="117"/>
      <c r="HE233" s="117"/>
      <c r="HF233" s="117"/>
      <c r="HG233" s="117"/>
      <c r="HH233" s="117"/>
      <c r="HI233" s="117"/>
      <c r="HJ233" s="117"/>
      <c r="HK233" s="117"/>
      <c r="HL233" s="117"/>
      <c r="HM233" s="117"/>
      <c r="HN233" s="117"/>
      <c r="HO233" s="117"/>
      <c r="HP233" s="117"/>
      <c r="HQ233" s="117"/>
      <c r="HR233" s="117"/>
      <c r="HS233" s="117"/>
      <c r="HT233" s="117"/>
      <c r="HU233" s="117"/>
    </row>
    <row r="234" spans="1:229" x14ac:dyDescent="0.3">
      <c r="A234" s="9"/>
      <c r="B234" s="10"/>
      <c r="C234" s="10"/>
      <c r="D234" s="104"/>
      <c r="E234" s="10"/>
      <c r="F234" s="10"/>
      <c r="G234" s="129">
        <f t="shared" si="33"/>
        <v>0</v>
      </c>
      <c r="H234" s="129">
        <f t="shared" si="34"/>
        <v>0</v>
      </c>
      <c r="I234" s="140">
        <f t="shared" si="35"/>
        <v>0</v>
      </c>
      <c r="J234" s="120"/>
      <c r="K234" s="120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119"/>
      <c r="BU234" s="119"/>
      <c r="BV234" s="119"/>
      <c r="BW234" s="119"/>
      <c r="BX234" s="35"/>
      <c r="BY234" s="35">
        <f t="shared" si="36"/>
        <v>0</v>
      </c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117"/>
      <c r="GB234" s="117"/>
      <c r="GC234" s="117"/>
      <c r="GD234" s="117"/>
      <c r="GE234" s="117"/>
      <c r="GF234" s="117"/>
      <c r="GG234" s="117"/>
      <c r="GH234" s="117"/>
      <c r="GI234" s="117"/>
      <c r="GJ234" s="117"/>
      <c r="GK234" s="117"/>
      <c r="GL234" s="117"/>
      <c r="GM234" s="118">
        <f t="shared" si="37"/>
        <v>0</v>
      </c>
      <c r="GN234" s="118">
        <f t="shared" si="38"/>
        <v>0</v>
      </c>
      <c r="GO234" s="118"/>
      <c r="GP234" s="118"/>
      <c r="GQ234" s="118"/>
      <c r="GR234" s="118"/>
      <c r="GS234" s="118"/>
      <c r="GT234" s="118"/>
      <c r="GU234" s="118"/>
      <c r="GV234" s="118"/>
      <c r="GW234" s="118"/>
      <c r="GX234" s="118">
        <f t="shared" si="39"/>
        <v>0</v>
      </c>
      <c r="GY234" s="117"/>
      <c r="GZ234" s="117"/>
      <c r="HA234" s="117"/>
      <c r="HB234" s="117"/>
      <c r="HC234" s="117"/>
      <c r="HD234" s="117"/>
      <c r="HE234" s="117"/>
      <c r="HF234" s="117"/>
      <c r="HG234" s="117"/>
      <c r="HH234" s="117"/>
      <c r="HI234" s="117"/>
      <c r="HJ234" s="117"/>
      <c r="HK234" s="117"/>
      <c r="HL234" s="117"/>
      <c r="HM234" s="117"/>
      <c r="HN234" s="117"/>
      <c r="HO234" s="117"/>
      <c r="HP234" s="117"/>
      <c r="HQ234" s="117"/>
      <c r="HR234" s="117"/>
      <c r="HS234" s="117"/>
      <c r="HT234" s="117"/>
      <c r="HU234" s="117"/>
    </row>
    <row r="235" spans="1:229" x14ac:dyDescent="0.3">
      <c r="A235" s="9"/>
      <c r="B235" s="10"/>
      <c r="C235" s="10"/>
      <c r="D235" s="104"/>
      <c r="E235" s="10"/>
      <c r="F235" s="10"/>
      <c r="G235" s="129">
        <f t="shared" si="33"/>
        <v>0</v>
      </c>
      <c r="H235" s="129">
        <f t="shared" si="34"/>
        <v>0</v>
      </c>
      <c r="I235" s="140">
        <f t="shared" si="35"/>
        <v>0</v>
      </c>
      <c r="J235" s="120"/>
      <c r="K235" s="120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119"/>
      <c r="BU235" s="119"/>
      <c r="BV235" s="119"/>
      <c r="BW235" s="119"/>
      <c r="BX235" s="35"/>
      <c r="BY235" s="35">
        <f t="shared" si="36"/>
        <v>0</v>
      </c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117"/>
      <c r="GB235" s="117"/>
      <c r="GC235" s="117"/>
      <c r="GD235" s="117"/>
      <c r="GE235" s="117"/>
      <c r="GF235" s="117"/>
      <c r="GG235" s="117"/>
      <c r="GH235" s="117"/>
      <c r="GI235" s="117"/>
      <c r="GJ235" s="117"/>
      <c r="GK235" s="117"/>
      <c r="GL235" s="117"/>
      <c r="GM235" s="118">
        <f t="shared" si="37"/>
        <v>0</v>
      </c>
      <c r="GN235" s="118">
        <f t="shared" si="38"/>
        <v>0</v>
      </c>
      <c r="GO235" s="118"/>
      <c r="GP235" s="118"/>
      <c r="GQ235" s="118"/>
      <c r="GR235" s="118"/>
      <c r="GS235" s="118"/>
      <c r="GT235" s="118"/>
      <c r="GU235" s="118"/>
      <c r="GV235" s="118"/>
      <c r="GW235" s="118"/>
      <c r="GX235" s="118">
        <f t="shared" si="39"/>
        <v>0</v>
      </c>
      <c r="GY235" s="117"/>
      <c r="GZ235" s="117"/>
      <c r="HA235" s="117"/>
      <c r="HB235" s="117"/>
      <c r="HC235" s="117"/>
      <c r="HD235" s="117"/>
      <c r="HE235" s="117"/>
      <c r="HF235" s="117"/>
      <c r="HG235" s="117"/>
      <c r="HH235" s="117"/>
      <c r="HI235" s="117"/>
      <c r="HJ235" s="117"/>
      <c r="HK235" s="117"/>
      <c r="HL235" s="117"/>
      <c r="HM235" s="117"/>
      <c r="HN235" s="117"/>
      <c r="HO235" s="117"/>
      <c r="HP235" s="117"/>
      <c r="HQ235" s="117"/>
      <c r="HR235" s="117"/>
      <c r="HS235" s="117"/>
      <c r="HT235" s="117"/>
      <c r="HU235" s="117"/>
    </row>
    <row r="236" spans="1:229" x14ac:dyDescent="0.3">
      <c r="A236" s="9"/>
      <c r="B236" s="10"/>
      <c r="C236" s="10"/>
      <c r="D236" s="104"/>
      <c r="E236" s="10"/>
      <c r="F236" s="10"/>
      <c r="G236" s="129">
        <f t="shared" si="33"/>
        <v>0</v>
      </c>
      <c r="H236" s="129">
        <f t="shared" si="34"/>
        <v>0</v>
      </c>
      <c r="I236" s="140">
        <f t="shared" si="35"/>
        <v>0</v>
      </c>
      <c r="J236" s="120"/>
      <c r="K236" s="120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119"/>
      <c r="BU236" s="119"/>
      <c r="BV236" s="119"/>
      <c r="BW236" s="119"/>
      <c r="BX236" s="35"/>
      <c r="BY236" s="35">
        <f t="shared" si="36"/>
        <v>0</v>
      </c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117"/>
      <c r="GB236" s="117"/>
      <c r="GC236" s="117"/>
      <c r="GD236" s="117"/>
      <c r="GE236" s="117"/>
      <c r="GF236" s="117"/>
      <c r="GG236" s="117"/>
      <c r="GH236" s="117"/>
      <c r="GI236" s="117"/>
      <c r="GJ236" s="117"/>
      <c r="GK236" s="117"/>
      <c r="GL236" s="117"/>
      <c r="GM236" s="118">
        <f t="shared" si="37"/>
        <v>0</v>
      </c>
      <c r="GN236" s="118">
        <f t="shared" si="38"/>
        <v>0</v>
      </c>
      <c r="GO236" s="118"/>
      <c r="GP236" s="118"/>
      <c r="GQ236" s="118"/>
      <c r="GR236" s="118"/>
      <c r="GS236" s="118"/>
      <c r="GT236" s="118"/>
      <c r="GU236" s="118"/>
      <c r="GV236" s="118"/>
      <c r="GW236" s="118"/>
      <c r="GX236" s="118">
        <f t="shared" si="39"/>
        <v>0</v>
      </c>
      <c r="GY236" s="117"/>
      <c r="GZ236" s="117"/>
      <c r="HA236" s="117"/>
      <c r="HB236" s="117"/>
      <c r="HC236" s="117"/>
      <c r="HD236" s="117"/>
      <c r="HE236" s="117"/>
      <c r="HF236" s="117"/>
      <c r="HG236" s="117"/>
      <c r="HH236" s="117"/>
      <c r="HI236" s="117"/>
      <c r="HJ236" s="117"/>
      <c r="HK236" s="117"/>
      <c r="HL236" s="117"/>
      <c r="HM236" s="117"/>
      <c r="HN236" s="117"/>
      <c r="HO236" s="117"/>
      <c r="HP236" s="117"/>
      <c r="HQ236" s="117"/>
      <c r="HR236" s="117"/>
      <c r="HS236" s="117"/>
      <c r="HT236" s="117"/>
      <c r="HU236" s="117"/>
    </row>
    <row r="237" spans="1:229" x14ac:dyDescent="0.3">
      <c r="A237" s="9"/>
      <c r="B237" s="10"/>
      <c r="C237" s="10"/>
      <c r="D237" s="104"/>
      <c r="E237" s="10"/>
      <c r="F237" s="10"/>
      <c r="G237" s="129">
        <f t="shared" si="33"/>
        <v>0</v>
      </c>
      <c r="H237" s="129">
        <f t="shared" si="34"/>
        <v>0</v>
      </c>
      <c r="I237" s="140">
        <f t="shared" si="35"/>
        <v>0</v>
      </c>
      <c r="J237" s="120"/>
      <c r="K237" s="120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119"/>
      <c r="BU237" s="119"/>
      <c r="BV237" s="119"/>
      <c r="BW237" s="119"/>
      <c r="BX237" s="35"/>
      <c r="BY237" s="35">
        <f t="shared" si="36"/>
        <v>0</v>
      </c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117"/>
      <c r="GB237" s="117"/>
      <c r="GC237" s="117"/>
      <c r="GD237" s="117"/>
      <c r="GE237" s="117"/>
      <c r="GF237" s="117"/>
      <c r="GG237" s="117"/>
      <c r="GH237" s="117"/>
      <c r="GI237" s="117"/>
      <c r="GJ237" s="117"/>
      <c r="GK237" s="117"/>
      <c r="GL237" s="117"/>
      <c r="GM237" s="118">
        <f t="shared" si="37"/>
        <v>0</v>
      </c>
      <c r="GN237" s="118">
        <f t="shared" si="38"/>
        <v>0</v>
      </c>
      <c r="GO237" s="118"/>
      <c r="GP237" s="118"/>
      <c r="GQ237" s="118"/>
      <c r="GR237" s="118"/>
      <c r="GS237" s="118"/>
      <c r="GT237" s="118"/>
      <c r="GU237" s="118"/>
      <c r="GV237" s="118"/>
      <c r="GW237" s="118"/>
      <c r="GX237" s="118">
        <f t="shared" si="39"/>
        <v>0</v>
      </c>
      <c r="GY237" s="117"/>
      <c r="GZ237" s="117"/>
      <c r="HA237" s="117"/>
      <c r="HB237" s="117"/>
      <c r="HC237" s="117"/>
      <c r="HD237" s="117"/>
      <c r="HE237" s="117"/>
      <c r="HF237" s="117"/>
      <c r="HG237" s="117"/>
      <c r="HH237" s="117"/>
      <c r="HI237" s="117"/>
      <c r="HJ237" s="117"/>
      <c r="HK237" s="117"/>
      <c r="HL237" s="117"/>
      <c r="HM237" s="117"/>
      <c r="HN237" s="117"/>
      <c r="HO237" s="117"/>
      <c r="HP237" s="117"/>
      <c r="HQ237" s="117"/>
      <c r="HR237" s="117"/>
      <c r="HS237" s="117"/>
      <c r="HT237" s="117"/>
      <c r="HU237" s="117"/>
    </row>
    <row r="238" spans="1:229" x14ac:dyDescent="0.3">
      <c r="A238" s="9"/>
      <c r="B238" s="10"/>
      <c r="C238" s="10"/>
      <c r="D238" s="104"/>
      <c r="E238" s="10"/>
      <c r="F238" s="10"/>
      <c r="G238" s="129">
        <f t="shared" si="33"/>
        <v>0</v>
      </c>
      <c r="H238" s="129">
        <f t="shared" si="34"/>
        <v>0</v>
      </c>
      <c r="I238" s="140">
        <f t="shared" si="35"/>
        <v>0</v>
      </c>
      <c r="J238" s="120"/>
      <c r="K238" s="120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119"/>
      <c r="BU238" s="119"/>
      <c r="BV238" s="119"/>
      <c r="BW238" s="119"/>
      <c r="BX238" s="35"/>
      <c r="BY238" s="35">
        <f t="shared" si="36"/>
        <v>0</v>
      </c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117"/>
      <c r="GB238" s="117"/>
      <c r="GC238" s="117"/>
      <c r="GD238" s="117"/>
      <c r="GE238" s="117"/>
      <c r="GF238" s="117"/>
      <c r="GG238" s="117"/>
      <c r="GH238" s="117"/>
      <c r="GI238" s="117"/>
      <c r="GJ238" s="117"/>
      <c r="GK238" s="117"/>
      <c r="GL238" s="117"/>
      <c r="GM238" s="118">
        <f t="shared" si="37"/>
        <v>0</v>
      </c>
      <c r="GN238" s="118">
        <f t="shared" si="38"/>
        <v>0</v>
      </c>
      <c r="GO238" s="118"/>
      <c r="GP238" s="118"/>
      <c r="GQ238" s="118"/>
      <c r="GR238" s="118"/>
      <c r="GS238" s="118"/>
      <c r="GT238" s="118"/>
      <c r="GU238" s="118"/>
      <c r="GV238" s="118"/>
      <c r="GW238" s="118"/>
      <c r="GX238" s="118">
        <f t="shared" si="39"/>
        <v>0</v>
      </c>
      <c r="GY238" s="117"/>
      <c r="GZ238" s="117"/>
      <c r="HA238" s="117"/>
      <c r="HB238" s="117"/>
      <c r="HC238" s="117"/>
      <c r="HD238" s="117"/>
      <c r="HE238" s="117"/>
      <c r="HF238" s="117"/>
      <c r="HG238" s="117"/>
      <c r="HH238" s="117"/>
      <c r="HI238" s="117"/>
      <c r="HJ238" s="117"/>
      <c r="HK238" s="117"/>
      <c r="HL238" s="117"/>
      <c r="HM238" s="117"/>
      <c r="HN238" s="117"/>
      <c r="HO238" s="117"/>
      <c r="HP238" s="117"/>
      <c r="HQ238" s="117"/>
      <c r="HR238" s="117"/>
      <c r="HS238" s="117"/>
      <c r="HT238" s="117"/>
      <c r="HU238" s="117"/>
    </row>
    <row r="239" spans="1:229" x14ac:dyDescent="0.3">
      <c r="A239" s="9"/>
      <c r="B239" s="10"/>
      <c r="C239" s="10"/>
      <c r="D239" s="104"/>
      <c r="E239" s="10"/>
      <c r="F239" s="10"/>
      <c r="G239" s="129">
        <f t="shared" si="33"/>
        <v>0</v>
      </c>
      <c r="H239" s="129">
        <f t="shared" si="34"/>
        <v>0</v>
      </c>
      <c r="I239" s="140">
        <f t="shared" si="35"/>
        <v>0</v>
      </c>
      <c r="J239" s="120"/>
      <c r="K239" s="120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119"/>
      <c r="BU239" s="119"/>
      <c r="BV239" s="119"/>
      <c r="BW239" s="119"/>
      <c r="BX239" s="35"/>
      <c r="BY239" s="35">
        <f t="shared" si="36"/>
        <v>0</v>
      </c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117"/>
      <c r="GB239" s="117"/>
      <c r="GC239" s="117"/>
      <c r="GD239" s="117"/>
      <c r="GE239" s="117"/>
      <c r="GF239" s="117"/>
      <c r="GG239" s="117"/>
      <c r="GH239" s="117"/>
      <c r="GI239" s="117"/>
      <c r="GJ239" s="117"/>
      <c r="GK239" s="117"/>
      <c r="GL239" s="117"/>
      <c r="GM239" s="118">
        <f t="shared" si="37"/>
        <v>0</v>
      </c>
      <c r="GN239" s="118">
        <f t="shared" si="38"/>
        <v>0</v>
      </c>
      <c r="GO239" s="118"/>
      <c r="GP239" s="118"/>
      <c r="GQ239" s="118"/>
      <c r="GR239" s="118"/>
      <c r="GS239" s="118"/>
      <c r="GT239" s="118"/>
      <c r="GU239" s="118"/>
      <c r="GV239" s="118"/>
      <c r="GW239" s="118"/>
      <c r="GX239" s="118">
        <f t="shared" si="39"/>
        <v>0</v>
      </c>
      <c r="GY239" s="117"/>
      <c r="GZ239" s="117"/>
      <c r="HA239" s="117"/>
      <c r="HB239" s="117"/>
      <c r="HC239" s="117"/>
      <c r="HD239" s="117"/>
      <c r="HE239" s="117"/>
      <c r="HF239" s="117"/>
      <c r="HG239" s="117"/>
      <c r="HH239" s="117"/>
      <c r="HI239" s="117"/>
      <c r="HJ239" s="117"/>
      <c r="HK239" s="117"/>
      <c r="HL239" s="117"/>
      <c r="HM239" s="117"/>
      <c r="HN239" s="117"/>
      <c r="HO239" s="117"/>
      <c r="HP239" s="117"/>
      <c r="HQ239" s="117"/>
      <c r="HR239" s="117"/>
      <c r="HS239" s="117"/>
      <c r="HT239" s="117"/>
      <c r="HU239" s="117"/>
    </row>
    <row r="240" spans="1:229" x14ac:dyDescent="0.3">
      <c r="A240" s="9"/>
      <c r="B240" s="10"/>
      <c r="C240" s="10"/>
      <c r="D240" s="104"/>
      <c r="E240" s="10"/>
      <c r="F240" s="10"/>
      <c r="G240" s="129">
        <f t="shared" si="33"/>
        <v>0</v>
      </c>
      <c r="H240" s="129">
        <f t="shared" si="34"/>
        <v>0</v>
      </c>
      <c r="I240" s="140">
        <f t="shared" si="35"/>
        <v>0</v>
      </c>
      <c r="J240" s="120"/>
      <c r="K240" s="120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119"/>
      <c r="BU240" s="119"/>
      <c r="BV240" s="119"/>
      <c r="BW240" s="119"/>
      <c r="BX240" s="35"/>
      <c r="BY240" s="35">
        <f t="shared" si="36"/>
        <v>0</v>
      </c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117"/>
      <c r="GB240" s="117"/>
      <c r="GC240" s="117"/>
      <c r="GD240" s="117"/>
      <c r="GE240" s="117"/>
      <c r="GF240" s="117"/>
      <c r="GG240" s="117"/>
      <c r="GH240" s="117"/>
      <c r="GI240" s="117"/>
      <c r="GJ240" s="117"/>
      <c r="GK240" s="117"/>
      <c r="GL240" s="117"/>
      <c r="GM240" s="118">
        <f t="shared" si="37"/>
        <v>0</v>
      </c>
      <c r="GN240" s="118">
        <f t="shared" si="38"/>
        <v>0</v>
      </c>
      <c r="GO240" s="118"/>
      <c r="GP240" s="118"/>
      <c r="GQ240" s="118"/>
      <c r="GR240" s="118"/>
      <c r="GS240" s="118"/>
      <c r="GT240" s="118"/>
      <c r="GU240" s="118"/>
      <c r="GV240" s="118"/>
      <c r="GW240" s="118"/>
      <c r="GX240" s="118">
        <f t="shared" si="39"/>
        <v>0</v>
      </c>
      <c r="GY240" s="117"/>
      <c r="GZ240" s="117"/>
      <c r="HA240" s="117"/>
      <c r="HB240" s="117"/>
      <c r="HC240" s="117"/>
      <c r="HD240" s="117"/>
      <c r="HE240" s="117"/>
      <c r="HF240" s="117"/>
      <c r="HG240" s="117"/>
      <c r="HH240" s="117"/>
      <c r="HI240" s="117"/>
      <c r="HJ240" s="117"/>
      <c r="HK240" s="117"/>
      <c r="HL240" s="117"/>
      <c r="HM240" s="117"/>
      <c r="HN240" s="117"/>
      <c r="HO240" s="117"/>
      <c r="HP240" s="117"/>
      <c r="HQ240" s="117"/>
      <c r="HR240" s="117"/>
      <c r="HS240" s="117"/>
      <c r="HT240" s="117"/>
      <c r="HU240" s="117"/>
    </row>
    <row r="241" spans="1:229" x14ac:dyDescent="0.3">
      <c r="A241" s="9"/>
      <c r="B241" s="10"/>
      <c r="C241" s="10"/>
      <c r="D241" s="104"/>
      <c r="E241" s="10"/>
      <c r="F241" s="10"/>
      <c r="G241" s="129">
        <f t="shared" si="33"/>
        <v>0</v>
      </c>
      <c r="H241" s="129">
        <f t="shared" si="34"/>
        <v>0</v>
      </c>
      <c r="I241" s="140">
        <f t="shared" si="35"/>
        <v>0</v>
      </c>
      <c r="J241" s="120"/>
      <c r="K241" s="120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119"/>
      <c r="BU241" s="119"/>
      <c r="BV241" s="119"/>
      <c r="BW241" s="119"/>
      <c r="BX241" s="35"/>
      <c r="BY241" s="35">
        <f t="shared" si="36"/>
        <v>0</v>
      </c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117"/>
      <c r="GB241" s="117"/>
      <c r="GC241" s="117"/>
      <c r="GD241" s="117"/>
      <c r="GE241" s="117"/>
      <c r="GF241" s="117"/>
      <c r="GG241" s="117"/>
      <c r="GH241" s="117"/>
      <c r="GI241" s="117"/>
      <c r="GJ241" s="117"/>
      <c r="GK241" s="117"/>
      <c r="GL241" s="117"/>
      <c r="GM241" s="118">
        <f t="shared" si="37"/>
        <v>0</v>
      </c>
      <c r="GN241" s="118">
        <f t="shared" si="38"/>
        <v>0</v>
      </c>
      <c r="GO241" s="118"/>
      <c r="GP241" s="118"/>
      <c r="GQ241" s="118"/>
      <c r="GR241" s="118"/>
      <c r="GS241" s="118"/>
      <c r="GT241" s="118"/>
      <c r="GU241" s="118"/>
      <c r="GV241" s="118"/>
      <c r="GW241" s="118"/>
      <c r="GX241" s="118">
        <f t="shared" si="39"/>
        <v>0</v>
      </c>
      <c r="GY241" s="117"/>
      <c r="GZ241" s="117"/>
      <c r="HA241" s="117"/>
      <c r="HB241" s="117"/>
      <c r="HC241" s="117"/>
      <c r="HD241" s="117"/>
      <c r="HE241" s="117"/>
      <c r="HF241" s="117"/>
      <c r="HG241" s="117"/>
      <c r="HH241" s="117"/>
      <c r="HI241" s="117"/>
      <c r="HJ241" s="117"/>
      <c r="HK241" s="117"/>
      <c r="HL241" s="117"/>
      <c r="HM241" s="117"/>
      <c r="HN241" s="117"/>
      <c r="HO241" s="117"/>
      <c r="HP241" s="117"/>
      <c r="HQ241" s="117"/>
      <c r="HR241" s="117"/>
      <c r="HS241" s="117"/>
      <c r="HT241" s="117"/>
      <c r="HU241" s="117"/>
    </row>
    <row r="242" spans="1:229" x14ac:dyDescent="0.3">
      <c r="A242" s="9"/>
      <c r="B242" s="10"/>
      <c r="C242" s="10"/>
      <c r="D242" s="104"/>
      <c r="E242" s="10"/>
      <c r="F242" s="10"/>
      <c r="G242" s="129">
        <f t="shared" si="33"/>
        <v>0</v>
      </c>
      <c r="H242" s="129">
        <f t="shared" si="34"/>
        <v>0</v>
      </c>
      <c r="I242" s="140">
        <f t="shared" si="35"/>
        <v>0</v>
      </c>
      <c r="J242" s="120"/>
      <c r="K242" s="120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119"/>
      <c r="BU242" s="119"/>
      <c r="BV242" s="119"/>
      <c r="BW242" s="119"/>
      <c r="BX242" s="35"/>
      <c r="BY242" s="35">
        <f t="shared" si="36"/>
        <v>0</v>
      </c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117"/>
      <c r="GB242" s="117"/>
      <c r="GC242" s="117"/>
      <c r="GD242" s="117"/>
      <c r="GE242" s="117"/>
      <c r="GF242" s="117"/>
      <c r="GG242" s="117"/>
      <c r="GH242" s="117"/>
      <c r="GI242" s="117"/>
      <c r="GJ242" s="117"/>
      <c r="GK242" s="117"/>
      <c r="GL242" s="117"/>
      <c r="GM242" s="118">
        <f t="shared" si="37"/>
        <v>0</v>
      </c>
      <c r="GN242" s="118">
        <f t="shared" si="38"/>
        <v>0</v>
      </c>
      <c r="GO242" s="118"/>
      <c r="GP242" s="118"/>
      <c r="GQ242" s="118"/>
      <c r="GR242" s="118"/>
      <c r="GS242" s="118"/>
      <c r="GT242" s="118"/>
      <c r="GU242" s="118"/>
      <c r="GV242" s="118"/>
      <c r="GW242" s="118"/>
      <c r="GX242" s="118">
        <f t="shared" si="39"/>
        <v>0</v>
      </c>
      <c r="GY242" s="117"/>
      <c r="GZ242" s="117"/>
      <c r="HA242" s="117"/>
      <c r="HB242" s="117"/>
      <c r="HC242" s="117"/>
      <c r="HD242" s="117"/>
      <c r="HE242" s="117"/>
      <c r="HF242" s="117"/>
      <c r="HG242" s="117"/>
      <c r="HH242" s="117"/>
      <c r="HI242" s="117"/>
      <c r="HJ242" s="117"/>
      <c r="HK242" s="117"/>
      <c r="HL242" s="117"/>
      <c r="HM242" s="117"/>
      <c r="HN242" s="117"/>
      <c r="HO242" s="117"/>
      <c r="HP242" s="117"/>
      <c r="HQ242" s="117"/>
      <c r="HR242" s="117"/>
      <c r="HS242" s="117"/>
      <c r="HT242" s="117"/>
      <c r="HU242" s="117"/>
    </row>
    <row r="243" spans="1:229" x14ac:dyDescent="0.3">
      <c r="A243" s="9"/>
      <c r="B243" s="10"/>
      <c r="C243" s="10"/>
      <c r="D243" s="104"/>
      <c r="E243" s="10"/>
      <c r="F243" s="10"/>
      <c r="G243" s="129">
        <f t="shared" si="33"/>
        <v>0</v>
      </c>
      <c r="H243" s="129">
        <f t="shared" si="34"/>
        <v>0</v>
      </c>
      <c r="I243" s="140">
        <f t="shared" si="35"/>
        <v>0</v>
      </c>
      <c r="J243" s="120"/>
      <c r="K243" s="120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119"/>
      <c r="BU243" s="119"/>
      <c r="BV243" s="119"/>
      <c r="BW243" s="119"/>
      <c r="BX243" s="35"/>
      <c r="BY243" s="35">
        <f t="shared" si="36"/>
        <v>0</v>
      </c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117"/>
      <c r="GB243" s="117"/>
      <c r="GC243" s="117"/>
      <c r="GD243" s="117"/>
      <c r="GE243" s="117"/>
      <c r="GF243" s="117"/>
      <c r="GG243" s="117"/>
      <c r="GH243" s="117"/>
      <c r="GI243" s="117"/>
      <c r="GJ243" s="117"/>
      <c r="GK243" s="117"/>
      <c r="GL243" s="117"/>
      <c r="GM243" s="118">
        <f t="shared" si="37"/>
        <v>0</v>
      </c>
      <c r="GN243" s="118">
        <f t="shared" si="38"/>
        <v>0</v>
      </c>
      <c r="GO243" s="118"/>
      <c r="GP243" s="118"/>
      <c r="GQ243" s="118"/>
      <c r="GR243" s="118"/>
      <c r="GS243" s="118"/>
      <c r="GT243" s="118"/>
      <c r="GU243" s="118"/>
      <c r="GV243" s="118"/>
      <c r="GW243" s="118"/>
      <c r="GX243" s="118">
        <f t="shared" si="39"/>
        <v>0</v>
      </c>
      <c r="GY243" s="117"/>
      <c r="GZ243" s="117"/>
      <c r="HA243" s="117"/>
      <c r="HB243" s="117"/>
      <c r="HC243" s="117"/>
      <c r="HD243" s="117"/>
      <c r="HE243" s="117"/>
      <c r="HF243" s="117"/>
      <c r="HG243" s="117"/>
      <c r="HH243" s="117"/>
      <c r="HI243" s="117"/>
      <c r="HJ243" s="117"/>
      <c r="HK243" s="117"/>
      <c r="HL243" s="117"/>
      <c r="HM243" s="117"/>
      <c r="HN243" s="117"/>
      <c r="HO243" s="117"/>
      <c r="HP243" s="117"/>
      <c r="HQ243" s="117"/>
      <c r="HR243" s="117"/>
      <c r="HS243" s="117"/>
      <c r="HT243" s="117"/>
      <c r="HU243" s="117"/>
    </row>
    <row r="244" spans="1:229" x14ac:dyDescent="0.3">
      <c r="A244" s="9"/>
      <c r="B244" s="10"/>
      <c r="C244" s="10"/>
      <c r="D244" s="104"/>
      <c r="E244" s="10"/>
      <c r="F244" s="10"/>
      <c r="G244" s="129">
        <f t="shared" si="33"/>
        <v>0</v>
      </c>
      <c r="H244" s="129">
        <f t="shared" si="34"/>
        <v>0</v>
      </c>
      <c r="I244" s="140">
        <f t="shared" si="35"/>
        <v>0</v>
      </c>
      <c r="J244" s="120"/>
      <c r="K244" s="120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119"/>
      <c r="BU244" s="119"/>
      <c r="BV244" s="119"/>
      <c r="BW244" s="119"/>
      <c r="BX244" s="35"/>
      <c r="BY244" s="35">
        <f t="shared" si="36"/>
        <v>0</v>
      </c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117"/>
      <c r="GB244" s="117"/>
      <c r="GC244" s="117"/>
      <c r="GD244" s="117"/>
      <c r="GE244" s="117"/>
      <c r="GF244" s="117"/>
      <c r="GG244" s="117"/>
      <c r="GH244" s="117"/>
      <c r="GI244" s="117"/>
      <c r="GJ244" s="117"/>
      <c r="GK244" s="117"/>
      <c r="GL244" s="117"/>
      <c r="GM244" s="118">
        <f t="shared" si="37"/>
        <v>0</v>
      </c>
      <c r="GN244" s="118">
        <f t="shared" si="38"/>
        <v>0</v>
      </c>
      <c r="GO244" s="118"/>
      <c r="GP244" s="118"/>
      <c r="GQ244" s="118"/>
      <c r="GR244" s="118"/>
      <c r="GS244" s="118"/>
      <c r="GT244" s="118"/>
      <c r="GU244" s="118"/>
      <c r="GV244" s="118"/>
      <c r="GW244" s="118"/>
      <c r="GX244" s="118">
        <f t="shared" si="39"/>
        <v>0</v>
      </c>
      <c r="GY244" s="117"/>
      <c r="GZ244" s="117"/>
      <c r="HA244" s="117"/>
      <c r="HB244" s="117"/>
      <c r="HC244" s="117"/>
      <c r="HD244" s="117"/>
      <c r="HE244" s="117"/>
      <c r="HF244" s="117"/>
      <c r="HG244" s="117"/>
      <c r="HH244" s="117"/>
      <c r="HI244" s="117"/>
      <c r="HJ244" s="117"/>
      <c r="HK244" s="117"/>
      <c r="HL244" s="117"/>
      <c r="HM244" s="117"/>
      <c r="HN244" s="117"/>
      <c r="HO244" s="117"/>
      <c r="HP244" s="117"/>
      <c r="HQ244" s="117"/>
      <c r="HR244" s="117"/>
      <c r="HS244" s="117"/>
      <c r="HT244" s="117"/>
      <c r="HU244" s="117"/>
    </row>
    <row r="245" spans="1:229" x14ac:dyDescent="0.3">
      <c r="A245" s="9"/>
      <c r="B245" s="10"/>
      <c r="C245" s="10"/>
      <c r="D245" s="104"/>
      <c r="E245" s="10"/>
      <c r="F245" s="10"/>
      <c r="G245" s="129">
        <f t="shared" si="33"/>
        <v>0</v>
      </c>
      <c r="H245" s="129">
        <f t="shared" si="34"/>
        <v>0</v>
      </c>
      <c r="I245" s="140">
        <f t="shared" si="35"/>
        <v>0</v>
      </c>
      <c r="J245" s="120"/>
      <c r="K245" s="120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119"/>
      <c r="BU245" s="119"/>
      <c r="BV245" s="119"/>
      <c r="BW245" s="119"/>
      <c r="BX245" s="35"/>
      <c r="BY245" s="35">
        <f t="shared" si="36"/>
        <v>0</v>
      </c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117"/>
      <c r="GB245" s="117"/>
      <c r="GC245" s="117"/>
      <c r="GD245" s="117"/>
      <c r="GE245" s="117"/>
      <c r="GF245" s="117"/>
      <c r="GG245" s="117"/>
      <c r="GH245" s="117"/>
      <c r="GI245" s="117"/>
      <c r="GJ245" s="117"/>
      <c r="GK245" s="117"/>
      <c r="GL245" s="117"/>
      <c r="GM245" s="118">
        <f t="shared" si="37"/>
        <v>0</v>
      </c>
      <c r="GN245" s="118">
        <f t="shared" si="38"/>
        <v>0</v>
      </c>
      <c r="GO245" s="118"/>
      <c r="GP245" s="118"/>
      <c r="GQ245" s="118"/>
      <c r="GR245" s="118"/>
      <c r="GS245" s="118"/>
      <c r="GT245" s="118"/>
      <c r="GU245" s="118"/>
      <c r="GV245" s="118"/>
      <c r="GW245" s="118"/>
      <c r="GX245" s="118">
        <f t="shared" si="39"/>
        <v>0</v>
      </c>
      <c r="GY245" s="117"/>
      <c r="GZ245" s="117"/>
      <c r="HA245" s="117"/>
      <c r="HB245" s="117"/>
      <c r="HC245" s="117"/>
      <c r="HD245" s="117"/>
      <c r="HE245" s="117"/>
      <c r="HF245" s="117"/>
      <c r="HG245" s="117"/>
      <c r="HH245" s="117"/>
      <c r="HI245" s="117"/>
      <c r="HJ245" s="117"/>
      <c r="HK245" s="117"/>
      <c r="HL245" s="117"/>
      <c r="HM245" s="117"/>
      <c r="HN245" s="117"/>
      <c r="HO245" s="117"/>
      <c r="HP245" s="117"/>
      <c r="HQ245" s="117"/>
      <c r="HR245" s="117"/>
      <c r="HS245" s="117"/>
      <c r="HT245" s="117"/>
      <c r="HU245" s="117"/>
    </row>
    <row r="246" spans="1:229" x14ac:dyDescent="0.3">
      <c r="A246" s="9"/>
      <c r="B246" s="10"/>
      <c r="C246" s="10"/>
      <c r="D246" s="104"/>
      <c r="E246" s="10"/>
      <c r="F246" s="10"/>
      <c r="G246" s="129">
        <f t="shared" si="33"/>
        <v>0</v>
      </c>
      <c r="H246" s="129">
        <f t="shared" si="34"/>
        <v>0</v>
      </c>
      <c r="I246" s="140">
        <f t="shared" si="35"/>
        <v>0</v>
      </c>
      <c r="J246" s="120"/>
      <c r="K246" s="120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119"/>
      <c r="BU246" s="119"/>
      <c r="BV246" s="119"/>
      <c r="BW246" s="119"/>
      <c r="BX246" s="35"/>
      <c r="BY246" s="35">
        <f t="shared" si="36"/>
        <v>0</v>
      </c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117"/>
      <c r="GB246" s="117"/>
      <c r="GC246" s="117"/>
      <c r="GD246" s="117"/>
      <c r="GE246" s="117"/>
      <c r="GF246" s="117"/>
      <c r="GG246" s="117"/>
      <c r="GH246" s="117"/>
      <c r="GI246" s="117"/>
      <c r="GJ246" s="117"/>
      <c r="GK246" s="117"/>
      <c r="GL246" s="117"/>
      <c r="GM246" s="118">
        <f t="shared" si="37"/>
        <v>0</v>
      </c>
      <c r="GN246" s="118">
        <f t="shared" si="38"/>
        <v>0</v>
      </c>
      <c r="GO246" s="118"/>
      <c r="GP246" s="118"/>
      <c r="GQ246" s="118"/>
      <c r="GR246" s="118"/>
      <c r="GS246" s="118"/>
      <c r="GT246" s="118"/>
      <c r="GU246" s="118"/>
      <c r="GV246" s="118"/>
      <c r="GW246" s="118"/>
      <c r="GX246" s="118">
        <f t="shared" si="39"/>
        <v>0</v>
      </c>
      <c r="GY246" s="117"/>
      <c r="GZ246" s="117"/>
      <c r="HA246" s="117"/>
      <c r="HB246" s="117"/>
      <c r="HC246" s="117"/>
      <c r="HD246" s="117"/>
      <c r="HE246" s="117"/>
      <c r="HF246" s="117"/>
      <c r="HG246" s="117"/>
      <c r="HH246" s="117"/>
      <c r="HI246" s="117"/>
      <c r="HJ246" s="117"/>
      <c r="HK246" s="117"/>
      <c r="HL246" s="117"/>
      <c r="HM246" s="117"/>
      <c r="HN246" s="117"/>
      <c r="HO246" s="117"/>
      <c r="HP246" s="117"/>
      <c r="HQ246" s="117"/>
      <c r="HR246" s="117"/>
      <c r="HS246" s="117"/>
      <c r="HT246" s="117"/>
      <c r="HU246" s="117"/>
    </row>
    <row r="247" spans="1:229" x14ac:dyDescent="0.3">
      <c r="A247" s="9"/>
      <c r="B247" s="10"/>
      <c r="C247" s="10"/>
      <c r="D247" s="104"/>
      <c r="E247" s="10"/>
      <c r="F247" s="10"/>
      <c r="G247" s="129">
        <f t="shared" si="33"/>
        <v>0</v>
      </c>
      <c r="H247" s="129">
        <f t="shared" si="34"/>
        <v>0</v>
      </c>
      <c r="I247" s="140">
        <f t="shared" si="35"/>
        <v>0</v>
      </c>
      <c r="J247" s="120"/>
      <c r="K247" s="120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119"/>
      <c r="BU247" s="119"/>
      <c r="BV247" s="119"/>
      <c r="BW247" s="119"/>
      <c r="BX247" s="35"/>
      <c r="BY247" s="35">
        <f t="shared" si="36"/>
        <v>0</v>
      </c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117"/>
      <c r="GB247" s="117"/>
      <c r="GC247" s="117"/>
      <c r="GD247" s="117"/>
      <c r="GE247" s="117"/>
      <c r="GF247" s="117"/>
      <c r="GG247" s="117"/>
      <c r="GH247" s="117"/>
      <c r="GI247" s="117"/>
      <c r="GJ247" s="117"/>
      <c r="GK247" s="117"/>
      <c r="GL247" s="117"/>
      <c r="GM247" s="118">
        <f t="shared" si="37"/>
        <v>0</v>
      </c>
      <c r="GN247" s="118">
        <f t="shared" si="38"/>
        <v>0</v>
      </c>
      <c r="GO247" s="118"/>
      <c r="GP247" s="118"/>
      <c r="GQ247" s="118"/>
      <c r="GR247" s="118"/>
      <c r="GS247" s="118"/>
      <c r="GT247" s="118"/>
      <c r="GU247" s="118"/>
      <c r="GV247" s="118"/>
      <c r="GW247" s="118"/>
      <c r="GX247" s="118">
        <f t="shared" si="39"/>
        <v>0</v>
      </c>
      <c r="GY247" s="117"/>
      <c r="GZ247" s="117"/>
      <c r="HA247" s="117"/>
      <c r="HB247" s="117"/>
      <c r="HC247" s="117"/>
      <c r="HD247" s="117"/>
      <c r="HE247" s="117"/>
      <c r="HF247" s="117"/>
      <c r="HG247" s="117"/>
      <c r="HH247" s="117"/>
      <c r="HI247" s="117"/>
      <c r="HJ247" s="117"/>
      <c r="HK247" s="117"/>
      <c r="HL247" s="117"/>
      <c r="HM247" s="117"/>
      <c r="HN247" s="117"/>
      <c r="HO247" s="117"/>
      <c r="HP247" s="117"/>
      <c r="HQ247" s="117"/>
      <c r="HR247" s="117"/>
      <c r="HS247" s="117"/>
      <c r="HT247" s="117"/>
      <c r="HU247" s="117"/>
    </row>
    <row r="248" spans="1:229" x14ac:dyDescent="0.3">
      <c r="A248" s="9"/>
      <c r="B248" s="10"/>
      <c r="C248" s="10"/>
      <c r="D248" s="104"/>
      <c r="E248" s="10"/>
      <c r="F248" s="10"/>
      <c r="G248" s="129">
        <f t="shared" si="33"/>
        <v>0</v>
      </c>
      <c r="H248" s="129">
        <f t="shared" si="34"/>
        <v>0</v>
      </c>
      <c r="I248" s="140">
        <f t="shared" si="35"/>
        <v>0</v>
      </c>
      <c r="J248" s="120"/>
      <c r="K248" s="120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119"/>
      <c r="BU248" s="119"/>
      <c r="BV248" s="119"/>
      <c r="BW248" s="119"/>
      <c r="BX248" s="35"/>
      <c r="BY248" s="35">
        <f t="shared" si="36"/>
        <v>0</v>
      </c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117"/>
      <c r="GB248" s="117"/>
      <c r="GC248" s="117"/>
      <c r="GD248" s="117"/>
      <c r="GE248" s="117"/>
      <c r="GF248" s="117"/>
      <c r="GG248" s="117"/>
      <c r="GH248" s="117"/>
      <c r="GI248" s="117"/>
      <c r="GJ248" s="117"/>
      <c r="GK248" s="117"/>
      <c r="GL248" s="117"/>
      <c r="GM248" s="118">
        <f t="shared" si="37"/>
        <v>0</v>
      </c>
      <c r="GN248" s="118">
        <f t="shared" si="38"/>
        <v>0</v>
      </c>
      <c r="GO248" s="118"/>
      <c r="GP248" s="118"/>
      <c r="GQ248" s="118"/>
      <c r="GR248" s="118"/>
      <c r="GS248" s="118"/>
      <c r="GT248" s="118"/>
      <c r="GU248" s="118"/>
      <c r="GV248" s="118"/>
      <c r="GW248" s="118"/>
      <c r="GX248" s="118">
        <f t="shared" si="39"/>
        <v>0</v>
      </c>
      <c r="GY248" s="117"/>
      <c r="GZ248" s="117"/>
      <c r="HA248" s="117"/>
      <c r="HB248" s="117"/>
      <c r="HC248" s="117"/>
      <c r="HD248" s="117"/>
      <c r="HE248" s="117"/>
      <c r="HF248" s="117"/>
      <c r="HG248" s="117"/>
      <c r="HH248" s="117"/>
      <c r="HI248" s="117"/>
      <c r="HJ248" s="117"/>
      <c r="HK248" s="117"/>
      <c r="HL248" s="117"/>
      <c r="HM248" s="117"/>
      <c r="HN248" s="117"/>
      <c r="HO248" s="117"/>
      <c r="HP248" s="117"/>
      <c r="HQ248" s="117"/>
      <c r="HR248" s="117"/>
      <c r="HS248" s="117"/>
      <c r="HT248" s="117"/>
      <c r="HU248" s="117"/>
    </row>
    <row r="249" spans="1:229" x14ac:dyDescent="0.3">
      <c r="A249" s="9"/>
      <c r="B249" s="10"/>
      <c r="C249" s="10"/>
      <c r="D249" s="104"/>
      <c r="E249" s="10"/>
      <c r="F249" s="10"/>
      <c r="G249" s="129">
        <f t="shared" si="33"/>
        <v>0</v>
      </c>
      <c r="H249" s="129">
        <f t="shared" si="34"/>
        <v>0</v>
      </c>
      <c r="I249" s="140">
        <f t="shared" si="35"/>
        <v>0</v>
      </c>
      <c r="J249" s="120"/>
      <c r="K249" s="120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119"/>
      <c r="BU249" s="119"/>
      <c r="BV249" s="119"/>
      <c r="BW249" s="119"/>
      <c r="BX249" s="35"/>
      <c r="BY249" s="35">
        <f t="shared" si="36"/>
        <v>0</v>
      </c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117"/>
      <c r="GB249" s="117"/>
      <c r="GC249" s="117"/>
      <c r="GD249" s="117"/>
      <c r="GE249" s="117"/>
      <c r="GF249" s="117"/>
      <c r="GG249" s="117"/>
      <c r="GH249" s="117"/>
      <c r="GI249" s="117"/>
      <c r="GJ249" s="117"/>
      <c r="GK249" s="117"/>
      <c r="GL249" s="117"/>
      <c r="GM249" s="118">
        <f t="shared" si="37"/>
        <v>0</v>
      </c>
      <c r="GN249" s="118">
        <f t="shared" si="38"/>
        <v>0</v>
      </c>
      <c r="GO249" s="118"/>
      <c r="GP249" s="118"/>
      <c r="GQ249" s="118"/>
      <c r="GR249" s="118"/>
      <c r="GS249" s="118"/>
      <c r="GT249" s="118"/>
      <c r="GU249" s="118"/>
      <c r="GV249" s="118"/>
      <c r="GW249" s="118"/>
      <c r="GX249" s="118">
        <f t="shared" si="39"/>
        <v>0</v>
      </c>
      <c r="GY249" s="117"/>
      <c r="GZ249" s="117"/>
      <c r="HA249" s="117"/>
      <c r="HB249" s="117"/>
      <c r="HC249" s="117"/>
      <c r="HD249" s="117"/>
      <c r="HE249" s="117"/>
      <c r="HF249" s="117"/>
      <c r="HG249" s="117"/>
      <c r="HH249" s="117"/>
      <c r="HI249" s="117"/>
      <c r="HJ249" s="117"/>
      <c r="HK249" s="117"/>
      <c r="HL249" s="117"/>
      <c r="HM249" s="117"/>
      <c r="HN249" s="117"/>
      <c r="HO249" s="117"/>
      <c r="HP249" s="117"/>
      <c r="HQ249" s="117"/>
      <c r="HR249" s="117"/>
      <c r="HS249" s="117"/>
      <c r="HT249" s="117"/>
      <c r="HU249" s="117"/>
    </row>
    <row r="250" spans="1:229" x14ac:dyDescent="0.3">
      <c r="A250" s="9"/>
      <c r="B250" s="10"/>
      <c r="C250" s="10"/>
      <c r="D250" s="104"/>
      <c r="E250" s="10"/>
      <c r="F250" s="10"/>
      <c r="G250" s="129">
        <f t="shared" si="33"/>
        <v>0</v>
      </c>
      <c r="H250" s="129">
        <f t="shared" si="34"/>
        <v>0</v>
      </c>
      <c r="I250" s="140">
        <f t="shared" si="35"/>
        <v>0</v>
      </c>
      <c r="J250" s="120"/>
      <c r="K250" s="120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119"/>
      <c r="BU250" s="119"/>
      <c r="BV250" s="119"/>
      <c r="BW250" s="119"/>
      <c r="BX250" s="35"/>
      <c r="BY250" s="35">
        <f t="shared" si="36"/>
        <v>0</v>
      </c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117"/>
      <c r="GB250" s="117"/>
      <c r="GC250" s="117"/>
      <c r="GD250" s="117"/>
      <c r="GE250" s="117"/>
      <c r="GF250" s="117"/>
      <c r="GG250" s="117"/>
      <c r="GH250" s="117"/>
      <c r="GI250" s="117"/>
      <c r="GJ250" s="117"/>
      <c r="GK250" s="117"/>
      <c r="GL250" s="117"/>
      <c r="GM250" s="118">
        <f t="shared" si="37"/>
        <v>0</v>
      </c>
      <c r="GN250" s="118">
        <f t="shared" si="38"/>
        <v>0</v>
      </c>
      <c r="GO250" s="118"/>
      <c r="GP250" s="118"/>
      <c r="GQ250" s="118"/>
      <c r="GR250" s="118"/>
      <c r="GS250" s="118"/>
      <c r="GT250" s="118"/>
      <c r="GU250" s="118"/>
      <c r="GV250" s="118"/>
      <c r="GW250" s="118"/>
      <c r="GX250" s="118">
        <f t="shared" si="39"/>
        <v>0</v>
      </c>
      <c r="GY250" s="117"/>
      <c r="GZ250" s="117"/>
      <c r="HA250" s="117"/>
      <c r="HB250" s="117"/>
      <c r="HC250" s="117"/>
      <c r="HD250" s="117"/>
      <c r="HE250" s="117"/>
      <c r="HF250" s="117"/>
      <c r="HG250" s="117"/>
      <c r="HH250" s="117"/>
      <c r="HI250" s="117"/>
      <c r="HJ250" s="117"/>
      <c r="HK250" s="117"/>
      <c r="HL250" s="117"/>
      <c r="HM250" s="117"/>
      <c r="HN250" s="117"/>
      <c r="HO250" s="117"/>
      <c r="HP250" s="117"/>
      <c r="HQ250" s="117"/>
      <c r="HR250" s="117"/>
      <c r="HS250" s="117"/>
      <c r="HT250" s="117"/>
      <c r="HU250" s="117"/>
    </row>
    <row r="251" spans="1:229" x14ac:dyDescent="0.3">
      <c r="A251" s="9"/>
      <c r="B251" s="10"/>
      <c r="C251" s="10"/>
      <c r="D251" s="104"/>
      <c r="E251" s="10"/>
      <c r="F251" s="10"/>
      <c r="G251" s="129">
        <f t="shared" si="33"/>
        <v>0</v>
      </c>
      <c r="H251" s="129">
        <f t="shared" si="34"/>
        <v>0</v>
      </c>
      <c r="I251" s="140">
        <f t="shared" si="35"/>
        <v>0</v>
      </c>
      <c r="J251" s="120"/>
      <c r="K251" s="120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119"/>
      <c r="BU251" s="119"/>
      <c r="BV251" s="119"/>
      <c r="BW251" s="119"/>
      <c r="BX251" s="35"/>
      <c r="BY251" s="35">
        <f t="shared" si="36"/>
        <v>0</v>
      </c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117"/>
      <c r="GB251" s="117"/>
      <c r="GC251" s="117"/>
      <c r="GD251" s="117"/>
      <c r="GE251" s="117"/>
      <c r="GF251" s="117"/>
      <c r="GG251" s="117"/>
      <c r="GH251" s="117"/>
      <c r="GI251" s="117"/>
      <c r="GJ251" s="117"/>
      <c r="GK251" s="117"/>
      <c r="GL251" s="117"/>
      <c r="GM251" s="118">
        <f t="shared" si="37"/>
        <v>0</v>
      </c>
      <c r="GN251" s="118">
        <f t="shared" si="38"/>
        <v>0</v>
      </c>
      <c r="GO251" s="118"/>
      <c r="GP251" s="118"/>
      <c r="GQ251" s="118"/>
      <c r="GR251" s="118"/>
      <c r="GS251" s="118"/>
      <c r="GT251" s="118"/>
      <c r="GU251" s="118"/>
      <c r="GV251" s="118"/>
      <c r="GW251" s="118"/>
      <c r="GX251" s="118">
        <f t="shared" si="39"/>
        <v>0</v>
      </c>
      <c r="GY251" s="117"/>
      <c r="GZ251" s="117"/>
      <c r="HA251" s="117"/>
      <c r="HB251" s="117"/>
      <c r="HC251" s="117"/>
      <c r="HD251" s="117"/>
      <c r="HE251" s="117"/>
      <c r="HF251" s="117"/>
      <c r="HG251" s="117"/>
      <c r="HH251" s="117"/>
      <c r="HI251" s="117"/>
      <c r="HJ251" s="117"/>
      <c r="HK251" s="117"/>
      <c r="HL251" s="117"/>
      <c r="HM251" s="117"/>
      <c r="HN251" s="117"/>
      <c r="HO251" s="117"/>
      <c r="HP251" s="117"/>
      <c r="HQ251" s="117"/>
      <c r="HR251" s="117"/>
      <c r="HS251" s="117"/>
      <c r="HT251" s="117"/>
      <c r="HU251" s="117"/>
    </row>
    <row r="252" spans="1:229" x14ac:dyDescent="0.3">
      <c r="A252" s="9"/>
      <c r="B252" s="10"/>
      <c r="C252" s="10"/>
      <c r="D252" s="104"/>
      <c r="E252" s="10"/>
      <c r="F252" s="10"/>
      <c r="G252" s="129">
        <f t="shared" si="33"/>
        <v>0</v>
      </c>
      <c r="H252" s="129">
        <f t="shared" si="34"/>
        <v>0</v>
      </c>
      <c r="I252" s="140">
        <f t="shared" si="35"/>
        <v>0</v>
      </c>
      <c r="J252" s="120"/>
      <c r="K252" s="120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119"/>
      <c r="BU252" s="119"/>
      <c r="BV252" s="119"/>
      <c r="BW252" s="119"/>
      <c r="BX252" s="35"/>
      <c r="BY252" s="35">
        <f t="shared" si="36"/>
        <v>0</v>
      </c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117"/>
      <c r="GB252" s="117"/>
      <c r="GC252" s="117"/>
      <c r="GD252" s="117"/>
      <c r="GE252" s="117"/>
      <c r="GF252" s="117"/>
      <c r="GG252" s="117"/>
      <c r="GH252" s="117"/>
      <c r="GI252" s="117"/>
      <c r="GJ252" s="117"/>
      <c r="GK252" s="117"/>
      <c r="GL252" s="117"/>
      <c r="GM252" s="118">
        <f t="shared" si="37"/>
        <v>0</v>
      </c>
      <c r="GN252" s="118">
        <f t="shared" si="38"/>
        <v>0</v>
      </c>
      <c r="GO252" s="118"/>
      <c r="GP252" s="118"/>
      <c r="GQ252" s="118"/>
      <c r="GR252" s="118"/>
      <c r="GS252" s="118"/>
      <c r="GT252" s="118"/>
      <c r="GU252" s="118"/>
      <c r="GV252" s="118"/>
      <c r="GW252" s="118"/>
      <c r="GX252" s="118">
        <f t="shared" si="39"/>
        <v>0</v>
      </c>
      <c r="GY252" s="117"/>
      <c r="GZ252" s="117"/>
      <c r="HA252" s="117"/>
      <c r="HB252" s="117"/>
      <c r="HC252" s="117"/>
      <c r="HD252" s="117"/>
      <c r="HE252" s="117"/>
      <c r="HF252" s="117"/>
      <c r="HG252" s="117"/>
      <c r="HH252" s="117"/>
      <c r="HI252" s="117"/>
      <c r="HJ252" s="117"/>
      <c r="HK252" s="117"/>
      <c r="HL252" s="117"/>
      <c r="HM252" s="117"/>
      <c r="HN252" s="117"/>
      <c r="HO252" s="117"/>
      <c r="HP252" s="117"/>
      <c r="HQ252" s="117"/>
      <c r="HR252" s="117"/>
      <c r="HS252" s="117"/>
      <c r="HT252" s="117"/>
      <c r="HU252" s="117"/>
    </row>
    <row r="253" spans="1:229" x14ac:dyDescent="0.3">
      <c r="A253" s="9"/>
      <c r="B253" s="10"/>
      <c r="C253" s="10"/>
      <c r="D253" s="104"/>
      <c r="E253" s="10"/>
      <c r="F253" s="10"/>
      <c r="G253" s="129">
        <f t="shared" si="33"/>
        <v>0</v>
      </c>
      <c r="H253" s="129">
        <f t="shared" si="34"/>
        <v>0</v>
      </c>
      <c r="I253" s="140">
        <f t="shared" si="35"/>
        <v>0</v>
      </c>
      <c r="J253" s="120"/>
      <c r="K253" s="120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119"/>
      <c r="BU253" s="119"/>
      <c r="BV253" s="119"/>
      <c r="BW253" s="119"/>
      <c r="BX253" s="35"/>
      <c r="BY253" s="35">
        <f t="shared" si="36"/>
        <v>0</v>
      </c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117"/>
      <c r="GB253" s="117"/>
      <c r="GC253" s="117"/>
      <c r="GD253" s="117"/>
      <c r="GE253" s="117"/>
      <c r="GF253" s="117"/>
      <c r="GG253" s="117"/>
      <c r="GH253" s="117"/>
      <c r="GI253" s="117"/>
      <c r="GJ253" s="117"/>
      <c r="GK253" s="117"/>
      <c r="GL253" s="117"/>
      <c r="GM253" s="118">
        <f t="shared" si="37"/>
        <v>0</v>
      </c>
      <c r="GN253" s="118">
        <f t="shared" si="38"/>
        <v>0</v>
      </c>
      <c r="GO253" s="118"/>
      <c r="GP253" s="118"/>
      <c r="GQ253" s="118"/>
      <c r="GR253" s="118"/>
      <c r="GS253" s="118"/>
      <c r="GT253" s="118"/>
      <c r="GU253" s="118"/>
      <c r="GV253" s="118"/>
      <c r="GW253" s="118"/>
      <c r="GX253" s="118">
        <f t="shared" si="39"/>
        <v>0</v>
      </c>
      <c r="GY253" s="117"/>
      <c r="GZ253" s="117"/>
      <c r="HA253" s="117"/>
      <c r="HB253" s="117"/>
      <c r="HC253" s="117"/>
      <c r="HD253" s="117"/>
      <c r="HE253" s="117"/>
      <c r="HF253" s="117"/>
      <c r="HG253" s="117"/>
      <c r="HH253" s="117"/>
      <c r="HI253" s="117"/>
      <c r="HJ253" s="117"/>
      <c r="HK253" s="117"/>
      <c r="HL253" s="117"/>
      <c r="HM253" s="117"/>
      <c r="HN253" s="117"/>
      <c r="HO253" s="117"/>
      <c r="HP253" s="117"/>
      <c r="HQ253" s="117"/>
      <c r="HR253" s="117"/>
      <c r="HS253" s="117"/>
      <c r="HT253" s="117"/>
      <c r="HU253" s="117"/>
    </row>
    <row r="254" spans="1:229" x14ac:dyDescent="0.3">
      <c r="A254" s="9"/>
      <c r="B254" s="10"/>
      <c r="C254" s="10"/>
      <c r="D254" s="104"/>
      <c r="E254" s="10"/>
      <c r="F254" s="10"/>
      <c r="G254" s="129">
        <f t="shared" si="33"/>
        <v>0</v>
      </c>
      <c r="H254" s="129">
        <f t="shared" si="34"/>
        <v>0</v>
      </c>
      <c r="I254" s="140">
        <f t="shared" si="35"/>
        <v>0</v>
      </c>
      <c r="J254" s="120"/>
      <c r="K254" s="120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119"/>
      <c r="BU254" s="119"/>
      <c r="BV254" s="119"/>
      <c r="BW254" s="119"/>
      <c r="BX254" s="35"/>
      <c r="BY254" s="35">
        <f t="shared" si="36"/>
        <v>0</v>
      </c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117"/>
      <c r="GB254" s="117"/>
      <c r="GC254" s="117"/>
      <c r="GD254" s="117"/>
      <c r="GE254" s="117"/>
      <c r="GF254" s="117"/>
      <c r="GG254" s="117"/>
      <c r="GH254" s="117"/>
      <c r="GI254" s="117"/>
      <c r="GJ254" s="117"/>
      <c r="GK254" s="117"/>
      <c r="GL254" s="117"/>
      <c r="GM254" s="118">
        <f t="shared" si="37"/>
        <v>0</v>
      </c>
      <c r="GN254" s="118">
        <f t="shared" si="38"/>
        <v>0</v>
      </c>
      <c r="GO254" s="118"/>
      <c r="GP254" s="118"/>
      <c r="GQ254" s="118"/>
      <c r="GR254" s="118"/>
      <c r="GS254" s="118"/>
      <c r="GT254" s="118"/>
      <c r="GU254" s="118"/>
      <c r="GV254" s="118"/>
      <c r="GW254" s="118"/>
      <c r="GX254" s="118">
        <f t="shared" si="39"/>
        <v>0</v>
      </c>
      <c r="GY254" s="117"/>
      <c r="GZ254" s="117"/>
      <c r="HA254" s="117"/>
      <c r="HB254" s="117"/>
      <c r="HC254" s="117"/>
      <c r="HD254" s="117"/>
      <c r="HE254" s="117"/>
      <c r="HF254" s="117"/>
      <c r="HG254" s="117"/>
      <c r="HH254" s="117"/>
      <c r="HI254" s="117"/>
      <c r="HJ254" s="117"/>
      <c r="HK254" s="117"/>
      <c r="HL254" s="117"/>
      <c r="HM254" s="117"/>
      <c r="HN254" s="117"/>
      <c r="HO254" s="117"/>
      <c r="HP254" s="117"/>
      <c r="HQ254" s="117"/>
      <c r="HR254" s="117"/>
      <c r="HS254" s="117"/>
      <c r="HT254" s="117"/>
      <c r="HU254" s="117"/>
    </row>
    <row r="255" spans="1:229" x14ac:dyDescent="0.3">
      <c r="A255" s="9"/>
      <c r="B255" s="10"/>
      <c r="C255" s="10"/>
      <c r="D255" s="104"/>
      <c r="E255" s="10"/>
      <c r="F255" s="10"/>
      <c r="G255" s="129">
        <f t="shared" si="33"/>
        <v>0</v>
      </c>
      <c r="H255" s="129">
        <f t="shared" si="34"/>
        <v>0</v>
      </c>
      <c r="I255" s="140">
        <f t="shared" si="35"/>
        <v>0</v>
      </c>
      <c r="J255" s="120"/>
      <c r="K255" s="120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119"/>
      <c r="BU255" s="119"/>
      <c r="BV255" s="119"/>
      <c r="BW255" s="119"/>
      <c r="BX255" s="35"/>
      <c r="BY255" s="35">
        <f t="shared" si="36"/>
        <v>0</v>
      </c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117"/>
      <c r="GB255" s="117"/>
      <c r="GC255" s="117"/>
      <c r="GD255" s="117"/>
      <c r="GE255" s="117"/>
      <c r="GF255" s="117"/>
      <c r="GG255" s="117"/>
      <c r="GH255" s="117"/>
      <c r="GI255" s="117"/>
      <c r="GJ255" s="117"/>
      <c r="GK255" s="117"/>
      <c r="GL255" s="117"/>
      <c r="GM255" s="118">
        <f t="shared" si="37"/>
        <v>0</v>
      </c>
      <c r="GN255" s="118">
        <f t="shared" si="38"/>
        <v>0</v>
      </c>
      <c r="GO255" s="118"/>
      <c r="GP255" s="118"/>
      <c r="GQ255" s="118"/>
      <c r="GR255" s="118"/>
      <c r="GS255" s="118"/>
      <c r="GT255" s="118"/>
      <c r="GU255" s="118"/>
      <c r="GV255" s="118"/>
      <c r="GW255" s="118"/>
      <c r="GX255" s="118">
        <f t="shared" si="39"/>
        <v>0</v>
      </c>
      <c r="GY255" s="117"/>
      <c r="GZ255" s="117"/>
      <c r="HA255" s="117"/>
      <c r="HB255" s="117"/>
      <c r="HC255" s="117"/>
      <c r="HD255" s="117"/>
      <c r="HE255" s="117"/>
      <c r="HF255" s="117"/>
      <c r="HG255" s="117"/>
      <c r="HH255" s="117"/>
      <c r="HI255" s="117"/>
      <c r="HJ255" s="117"/>
      <c r="HK255" s="117"/>
      <c r="HL255" s="117"/>
      <c r="HM255" s="117"/>
      <c r="HN255" s="117"/>
      <c r="HO255" s="117"/>
      <c r="HP255" s="117"/>
      <c r="HQ255" s="117"/>
      <c r="HR255" s="117"/>
      <c r="HS255" s="117"/>
      <c r="HT255" s="117"/>
      <c r="HU255" s="117"/>
    </row>
    <row r="256" spans="1:229" x14ac:dyDescent="0.3">
      <c r="A256" s="9"/>
      <c r="B256" s="10"/>
      <c r="C256" s="10"/>
      <c r="D256" s="104"/>
      <c r="E256" s="10"/>
      <c r="F256" s="10"/>
      <c r="G256" s="129">
        <f t="shared" si="33"/>
        <v>0</v>
      </c>
      <c r="H256" s="129">
        <f t="shared" si="34"/>
        <v>0</v>
      </c>
      <c r="I256" s="140">
        <f t="shared" si="35"/>
        <v>0</v>
      </c>
      <c r="J256" s="120"/>
      <c r="K256" s="120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119"/>
      <c r="BU256" s="119"/>
      <c r="BV256" s="119"/>
      <c r="BW256" s="119"/>
      <c r="BX256" s="35"/>
      <c r="BY256" s="35">
        <f t="shared" si="36"/>
        <v>0</v>
      </c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117"/>
      <c r="GB256" s="117"/>
      <c r="GC256" s="117"/>
      <c r="GD256" s="117"/>
      <c r="GE256" s="117"/>
      <c r="GF256" s="117"/>
      <c r="GG256" s="117"/>
      <c r="GH256" s="117"/>
      <c r="GI256" s="117"/>
      <c r="GJ256" s="117"/>
      <c r="GK256" s="117"/>
      <c r="GL256" s="117"/>
      <c r="GM256" s="118">
        <f t="shared" si="37"/>
        <v>0</v>
      </c>
      <c r="GN256" s="118">
        <f t="shared" si="38"/>
        <v>0</v>
      </c>
      <c r="GO256" s="118"/>
      <c r="GP256" s="118"/>
      <c r="GQ256" s="118"/>
      <c r="GR256" s="118"/>
      <c r="GS256" s="118"/>
      <c r="GT256" s="118"/>
      <c r="GU256" s="118"/>
      <c r="GV256" s="118"/>
      <c r="GW256" s="118"/>
      <c r="GX256" s="118">
        <f t="shared" si="39"/>
        <v>0</v>
      </c>
      <c r="GY256" s="117"/>
      <c r="GZ256" s="117"/>
      <c r="HA256" s="117"/>
      <c r="HB256" s="117"/>
      <c r="HC256" s="117"/>
      <c r="HD256" s="117"/>
      <c r="HE256" s="117"/>
      <c r="HF256" s="117"/>
      <c r="HG256" s="117"/>
      <c r="HH256" s="117"/>
      <c r="HI256" s="117"/>
      <c r="HJ256" s="117"/>
      <c r="HK256" s="117"/>
      <c r="HL256" s="117"/>
      <c r="HM256" s="117"/>
      <c r="HN256" s="117"/>
      <c r="HO256" s="117"/>
      <c r="HP256" s="117"/>
      <c r="HQ256" s="117"/>
      <c r="HR256" s="117"/>
      <c r="HS256" s="117"/>
      <c r="HT256" s="117"/>
      <c r="HU256" s="117"/>
    </row>
    <row r="257" spans="1:229" x14ac:dyDescent="0.3">
      <c r="A257" s="9"/>
      <c r="B257" s="10"/>
      <c r="C257" s="10"/>
      <c r="D257" s="104"/>
      <c r="E257" s="10"/>
      <c r="F257" s="10"/>
      <c r="G257" s="129">
        <f t="shared" si="33"/>
        <v>0</v>
      </c>
      <c r="H257" s="129">
        <f t="shared" si="34"/>
        <v>0</v>
      </c>
      <c r="I257" s="140">
        <f t="shared" si="35"/>
        <v>0</v>
      </c>
      <c r="J257" s="120"/>
      <c r="K257" s="120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119"/>
      <c r="BU257" s="119"/>
      <c r="BV257" s="119"/>
      <c r="BW257" s="119"/>
      <c r="BX257" s="35"/>
      <c r="BY257" s="35">
        <f t="shared" si="36"/>
        <v>0</v>
      </c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117"/>
      <c r="GB257" s="117"/>
      <c r="GC257" s="117"/>
      <c r="GD257" s="117"/>
      <c r="GE257" s="117"/>
      <c r="GF257" s="117"/>
      <c r="GG257" s="117"/>
      <c r="GH257" s="117"/>
      <c r="GI257" s="117"/>
      <c r="GJ257" s="117"/>
      <c r="GK257" s="117"/>
      <c r="GL257" s="117"/>
      <c r="GM257" s="118">
        <f t="shared" si="37"/>
        <v>0</v>
      </c>
      <c r="GN257" s="118">
        <f t="shared" si="38"/>
        <v>0</v>
      </c>
      <c r="GO257" s="118"/>
      <c r="GP257" s="118"/>
      <c r="GQ257" s="118"/>
      <c r="GR257" s="118"/>
      <c r="GS257" s="118"/>
      <c r="GT257" s="118"/>
      <c r="GU257" s="118"/>
      <c r="GV257" s="118"/>
      <c r="GW257" s="118"/>
      <c r="GX257" s="118">
        <f t="shared" si="39"/>
        <v>0</v>
      </c>
      <c r="GY257" s="117"/>
      <c r="GZ257" s="117"/>
      <c r="HA257" s="117"/>
      <c r="HB257" s="117"/>
      <c r="HC257" s="117"/>
      <c r="HD257" s="117"/>
      <c r="HE257" s="117"/>
      <c r="HF257" s="117"/>
      <c r="HG257" s="117"/>
      <c r="HH257" s="117"/>
      <c r="HI257" s="117"/>
      <c r="HJ257" s="117"/>
      <c r="HK257" s="117"/>
      <c r="HL257" s="117"/>
      <c r="HM257" s="117"/>
      <c r="HN257" s="117"/>
      <c r="HO257" s="117"/>
      <c r="HP257" s="117"/>
      <c r="HQ257" s="117"/>
      <c r="HR257" s="117"/>
      <c r="HS257" s="117"/>
      <c r="HT257" s="117"/>
      <c r="HU257" s="117"/>
    </row>
    <row r="258" spans="1:229" x14ac:dyDescent="0.3">
      <c r="A258" s="9"/>
      <c r="B258" s="10"/>
      <c r="C258" s="10"/>
      <c r="D258" s="104"/>
      <c r="E258" s="10"/>
      <c r="F258" s="10"/>
      <c r="G258" s="129">
        <f t="shared" si="33"/>
        <v>0</v>
      </c>
      <c r="H258" s="129">
        <f t="shared" si="34"/>
        <v>0</v>
      </c>
      <c r="I258" s="140">
        <f t="shared" si="35"/>
        <v>0</v>
      </c>
      <c r="J258" s="120"/>
      <c r="K258" s="120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119"/>
      <c r="BU258" s="119"/>
      <c r="BV258" s="119"/>
      <c r="BW258" s="119"/>
      <c r="BX258" s="35"/>
      <c r="BY258" s="35">
        <f t="shared" si="36"/>
        <v>0</v>
      </c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117"/>
      <c r="GB258" s="117"/>
      <c r="GC258" s="117"/>
      <c r="GD258" s="117"/>
      <c r="GE258" s="117"/>
      <c r="GF258" s="117"/>
      <c r="GG258" s="117"/>
      <c r="GH258" s="117"/>
      <c r="GI258" s="117"/>
      <c r="GJ258" s="117"/>
      <c r="GK258" s="117"/>
      <c r="GL258" s="117"/>
      <c r="GM258" s="118">
        <f t="shared" si="37"/>
        <v>0</v>
      </c>
      <c r="GN258" s="118">
        <f t="shared" si="38"/>
        <v>0</v>
      </c>
      <c r="GO258" s="118"/>
      <c r="GP258" s="118"/>
      <c r="GQ258" s="118"/>
      <c r="GR258" s="118"/>
      <c r="GS258" s="118"/>
      <c r="GT258" s="118"/>
      <c r="GU258" s="118"/>
      <c r="GV258" s="118"/>
      <c r="GW258" s="118"/>
      <c r="GX258" s="118">
        <f t="shared" si="39"/>
        <v>0</v>
      </c>
      <c r="GY258" s="117"/>
      <c r="GZ258" s="117"/>
      <c r="HA258" s="117"/>
      <c r="HB258" s="117"/>
      <c r="HC258" s="117"/>
      <c r="HD258" s="117"/>
      <c r="HE258" s="117"/>
      <c r="HF258" s="117"/>
      <c r="HG258" s="117"/>
      <c r="HH258" s="117"/>
      <c r="HI258" s="117"/>
      <c r="HJ258" s="117"/>
      <c r="HK258" s="117"/>
      <c r="HL258" s="117"/>
      <c r="HM258" s="117"/>
      <c r="HN258" s="117"/>
      <c r="HO258" s="117"/>
      <c r="HP258" s="117"/>
      <c r="HQ258" s="117"/>
      <c r="HR258" s="117"/>
      <c r="HS258" s="117"/>
      <c r="HT258" s="117"/>
      <c r="HU258" s="117"/>
    </row>
    <row r="259" spans="1:229" x14ac:dyDescent="0.3">
      <c r="A259" s="9"/>
      <c r="B259" s="10"/>
      <c r="C259" s="10"/>
      <c r="D259" s="104"/>
      <c r="E259" s="10"/>
      <c r="F259" s="10"/>
      <c r="G259" s="129">
        <f t="shared" si="33"/>
        <v>0</v>
      </c>
      <c r="H259" s="129">
        <f t="shared" si="34"/>
        <v>0</v>
      </c>
      <c r="I259" s="140">
        <f t="shared" si="35"/>
        <v>0</v>
      </c>
      <c r="J259" s="120"/>
      <c r="K259" s="120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119"/>
      <c r="BU259" s="119"/>
      <c r="BV259" s="119"/>
      <c r="BW259" s="119"/>
      <c r="BX259" s="35"/>
      <c r="BY259" s="35">
        <f t="shared" si="36"/>
        <v>0</v>
      </c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117"/>
      <c r="GB259" s="117"/>
      <c r="GC259" s="117"/>
      <c r="GD259" s="117"/>
      <c r="GE259" s="117"/>
      <c r="GF259" s="117"/>
      <c r="GG259" s="117"/>
      <c r="GH259" s="117"/>
      <c r="GI259" s="117"/>
      <c r="GJ259" s="117"/>
      <c r="GK259" s="117"/>
      <c r="GL259" s="117"/>
      <c r="GM259" s="118">
        <f t="shared" si="37"/>
        <v>0</v>
      </c>
      <c r="GN259" s="118">
        <f t="shared" si="38"/>
        <v>0</v>
      </c>
      <c r="GO259" s="118"/>
      <c r="GP259" s="118"/>
      <c r="GQ259" s="118"/>
      <c r="GR259" s="118"/>
      <c r="GS259" s="118"/>
      <c r="GT259" s="118"/>
      <c r="GU259" s="118"/>
      <c r="GV259" s="118"/>
      <c r="GW259" s="118"/>
      <c r="GX259" s="118">
        <f t="shared" si="39"/>
        <v>0</v>
      </c>
      <c r="GY259" s="117"/>
      <c r="GZ259" s="117"/>
      <c r="HA259" s="117"/>
      <c r="HB259" s="117"/>
      <c r="HC259" s="117"/>
      <c r="HD259" s="117"/>
      <c r="HE259" s="117"/>
      <c r="HF259" s="117"/>
      <c r="HG259" s="117"/>
      <c r="HH259" s="117"/>
      <c r="HI259" s="117"/>
      <c r="HJ259" s="117"/>
      <c r="HK259" s="117"/>
      <c r="HL259" s="117"/>
      <c r="HM259" s="117"/>
      <c r="HN259" s="117"/>
      <c r="HO259" s="117"/>
      <c r="HP259" s="117"/>
      <c r="HQ259" s="117"/>
      <c r="HR259" s="117"/>
      <c r="HS259" s="117"/>
      <c r="HT259" s="117"/>
      <c r="HU259" s="117"/>
    </row>
    <row r="260" spans="1:229" x14ac:dyDescent="0.3">
      <c r="A260" s="9"/>
      <c r="B260" s="10"/>
      <c r="C260" s="10"/>
      <c r="D260" s="104"/>
      <c r="E260" s="10"/>
      <c r="F260" s="10"/>
      <c r="G260" s="129">
        <f t="shared" si="33"/>
        <v>0</v>
      </c>
      <c r="H260" s="129">
        <f t="shared" si="34"/>
        <v>0</v>
      </c>
      <c r="I260" s="140">
        <f t="shared" si="35"/>
        <v>0</v>
      </c>
      <c r="J260" s="120"/>
      <c r="K260" s="120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119"/>
      <c r="BU260" s="119"/>
      <c r="BV260" s="119"/>
      <c r="BW260" s="119"/>
      <c r="BX260" s="35"/>
      <c r="BY260" s="35">
        <f t="shared" si="36"/>
        <v>0</v>
      </c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117"/>
      <c r="GB260" s="117"/>
      <c r="GC260" s="117"/>
      <c r="GD260" s="117"/>
      <c r="GE260" s="117"/>
      <c r="GF260" s="117"/>
      <c r="GG260" s="117"/>
      <c r="GH260" s="117"/>
      <c r="GI260" s="117"/>
      <c r="GJ260" s="117"/>
      <c r="GK260" s="117"/>
      <c r="GL260" s="117"/>
      <c r="GM260" s="118">
        <f t="shared" si="37"/>
        <v>0</v>
      </c>
      <c r="GN260" s="118">
        <f t="shared" si="38"/>
        <v>0</v>
      </c>
      <c r="GO260" s="118"/>
      <c r="GP260" s="118"/>
      <c r="GQ260" s="118"/>
      <c r="GR260" s="118"/>
      <c r="GS260" s="118"/>
      <c r="GT260" s="118"/>
      <c r="GU260" s="118"/>
      <c r="GV260" s="118"/>
      <c r="GW260" s="118"/>
      <c r="GX260" s="118">
        <f t="shared" si="39"/>
        <v>0</v>
      </c>
      <c r="GY260" s="117"/>
      <c r="GZ260" s="117"/>
      <c r="HA260" s="117"/>
      <c r="HB260" s="117"/>
      <c r="HC260" s="117"/>
      <c r="HD260" s="117"/>
      <c r="HE260" s="117"/>
      <c r="HF260" s="117"/>
      <c r="HG260" s="117"/>
      <c r="HH260" s="117"/>
      <c r="HI260" s="117"/>
      <c r="HJ260" s="117"/>
      <c r="HK260" s="117"/>
      <c r="HL260" s="117"/>
      <c r="HM260" s="117"/>
      <c r="HN260" s="117"/>
      <c r="HO260" s="117"/>
      <c r="HP260" s="117"/>
      <c r="HQ260" s="117"/>
      <c r="HR260" s="117"/>
      <c r="HS260" s="117"/>
      <c r="HT260" s="117"/>
      <c r="HU260" s="117"/>
    </row>
    <row r="261" spans="1:229" x14ac:dyDescent="0.3">
      <c r="A261" s="9"/>
      <c r="B261" s="10"/>
      <c r="C261" s="10"/>
      <c r="D261" s="104"/>
      <c r="E261" s="10"/>
      <c r="F261" s="10"/>
      <c r="G261" s="129">
        <f t="shared" si="33"/>
        <v>0</v>
      </c>
      <c r="H261" s="129">
        <f t="shared" si="34"/>
        <v>0</v>
      </c>
      <c r="I261" s="140">
        <f t="shared" si="35"/>
        <v>0</v>
      </c>
      <c r="J261" s="120"/>
      <c r="K261" s="120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119"/>
      <c r="BU261" s="119"/>
      <c r="BV261" s="119"/>
      <c r="BW261" s="119"/>
      <c r="BX261" s="35"/>
      <c r="BY261" s="35">
        <f t="shared" si="36"/>
        <v>0</v>
      </c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117"/>
      <c r="GB261" s="117"/>
      <c r="GC261" s="117"/>
      <c r="GD261" s="117"/>
      <c r="GE261" s="117"/>
      <c r="GF261" s="117"/>
      <c r="GG261" s="117"/>
      <c r="GH261" s="117"/>
      <c r="GI261" s="117"/>
      <c r="GJ261" s="117"/>
      <c r="GK261" s="117"/>
      <c r="GL261" s="117"/>
      <c r="GM261" s="118">
        <f t="shared" si="37"/>
        <v>0</v>
      </c>
      <c r="GN261" s="118">
        <f t="shared" si="38"/>
        <v>0</v>
      </c>
      <c r="GO261" s="118"/>
      <c r="GP261" s="118"/>
      <c r="GQ261" s="118"/>
      <c r="GR261" s="118"/>
      <c r="GS261" s="118"/>
      <c r="GT261" s="118"/>
      <c r="GU261" s="118"/>
      <c r="GV261" s="118"/>
      <c r="GW261" s="118"/>
      <c r="GX261" s="118">
        <f t="shared" si="39"/>
        <v>0</v>
      </c>
      <c r="GY261" s="117"/>
      <c r="GZ261" s="117"/>
      <c r="HA261" s="117"/>
      <c r="HB261" s="117"/>
      <c r="HC261" s="117"/>
      <c r="HD261" s="117"/>
      <c r="HE261" s="117"/>
      <c r="HF261" s="117"/>
      <c r="HG261" s="117"/>
      <c r="HH261" s="117"/>
      <c r="HI261" s="117"/>
      <c r="HJ261" s="117"/>
      <c r="HK261" s="117"/>
      <c r="HL261" s="117"/>
      <c r="HM261" s="117"/>
      <c r="HN261" s="117"/>
      <c r="HO261" s="117"/>
      <c r="HP261" s="117"/>
      <c r="HQ261" s="117"/>
      <c r="HR261" s="117"/>
      <c r="HS261" s="117"/>
      <c r="HT261" s="117"/>
      <c r="HU261" s="117"/>
    </row>
    <row r="262" spans="1:229" x14ac:dyDescent="0.3">
      <c r="A262" s="9"/>
      <c r="B262" s="10"/>
      <c r="C262" s="10"/>
      <c r="D262" s="104"/>
      <c r="E262" s="10"/>
      <c r="F262" s="10"/>
      <c r="G262" s="129">
        <f t="shared" si="33"/>
        <v>0</v>
      </c>
      <c r="H262" s="129">
        <f t="shared" si="34"/>
        <v>0</v>
      </c>
      <c r="I262" s="140">
        <f t="shared" si="35"/>
        <v>0</v>
      </c>
      <c r="J262" s="120"/>
      <c r="K262" s="120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119"/>
      <c r="BU262" s="119"/>
      <c r="BV262" s="119"/>
      <c r="BW262" s="119"/>
      <c r="BX262" s="35"/>
      <c r="BY262" s="35">
        <f t="shared" si="36"/>
        <v>0</v>
      </c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117"/>
      <c r="GB262" s="117"/>
      <c r="GC262" s="117"/>
      <c r="GD262" s="117"/>
      <c r="GE262" s="117"/>
      <c r="GF262" s="117"/>
      <c r="GG262" s="117"/>
      <c r="GH262" s="117"/>
      <c r="GI262" s="117"/>
      <c r="GJ262" s="117"/>
      <c r="GK262" s="117"/>
      <c r="GL262" s="117"/>
      <c r="GM262" s="118">
        <f t="shared" si="37"/>
        <v>0</v>
      </c>
      <c r="GN262" s="118">
        <f t="shared" si="38"/>
        <v>0</v>
      </c>
      <c r="GO262" s="118"/>
      <c r="GP262" s="118"/>
      <c r="GQ262" s="118"/>
      <c r="GR262" s="118"/>
      <c r="GS262" s="118"/>
      <c r="GT262" s="118"/>
      <c r="GU262" s="118"/>
      <c r="GV262" s="118"/>
      <c r="GW262" s="118"/>
      <c r="GX262" s="118">
        <f t="shared" si="39"/>
        <v>0</v>
      </c>
      <c r="GY262" s="117"/>
      <c r="GZ262" s="117"/>
      <c r="HA262" s="117"/>
      <c r="HB262" s="117"/>
      <c r="HC262" s="117"/>
      <c r="HD262" s="117"/>
      <c r="HE262" s="117"/>
      <c r="HF262" s="117"/>
      <c r="HG262" s="117"/>
      <c r="HH262" s="117"/>
      <c r="HI262" s="117"/>
      <c r="HJ262" s="117"/>
      <c r="HK262" s="117"/>
      <c r="HL262" s="117"/>
      <c r="HM262" s="117"/>
      <c r="HN262" s="117"/>
      <c r="HO262" s="117"/>
      <c r="HP262" s="117"/>
      <c r="HQ262" s="117"/>
      <c r="HR262" s="117"/>
      <c r="HS262" s="117"/>
      <c r="HT262" s="117"/>
      <c r="HU262" s="117"/>
    </row>
    <row r="263" spans="1:229" x14ac:dyDescent="0.3">
      <c r="A263" s="9"/>
      <c r="B263" s="10"/>
      <c r="C263" s="10"/>
      <c r="D263" s="104"/>
      <c r="E263" s="10"/>
      <c r="F263" s="10"/>
      <c r="G263" s="129">
        <f t="shared" si="33"/>
        <v>0</v>
      </c>
      <c r="H263" s="129">
        <f t="shared" si="34"/>
        <v>0</v>
      </c>
      <c r="I263" s="140">
        <f t="shared" si="35"/>
        <v>0</v>
      </c>
      <c r="J263" s="120"/>
      <c r="K263" s="120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119"/>
      <c r="BU263" s="119"/>
      <c r="BV263" s="119"/>
      <c r="BW263" s="119"/>
      <c r="BX263" s="35"/>
      <c r="BY263" s="35">
        <f t="shared" si="36"/>
        <v>0</v>
      </c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117"/>
      <c r="GB263" s="117"/>
      <c r="GC263" s="117"/>
      <c r="GD263" s="117"/>
      <c r="GE263" s="117"/>
      <c r="GF263" s="117"/>
      <c r="GG263" s="117"/>
      <c r="GH263" s="117"/>
      <c r="GI263" s="117"/>
      <c r="GJ263" s="117"/>
      <c r="GK263" s="117"/>
      <c r="GL263" s="117"/>
      <c r="GM263" s="118">
        <f t="shared" si="37"/>
        <v>0</v>
      </c>
      <c r="GN263" s="118">
        <f t="shared" si="38"/>
        <v>0</v>
      </c>
      <c r="GO263" s="118"/>
      <c r="GP263" s="118"/>
      <c r="GQ263" s="118"/>
      <c r="GR263" s="118"/>
      <c r="GS263" s="118"/>
      <c r="GT263" s="118"/>
      <c r="GU263" s="118"/>
      <c r="GV263" s="118"/>
      <c r="GW263" s="118"/>
      <c r="GX263" s="118">
        <f t="shared" si="39"/>
        <v>0</v>
      </c>
      <c r="GY263" s="117"/>
      <c r="GZ263" s="117"/>
      <c r="HA263" s="117"/>
      <c r="HB263" s="117"/>
      <c r="HC263" s="117"/>
      <c r="HD263" s="117"/>
      <c r="HE263" s="117"/>
      <c r="HF263" s="117"/>
      <c r="HG263" s="117"/>
      <c r="HH263" s="117"/>
      <c r="HI263" s="117"/>
      <c r="HJ263" s="117"/>
      <c r="HK263" s="117"/>
      <c r="HL263" s="117"/>
      <c r="HM263" s="117"/>
      <c r="HN263" s="117"/>
      <c r="HO263" s="117"/>
      <c r="HP263" s="117"/>
      <c r="HQ263" s="117"/>
      <c r="HR263" s="117"/>
      <c r="HS263" s="117"/>
      <c r="HT263" s="117"/>
      <c r="HU263" s="117"/>
    </row>
    <row r="264" spans="1:229" x14ac:dyDescent="0.3">
      <c r="A264" s="9"/>
      <c r="B264" s="10"/>
      <c r="C264" s="10"/>
      <c r="D264" s="104"/>
      <c r="E264" s="10"/>
      <c r="F264" s="10"/>
      <c r="G264" s="129">
        <f t="shared" si="33"/>
        <v>0</v>
      </c>
      <c r="H264" s="129">
        <f t="shared" si="34"/>
        <v>0</v>
      </c>
      <c r="I264" s="140">
        <f t="shared" si="35"/>
        <v>0</v>
      </c>
      <c r="J264" s="120"/>
      <c r="K264" s="120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119"/>
      <c r="BU264" s="119"/>
      <c r="BV264" s="119"/>
      <c r="BW264" s="119"/>
      <c r="BX264" s="35"/>
      <c r="BY264" s="35">
        <f t="shared" si="36"/>
        <v>0</v>
      </c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117"/>
      <c r="GB264" s="117"/>
      <c r="GC264" s="117"/>
      <c r="GD264" s="117"/>
      <c r="GE264" s="117"/>
      <c r="GF264" s="117"/>
      <c r="GG264" s="117"/>
      <c r="GH264" s="117"/>
      <c r="GI264" s="117"/>
      <c r="GJ264" s="117"/>
      <c r="GK264" s="117"/>
      <c r="GL264" s="117"/>
      <c r="GM264" s="118">
        <f t="shared" si="37"/>
        <v>0</v>
      </c>
      <c r="GN264" s="118">
        <f t="shared" si="38"/>
        <v>0</v>
      </c>
      <c r="GO264" s="118"/>
      <c r="GP264" s="118"/>
      <c r="GQ264" s="118"/>
      <c r="GR264" s="118"/>
      <c r="GS264" s="118"/>
      <c r="GT264" s="118"/>
      <c r="GU264" s="118"/>
      <c r="GV264" s="118"/>
      <c r="GW264" s="118"/>
      <c r="GX264" s="118">
        <f t="shared" si="39"/>
        <v>0</v>
      </c>
      <c r="GY264" s="117"/>
      <c r="GZ264" s="117"/>
      <c r="HA264" s="117"/>
      <c r="HB264" s="117"/>
      <c r="HC264" s="117"/>
      <c r="HD264" s="117"/>
      <c r="HE264" s="117"/>
      <c r="HF264" s="117"/>
      <c r="HG264" s="117"/>
      <c r="HH264" s="117"/>
      <c r="HI264" s="117"/>
      <c r="HJ264" s="117"/>
      <c r="HK264" s="117"/>
      <c r="HL264" s="117"/>
      <c r="HM264" s="117"/>
      <c r="HN264" s="117"/>
      <c r="HO264" s="117"/>
      <c r="HP264" s="117"/>
      <c r="HQ264" s="117"/>
      <c r="HR264" s="117"/>
      <c r="HS264" s="117"/>
      <c r="HT264" s="117"/>
      <c r="HU264" s="117"/>
    </row>
    <row r="265" spans="1:229" x14ac:dyDescent="0.3">
      <c r="A265" s="9"/>
      <c r="B265" s="10"/>
      <c r="C265" s="10"/>
      <c r="D265" s="104"/>
      <c r="E265" s="10"/>
      <c r="F265" s="10"/>
      <c r="G265" s="129">
        <f t="shared" si="33"/>
        <v>0</v>
      </c>
      <c r="H265" s="129">
        <f t="shared" si="34"/>
        <v>0</v>
      </c>
      <c r="I265" s="140">
        <f t="shared" si="35"/>
        <v>0</v>
      </c>
      <c r="J265" s="120"/>
      <c r="K265" s="120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119"/>
      <c r="BU265" s="119"/>
      <c r="BV265" s="119"/>
      <c r="BW265" s="119"/>
      <c r="BX265" s="35"/>
      <c r="BY265" s="35">
        <f t="shared" si="36"/>
        <v>0</v>
      </c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117"/>
      <c r="GB265" s="117"/>
      <c r="GC265" s="117"/>
      <c r="GD265" s="117"/>
      <c r="GE265" s="117"/>
      <c r="GF265" s="117"/>
      <c r="GG265" s="117"/>
      <c r="GH265" s="117"/>
      <c r="GI265" s="117"/>
      <c r="GJ265" s="117"/>
      <c r="GK265" s="117"/>
      <c r="GL265" s="117"/>
      <c r="GM265" s="118">
        <f t="shared" si="37"/>
        <v>0</v>
      </c>
      <c r="GN265" s="118">
        <f t="shared" si="38"/>
        <v>0</v>
      </c>
      <c r="GO265" s="118"/>
      <c r="GP265" s="118"/>
      <c r="GQ265" s="118"/>
      <c r="GR265" s="118"/>
      <c r="GS265" s="118"/>
      <c r="GT265" s="118"/>
      <c r="GU265" s="118"/>
      <c r="GV265" s="118"/>
      <c r="GW265" s="118"/>
      <c r="GX265" s="118">
        <f t="shared" si="39"/>
        <v>0</v>
      </c>
      <c r="GY265" s="117"/>
      <c r="GZ265" s="117"/>
      <c r="HA265" s="117"/>
      <c r="HB265" s="117"/>
      <c r="HC265" s="117"/>
      <c r="HD265" s="117"/>
      <c r="HE265" s="117"/>
      <c r="HF265" s="117"/>
      <c r="HG265" s="117"/>
      <c r="HH265" s="117"/>
      <c r="HI265" s="117"/>
      <c r="HJ265" s="117"/>
      <c r="HK265" s="117"/>
      <c r="HL265" s="117"/>
      <c r="HM265" s="117"/>
      <c r="HN265" s="117"/>
      <c r="HO265" s="117"/>
      <c r="HP265" s="117"/>
      <c r="HQ265" s="117"/>
      <c r="HR265" s="117"/>
      <c r="HS265" s="117"/>
      <c r="HT265" s="117"/>
      <c r="HU265" s="117"/>
    </row>
    <row r="266" spans="1:229" x14ac:dyDescent="0.3">
      <c r="A266" s="9"/>
      <c r="B266" s="10"/>
      <c r="C266" s="10"/>
      <c r="D266" s="104"/>
      <c r="E266" s="10"/>
      <c r="F266" s="10"/>
      <c r="G266" s="129">
        <f t="shared" si="33"/>
        <v>0</v>
      </c>
      <c r="H266" s="129">
        <f t="shared" si="34"/>
        <v>0</v>
      </c>
      <c r="I266" s="140">
        <f t="shared" si="35"/>
        <v>0</v>
      </c>
      <c r="J266" s="120"/>
      <c r="K266" s="120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119"/>
      <c r="BU266" s="119"/>
      <c r="BV266" s="119"/>
      <c r="BW266" s="119"/>
      <c r="BX266" s="35"/>
      <c r="BY266" s="35">
        <f t="shared" si="36"/>
        <v>0</v>
      </c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117"/>
      <c r="GB266" s="117"/>
      <c r="GC266" s="117"/>
      <c r="GD266" s="117"/>
      <c r="GE266" s="117"/>
      <c r="GF266" s="117"/>
      <c r="GG266" s="117"/>
      <c r="GH266" s="117"/>
      <c r="GI266" s="117"/>
      <c r="GJ266" s="117"/>
      <c r="GK266" s="117"/>
      <c r="GL266" s="117"/>
      <c r="GM266" s="118">
        <f t="shared" si="37"/>
        <v>0</v>
      </c>
      <c r="GN266" s="118">
        <f t="shared" si="38"/>
        <v>0</v>
      </c>
      <c r="GO266" s="118"/>
      <c r="GP266" s="118"/>
      <c r="GQ266" s="118"/>
      <c r="GR266" s="118"/>
      <c r="GS266" s="118"/>
      <c r="GT266" s="118"/>
      <c r="GU266" s="118"/>
      <c r="GV266" s="118"/>
      <c r="GW266" s="118"/>
      <c r="GX266" s="118">
        <f t="shared" si="39"/>
        <v>0</v>
      </c>
      <c r="GY266" s="117"/>
      <c r="GZ266" s="117"/>
      <c r="HA266" s="117"/>
      <c r="HB266" s="117"/>
      <c r="HC266" s="117"/>
      <c r="HD266" s="117"/>
      <c r="HE266" s="117"/>
      <c r="HF266" s="117"/>
      <c r="HG266" s="117"/>
      <c r="HH266" s="117"/>
      <c r="HI266" s="117"/>
      <c r="HJ266" s="117"/>
      <c r="HK266" s="117"/>
      <c r="HL266" s="117"/>
      <c r="HM266" s="117"/>
      <c r="HN266" s="117"/>
      <c r="HO266" s="117"/>
      <c r="HP266" s="117"/>
      <c r="HQ266" s="117"/>
      <c r="HR266" s="117"/>
      <c r="HS266" s="117"/>
      <c r="HT266" s="117"/>
      <c r="HU266" s="117"/>
    </row>
    <row r="267" spans="1:229" x14ac:dyDescent="0.3">
      <c r="A267" s="9"/>
      <c r="B267" s="10"/>
      <c r="C267" s="10"/>
      <c r="D267" s="104"/>
      <c r="E267" s="10"/>
      <c r="F267" s="10"/>
      <c r="G267" s="129">
        <f t="shared" ref="G267:G330" si="40">J267+L267+N267+O267+P267+T267+U267+V267+AN267+AP267+BA267+BC267+DP267+DR267+EE267+EG267+EJ267+EL267+ES267+EU267+FE267+FG267+FP267+GA267+GC267+HJ267+HL267+CZ267+DB267+FR267+GP267+HE267+BW267</f>
        <v>0</v>
      </c>
      <c r="H267" s="129">
        <f t="shared" ref="H267:H330" si="41">SUM(K267,M267,Q267,R267,S267,W267,X267,Y267,AO267,AQ267,AR267,AS267,AU267,AX267,BB267,BD267,BK267,BL267,BM267,BQ267,BR267,BT267,DG267,DH267,DI267,DQ267,DS267,DW267,DX267,DY267,,EF267,EH267,EK267,EM267,ET267,EV267,EW267,EX267,EY267,FW267,GB267,GD267,GE267,GF267,GG267,GH267,GI267,GK267,HK267,HM267,HN267,HO267,HP267,HQ267,HR267,HU267,FF267,FH267,FI267,FJ267,FK267,FN267,FQ267,FS267,FT267,FU267,FV267,FX267,AT267,AV267,AW267,BE267,BF267,BG267,BH267,GJ267,FL267,DZ267,EN267,EO267,EP267,EQ267,EZ267,FA267,FC267,FB267,FM267,FY267,Z267,AA267,AB267,AC267,AD267,AE267,AF267,AG267,AH267,AI267,AJ267,AK267,HS267,HT267,BY267,DA267,DC267,DD267,DE267,DF267,DT267,DU267,DV267,GR267,GV267,GY267,GZ267,HA267,HC267,HG267,GT267)</f>
        <v>0</v>
      </c>
      <c r="I267" s="140">
        <f t="shared" ref="I267:I330" si="42">G267+H267</f>
        <v>0</v>
      </c>
      <c r="J267" s="120"/>
      <c r="K267" s="120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119"/>
      <c r="BU267" s="119"/>
      <c r="BV267" s="119"/>
      <c r="BW267" s="119"/>
      <c r="BX267" s="35"/>
      <c r="BY267" s="35">
        <f t="shared" si="36"/>
        <v>0</v>
      </c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117"/>
      <c r="GB267" s="117"/>
      <c r="GC267" s="117"/>
      <c r="GD267" s="117"/>
      <c r="GE267" s="117"/>
      <c r="GF267" s="117"/>
      <c r="GG267" s="117"/>
      <c r="GH267" s="117"/>
      <c r="GI267" s="117"/>
      <c r="GJ267" s="117"/>
      <c r="GK267" s="117"/>
      <c r="GL267" s="117"/>
      <c r="GM267" s="118">
        <f t="shared" si="37"/>
        <v>0</v>
      </c>
      <c r="GN267" s="118">
        <f t="shared" si="38"/>
        <v>0</v>
      </c>
      <c r="GO267" s="118"/>
      <c r="GP267" s="118"/>
      <c r="GQ267" s="118"/>
      <c r="GR267" s="118"/>
      <c r="GS267" s="118"/>
      <c r="GT267" s="118"/>
      <c r="GU267" s="118"/>
      <c r="GV267" s="118"/>
      <c r="GW267" s="118"/>
      <c r="GX267" s="118">
        <f t="shared" si="39"/>
        <v>0</v>
      </c>
      <c r="GY267" s="117"/>
      <c r="GZ267" s="117"/>
      <c r="HA267" s="117"/>
      <c r="HB267" s="117"/>
      <c r="HC267" s="117"/>
      <c r="HD267" s="117"/>
      <c r="HE267" s="117"/>
      <c r="HF267" s="117"/>
      <c r="HG267" s="117"/>
      <c r="HH267" s="117"/>
      <c r="HI267" s="117"/>
      <c r="HJ267" s="117"/>
      <c r="HK267" s="117"/>
      <c r="HL267" s="117"/>
      <c r="HM267" s="117"/>
      <c r="HN267" s="117"/>
      <c r="HO267" s="117"/>
      <c r="HP267" s="117"/>
      <c r="HQ267" s="117"/>
      <c r="HR267" s="117"/>
      <c r="HS267" s="117"/>
      <c r="HT267" s="117"/>
      <c r="HU267" s="117"/>
    </row>
    <row r="268" spans="1:229" x14ac:dyDescent="0.3">
      <c r="A268" s="9"/>
      <c r="B268" s="10"/>
      <c r="C268" s="10"/>
      <c r="D268" s="104"/>
      <c r="E268" s="10"/>
      <c r="F268" s="10"/>
      <c r="G268" s="129">
        <f t="shared" si="40"/>
        <v>0</v>
      </c>
      <c r="H268" s="129">
        <f t="shared" si="41"/>
        <v>0</v>
      </c>
      <c r="I268" s="140">
        <f t="shared" si="42"/>
        <v>0</v>
      </c>
      <c r="J268" s="120"/>
      <c r="K268" s="120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119"/>
      <c r="BU268" s="119"/>
      <c r="BV268" s="119"/>
      <c r="BW268" s="119"/>
      <c r="BX268" s="35"/>
      <c r="BY268" s="35">
        <f t="shared" ref="BY268:BY288" si="43">CA268+CC268</f>
        <v>0</v>
      </c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117"/>
      <c r="GB268" s="117"/>
      <c r="GC268" s="117"/>
      <c r="GD268" s="117"/>
      <c r="GE268" s="117"/>
      <c r="GF268" s="117"/>
      <c r="GG268" s="117"/>
      <c r="GH268" s="117"/>
      <c r="GI268" s="117"/>
      <c r="GJ268" s="117"/>
      <c r="GK268" s="117"/>
      <c r="GL268" s="117"/>
      <c r="GM268" s="118">
        <f t="shared" ref="GM268:GM331" si="44">SUM(GO268,GQ268,GU268,GW268,HB268,HD268,HF268)</f>
        <v>0</v>
      </c>
      <c r="GN268" s="118">
        <f t="shared" ref="GN268:GN331" si="45">SUM(GP268,GR268,GV268,GX268,HC268,HE268,HG268,GT268)</f>
        <v>0</v>
      </c>
      <c r="GO268" s="118"/>
      <c r="GP268" s="118"/>
      <c r="GQ268" s="118"/>
      <c r="GR268" s="118"/>
      <c r="GS268" s="118"/>
      <c r="GT268" s="118"/>
      <c r="GU268" s="118"/>
      <c r="GV268" s="118"/>
      <c r="GW268" s="118"/>
      <c r="GX268" s="118">
        <f t="shared" ref="GX268:GX331" si="46">SUM(GY268:HA268)</f>
        <v>0</v>
      </c>
      <c r="GY268" s="117"/>
      <c r="GZ268" s="117"/>
      <c r="HA268" s="117"/>
      <c r="HB268" s="117"/>
      <c r="HC268" s="117"/>
      <c r="HD268" s="117"/>
      <c r="HE268" s="117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117"/>
      <c r="HT268" s="117"/>
      <c r="HU268" s="117"/>
    </row>
    <row r="269" spans="1:229" x14ac:dyDescent="0.3">
      <c r="A269" s="9"/>
      <c r="B269" s="10"/>
      <c r="C269" s="10"/>
      <c r="D269" s="104"/>
      <c r="E269" s="10"/>
      <c r="F269" s="10"/>
      <c r="G269" s="129">
        <f t="shared" si="40"/>
        <v>0</v>
      </c>
      <c r="H269" s="129">
        <f t="shared" si="41"/>
        <v>0</v>
      </c>
      <c r="I269" s="140">
        <f t="shared" si="42"/>
        <v>0</v>
      </c>
      <c r="J269" s="120"/>
      <c r="K269" s="120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119"/>
      <c r="BU269" s="119"/>
      <c r="BV269" s="119"/>
      <c r="BW269" s="119"/>
      <c r="BX269" s="35"/>
      <c r="BY269" s="35">
        <f t="shared" si="43"/>
        <v>0</v>
      </c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117"/>
      <c r="GB269" s="117"/>
      <c r="GC269" s="117"/>
      <c r="GD269" s="117"/>
      <c r="GE269" s="117"/>
      <c r="GF269" s="117"/>
      <c r="GG269" s="117"/>
      <c r="GH269" s="117"/>
      <c r="GI269" s="117"/>
      <c r="GJ269" s="117"/>
      <c r="GK269" s="117"/>
      <c r="GL269" s="117"/>
      <c r="GM269" s="118">
        <f t="shared" si="44"/>
        <v>0</v>
      </c>
      <c r="GN269" s="118">
        <f t="shared" si="45"/>
        <v>0</v>
      </c>
      <c r="GO269" s="118"/>
      <c r="GP269" s="118"/>
      <c r="GQ269" s="118"/>
      <c r="GR269" s="118"/>
      <c r="GS269" s="118"/>
      <c r="GT269" s="118"/>
      <c r="GU269" s="118"/>
      <c r="GV269" s="118"/>
      <c r="GW269" s="118"/>
      <c r="GX269" s="118">
        <f t="shared" si="46"/>
        <v>0</v>
      </c>
      <c r="GY269" s="117"/>
      <c r="GZ269" s="117"/>
      <c r="HA269" s="117"/>
      <c r="HB269" s="117"/>
      <c r="HC269" s="117"/>
      <c r="HD269" s="117"/>
      <c r="HE269" s="117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117"/>
      <c r="HT269" s="117"/>
      <c r="HU269" s="117"/>
    </row>
    <row r="270" spans="1:229" x14ac:dyDescent="0.3">
      <c r="A270" s="9"/>
      <c r="B270" s="10"/>
      <c r="C270" s="10"/>
      <c r="D270" s="104"/>
      <c r="E270" s="10"/>
      <c r="F270" s="10"/>
      <c r="G270" s="129">
        <f t="shared" si="40"/>
        <v>0</v>
      </c>
      <c r="H270" s="129">
        <f t="shared" si="41"/>
        <v>0</v>
      </c>
      <c r="I270" s="140">
        <f t="shared" si="42"/>
        <v>0</v>
      </c>
      <c r="J270" s="120"/>
      <c r="K270" s="120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119"/>
      <c r="BU270" s="119"/>
      <c r="BV270" s="119"/>
      <c r="BW270" s="119"/>
      <c r="BX270" s="35"/>
      <c r="BY270" s="35">
        <f t="shared" si="43"/>
        <v>0</v>
      </c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117"/>
      <c r="GB270" s="117"/>
      <c r="GC270" s="117"/>
      <c r="GD270" s="117"/>
      <c r="GE270" s="117"/>
      <c r="GF270" s="117"/>
      <c r="GG270" s="117"/>
      <c r="GH270" s="117"/>
      <c r="GI270" s="117"/>
      <c r="GJ270" s="117"/>
      <c r="GK270" s="117"/>
      <c r="GL270" s="117"/>
      <c r="GM270" s="118">
        <f t="shared" si="44"/>
        <v>0</v>
      </c>
      <c r="GN270" s="118">
        <f t="shared" si="45"/>
        <v>0</v>
      </c>
      <c r="GO270" s="118"/>
      <c r="GP270" s="118"/>
      <c r="GQ270" s="118"/>
      <c r="GR270" s="118"/>
      <c r="GS270" s="118"/>
      <c r="GT270" s="118"/>
      <c r="GU270" s="118"/>
      <c r="GV270" s="118"/>
      <c r="GW270" s="118"/>
      <c r="GX270" s="118">
        <f t="shared" si="46"/>
        <v>0</v>
      </c>
      <c r="GY270" s="117"/>
      <c r="GZ270" s="117"/>
      <c r="HA270" s="117"/>
      <c r="HB270" s="117"/>
      <c r="HC270" s="117"/>
      <c r="HD270" s="117"/>
      <c r="HE270" s="117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117"/>
      <c r="HT270" s="117"/>
      <c r="HU270" s="117"/>
    </row>
    <row r="271" spans="1:229" x14ac:dyDescent="0.3">
      <c r="A271" s="9"/>
      <c r="B271" s="10"/>
      <c r="C271" s="10"/>
      <c r="D271" s="104"/>
      <c r="E271" s="10"/>
      <c r="F271" s="10"/>
      <c r="G271" s="129">
        <f t="shared" si="40"/>
        <v>0</v>
      </c>
      <c r="H271" s="129">
        <f t="shared" si="41"/>
        <v>0</v>
      </c>
      <c r="I271" s="140">
        <f t="shared" si="42"/>
        <v>0</v>
      </c>
      <c r="J271" s="120"/>
      <c r="K271" s="120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119"/>
      <c r="BU271" s="119"/>
      <c r="BV271" s="119"/>
      <c r="BW271" s="119"/>
      <c r="BX271" s="35"/>
      <c r="BY271" s="35">
        <f t="shared" si="43"/>
        <v>0</v>
      </c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117"/>
      <c r="GB271" s="117"/>
      <c r="GC271" s="117"/>
      <c r="GD271" s="117"/>
      <c r="GE271" s="117"/>
      <c r="GF271" s="117"/>
      <c r="GG271" s="117"/>
      <c r="GH271" s="117"/>
      <c r="GI271" s="117"/>
      <c r="GJ271" s="117"/>
      <c r="GK271" s="117"/>
      <c r="GL271" s="117"/>
      <c r="GM271" s="118">
        <f t="shared" si="44"/>
        <v>0</v>
      </c>
      <c r="GN271" s="118">
        <f t="shared" si="45"/>
        <v>0</v>
      </c>
      <c r="GO271" s="118"/>
      <c r="GP271" s="118"/>
      <c r="GQ271" s="118"/>
      <c r="GR271" s="118"/>
      <c r="GS271" s="118"/>
      <c r="GT271" s="118"/>
      <c r="GU271" s="118"/>
      <c r="GV271" s="118"/>
      <c r="GW271" s="118"/>
      <c r="GX271" s="118">
        <f t="shared" si="46"/>
        <v>0</v>
      </c>
      <c r="GY271" s="117"/>
      <c r="GZ271" s="117"/>
      <c r="HA271" s="117"/>
      <c r="HB271" s="117"/>
      <c r="HC271" s="117"/>
      <c r="HD271" s="117"/>
      <c r="HE271" s="117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117"/>
      <c r="HT271" s="117"/>
      <c r="HU271" s="117"/>
    </row>
    <row r="272" spans="1:229" x14ac:dyDescent="0.3">
      <c r="A272" s="9"/>
      <c r="B272" s="10"/>
      <c r="C272" s="10"/>
      <c r="D272" s="104"/>
      <c r="E272" s="10"/>
      <c r="F272" s="10"/>
      <c r="G272" s="129">
        <f t="shared" si="40"/>
        <v>0</v>
      </c>
      <c r="H272" s="129">
        <f t="shared" si="41"/>
        <v>0</v>
      </c>
      <c r="I272" s="140">
        <f t="shared" si="42"/>
        <v>0</v>
      </c>
      <c r="J272" s="120"/>
      <c r="K272" s="120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119"/>
      <c r="BU272" s="119"/>
      <c r="BV272" s="119"/>
      <c r="BW272" s="119"/>
      <c r="BX272" s="35"/>
      <c r="BY272" s="35">
        <f t="shared" si="43"/>
        <v>0</v>
      </c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117"/>
      <c r="GB272" s="117"/>
      <c r="GC272" s="117"/>
      <c r="GD272" s="117"/>
      <c r="GE272" s="117"/>
      <c r="GF272" s="117"/>
      <c r="GG272" s="117"/>
      <c r="GH272" s="117"/>
      <c r="GI272" s="117"/>
      <c r="GJ272" s="117"/>
      <c r="GK272" s="117"/>
      <c r="GL272" s="117"/>
      <c r="GM272" s="118">
        <f t="shared" si="44"/>
        <v>0</v>
      </c>
      <c r="GN272" s="118">
        <f t="shared" si="45"/>
        <v>0</v>
      </c>
      <c r="GO272" s="118"/>
      <c r="GP272" s="118"/>
      <c r="GQ272" s="118"/>
      <c r="GR272" s="118"/>
      <c r="GS272" s="118"/>
      <c r="GT272" s="118"/>
      <c r="GU272" s="118"/>
      <c r="GV272" s="118"/>
      <c r="GW272" s="118"/>
      <c r="GX272" s="118">
        <f t="shared" si="46"/>
        <v>0</v>
      </c>
      <c r="GY272" s="117"/>
      <c r="GZ272" s="117"/>
      <c r="HA272" s="117"/>
      <c r="HB272" s="117"/>
      <c r="HC272" s="117"/>
      <c r="HD272" s="117"/>
      <c r="HE272" s="117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117"/>
      <c r="HT272" s="117"/>
      <c r="HU272" s="117"/>
    </row>
    <row r="273" spans="1:229" x14ac:dyDescent="0.3">
      <c r="A273" s="9"/>
      <c r="B273" s="10"/>
      <c r="C273" s="10"/>
      <c r="D273" s="104"/>
      <c r="E273" s="10"/>
      <c r="F273" s="10"/>
      <c r="G273" s="129">
        <f t="shared" si="40"/>
        <v>0</v>
      </c>
      <c r="H273" s="129">
        <f t="shared" si="41"/>
        <v>0</v>
      </c>
      <c r="I273" s="140">
        <f t="shared" si="42"/>
        <v>0</v>
      </c>
      <c r="J273" s="120"/>
      <c r="K273" s="120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119"/>
      <c r="BU273" s="119"/>
      <c r="BV273" s="119"/>
      <c r="BW273" s="119"/>
      <c r="BX273" s="35"/>
      <c r="BY273" s="35">
        <f t="shared" si="43"/>
        <v>0</v>
      </c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117"/>
      <c r="GB273" s="117"/>
      <c r="GC273" s="117"/>
      <c r="GD273" s="117"/>
      <c r="GE273" s="117"/>
      <c r="GF273" s="117"/>
      <c r="GG273" s="117"/>
      <c r="GH273" s="117"/>
      <c r="GI273" s="117"/>
      <c r="GJ273" s="117"/>
      <c r="GK273" s="117"/>
      <c r="GL273" s="117"/>
      <c r="GM273" s="118">
        <f t="shared" si="44"/>
        <v>0</v>
      </c>
      <c r="GN273" s="118">
        <f t="shared" si="45"/>
        <v>0</v>
      </c>
      <c r="GO273" s="118"/>
      <c r="GP273" s="118"/>
      <c r="GQ273" s="118"/>
      <c r="GR273" s="118"/>
      <c r="GS273" s="118"/>
      <c r="GT273" s="118"/>
      <c r="GU273" s="118"/>
      <c r="GV273" s="118"/>
      <c r="GW273" s="118"/>
      <c r="GX273" s="118">
        <f t="shared" si="46"/>
        <v>0</v>
      </c>
      <c r="GY273" s="117"/>
      <c r="GZ273" s="117"/>
      <c r="HA273" s="117"/>
      <c r="HB273" s="117"/>
      <c r="HC273" s="117"/>
      <c r="HD273" s="117"/>
      <c r="HE273" s="117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117"/>
      <c r="HT273" s="117"/>
      <c r="HU273" s="117"/>
    </row>
    <row r="274" spans="1:229" x14ac:dyDescent="0.3">
      <c r="A274" s="9"/>
      <c r="B274" s="10"/>
      <c r="C274" s="10"/>
      <c r="D274" s="104"/>
      <c r="E274" s="10"/>
      <c r="F274" s="10"/>
      <c r="G274" s="129">
        <f t="shared" si="40"/>
        <v>0</v>
      </c>
      <c r="H274" s="129">
        <f t="shared" si="41"/>
        <v>0</v>
      </c>
      <c r="I274" s="140">
        <f t="shared" si="42"/>
        <v>0</v>
      </c>
      <c r="J274" s="120"/>
      <c r="K274" s="120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119"/>
      <c r="BU274" s="119"/>
      <c r="BV274" s="119"/>
      <c r="BW274" s="119"/>
      <c r="BX274" s="35"/>
      <c r="BY274" s="35">
        <f t="shared" si="43"/>
        <v>0</v>
      </c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117"/>
      <c r="GB274" s="117"/>
      <c r="GC274" s="117"/>
      <c r="GD274" s="117"/>
      <c r="GE274" s="117"/>
      <c r="GF274" s="117"/>
      <c r="GG274" s="117"/>
      <c r="GH274" s="117"/>
      <c r="GI274" s="117"/>
      <c r="GJ274" s="117"/>
      <c r="GK274" s="117"/>
      <c r="GL274" s="117"/>
      <c r="GM274" s="118">
        <f t="shared" si="44"/>
        <v>0</v>
      </c>
      <c r="GN274" s="118">
        <f t="shared" si="45"/>
        <v>0</v>
      </c>
      <c r="GO274" s="118"/>
      <c r="GP274" s="118"/>
      <c r="GQ274" s="118"/>
      <c r="GR274" s="118"/>
      <c r="GS274" s="118"/>
      <c r="GT274" s="118"/>
      <c r="GU274" s="118"/>
      <c r="GV274" s="118"/>
      <c r="GW274" s="118"/>
      <c r="GX274" s="118">
        <f t="shared" si="46"/>
        <v>0</v>
      </c>
      <c r="GY274" s="117"/>
      <c r="GZ274" s="117"/>
      <c r="HA274" s="117"/>
      <c r="HB274" s="117"/>
      <c r="HC274" s="117"/>
      <c r="HD274" s="117"/>
      <c r="HE274" s="117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117"/>
      <c r="HT274" s="117"/>
      <c r="HU274" s="117"/>
    </row>
    <row r="275" spans="1:229" x14ac:dyDescent="0.3">
      <c r="A275" s="9"/>
      <c r="B275" s="10"/>
      <c r="C275" s="10"/>
      <c r="D275" s="104"/>
      <c r="E275" s="10"/>
      <c r="F275" s="10"/>
      <c r="G275" s="129">
        <f t="shared" si="40"/>
        <v>0</v>
      </c>
      <c r="H275" s="129">
        <f t="shared" si="41"/>
        <v>0</v>
      </c>
      <c r="I275" s="140">
        <f t="shared" si="42"/>
        <v>0</v>
      </c>
      <c r="J275" s="120"/>
      <c r="K275" s="120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119"/>
      <c r="BU275" s="119"/>
      <c r="BV275" s="119"/>
      <c r="BW275" s="119"/>
      <c r="BX275" s="35"/>
      <c r="BY275" s="35">
        <f t="shared" si="43"/>
        <v>0</v>
      </c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117"/>
      <c r="GB275" s="117"/>
      <c r="GC275" s="117"/>
      <c r="GD275" s="117"/>
      <c r="GE275" s="117"/>
      <c r="GF275" s="117"/>
      <c r="GG275" s="117"/>
      <c r="GH275" s="117"/>
      <c r="GI275" s="117"/>
      <c r="GJ275" s="117"/>
      <c r="GK275" s="117"/>
      <c r="GL275" s="117"/>
      <c r="GM275" s="118">
        <f t="shared" si="44"/>
        <v>0</v>
      </c>
      <c r="GN275" s="118">
        <f t="shared" si="45"/>
        <v>0</v>
      </c>
      <c r="GO275" s="118"/>
      <c r="GP275" s="118"/>
      <c r="GQ275" s="118"/>
      <c r="GR275" s="118"/>
      <c r="GS275" s="118"/>
      <c r="GT275" s="118"/>
      <c r="GU275" s="118"/>
      <c r="GV275" s="118"/>
      <c r="GW275" s="118"/>
      <c r="GX275" s="118">
        <f t="shared" si="46"/>
        <v>0</v>
      </c>
      <c r="GY275" s="117"/>
      <c r="GZ275" s="117"/>
      <c r="HA275" s="117"/>
      <c r="HB275" s="117"/>
      <c r="HC275" s="117"/>
      <c r="HD275" s="117"/>
      <c r="HE275" s="117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117"/>
      <c r="HT275" s="117"/>
      <c r="HU275" s="117"/>
    </row>
    <row r="276" spans="1:229" x14ac:dyDescent="0.3">
      <c r="A276" s="9"/>
      <c r="B276" s="10"/>
      <c r="C276" s="10"/>
      <c r="D276" s="104"/>
      <c r="E276" s="10"/>
      <c r="F276" s="10"/>
      <c r="G276" s="129">
        <f t="shared" si="40"/>
        <v>0</v>
      </c>
      <c r="H276" s="129">
        <f t="shared" si="41"/>
        <v>0</v>
      </c>
      <c r="I276" s="140">
        <f t="shared" si="42"/>
        <v>0</v>
      </c>
      <c r="J276" s="120"/>
      <c r="K276" s="120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119"/>
      <c r="BU276" s="119"/>
      <c r="BV276" s="119"/>
      <c r="BW276" s="119"/>
      <c r="BX276" s="35"/>
      <c r="BY276" s="35">
        <f t="shared" si="43"/>
        <v>0</v>
      </c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117"/>
      <c r="GB276" s="117"/>
      <c r="GC276" s="117"/>
      <c r="GD276" s="117"/>
      <c r="GE276" s="117"/>
      <c r="GF276" s="117"/>
      <c r="GG276" s="117"/>
      <c r="GH276" s="117"/>
      <c r="GI276" s="117"/>
      <c r="GJ276" s="117"/>
      <c r="GK276" s="117"/>
      <c r="GL276" s="117"/>
      <c r="GM276" s="118">
        <f t="shared" si="44"/>
        <v>0</v>
      </c>
      <c r="GN276" s="118">
        <f t="shared" si="45"/>
        <v>0</v>
      </c>
      <c r="GO276" s="118"/>
      <c r="GP276" s="118"/>
      <c r="GQ276" s="118"/>
      <c r="GR276" s="118"/>
      <c r="GS276" s="118"/>
      <c r="GT276" s="118"/>
      <c r="GU276" s="118"/>
      <c r="GV276" s="118"/>
      <c r="GW276" s="118"/>
      <c r="GX276" s="118">
        <f t="shared" si="46"/>
        <v>0</v>
      </c>
      <c r="GY276" s="117"/>
      <c r="GZ276" s="117"/>
      <c r="HA276" s="117"/>
      <c r="HB276" s="117"/>
      <c r="HC276" s="117"/>
      <c r="HD276" s="117"/>
      <c r="HE276" s="117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117"/>
      <c r="HT276" s="117"/>
      <c r="HU276" s="117"/>
    </row>
    <row r="277" spans="1:229" x14ac:dyDescent="0.3">
      <c r="A277" s="9"/>
      <c r="B277" s="10"/>
      <c r="C277" s="10"/>
      <c r="D277" s="104"/>
      <c r="E277" s="10"/>
      <c r="F277" s="10"/>
      <c r="G277" s="129">
        <f t="shared" si="40"/>
        <v>0</v>
      </c>
      <c r="H277" s="129">
        <f t="shared" si="41"/>
        <v>0</v>
      </c>
      <c r="I277" s="140">
        <f t="shared" si="42"/>
        <v>0</v>
      </c>
      <c r="J277" s="120"/>
      <c r="K277" s="120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119"/>
      <c r="BU277" s="119"/>
      <c r="BV277" s="119"/>
      <c r="BW277" s="119"/>
      <c r="BX277" s="35"/>
      <c r="BY277" s="35">
        <f t="shared" si="43"/>
        <v>0</v>
      </c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117"/>
      <c r="GB277" s="117"/>
      <c r="GC277" s="117"/>
      <c r="GD277" s="117"/>
      <c r="GE277" s="117"/>
      <c r="GF277" s="117"/>
      <c r="GG277" s="117"/>
      <c r="GH277" s="117"/>
      <c r="GI277" s="117"/>
      <c r="GJ277" s="117"/>
      <c r="GK277" s="117"/>
      <c r="GL277" s="117"/>
      <c r="GM277" s="118">
        <f t="shared" si="44"/>
        <v>0</v>
      </c>
      <c r="GN277" s="118">
        <f t="shared" si="45"/>
        <v>0</v>
      </c>
      <c r="GO277" s="118"/>
      <c r="GP277" s="118"/>
      <c r="GQ277" s="118"/>
      <c r="GR277" s="118"/>
      <c r="GS277" s="118"/>
      <c r="GT277" s="118"/>
      <c r="GU277" s="118"/>
      <c r="GV277" s="118"/>
      <c r="GW277" s="118"/>
      <c r="GX277" s="118">
        <f t="shared" si="46"/>
        <v>0</v>
      </c>
      <c r="GY277" s="117"/>
      <c r="GZ277" s="117"/>
      <c r="HA277" s="117"/>
      <c r="HB277" s="117"/>
      <c r="HC277" s="117"/>
      <c r="HD277" s="117"/>
      <c r="HE277" s="117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117"/>
      <c r="HT277" s="117"/>
      <c r="HU277" s="117"/>
    </row>
    <row r="278" spans="1:229" x14ac:dyDescent="0.3">
      <c r="A278" s="9"/>
      <c r="B278" s="10"/>
      <c r="C278" s="10"/>
      <c r="D278" s="104"/>
      <c r="E278" s="10"/>
      <c r="F278" s="10"/>
      <c r="G278" s="129">
        <f t="shared" si="40"/>
        <v>0</v>
      </c>
      <c r="H278" s="129">
        <f t="shared" si="41"/>
        <v>0</v>
      </c>
      <c r="I278" s="140">
        <f t="shared" si="42"/>
        <v>0</v>
      </c>
      <c r="J278" s="120"/>
      <c r="K278" s="120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119"/>
      <c r="BU278" s="119"/>
      <c r="BV278" s="119"/>
      <c r="BW278" s="119"/>
      <c r="BX278" s="35"/>
      <c r="BY278" s="35">
        <f t="shared" si="43"/>
        <v>0</v>
      </c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117"/>
      <c r="GB278" s="117"/>
      <c r="GC278" s="117"/>
      <c r="GD278" s="117"/>
      <c r="GE278" s="117"/>
      <c r="GF278" s="117"/>
      <c r="GG278" s="117"/>
      <c r="GH278" s="117"/>
      <c r="GI278" s="117"/>
      <c r="GJ278" s="117"/>
      <c r="GK278" s="117"/>
      <c r="GL278" s="117"/>
      <c r="GM278" s="118">
        <f t="shared" si="44"/>
        <v>0</v>
      </c>
      <c r="GN278" s="118">
        <f t="shared" si="45"/>
        <v>0</v>
      </c>
      <c r="GO278" s="118"/>
      <c r="GP278" s="118"/>
      <c r="GQ278" s="118"/>
      <c r="GR278" s="118"/>
      <c r="GS278" s="118"/>
      <c r="GT278" s="118"/>
      <c r="GU278" s="118"/>
      <c r="GV278" s="118"/>
      <c r="GW278" s="118"/>
      <c r="GX278" s="118">
        <f t="shared" si="46"/>
        <v>0</v>
      </c>
      <c r="GY278" s="117"/>
      <c r="GZ278" s="117"/>
      <c r="HA278" s="117"/>
      <c r="HB278" s="117"/>
      <c r="HC278" s="117"/>
      <c r="HD278" s="117"/>
      <c r="HE278" s="117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117"/>
      <c r="HT278" s="117"/>
      <c r="HU278" s="117"/>
    </row>
    <row r="279" spans="1:229" x14ac:dyDescent="0.3">
      <c r="A279" s="9"/>
      <c r="B279" s="10"/>
      <c r="C279" s="10"/>
      <c r="D279" s="104"/>
      <c r="E279" s="10"/>
      <c r="F279" s="10"/>
      <c r="G279" s="129">
        <f t="shared" si="40"/>
        <v>0</v>
      </c>
      <c r="H279" s="129">
        <f t="shared" si="41"/>
        <v>0</v>
      </c>
      <c r="I279" s="140">
        <f t="shared" si="42"/>
        <v>0</v>
      </c>
      <c r="J279" s="120"/>
      <c r="K279" s="120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119"/>
      <c r="BU279" s="119"/>
      <c r="BV279" s="119"/>
      <c r="BW279" s="119"/>
      <c r="BX279" s="35"/>
      <c r="BY279" s="35">
        <f t="shared" si="43"/>
        <v>0</v>
      </c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117"/>
      <c r="GB279" s="117"/>
      <c r="GC279" s="117"/>
      <c r="GD279" s="117"/>
      <c r="GE279" s="117"/>
      <c r="GF279" s="117"/>
      <c r="GG279" s="117"/>
      <c r="GH279" s="117"/>
      <c r="GI279" s="117"/>
      <c r="GJ279" s="117"/>
      <c r="GK279" s="117"/>
      <c r="GL279" s="117"/>
      <c r="GM279" s="118">
        <f t="shared" si="44"/>
        <v>0</v>
      </c>
      <c r="GN279" s="118">
        <f t="shared" si="45"/>
        <v>0</v>
      </c>
      <c r="GO279" s="118"/>
      <c r="GP279" s="118"/>
      <c r="GQ279" s="118"/>
      <c r="GR279" s="118"/>
      <c r="GS279" s="118"/>
      <c r="GT279" s="118"/>
      <c r="GU279" s="118"/>
      <c r="GV279" s="118"/>
      <c r="GW279" s="118"/>
      <c r="GX279" s="118">
        <f t="shared" si="46"/>
        <v>0</v>
      </c>
      <c r="GY279" s="117"/>
      <c r="GZ279" s="117"/>
      <c r="HA279" s="117"/>
      <c r="HB279" s="117"/>
      <c r="HC279" s="117"/>
      <c r="HD279" s="117"/>
      <c r="HE279" s="117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117"/>
      <c r="HT279" s="117"/>
      <c r="HU279" s="117"/>
    </row>
    <row r="280" spans="1:229" x14ac:dyDescent="0.3">
      <c r="A280" s="9"/>
      <c r="B280" s="10"/>
      <c r="C280" s="10"/>
      <c r="D280" s="104"/>
      <c r="E280" s="10"/>
      <c r="F280" s="10"/>
      <c r="G280" s="129">
        <f t="shared" si="40"/>
        <v>0</v>
      </c>
      <c r="H280" s="129">
        <f t="shared" si="41"/>
        <v>0</v>
      </c>
      <c r="I280" s="140">
        <f t="shared" si="42"/>
        <v>0</v>
      </c>
      <c r="J280" s="120"/>
      <c r="K280" s="120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119"/>
      <c r="BU280" s="119"/>
      <c r="BV280" s="119"/>
      <c r="BW280" s="119"/>
      <c r="BX280" s="35"/>
      <c r="BY280" s="35">
        <f t="shared" si="43"/>
        <v>0</v>
      </c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117"/>
      <c r="GB280" s="117"/>
      <c r="GC280" s="117"/>
      <c r="GD280" s="117"/>
      <c r="GE280" s="117"/>
      <c r="GF280" s="117"/>
      <c r="GG280" s="117"/>
      <c r="GH280" s="117"/>
      <c r="GI280" s="117"/>
      <c r="GJ280" s="117"/>
      <c r="GK280" s="117"/>
      <c r="GL280" s="117"/>
      <c r="GM280" s="118">
        <f t="shared" si="44"/>
        <v>0</v>
      </c>
      <c r="GN280" s="118">
        <f t="shared" si="45"/>
        <v>0</v>
      </c>
      <c r="GO280" s="118"/>
      <c r="GP280" s="118"/>
      <c r="GQ280" s="118"/>
      <c r="GR280" s="118"/>
      <c r="GS280" s="118"/>
      <c r="GT280" s="118"/>
      <c r="GU280" s="118"/>
      <c r="GV280" s="118"/>
      <c r="GW280" s="118"/>
      <c r="GX280" s="118">
        <f t="shared" si="46"/>
        <v>0</v>
      </c>
      <c r="GY280" s="117"/>
      <c r="GZ280" s="117"/>
      <c r="HA280" s="117"/>
      <c r="HB280" s="117"/>
      <c r="HC280" s="117"/>
      <c r="HD280" s="117"/>
      <c r="HE280" s="117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117"/>
      <c r="HT280" s="117"/>
      <c r="HU280" s="117"/>
    </row>
    <row r="281" spans="1:229" x14ac:dyDescent="0.3">
      <c r="A281" s="9"/>
      <c r="B281" s="10"/>
      <c r="C281" s="10"/>
      <c r="D281" s="104"/>
      <c r="E281" s="10"/>
      <c r="F281" s="10"/>
      <c r="G281" s="129">
        <f t="shared" si="40"/>
        <v>0</v>
      </c>
      <c r="H281" s="129">
        <f t="shared" si="41"/>
        <v>0</v>
      </c>
      <c r="I281" s="140">
        <f t="shared" si="42"/>
        <v>0</v>
      </c>
      <c r="J281" s="120"/>
      <c r="K281" s="120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119"/>
      <c r="BU281" s="119"/>
      <c r="BV281" s="119"/>
      <c r="BW281" s="119"/>
      <c r="BX281" s="35"/>
      <c r="BY281" s="35">
        <f t="shared" si="43"/>
        <v>0</v>
      </c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117"/>
      <c r="GB281" s="117"/>
      <c r="GC281" s="117"/>
      <c r="GD281" s="117"/>
      <c r="GE281" s="117"/>
      <c r="GF281" s="117"/>
      <c r="GG281" s="117"/>
      <c r="GH281" s="117"/>
      <c r="GI281" s="117"/>
      <c r="GJ281" s="117"/>
      <c r="GK281" s="117"/>
      <c r="GL281" s="117"/>
      <c r="GM281" s="118">
        <f t="shared" si="44"/>
        <v>0</v>
      </c>
      <c r="GN281" s="118">
        <f t="shared" si="45"/>
        <v>0</v>
      </c>
      <c r="GO281" s="118"/>
      <c r="GP281" s="118"/>
      <c r="GQ281" s="118"/>
      <c r="GR281" s="118"/>
      <c r="GS281" s="118"/>
      <c r="GT281" s="118"/>
      <c r="GU281" s="118"/>
      <c r="GV281" s="118"/>
      <c r="GW281" s="118"/>
      <c r="GX281" s="118">
        <f t="shared" si="46"/>
        <v>0</v>
      </c>
      <c r="GY281" s="117"/>
      <c r="GZ281" s="117"/>
      <c r="HA281" s="117"/>
      <c r="HB281" s="117"/>
      <c r="HC281" s="117"/>
      <c r="HD281" s="117"/>
      <c r="HE281" s="117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117"/>
      <c r="HT281" s="117"/>
      <c r="HU281" s="117"/>
    </row>
    <row r="282" spans="1:229" x14ac:dyDescent="0.3">
      <c r="A282" s="9"/>
      <c r="B282" s="10"/>
      <c r="C282" s="10"/>
      <c r="D282" s="104"/>
      <c r="E282" s="10"/>
      <c r="F282" s="10"/>
      <c r="G282" s="129">
        <f t="shared" si="40"/>
        <v>0</v>
      </c>
      <c r="H282" s="129">
        <f t="shared" si="41"/>
        <v>0</v>
      </c>
      <c r="I282" s="140">
        <f t="shared" si="42"/>
        <v>0</v>
      </c>
      <c r="J282" s="120"/>
      <c r="K282" s="120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119"/>
      <c r="BU282" s="119"/>
      <c r="BV282" s="119"/>
      <c r="BW282" s="119"/>
      <c r="BX282" s="35"/>
      <c r="BY282" s="35">
        <f t="shared" si="43"/>
        <v>0</v>
      </c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117"/>
      <c r="GB282" s="117"/>
      <c r="GC282" s="117"/>
      <c r="GD282" s="117"/>
      <c r="GE282" s="117"/>
      <c r="GF282" s="117"/>
      <c r="GG282" s="117"/>
      <c r="GH282" s="117"/>
      <c r="GI282" s="117"/>
      <c r="GJ282" s="117"/>
      <c r="GK282" s="117"/>
      <c r="GL282" s="117"/>
      <c r="GM282" s="118">
        <f t="shared" si="44"/>
        <v>0</v>
      </c>
      <c r="GN282" s="118">
        <f t="shared" si="45"/>
        <v>0</v>
      </c>
      <c r="GO282" s="118"/>
      <c r="GP282" s="118"/>
      <c r="GQ282" s="118"/>
      <c r="GR282" s="118"/>
      <c r="GS282" s="118"/>
      <c r="GT282" s="118"/>
      <c r="GU282" s="118"/>
      <c r="GV282" s="118"/>
      <c r="GW282" s="118"/>
      <c r="GX282" s="118">
        <f t="shared" si="46"/>
        <v>0</v>
      </c>
      <c r="GY282" s="117"/>
      <c r="GZ282" s="117"/>
      <c r="HA282" s="117"/>
      <c r="HB282" s="117"/>
      <c r="HC282" s="117"/>
      <c r="HD282" s="117"/>
      <c r="HE282" s="117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117"/>
      <c r="HT282" s="117"/>
      <c r="HU282" s="117"/>
    </row>
    <row r="283" spans="1:229" x14ac:dyDescent="0.3">
      <c r="A283" s="9"/>
      <c r="B283" s="10"/>
      <c r="C283" s="10"/>
      <c r="D283" s="104"/>
      <c r="E283" s="10"/>
      <c r="F283" s="10"/>
      <c r="G283" s="129">
        <f t="shared" si="40"/>
        <v>0</v>
      </c>
      <c r="H283" s="129">
        <f t="shared" si="41"/>
        <v>0</v>
      </c>
      <c r="I283" s="140">
        <f t="shared" si="42"/>
        <v>0</v>
      </c>
      <c r="J283" s="120"/>
      <c r="K283" s="120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119"/>
      <c r="BU283" s="119"/>
      <c r="BV283" s="119"/>
      <c r="BW283" s="119"/>
      <c r="BX283" s="35"/>
      <c r="BY283" s="35">
        <f t="shared" si="43"/>
        <v>0</v>
      </c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117"/>
      <c r="GB283" s="117"/>
      <c r="GC283" s="117"/>
      <c r="GD283" s="117"/>
      <c r="GE283" s="117"/>
      <c r="GF283" s="117"/>
      <c r="GG283" s="117"/>
      <c r="GH283" s="117"/>
      <c r="GI283" s="117"/>
      <c r="GJ283" s="117"/>
      <c r="GK283" s="117"/>
      <c r="GL283" s="117"/>
      <c r="GM283" s="118">
        <f t="shared" si="44"/>
        <v>0</v>
      </c>
      <c r="GN283" s="118">
        <f t="shared" si="45"/>
        <v>0</v>
      </c>
      <c r="GO283" s="118"/>
      <c r="GP283" s="118"/>
      <c r="GQ283" s="118"/>
      <c r="GR283" s="118"/>
      <c r="GS283" s="118"/>
      <c r="GT283" s="118"/>
      <c r="GU283" s="118"/>
      <c r="GV283" s="118"/>
      <c r="GW283" s="118"/>
      <c r="GX283" s="118">
        <f t="shared" si="46"/>
        <v>0</v>
      </c>
      <c r="GY283" s="117"/>
      <c r="GZ283" s="117"/>
      <c r="HA283" s="117"/>
      <c r="HB283" s="117"/>
      <c r="HC283" s="117"/>
      <c r="HD283" s="117"/>
      <c r="HE283" s="117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117"/>
      <c r="HT283" s="117"/>
      <c r="HU283" s="117"/>
    </row>
    <row r="284" spans="1:229" x14ac:dyDescent="0.3">
      <c r="A284" s="9"/>
      <c r="B284" s="10"/>
      <c r="C284" s="10"/>
      <c r="D284" s="104"/>
      <c r="E284" s="10"/>
      <c r="F284" s="10"/>
      <c r="G284" s="129">
        <f t="shared" si="40"/>
        <v>0</v>
      </c>
      <c r="H284" s="129">
        <f t="shared" si="41"/>
        <v>0</v>
      </c>
      <c r="I284" s="140">
        <f t="shared" si="42"/>
        <v>0</v>
      </c>
      <c r="J284" s="120"/>
      <c r="K284" s="120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119"/>
      <c r="BU284" s="119"/>
      <c r="BV284" s="119"/>
      <c r="BW284" s="119"/>
      <c r="BX284" s="35"/>
      <c r="BY284" s="35">
        <f t="shared" si="43"/>
        <v>0</v>
      </c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117"/>
      <c r="GB284" s="117"/>
      <c r="GC284" s="117"/>
      <c r="GD284" s="117"/>
      <c r="GE284" s="117"/>
      <c r="GF284" s="117"/>
      <c r="GG284" s="117"/>
      <c r="GH284" s="117"/>
      <c r="GI284" s="117"/>
      <c r="GJ284" s="117"/>
      <c r="GK284" s="117"/>
      <c r="GL284" s="117"/>
      <c r="GM284" s="118">
        <f t="shared" si="44"/>
        <v>0</v>
      </c>
      <c r="GN284" s="118">
        <f t="shared" si="45"/>
        <v>0</v>
      </c>
      <c r="GO284" s="118"/>
      <c r="GP284" s="118"/>
      <c r="GQ284" s="118"/>
      <c r="GR284" s="118"/>
      <c r="GS284" s="118"/>
      <c r="GT284" s="118"/>
      <c r="GU284" s="118"/>
      <c r="GV284" s="118"/>
      <c r="GW284" s="118"/>
      <c r="GX284" s="118">
        <f t="shared" si="46"/>
        <v>0</v>
      </c>
      <c r="GY284" s="117"/>
      <c r="GZ284" s="117"/>
      <c r="HA284" s="117"/>
      <c r="HB284" s="117"/>
      <c r="HC284" s="117"/>
      <c r="HD284" s="117"/>
      <c r="HE284" s="117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117"/>
      <c r="HT284" s="117"/>
      <c r="HU284" s="117"/>
    </row>
    <row r="285" spans="1:229" x14ac:dyDescent="0.3">
      <c r="A285" s="9"/>
      <c r="B285" s="10"/>
      <c r="C285" s="10"/>
      <c r="D285" s="104"/>
      <c r="E285" s="10"/>
      <c r="F285" s="10"/>
      <c r="G285" s="129">
        <f t="shared" si="40"/>
        <v>0</v>
      </c>
      <c r="H285" s="129">
        <f t="shared" si="41"/>
        <v>0</v>
      </c>
      <c r="I285" s="140">
        <f t="shared" si="42"/>
        <v>0</v>
      </c>
      <c r="J285" s="120"/>
      <c r="K285" s="120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119"/>
      <c r="BU285" s="119"/>
      <c r="BV285" s="119"/>
      <c r="BW285" s="119"/>
      <c r="BX285" s="35"/>
      <c r="BY285" s="35">
        <f t="shared" si="43"/>
        <v>0</v>
      </c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117"/>
      <c r="GB285" s="117"/>
      <c r="GC285" s="117"/>
      <c r="GD285" s="117"/>
      <c r="GE285" s="117"/>
      <c r="GF285" s="117"/>
      <c r="GG285" s="117"/>
      <c r="GH285" s="117"/>
      <c r="GI285" s="117"/>
      <c r="GJ285" s="117"/>
      <c r="GK285" s="117"/>
      <c r="GL285" s="117"/>
      <c r="GM285" s="118">
        <f t="shared" si="44"/>
        <v>0</v>
      </c>
      <c r="GN285" s="118">
        <f t="shared" si="45"/>
        <v>0</v>
      </c>
      <c r="GO285" s="118"/>
      <c r="GP285" s="118"/>
      <c r="GQ285" s="118"/>
      <c r="GR285" s="118"/>
      <c r="GS285" s="118"/>
      <c r="GT285" s="118"/>
      <c r="GU285" s="118"/>
      <c r="GV285" s="118"/>
      <c r="GW285" s="118"/>
      <c r="GX285" s="118">
        <f t="shared" si="46"/>
        <v>0</v>
      </c>
      <c r="GY285" s="117"/>
      <c r="GZ285" s="117"/>
      <c r="HA285" s="117"/>
      <c r="HB285" s="117"/>
      <c r="HC285" s="117"/>
      <c r="HD285" s="117"/>
      <c r="HE285" s="117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117"/>
      <c r="HT285" s="117"/>
      <c r="HU285" s="117"/>
    </row>
    <row r="286" spans="1:229" x14ac:dyDescent="0.3">
      <c r="A286" s="9"/>
      <c r="B286" s="10"/>
      <c r="C286" s="10"/>
      <c r="D286" s="104"/>
      <c r="E286" s="10"/>
      <c r="F286" s="10"/>
      <c r="G286" s="129">
        <f t="shared" si="40"/>
        <v>0</v>
      </c>
      <c r="H286" s="129">
        <f t="shared" si="41"/>
        <v>0</v>
      </c>
      <c r="I286" s="140">
        <f t="shared" si="42"/>
        <v>0</v>
      </c>
      <c r="J286" s="120"/>
      <c r="K286" s="120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119"/>
      <c r="BU286" s="119"/>
      <c r="BV286" s="119"/>
      <c r="BW286" s="119"/>
      <c r="BX286" s="35"/>
      <c r="BY286" s="35">
        <f t="shared" si="43"/>
        <v>0</v>
      </c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117"/>
      <c r="GB286" s="117"/>
      <c r="GC286" s="117"/>
      <c r="GD286" s="117"/>
      <c r="GE286" s="117"/>
      <c r="GF286" s="117"/>
      <c r="GG286" s="117"/>
      <c r="GH286" s="117"/>
      <c r="GI286" s="117"/>
      <c r="GJ286" s="117"/>
      <c r="GK286" s="117"/>
      <c r="GL286" s="117"/>
      <c r="GM286" s="118">
        <f t="shared" si="44"/>
        <v>0</v>
      </c>
      <c r="GN286" s="118">
        <f t="shared" si="45"/>
        <v>0</v>
      </c>
      <c r="GO286" s="118"/>
      <c r="GP286" s="118"/>
      <c r="GQ286" s="118"/>
      <c r="GR286" s="118"/>
      <c r="GS286" s="118"/>
      <c r="GT286" s="118"/>
      <c r="GU286" s="118"/>
      <c r="GV286" s="118"/>
      <c r="GW286" s="118"/>
      <c r="GX286" s="118">
        <f t="shared" si="46"/>
        <v>0</v>
      </c>
      <c r="GY286" s="117"/>
      <c r="GZ286" s="117"/>
      <c r="HA286" s="117"/>
      <c r="HB286" s="117"/>
      <c r="HC286" s="117"/>
      <c r="HD286" s="117"/>
      <c r="HE286" s="117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117"/>
      <c r="HT286" s="117"/>
      <c r="HU286" s="117"/>
    </row>
    <row r="287" spans="1:229" x14ac:dyDescent="0.3">
      <c r="A287" s="9"/>
      <c r="B287" s="10"/>
      <c r="C287" s="10"/>
      <c r="D287" s="104"/>
      <c r="E287" s="10"/>
      <c r="F287" s="10"/>
      <c r="G287" s="129">
        <f t="shared" si="40"/>
        <v>0</v>
      </c>
      <c r="H287" s="129">
        <f t="shared" si="41"/>
        <v>0</v>
      </c>
      <c r="I287" s="140">
        <f t="shared" si="42"/>
        <v>0</v>
      </c>
      <c r="J287" s="120"/>
      <c r="K287" s="120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119"/>
      <c r="BU287" s="119"/>
      <c r="BV287" s="119"/>
      <c r="BW287" s="119"/>
      <c r="BX287" s="35"/>
      <c r="BY287" s="35">
        <f t="shared" si="43"/>
        <v>0</v>
      </c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117"/>
      <c r="GB287" s="117"/>
      <c r="GC287" s="117"/>
      <c r="GD287" s="117"/>
      <c r="GE287" s="117"/>
      <c r="GF287" s="117"/>
      <c r="GG287" s="117"/>
      <c r="GH287" s="117"/>
      <c r="GI287" s="117"/>
      <c r="GJ287" s="117"/>
      <c r="GK287" s="117"/>
      <c r="GL287" s="117"/>
      <c r="GM287" s="118">
        <f t="shared" si="44"/>
        <v>0</v>
      </c>
      <c r="GN287" s="118">
        <f t="shared" si="45"/>
        <v>0</v>
      </c>
      <c r="GO287" s="118"/>
      <c r="GP287" s="118"/>
      <c r="GQ287" s="118"/>
      <c r="GR287" s="118"/>
      <c r="GS287" s="118"/>
      <c r="GT287" s="118"/>
      <c r="GU287" s="118"/>
      <c r="GV287" s="118"/>
      <c r="GW287" s="118"/>
      <c r="GX287" s="118">
        <f t="shared" si="46"/>
        <v>0</v>
      </c>
      <c r="GY287" s="117"/>
      <c r="GZ287" s="117"/>
      <c r="HA287" s="117"/>
      <c r="HB287" s="117"/>
      <c r="HC287" s="117"/>
      <c r="HD287" s="117"/>
      <c r="HE287" s="117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117"/>
      <c r="HT287" s="117"/>
      <c r="HU287" s="117"/>
    </row>
    <row r="288" spans="1:229" x14ac:dyDescent="0.3">
      <c r="A288" s="9"/>
      <c r="B288" s="10"/>
      <c r="C288" s="10"/>
      <c r="D288" s="104"/>
      <c r="E288" s="10"/>
      <c r="F288" s="10"/>
      <c r="G288" s="129">
        <f t="shared" si="40"/>
        <v>0</v>
      </c>
      <c r="H288" s="129">
        <f t="shared" si="41"/>
        <v>0</v>
      </c>
      <c r="I288" s="140">
        <f t="shared" si="42"/>
        <v>0</v>
      </c>
      <c r="J288" s="120"/>
      <c r="K288" s="120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119"/>
      <c r="BU288" s="119"/>
      <c r="BV288" s="119"/>
      <c r="BW288" s="119"/>
      <c r="BX288" s="35"/>
      <c r="BY288" s="35">
        <f t="shared" si="43"/>
        <v>0</v>
      </c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117"/>
      <c r="GB288" s="117"/>
      <c r="GC288" s="117"/>
      <c r="GD288" s="117"/>
      <c r="GE288" s="117"/>
      <c r="GF288" s="117"/>
      <c r="GG288" s="117"/>
      <c r="GH288" s="117"/>
      <c r="GI288" s="117"/>
      <c r="GJ288" s="117"/>
      <c r="GK288" s="117"/>
      <c r="GL288" s="117"/>
      <c r="GM288" s="118">
        <f t="shared" si="44"/>
        <v>0</v>
      </c>
      <c r="GN288" s="118">
        <f t="shared" si="45"/>
        <v>0</v>
      </c>
      <c r="GO288" s="118"/>
      <c r="GP288" s="118"/>
      <c r="GQ288" s="118"/>
      <c r="GR288" s="118"/>
      <c r="GS288" s="118"/>
      <c r="GT288" s="118"/>
      <c r="GU288" s="118"/>
      <c r="GV288" s="118"/>
      <c r="GW288" s="118"/>
      <c r="GX288" s="118">
        <f t="shared" si="46"/>
        <v>0</v>
      </c>
      <c r="GY288" s="117"/>
      <c r="GZ288" s="117"/>
      <c r="HA288" s="117"/>
      <c r="HB288" s="117"/>
      <c r="HC288" s="117"/>
      <c r="HD288" s="117"/>
      <c r="HE288" s="117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117"/>
      <c r="HT288" s="117"/>
      <c r="HU288" s="117"/>
    </row>
    <row r="289" spans="1:229" x14ac:dyDescent="0.3">
      <c r="A289" s="9"/>
      <c r="B289" s="10"/>
      <c r="C289" s="10"/>
      <c r="D289" s="104"/>
      <c r="E289" s="10"/>
      <c r="F289" s="10"/>
      <c r="G289" s="129">
        <f t="shared" si="40"/>
        <v>0</v>
      </c>
      <c r="H289" s="129">
        <f t="shared" si="41"/>
        <v>0</v>
      </c>
      <c r="I289" s="140">
        <f t="shared" si="42"/>
        <v>0</v>
      </c>
      <c r="J289" s="120"/>
      <c r="K289" s="120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119"/>
      <c r="BU289" s="119"/>
      <c r="BV289" s="119"/>
      <c r="BW289" s="119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117"/>
      <c r="GB289" s="117"/>
      <c r="GC289" s="117"/>
      <c r="GD289" s="117"/>
      <c r="GE289" s="117"/>
      <c r="GF289" s="117"/>
      <c r="GG289" s="117"/>
      <c r="GH289" s="117"/>
      <c r="GI289" s="117"/>
      <c r="GJ289" s="117"/>
      <c r="GK289" s="117"/>
      <c r="GL289" s="117"/>
      <c r="GM289" s="118">
        <f t="shared" si="44"/>
        <v>0</v>
      </c>
      <c r="GN289" s="118">
        <f t="shared" si="45"/>
        <v>0</v>
      </c>
      <c r="GO289" s="118"/>
      <c r="GP289" s="118"/>
      <c r="GQ289" s="118"/>
      <c r="GR289" s="118"/>
      <c r="GS289" s="118"/>
      <c r="GT289" s="118"/>
      <c r="GU289" s="118"/>
      <c r="GV289" s="118"/>
      <c r="GW289" s="118"/>
      <c r="GX289" s="118">
        <f t="shared" si="46"/>
        <v>0</v>
      </c>
      <c r="GY289" s="117"/>
      <c r="GZ289" s="117"/>
      <c r="HA289" s="117"/>
      <c r="HB289" s="117"/>
      <c r="HC289" s="117"/>
      <c r="HD289" s="117"/>
      <c r="HE289" s="117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117"/>
      <c r="HT289" s="117"/>
      <c r="HU289" s="117"/>
    </row>
    <row r="290" spans="1:229" x14ac:dyDescent="0.3">
      <c r="A290" s="9"/>
      <c r="B290" s="10"/>
      <c r="C290" s="10"/>
      <c r="D290" s="104"/>
      <c r="E290" s="10"/>
      <c r="F290" s="10"/>
      <c r="G290" s="129">
        <f t="shared" si="40"/>
        <v>0</v>
      </c>
      <c r="H290" s="129">
        <f t="shared" si="41"/>
        <v>0</v>
      </c>
      <c r="I290" s="140">
        <f t="shared" si="42"/>
        <v>0</v>
      </c>
      <c r="J290" s="120"/>
      <c r="K290" s="120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119"/>
      <c r="BU290" s="119"/>
      <c r="BV290" s="119"/>
      <c r="BW290" s="119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117"/>
      <c r="GB290" s="117"/>
      <c r="GC290" s="117"/>
      <c r="GD290" s="117"/>
      <c r="GE290" s="117"/>
      <c r="GF290" s="117"/>
      <c r="GG290" s="117"/>
      <c r="GH290" s="117"/>
      <c r="GI290" s="117"/>
      <c r="GJ290" s="117"/>
      <c r="GK290" s="117"/>
      <c r="GL290" s="117"/>
      <c r="GM290" s="118">
        <f t="shared" si="44"/>
        <v>0</v>
      </c>
      <c r="GN290" s="118">
        <f t="shared" si="45"/>
        <v>0</v>
      </c>
      <c r="GO290" s="118"/>
      <c r="GP290" s="118"/>
      <c r="GQ290" s="118"/>
      <c r="GR290" s="118"/>
      <c r="GS290" s="118"/>
      <c r="GT290" s="118"/>
      <c r="GU290" s="118"/>
      <c r="GV290" s="118"/>
      <c r="GW290" s="118"/>
      <c r="GX290" s="118">
        <f t="shared" si="46"/>
        <v>0</v>
      </c>
      <c r="GY290" s="117"/>
      <c r="GZ290" s="117"/>
      <c r="HA290" s="117"/>
      <c r="HB290" s="117"/>
      <c r="HC290" s="117"/>
      <c r="HD290" s="117"/>
      <c r="HE290" s="117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117"/>
      <c r="HT290" s="117"/>
      <c r="HU290" s="117"/>
    </row>
    <row r="291" spans="1:229" x14ac:dyDescent="0.3">
      <c r="A291" s="9"/>
      <c r="B291" s="10"/>
      <c r="C291" s="10"/>
      <c r="D291" s="104"/>
      <c r="E291" s="10"/>
      <c r="F291" s="10"/>
      <c r="G291" s="129">
        <f t="shared" si="40"/>
        <v>0</v>
      </c>
      <c r="H291" s="129">
        <f t="shared" si="41"/>
        <v>0</v>
      </c>
      <c r="I291" s="140">
        <f t="shared" si="42"/>
        <v>0</v>
      </c>
      <c r="J291" s="120"/>
      <c r="K291" s="120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119"/>
      <c r="BU291" s="119"/>
      <c r="BV291" s="119"/>
      <c r="BW291" s="119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117"/>
      <c r="GB291" s="117"/>
      <c r="GC291" s="117"/>
      <c r="GD291" s="117"/>
      <c r="GE291" s="117"/>
      <c r="GF291" s="117"/>
      <c r="GG291" s="117"/>
      <c r="GH291" s="117"/>
      <c r="GI291" s="117"/>
      <c r="GJ291" s="117"/>
      <c r="GK291" s="117"/>
      <c r="GL291" s="117"/>
      <c r="GM291" s="118">
        <f t="shared" si="44"/>
        <v>0</v>
      </c>
      <c r="GN291" s="118">
        <f t="shared" si="45"/>
        <v>0</v>
      </c>
      <c r="GO291" s="118"/>
      <c r="GP291" s="118"/>
      <c r="GQ291" s="118"/>
      <c r="GR291" s="118"/>
      <c r="GS291" s="118"/>
      <c r="GT291" s="118"/>
      <c r="GU291" s="118"/>
      <c r="GV291" s="118"/>
      <c r="GW291" s="118"/>
      <c r="GX291" s="118">
        <f t="shared" si="46"/>
        <v>0</v>
      </c>
      <c r="GY291" s="117"/>
      <c r="GZ291" s="117"/>
      <c r="HA291" s="117"/>
      <c r="HB291" s="117"/>
      <c r="HC291" s="117"/>
      <c r="HD291" s="117"/>
      <c r="HE291" s="117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117"/>
      <c r="HT291" s="117"/>
      <c r="HU291" s="117"/>
    </row>
    <row r="292" spans="1:229" x14ac:dyDescent="0.3">
      <c r="A292" s="9"/>
      <c r="B292" s="10"/>
      <c r="C292" s="10"/>
      <c r="D292" s="104"/>
      <c r="E292" s="10"/>
      <c r="F292" s="10"/>
      <c r="G292" s="129">
        <f t="shared" si="40"/>
        <v>0</v>
      </c>
      <c r="H292" s="129">
        <f t="shared" si="41"/>
        <v>0</v>
      </c>
      <c r="I292" s="140">
        <f t="shared" si="42"/>
        <v>0</v>
      </c>
      <c r="J292" s="120"/>
      <c r="K292" s="120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119"/>
      <c r="BU292" s="119"/>
      <c r="BV292" s="119"/>
      <c r="BW292" s="119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117"/>
      <c r="GB292" s="117"/>
      <c r="GC292" s="117"/>
      <c r="GD292" s="117"/>
      <c r="GE292" s="117"/>
      <c r="GF292" s="117"/>
      <c r="GG292" s="117"/>
      <c r="GH292" s="117"/>
      <c r="GI292" s="117"/>
      <c r="GJ292" s="117"/>
      <c r="GK292" s="117"/>
      <c r="GL292" s="117"/>
      <c r="GM292" s="118">
        <f t="shared" si="44"/>
        <v>0</v>
      </c>
      <c r="GN292" s="118">
        <f t="shared" si="45"/>
        <v>0</v>
      </c>
      <c r="GO292" s="118"/>
      <c r="GP292" s="118"/>
      <c r="GQ292" s="118"/>
      <c r="GR292" s="118"/>
      <c r="GS292" s="118"/>
      <c r="GT292" s="118"/>
      <c r="GU292" s="118"/>
      <c r="GV292" s="118"/>
      <c r="GW292" s="118"/>
      <c r="GX292" s="118">
        <f t="shared" si="46"/>
        <v>0</v>
      </c>
      <c r="GY292" s="117"/>
      <c r="GZ292" s="117"/>
      <c r="HA292" s="117"/>
      <c r="HB292" s="117"/>
      <c r="HC292" s="117"/>
      <c r="HD292" s="117"/>
      <c r="HE292" s="117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117"/>
      <c r="HT292" s="117"/>
      <c r="HU292" s="117"/>
    </row>
    <row r="293" spans="1:229" x14ac:dyDescent="0.3">
      <c r="A293" s="9"/>
      <c r="B293" s="10"/>
      <c r="C293" s="10"/>
      <c r="D293" s="104"/>
      <c r="E293" s="10"/>
      <c r="F293" s="10"/>
      <c r="G293" s="129">
        <f t="shared" si="40"/>
        <v>0</v>
      </c>
      <c r="H293" s="129">
        <f t="shared" si="41"/>
        <v>0</v>
      </c>
      <c r="I293" s="140">
        <f t="shared" si="42"/>
        <v>0</v>
      </c>
      <c r="J293" s="120"/>
      <c r="K293" s="120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119"/>
      <c r="BU293" s="119"/>
      <c r="BV293" s="119"/>
      <c r="BW293" s="119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117"/>
      <c r="GB293" s="117"/>
      <c r="GC293" s="117"/>
      <c r="GD293" s="117"/>
      <c r="GE293" s="117"/>
      <c r="GF293" s="117"/>
      <c r="GG293" s="117"/>
      <c r="GH293" s="117"/>
      <c r="GI293" s="117"/>
      <c r="GJ293" s="117"/>
      <c r="GK293" s="117"/>
      <c r="GL293" s="117"/>
      <c r="GM293" s="118">
        <f t="shared" si="44"/>
        <v>0</v>
      </c>
      <c r="GN293" s="118">
        <f t="shared" si="45"/>
        <v>0</v>
      </c>
      <c r="GO293" s="118"/>
      <c r="GP293" s="118"/>
      <c r="GQ293" s="118"/>
      <c r="GR293" s="118"/>
      <c r="GS293" s="118"/>
      <c r="GT293" s="118"/>
      <c r="GU293" s="118"/>
      <c r="GV293" s="118"/>
      <c r="GW293" s="118"/>
      <c r="GX293" s="118">
        <f t="shared" si="46"/>
        <v>0</v>
      </c>
      <c r="GY293" s="117"/>
      <c r="GZ293" s="117"/>
      <c r="HA293" s="117"/>
      <c r="HB293" s="117"/>
      <c r="HC293" s="117"/>
      <c r="HD293" s="117"/>
      <c r="HE293" s="117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117"/>
      <c r="HT293" s="117"/>
      <c r="HU293" s="117"/>
    </row>
    <row r="294" spans="1:229" x14ac:dyDescent="0.3">
      <c r="A294" s="9"/>
      <c r="B294" s="10"/>
      <c r="C294" s="10"/>
      <c r="D294" s="104"/>
      <c r="E294" s="10"/>
      <c r="F294" s="10"/>
      <c r="G294" s="129">
        <f t="shared" si="40"/>
        <v>0</v>
      </c>
      <c r="H294" s="129">
        <f t="shared" si="41"/>
        <v>0</v>
      </c>
      <c r="I294" s="140">
        <f t="shared" si="42"/>
        <v>0</v>
      </c>
      <c r="J294" s="120"/>
      <c r="K294" s="120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119"/>
      <c r="BU294" s="119"/>
      <c r="BV294" s="119"/>
      <c r="BW294" s="119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117"/>
      <c r="GB294" s="117"/>
      <c r="GC294" s="117"/>
      <c r="GD294" s="117"/>
      <c r="GE294" s="117"/>
      <c r="GF294" s="117"/>
      <c r="GG294" s="117"/>
      <c r="GH294" s="117"/>
      <c r="GI294" s="117"/>
      <c r="GJ294" s="117"/>
      <c r="GK294" s="117"/>
      <c r="GL294" s="117"/>
      <c r="GM294" s="118">
        <f t="shared" si="44"/>
        <v>0</v>
      </c>
      <c r="GN294" s="118">
        <f t="shared" si="45"/>
        <v>0</v>
      </c>
      <c r="GO294" s="118"/>
      <c r="GP294" s="118"/>
      <c r="GQ294" s="118"/>
      <c r="GR294" s="118"/>
      <c r="GS294" s="118"/>
      <c r="GT294" s="118"/>
      <c r="GU294" s="118"/>
      <c r="GV294" s="118"/>
      <c r="GW294" s="118"/>
      <c r="GX294" s="118">
        <f t="shared" si="46"/>
        <v>0</v>
      </c>
      <c r="GY294" s="117"/>
      <c r="GZ294" s="117"/>
      <c r="HA294" s="117"/>
      <c r="HB294" s="117"/>
      <c r="HC294" s="117"/>
      <c r="HD294" s="117"/>
      <c r="HE294" s="117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117"/>
      <c r="HT294" s="117"/>
      <c r="HU294" s="117"/>
    </row>
    <row r="295" spans="1:229" x14ac:dyDescent="0.3">
      <c r="A295" s="9"/>
      <c r="B295" s="10"/>
      <c r="C295" s="10"/>
      <c r="D295" s="104"/>
      <c r="E295" s="10"/>
      <c r="F295" s="10"/>
      <c r="G295" s="129">
        <f t="shared" si="40"/>
        <v>0</v>
      </c>
      <c r="H295" s="129">
        <f t="shared" si="41"/>
        <v>0</v>
      </c>
      <c r="I295" s="140">
        <f t="shared" si="42"/>
        <v>0</v>
      </c>
      <c r="J295" s="120"/>
      <c r="K295" s="120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119"/>
      <c r="BU295" s="119"/>
      <c r="BV295" s="119"/>
      <c r="BW295" s="119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117"/>
      <c r="GB295" s="117"/>
      <c r="GC295" s="117"/>
      <c r="GD295" s="117"/>
      <c r="GE295" s="117"/>
      <c r="GF295" s="117"/>
      <c r="GG295" s="117"/>
      <c r="GH295" s="117"/>
      <c r="GI295" s="117"/>
      <c r="GJ295" s="117"/>
      <c r="GK295" s="117"/>
      <c r="GL295" s="117"/>
      <c r="GM295" s="118">
        <f t="shared" si="44"/>
        <v>0</v>
      </c>
      <c r="GN295" s="118">
        <f t="shared" si="45"/>
        <v>0</v>
      </c>
      <c r="GO295" s="118"/>
      <c r="GP295" s="118"/>
      <c r="GQ295" s="118"/>
      <c r="GR295" s="118"/>
      <c r="GS295" s="118"/>
      <c r="GT295" s="118"/>
      <c r="GU295" s="118"/>
      <c r="GV295" s="118"/>
      <c r="GW295" s="118"/>
      <c r="GX295" s="118">
        <f t="shared" si="46"/>
        <v>0</v>
      </c>
      <c r="GY295" s="117"/>
      <c r="GZ295" s="117"/>
      <c r="HA295" s="117"/>
      <c r="HB295" s="117"/>
      <c r="HC295" s="117"/>
      <c r="HD295" s="117"/>
      <c r="HE295" s="117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117"/>
      <c r="HT295" s="117"/>
      <c r="HU295" s="117"/>
    </row>
    <row r="296" spans="1:229" x14ac:dyDescent="0.3">
      <c r="A296" s="9"/>
      <c r="B296" s="10"/>
      <c r="C296" s="10"/>
      <c r="D296" s="104"/>
      <c r="E296" s="10"/>
      <c r="F296" s="10"/>
      <c r="G296" s="129">
        <f t="shared" si="40"/>
        <v>0</v>
      </c>
      <c r="H296" s="129">
        <f t="shared" si="41"/>
        <v>0</v>
      </c>
      <c r="I296" s="140">
        <f t="shared" si="42"/>
        <v>0</v>
      </c>
      <c r="J296" s="120"/>
      <c r="K296" s="120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119"/>
      <c r="BU296" s="119"/>
      <c r="BV296" s="119"/>
      <c r="BW296" s="119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117"/>
      <c r="GB296" s="117"/>
      <c r="GC296" s="117"/>
      <c r="GD296" s="117"/>
      <c r="GE296" s="117"/>
      <c r="GF296" s="117"/>
      <c r="GG296" s="117"/>
      <c r="GH296" s="117"/>
      <c r="GI296" s="117"/>
      <c r="GJ296" s="117"/>
      <c r="GK296" s="117"/>
      <c r="GL296" s="117"/>
      <c r="GM296" s="118">
        <f t="shared" si="44"/>
        <v>0</v>
      </c>
      <c r="GN296" s="118">
        <f t="shared" si="45"/>
        <v>0</v>
      </c>
      <c r="GO296" s="118"/>
      <c r="GP296" s="118"/>
      <c r="GQ296" s="118"/>
      <c r="GR296" s="118"/>
      <c r="GS296" s="118"/>
      <c r="GT296" s="118"/>
      <c r="GU296" s="118"/>
      <c r="GV296" s="118"/>
      <c r="GW296" s="118"/>
      <c r="GX296" s="118">
        <f t="shared" si="46"/>
        <v>0</v>
      </c>
      <c r="GY296" s="117"/>
      <c r="GZ296" s="117"/>
      <c r="HA296" s="117"/>
      <c r="HB296" s="117"/>
      <c r="HC296" s="117"/>
      <c r="HD296" s="117"/>
      <c r="HE296" s="117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117"/>
      <c r="HT296" s="117"/>
      <c r="HU296" s="117"/>
    </row>
    <row r="297" spans="1:229" x14ac:dyDescent="0.3">
      <c r="A297" s="9"/>
      <c r="B297" s="10"/>
      <c r="C297" s="10"/>
      <c r="D297" s="104"/>
      <c r="E297" s="10"/>
      <c r="F297" s="10"/>
      <c r="G297" s="129">
        <f t="shared" si="40"/>
        <v>0</v>
      </c>
      <c r="H297" s="129">
        <f t="shared" si="41"/>
        <v>0</v>
      </c>
      <c r="I297" s="140">
        <f t="shared" si="42"/>
        <v>0</v>
      </c>
      <c r="J297" s="120"/>
      <c r="K297" s="120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119"/>
      <c r="BU297" s="119"/>
      <c r="BV297" s="119"/>
      <c r="BW297" s="119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117"/>
      <c r="GB297" s="117"/>
      <c r="GC297" s="117"/>
      <c r="GD297" s="117"/>
      <c r="GE297" s="117"/>
      <c r="GF297" s="117"/>
      <c r="GG297" s="117"/>
      <c r="GH297" s="117"/>
      <c r="GI297" s="117"/>
      <c r="GJ297" s="117"/>
      <c r="GK297" s="117"/>
      <c r="GL297" s="117"/>
      <c r="GM297" s="118">
        <f t="shared" si="44"/>
        <v>0</v>
      </c>
      <c r="GN297" s="118">
        <f t="shared" si="45"/>
        <v>0</v>
      </c>
      <c r="GO297" s="118"/>
      <c r="GP297" s="118"/>
      <c r="GQ297" s="118"/>
      <c r="GR297" s="118"/>
      <c r="GS297" s="118"/>
      <c r="GT297" s="118"/>
      <c r="GU297" s="118"/>
      <c r="GV297" s="118"/>
      <c r="GW297" s="118"/>
      <c r="GX297" s="118">
        <f t="shared" si="46"/>
        <v>0</v>
      </c>
      <c r="GY297" s="117"/>
      <c r="GZ297" s="117"/>
      <c r="HA297" s="117"/>
      <c r="HB297" s="117"/>
      <c r="HC297" s="117"/>
      <c r="HD297" s="117"/>
      <c r="HE297" s="117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117"/>
      <c r="HT297" s="117"/>
      <c r="HU297" s="117"/>
    </row>
    <row r="298" spans="1:229" x14ac:dyDescent="0.3">
      <c r="A298" s="9"/>
      <c r="B298" s="10"/>
      <c r="C298" s="10"/>
      <c r="D298" s="104"/>
      <c r="E298" s="10"/>
      <c r="F298" s="10"/>
      <c r="G298" s="129">
        <f t="shared" si="40"/>
        <v>0</v>
      </c>
      <c r="H298" s="129">
        <f t="shared" si="41"/>
        <v>0</v>
      </c>
      <c r="I298" s="140">
        <f t="shared" si="42"/>
        <v>0</v>
      </c>
      <c r="J298" s="120"/>
      <c r="K298" s="120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119"/>
      <c r="BU298" s="119"/>
      <c r="BV298" s="119"/>
      <c r="BW298" s="119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117"/>
      <c r="GB298" s="117"/>
      <c r="GC298" s="117"/>
      <c r="GD298" s="117"/>
      <c r="GE298" s="117"/>
      <c r="GF298" s="117"/>
      <c r="GG298" s="117"/>
      <c r="GH298" s="117"/>
      <c r="GI298" s="117"/>
      <c r="GJ298" s="117"/>
      <c r="GK298" s="117"/>
      <c r="GL298" s="117"/>
      <c r="GM298" s="118">
        <f t="shared" si="44"/>
        <v>0</v>
      </c>
      <c r="GN298" s="118">
        <f t="shared" si="45"/>
        <v>0</v>
      </c>
      <c r="GO298" s="118"/>
      <c r="GP298" s="118"/>
      <c r="GQ298" s="118"/>
      <c r="GR298" s="118"/>
      <c r="GS298" s="118"/>
      <c r="GT298" s="118"/>
      <c r="GU298" s="118"/>
      <c r="GV298" s="118"/>
      <c r="GW298" s="118"/>
      <c r="GX298" s="118">
        <f t="shared" si="46"/>
        <v>0</v>
      </c>
      <c r="GY298" s="117"/>
      <c r="GZ298" s="117"/>
      <c r="HA298" s="117"/>
      <c r="HB298" s="117"/>
      <c r="HC298" s="117"/>
      <c r="HD298" s="117"/>
      <c r="HE298" s="117"/>
      <c r="HF298" s="117"/>
      <c r="HG298" s="117"/>
      <c r="HH298" s="117"/>
      <c r="HI298" s="117"/>
      <c r="HJ298" s="117"/>
      <c r="HK298" s="117"/>
      <c r="HL298" s="117"/>
      <c r="HM298" s="117"/>
      <c r="HN298" s="117"/>
      <c r="HO298" s="117"/>
      <c r="HP298" s="117"/>
      <c r="HQ298" s="117"/>
      <c r="HR298" s="117"/>
      <c r="HS298" s="117"/>
      <c r="HT298" s="117"/>
      <c r="HU298" s="117"/>
    </row>
    <row r="299" spans="1:229" x14ac:dyDescent="0.3">
      <c r="A299" s="9"/>
      <c r="B299" s="10"/>
      <c r="C299" s="10"/>
      <c r="D299" s="104"/>
      <c r="E299" s="10"/>
      <c r="F299" s="10"/>
      <c r="G299" s="129">
        <f t="shared" si="40"/>
        <v>0</v>
      </c>
      <c r="H299" s="129">
        <f t="shared" si="41"/>
        <v>0</v>
      </c>
      <c r="I299" s="140">
        <f t="shared" si="42"/>
        <v>0</v>
      </c>
      <c r="J299" s="120"/>
      <c r="K299" s="120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119"/>
      <c r="BU299" s="119"/>
      <c r="BV299" s="119"/>
      <c r="BW299" s="119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117"/>
      <c r="GB299" s="117"/>
      <c r="GC299" s="117"/>
      <c r="GD299" s="117"/>
      <c r="GE299" s="117"/>
      <c r="GF299" s="117"/>
      <c r="GG299" s="117"/>
      <c r="GH299" s="117"/>
      <c r="GI299" s="117"/>
      <c r="GJ299" s="117"/>
      <c r="GK299" s="117"/>
      <c r="GL299" s="117"/>
      <c r="GM299" s="118">
        <f t="shared" si="44"/>
        <v>0</v>
      </c>
      <c r="GN299" s="118">
        <f t="shared" si="45"/>
        <v>0</v>
      </c>
      <c r="GO299" s="118"/>
      <c r="GP299" s="118"/>
      <c r="GQ299" s="118"/>
      <c r="GR299" s="118"/>
      <c r="GS299" s="118"/>
      <c r="GT299" s="118"/>
      <c r="GU299" s="118"/>
      <c r="GV299" s="118"/>
      <c r="GW299" s="118"/>
      <c r="GX299" s="118">
        <f t="shared" si="46"/>
        <v>0</v>
      </c>
      <c r="GY299" s="117"/>
      <c r="GZ299" s="117"/>
      <c r="HA299" s="117"/>
      <c r="HB299" s="117"/>
      <c r="HC299" s="117"/>
      <c r="HD299" s="117"/>
      <c r="HE299" s="117"/>
      <c r="HF299" s="117"/>
      <c r="HG299" s="117"/>
      <c r="HH299" s="117"/>
      <c r="HI299" s="117"/>
      <c r="HJ299" s="117"/>
      <c r="HK299" s="117"/>
      <c r="HL299" s="117"/>
      <c r="HM299" s="117"/>
      <c r="HN299" s="117"/>
      <c r="HO299" s="117"/>
      <c r="HP299" s="117"/>
      <c r="HQ299" s="117"/>
      <c r="HR299" s="117"/>
      <c r="HS299" s="117"/>
      <c r="HT299" s="117"/>
      <c r="HU299" s="117"/>
    </row>
    <row r="300" spans="1:229" x14ac:dyDescent="0.3">
      <c r="A300" s="9"/>
      <c r="B300" s="10"/>
      <c r="C300" s="10"/>
      <c r="D300" s="104"/>
      <c r="E300" s="10"/>
      <c r="F300" s="10"/>
      <c r="G300" s="129">
        <f t="shared" si="40"/>
        <v>0</v>
      </c>
      <c r="H300" s="129">
        <f t="shared" si="41"/>
        <v>0</v>
      </c>
      <c r="I300" s="140">
        <f t="shared" si="42"/>
        <v>0</v>
      </c>
      <c r="J300" s="120"/>
      <c r="K300" s="120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119"/>
      <c r="BU300" s="119"/>
      <c r="BV300" s="119"/>
      <c r="BW300" s="119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117"/>
      <c r="GB300" s="117"/>
      <c r="GC300" s="117"/>
      <c r="GD300" s="117"/>
      <c r="GE300" s="117"/>
      <c r="GF300" s="117"/>
      <c r="GG300" s="117"/>
      <c r="GH300" s="117"/>
      <c r="GI300" s="117"/>
      <c r="GJ300" s="117"/>
      <c r="GK300" s="117"/>
      <c r="GL300" s="117"/>
      <c r="GM300" s="118">
        <f t="shared" si="44"/>
        <v>0</v>
      </c>
      <c r="GN300" s="118">
        <f t="shared" si="45"/>
        <v>0</v>
      </c>
      <c r="GO300" s="118"/>
      <c r="GP300" s="118"/>
      <c r="GQ300" s="118"/>
      <c r="GR300" s="118"/>
      <c r="GS300" s="118"/>
      <c r="GT300" s="118"/>
      <c r="GU300" s="118"/>
      <c r="GV300" s="118"/>
      <c r="GW300" s="118"/>
      <c r="GX300" s="118">
        <f t="shared" si="46"/>
        <v>0</v>
      </c>
      <c r="GY300" s="117"/>
      <c r="GZ300" s="117"/>
      <c r="HA300" s="117"/>
      <c r="HB300" s="117"/>
      <c r="HC300" s="117"/>
      <c r="HD300" s="117"/>
      <c r="HE300" s="117"/>
      <c r="HF300" s="117"/>
      <c r="HG300" s="117"/>
      <c r="HH300" s="117"/>
      <c r="HI300" s="117"/>
      <c r="HJ300" s="117"/>
      <c r="HK300" s="117"/>
      <c r="HL300" s="117"/>
      <c r="HM300" s="117"/>
      <c r="HN300" s="117"/>
      <c r="HO300" s="117"/>
      <c r="HP300" s="117"/>
      <c r="HQ300" s="117"/>
      <c r="HR300" s="117"/>
      <c r="HS300" s="117"/>
      <c r="HT300" s="117"/>
      <c r="HU300" s="117"/>
    </row>
    <row r="301" spans="1:229" x14ac:dyDescent="0.3">
      <c r="A301" s="9"/>
      <c r="B301" s="10"/>
      <c r="C301" s="10"/>
      <c r="D301" s="104"/>
      <c r="E301" s="10"/>
      <c r="F301" s="10"/>
      <c r="G301" s="129">
        <f t="shared" si="40"/>
        <v>0</v>
      </c>
      <c r="H301" s="129">
        <f t="shared" si="41"/>
        <v>0</v>
      </c>
      <c r="I301" s="140">
        <f t="shared" si="42"/>
        <v>0</v>
      </c>
      <c r="J301" s="120"/>
      <c r="K301" s="120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119"/>
      <c r="BU301" s="119"/>
      <c r="BV301" s="119"/>
      <c r="BW301" s="119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117"/>
      <c r="GB301" s="117"/>
      <c r="GC301" s="117"/>
      <c r="GD301" s="117"/>
      <c r="GE301" s="117"/>
      <c r="GF301" s="117"/>
      <c r="GG301" s="117"/>
      <c r="GH301" s="117"/>
      <c r="GI301" s="117"/>
      <c r="GJ301" s="117"/>
      <c r="GK301" s="117"/>
      <c r="GL301" s="117"/>
      <c r="GM301" s="118">
        <f t="shared" si="44"/>
        <v>0</v>
      </c>
      <c r="GN301" s="118">
        <f t="shared" si="45"/>
        <v>0</v>
      </c>
      <c r="GO301" s="118"/>
      <c r="GP301" s="118"/>
      <c r="GQ301" s="118"/>
      <c r="GR301" s="118"/>
      <c r="GS301" s="118"/>
      <c r="GT301" s="118"/>
      <c r="GU301" s="118"/>
      <c r="GV301" s="118"/>
      <c r="GW301" s="118"/>
      <c r="GX301" s="118">
        <f t="shared" si="46"/>
        <v>0</v>
      </c>
      <c r="GY301" s="117"/>
      <c r="GZ301" s="117"/>
      <c r="HA301" s="117"/>
      <c r="HB301" s="117"/>
      <c r="HC301" s="117"/>
      <c r="HD301" s="117"/>
      <c r="HE301" s="117"/>
      <c r="HF301" s="117"/>
      <c r="HG301" s="117"/>
      <c r="HH301" s="117"/>
      <c r="HI301" s="117"/>
      <c r="HJ301" s="117"/>
      <c r="HK301" s="117"/>
      <c r="HL301" s="117"/>
      <c r="HM301" s="117"/>
      <c r="HN301" s="117"/>
      <c r="HO301" s="117"/>
      <c r="HP301" s="117"/>
      <c r="HQ301" s="117"/>
      <c r="HR301" s="117"/>
      <c r="HS301" s="117"/>
      <c r="HT301" s="117"/>
      <c r="HU301" s="117"/>
    </row>
    <row r="302" spans="1:229" x14ac:dyDescent="0.3">
      <c r="A302" s="9"/>
      <c r="B302" s="10"/>
      <c r="C302" s="10"/>
      <c r="D302" s="104"/>
      <c r="E302" s="10"/>
      <c r="F302" s="10"/>
      <c r="G302" s="129">
        <f t="shared" si="40"/>
        <v>0</v>
      </c>
      <c r="H302" s="129">
        <f t="shared" si="41"/>
        <v>0</v>
      </c>
      <c r="I302" s="140">
        <f t="shared" si="42"/>
        <v>0</v>
      </c>
      <c r="J302" s="120"/>
      <c r="K302" s="120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119"/>
      <c r="BU302" s="119"/>
      <c r="BV302" s="119"/>
      <c r="BW302" s="119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117"/>
      <c r="GB302" s="117"/>
      <c r="GC302" s="117"/>
      <c r="GD302" s="117"/>
      <c r="GE302" s="117"/>
      <c r="GF302" s="117"/>
      <c r="GG302" s="117"/>
      <c r="GH302" s="117"/>
      <c r="GI302" s="117"/>
      <c r="GJ302" s="117"/>
      <c r="GK302" s="117"/>
      <c r="GL302" s="117"/>
      <c r="GM302" s="118">
        <f t="shared" si="44"/>
        <v>0</v>
      </c>
      <c r="GN302" s="118">
        <f t="shared" si="45"/>
        <v>0</v>
      </c>
      <c r="GO302" s="118"/>
      <c r="GP302" s="118"/>
      <c r="GQ302" s="118"/>
      <c r="GR302" s="118"/>
      <c r="GS302" s="118"/>
      <c r="GT302" s="118"/>
      <c r="GU302" s="118"/>
      <c r="GV302" s="118"/>
      <c r="GW302" s="118"/>
      <c r="GX302" s="118">
        <f t="shared" si="46"/>
        <v>0</v>
      </c>
      <c r="GY302" s="117"/>
      <c r="GZ302" s="117"/>
      <c r="HA302" s="117"/>
      <c r="HB302" s="117"/>
      <c r="HC302" s="117"/>
      <c r="HD302" s="117"/>
      <c r="HE302" s="117"/>
      <c r="HF302" s="117"/>
      <c r="HG302" s="117"/>
      <c r="HH302" s="117"/>
      <c r="HI302" s="117"/>
      <c r="HJ302" s="117"/>
      <c r="HK302" s="117"/>
      <c r="HL302" s="117"/>
      <c r="HM302" s="117"/>
      <c r="HN302" s="117"/>
      <c r="HO302" s="117"/>
      <c r="HP302" s="117"/>
      <c r="HQ302" s="117"/>
      <c r="HR302" s="117"/>
      <c r="HS302" s="117"/>
      <c r="HT302" s="117"/>
      <c r="HU302" s="117"/>
    </row>
    <row r="303" spans="1:229" x14ac:dyDescent="0.3">
      <c r="A303" s="9"/>
      <c r="B303" s="10"/>
      <c r="C303" s="10"/>
      <c r="D303" s="104"/>
      <c r="E303" s="10"/>
      <c r="F303" s="10"/>
      <c r="G303" s="129">
        <f t="shared" si="40"/>
        <v>0</v>
      </c>
      <c r="H303" s="129">
        <f t="shared" si="41"/>
        <v>0</v>
      </c>
      <c r="I303" s="140">
        <f t="shared" si="42"/>
        <v>0</v>
      </c>
      <c r="J303" s="120"/>
      <c r="K303" s="120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119"/>
      <c r="BU303" s="119"/>
      <c r="BV303" s="119"/>
      <c r="BW303" s="119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117"/>
      <c r="GB303" s="117"/>
      <c r="GC303" s="117"/>
      <c r="GD303" s="117"/>
      <c r="GE303" s="117"/>
      <c r="GF303" s="117"/>
      <c r="GG303" s="117"/>
      <c r="GH303" s="117"/>
      <c r="GI303" s="117"/>
      <c r="GJ303" s="117"/>
      <c r="GK303" s="117"/>
      <c r="GL303" s="117"/>
      <c r="GM303" s="118">
        <f t="shared" si="44"/>
        <v>0</v>
      </c>
      <c r="GN303" s="118">
        <f t="shared" si="45"/>
        <v>0</v>
      </c>
      <c r="GO303" s="118"/>
      <c r="GP303" s="118"/>
      <c r="GQ303" s="118"/>
      <c r="GR303" s="118"/>
      <c r="GS303" s="118"/>
      <c r="GT303" s="118"/>
      <c r="GU303" s="118"/>
      <c r="GV303" s="118"/>
      <c r="GW303" s="118"/>
      <c r="GX303" s="118">
        <f t="shared" si="46"/>
        <v>0</v>
      </c>
      <c r="GY303" s="117"/>
      <c r="GZ303" s="117"/>
      <c r="HA303" s="117"/>
      <c r="HB303" s="117"/>
      <c r="HC303" s="117"/>
      <c r="HD303" s="117"/>
      <c r="HE303" s="117"/>
      <c r="HF303" s="117"/>
      <c r="HG303" s="117"/>
      <c r="HH303" s="117"/>
      <c r="HI303" s="117"/>
      <c r="HJ303" s="117"/>
      <c r="HK303" s="117"/>
      <c r="HL303" s="117"/>
      <c r="HM303" s="117"/>
      <c r="HN303" s="117"/>
      <c r="HO303" s="117"/>
      <c r="HP303" s="117"/>
      <c r="HQ303" s="117"/>
      <c r="HR303" s="117"/>
      <c r="HS303" s="117"/>
      <c r="HT303" s="117"/>
      <c r="HU303" s="117"/>
    </row>
    <row r="304" spans="1:229" x14ac:dyDescent="0.3">
      <c r="A304" s="9"/>
      <c r="B304" s="10"/>
      <c r="C304" s="10"/>
      <c r="D304" s="104"/>
      <c r="E304" s="10"/>
      <c r="F304" s="10"/>
      <c r="G304" s="129">
        <f t="shared" si="40"/>
        <v>0</v>
      </c>
      <c r="H304" s="129">
        <f t="shared" si="41"/>
        <v>0</v>
      </c>
      <c r="I304" s="140">
        <f t="shared" si="42"/>
        <v>0</v>
      </c>
      <c r="J304" s="120"/>
      <c r="K304" s="120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119"/>
      <c r="BU304" s="119"/>
      <c r="BV304" s="119"/>
      <c r="BW304" s="119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117"/>
      <c r="GB304" s="117"/>
      <c r="GC304" s="117"/>
      <c r="GD304" s="117"/>
      <c r="GE304" s="117"/>
      <c r="GF304" s="117"/>
      <c r="GG304" s="117"/>
      <c r="GH304" s="117"/>
      <c r="GI304" s="117"/>
      <c r="GJ304" s="117"/>
      <c r="GK304" s="117"/>
      <c r="GL304" s="117"/>
      <c r="GM304" s="118">
        <f t="shared" si="44"/>
        <v>0</v>
      </c>
      <c r="GN304" s="118">
        <f t="shared" si="45"/>
        <v>0</v>
      </c>
      <c r="GO304" s="118"/>
      <c r="GP304" s="118"/>
      <c r="GQ304" s="118"/>
      <c r="GR304" s="118"/>
      <c r="GS304" s="118"/>
      <c r="GT304" s="118"/>
      <c r="GU304" s="118"/>
      <c r="GV304" s="118"/>
      <c r="GW304" s="118"/>
      <c r="GX304" s="118">
        <f t="shared" si="46"/>
        <v>0</v>
      </c>
      <c r="GY304" s="117"/>
      <c r="GZ304" s="117"/>
      <c r="HA304" s="117"/>
      <c r="HB304" s="117"/>
      <c r="HC304" s="117"/>
      <c r="HD304" s="117"/>
      <c r="HE304" s="117"/>
      <c r="HF304" s="117"/>
      <c r="HG304" s="117"/>
      <c r="HH304" s="117"/>
      <c r="HI304" s="117"/>
      <c r="HJ304" s="117"/>
      <c r="HK304" s="117"/>
      <c r="HL304" s="117"/>
      <c r="HM304" s="117"/>
      <c r="HN304" s="117"/>
      <c r="HO304" s="117"/>
      <c r="HP304" s="117"/>
      <c r="HQ304" s="117"/>
      <c r="HR304" s="117"/>
      <c r="HS304" s="117"/>
      <c r="HT304" s="117"/>
      <c r="HU304" s="117"/>
    </row>
    <row r="305" spans="1:229" x14ac:dyDescent="0.3">
      <c r="A305" s="9"/>
      <c r="B305" s="10"/>
      <c r="C305" s="10"/>
      <c r="D305" s="104"/>
      <c r="E305" s="10"/>
      <c r="F305" s="10"/>
      <c r="G305" s="129">
        <f t="shared" si="40"/>
        <v>0</v>
      </c>
      <c r="H305" s="129">
        <f t="shared" si="41"/>
        <v>0</v>
      </c>
      <c r="I305" s="140">
        <f t="shared" si="42"/>
        <v>0</v>
      </c>
      <c r="J305" s="120"/>
      <c r="K305" s="120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119"/>
      <c r="BU305" s="119"/>
      <c r="BV305" s="119"/>
      <c r="BW305" s="119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117"/>
      <c r="GB305" s="117"/>
      <c r="GC305" s="117"/>
      <c r="GD305" s="117"/>
      <c r="GE305" s="117"/>
      <c r="GF305" s="117"/>
      <c r="GG305" s="117"/>
      <c r="GH305" s="117"/>
      <c r="GI305" s="117"/>
      <c r="GJ305" s="117"/>
      <c r="GK305" s="117"/>
      <c r="GL305" s="117"/>
      <c r="GM305" s="118">
        <f t="shared" si="44"/>
        <v>0</v>
      </c>
      <c r="GN305" s="118">
        <f t="shared" si="45"/>
        <v>0</v>
      </c>
      <c r="GO305" s="118"/>
      <c r="GP305" s="118"/>
      <c r="GQ305" s="118"/>
      <c r="GR305" s="118"/>
      <c r="GS305" s="118"/>
      <c r="GT305" s="118"/>
      <c r="GU305" s="118"/>
      <c r="GV305" s="118"/>
      <c r="GW305" s="118"/>
      <c r="GX305" s="118">
        <f t="shared" si="46"/>
        <v>0</v>
      </c>
      <c r="GY305" s="117"/>
      <c r="GZ305" s="117"/>
      <c r="HA305" s="117"/>
      <c r="HB305" s="117"/>
      <c r="HC305" s="117"/>
      <c r="HD305" s="117"/>
      <c r="HE305" s="117"/>
      <c r="HF305" s="117"/>
      <c r="HG305" s="117"/>
      <c r="HH305" s="117"/>
      <c r="HI305" s="117"/>
      <c r="HJ305" s="117"/>
      <c r="HK305" s="117"/>
      <c r="HL305" s="117"/>
      <c r="HM305" s="117"/>
      <c r="HN305" s="117"/>
      <c r="HO305" s="117"/>
      <c r="HP305" s="117"/>
      <c r="HQ305" s="117"/>
      <c r="HR305" s="117"/>
      <c r="HS305" s="117"/>
      <c r="HT305" s="117"/>
      <c r="HU305" s="117"/>
    </row>
    <row r="306" spans="1:229" x14ac:dyDescent="0.3">
      <c r="A306" s="9"/>
      <c r="B306" s="10"/>
      <c r="C306" s="10"/>
      <c r="D306" s="104"/>
      <c r="E306" s="10"/>
      <c r="F306" s="10"/>
      <c r="G306" s="129">
        <f t="shared" si="40"/>
        <v>0</v>
      </c>
      <c r="H306" s="129">
        <f t="shared" si="41"/>
        <v>0</v>
      </c>
      <c r="I306" s="140">
        <f t="shared" si="42"/>
        <v>0</v>
      </c>
      <c r="J306" s="120"/>
      <c r="K306" s="120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119"/>
      <c r="BU306" s="119"/>
      <c r="BV306" s="119"/>
      <c r="BW306" s="119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117"/>
      <c r="GB306" s="117"/>
      <c r="GC306" s="117"/>
      <c r="GD306" s="117"/>
      <c r="GE306" s="117"/>
      <c r="GF306" s="117"/>
      <c r="GG306" s="117"/>
      <c r="GH306" s="117"/>
      <c r="GI306" s="117"/>
      <c r="GJ306" s="117"/>
      <c r="GK306" s="117"/>
      <c r="GL306" s="117"/>
      <c r="GM306" s="118">
        <f t="shared" si="44"/>
        <v>0</v>
      </c>
      <c r="GN306" s="118">
        <f t="shared" si="45"/>
        <v>0</v>
      </c>
      <c r="GO306" s="118"/>
      <c r="GP306" s="118"/>
      <c r="GQ306" s="118"/>
      <c r="GR306" s="118"/>
      <c r="GS306" s="118"/>
      <c r="GT306" s="118"/>
      <c r="GU306" s="118"/>
      <c r="GV306" s="118"/>
      <c r="GW306" s="118"/>
      <c r="GX306" s="118">
        <f t="shared" si="46"/>
        <v>0</v>
      </c>
      <c r="GY306" s="117"/>
      <c r="GZ306" s="117"/>
      <c r="HA306" s="117"/>
      <c r="HB306" s="117"/>
      <c r="HC306" s="117"/>
      <c r="HD306" s="117"/>
      <c r="HE306" s="117"/>
      <c r="HF306" s="117"/>
      <c r="HG306" s="117"/>
      <c r="HH306" s="117"/>
      <c r="HI306" s="117"/>
      <c r="HJ306" s="117"/>
      <c r="HK306" s="117"/>
      <c r="HL306" s="117"/>
      <c r="HM306" s="117"/>
      <c r="HN306" s="117"/>
      <c r="HO306" s="117"/>
      <c r="HP306" s="117"/>
      <c r="HQ306" s="117"/>
      <c r="HR306" s="117"/>
      <c r="HS306" s="117"/>
      <c r="HT306" s="117"/>
      <c r="HU306" s="117"/>
    </row>
    <row r="307" spans="1:229" x14ac:dyDescent="0.3">
      <c r="A307" s="9"/>
      <c r="B307" s="10"/>
      <c r="C307" s="10"/>
      <c r="D307" s="104"/>
      <c r="E307" s="10"/>
      <c r="F307" s="10"/>
      <c r="G307" s="129">
        <f t="shared" si="40"/>
        <v>0</v>
      </c>
      <c r="H307" s="129">
        <f t="shared" si="41"/>
        <v>0</v>
      </c>
      <c r="I307" s="140">
        <f t="shared" si="42"/>
        <v>0</v>
      </c>
      <c r="J307" s="120"/>
      <c r="K307" s="120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119"/>
      <c r="BU307" s="119"/>
      <c r="BV307" s="119"/>
      <c r="BW307" s="119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117"/>
      <c r="GB307" s="117"/>
      <c r="GC307" s="117"/>
      <c r="GD307" s="117"/>
      <c r="GE307" s="117"/>
      <c r="GF307" s="117"/>
      <c r="GG307" s="117"/>
      <c r="GH307" s="117"/>
      <c r="GI307" s="117"/>
      <c r="GJ307" s="117"/>
      <c r="GK307" s="117"/>
      <c r="GL307" s="117"/>
      <c r="GM307" s="118">
        <f t="shared" si="44"/>
        <v>0</v>
      </c>
      <c r="GN307" s="118">
        <f t="shared" si="45"/>
        <v>0</v>
      </c>
      <c r="GO307" s="118"/>
      <c r="GP307" s="118"/>
      <c r="GQ307" s="118"/>
      <c r="GR307" s="118"/>
      <c r="GS307" s="118"/>
      <c r="GT307" s="118"/>
      <c r="GU307" s="118"/>
      <c r="GV307" s="118"/>
      <c r="GW307" s="118"/>
      <c r="GX307" s="118">
        <f t="shared" si="46"/>
        <v>0</v>
      </c>
      <c r="GY307" s="117"/>
      <c r="GZ307" s="117"/>
      <c r="HA307" s="117"/>
      <c r="HB307" s="117"/>
      <c r="HC307" s="117"/>
      <c r="HD307" s="117"/>
      <c r="HE307" s="117"/>
      <c r="HF307" s="117"/>
      <c r="HG307" s="117"/>
      <c r="HH307" s="117"/>
      <c r="HI307" s="117"/>
      <c r="HJ307" s="117"/>
      <c r="HK307" s="117"/>
      <c r="HL307" s="117"/>
      <c r="HM307" s="117"/>
      <c r="HN307" s="117"/>
      <c r="HO307" s="117"/>
      <c r="HP307" s="117"/>
      <c r="HQ307" s="117"/>
      <c r="HR307" s="117"/>
      <c r="HS307" s="117"/>
      <c r="HT307" s="117"/>
      <c r="HU307" s="117"/>
    </row>
    <row r="308" spans="1:229" x14ac:dyDescent="0.3">
      <c r="A308" s="9"/>
      <c r="B308" s="10"/>
      <c r="C308" s="10"/>
      <c r="D308" s="104"/>
      <c r="E308" s="10"/>
      <c r="F308" s="10"/>
      <c r="G308" s="129">
        <f t="shared" si="40"/>
        <v>0</v>
      </c>
      <c r="H308" s="129">
        <f t="shared" si="41"/>
        <v>0</v>
      </c>
      <c r="I308" s="140">
        <f t="shared" si="42"/>
        <v>0</v>
      </c>
      <c r="J308" s="120"/>
      <c r="K308" s="120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119"/>
      <c r="BU308" s="119"/>
      <c r="BV308" s="119"/>
      <c r="BW308" s="119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117"/>
      <c r="GB308" s="117"/>
      <c r="GC308" s="117"/>
      <c r="GD308" s="117"/>
      <c r="GE308" s="117"/>
      <c r="GF308" s="117"/>
      <c r="GG308" s="117"/>
      <c r="GH308" s="117"/>
      <c r="GI308" s="117"/>
      <c r="GJ308" s="117"/>
      <c r="GK308" s="117"/>
      <c r="GL308" s="117"/>
      <c r="GM308" s="118">
        <f t="shared" si="44"/>
        <v>0</v>
      </c>
      <c r="GN308" s="118">
        <f t="shared" si="45"/>
        <v>0</v>
      </c>
      <c r="GO308" s="118"/>
      <c r="GP308" s="118"/>
      <c r="GQ308" s="118"/>
      <c r="GR308" s="118"/>
      <c r="GS308" s="118"/>
      <c r="GT308" s="118"/>
      <c r="GU308" s="118"/>
      <c r="GV308" s="118"/>
      <c r="GW308" s="118"/>
      <c r="GX308" s="118">
        <f t="shared" si="46"/>
        <v>0</v>
      </c>
      <c r="GY308" s="117"/>
      <c r="GZ308" s="117"/>
      <c r="HA308" s="117"/>
      <c r="HB308" s="117"/>
      <c r="HC308" s="117"/>
      <c r="HD308" s="117"/>
      <c r="HE308" s="117"/>
      <c r="HF308" s="117"/>
      <c r="HG308" s="117"/>
      <c r="HH308" s="117"/>
      <c r="HI308" s="117"/>
      <c r="HJ308" s="117"/>
      <c r="HK308" s="117"/>
      <c r="HL308" s="117"/>
      <c r="HM308" s="117"/>
      <c r="HN308" s="117"/>
      <c r="HO308" s="117"/>
      <c r="HP308" s="117"/>
      <c r="HQ308" s="117"/>
      <c r="HR308" s="117"/>
      <c r="HS308" s="117"/>
      <c r="HT308" s="117"/>
      <c r="HU308" s="117"/>
    </row>
    <row r="309" spans="1:229" x14ac:dyDescent="0.3">
      <c r="A309" s="9"/>
      <c r="B309" s="10"/>
      <c r="C309" s="10"/>
      <c r="D309" s="104"/>
      <c r="E309" s="10"/>
      <c r="F309" s="10"/>
      <c r="G309" s="129">
        <f t="shared" si="40"/>
        <v>0</v>
      </c>
      <c r="H309" s="129">
        <f t="shared" si="41"/>
        <v>0</v>
      </c>
      <c r="I309" s="140">
        <f t="shared" si="42"/>
        <v>0</v>
      </c>
      <c r="J309" s="120"/>
      <c r="K309" s="120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119"/>
      <c r="BU309" s="119"/>
      <c r="BV309" s="119"/>
      <c r="BW309" s="119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117"/>
      <c r="GB309" s="117"/>
      <c r="GC309" s="117"/>
      <c r="GD309" s="117"/>
      <c r="GE309" s="117"/>
      <c r="GF309" s="117"/>
      <c r="GG309" s="117"/>
      <c r="GH309" s="117"/>
      <c r="GI309" s="117"/>
      <c r="GJ309" s="117"/>
      <c r="GK309" s="117"/>
      <c r="GL309" s="117"/>
      <c r="GM309" s="118">
        <f t="shared" si="44"/>
        <v>0</v>
      </c>
      <c r="GN309" s="118">
        <f t="shared" si="45"/>
        <v>0</v>
      </c>
      <c r="GO309" s="118"/>
      <c r="GP309" s="118"/>
      <c r="GQ309" s="118"/>
      <c r="GR309" s="118"/>
      <c r="GS309" s="118"/>
      <c r="GT309" s="118"/>
      <c r="GU309" s="118"/>
      <c r="GV309" s="118"/>
      <c r="GW309" s="118"/>
      <c r="GX309" s="118">
        <f t="shared" si="46"/>
        <v>0</v>
      </c>
      <c r="GY309" s="117"/>
      <c r="GZ309" s="117"/>
      <c r="HA309" s="117"/>
      <c r="HB309" s="117"/>
      <c r="HC309" s="117"/>
      <c r="HD309" s="117"/>
      <c r="HE309" s="117"/>
      <c r="HF309" s="117"/>
      <c r="HG309" s="117"/>
      <c r="HH309" s="117"/>
      <c r="HI309" s="117"/>
      <c r="HJ309" s="117"/>
      <c r="HK309" s="117"/>
      <c r="HL309" s="117"/>
      <c r="HM309" s="117"/>
      <c r="HN309" s="117"/>
      <c r="HO309" s="117"/>
      <c r="HP309" s="117"/>
      <c r="HQ309" s="117"/>
      <c r="HR309" s="117"/>
      <c r="HS309" s="117"/>
      <c r="HT309" s="117"/>
      <c r="HU309" s="117"/>
    </row>
    <row r="310" spans="1:229" x14ac:dyDescent="0.3">
      <c r="A310" s="9"/>
      <c r="B310" s="10"/>
      <c r="C310" s="10"/>
      <c r="D310" s="104"/>
      <c r="E310" s="10"/>
      <c r="F310" s="10"/>
      <c r="G310" s="129">
        <f t="shared" si="40"/>
        <v>0</v>
      </c>
      <c r="H310" s="129">
        <f t="shared" si="41"/>
        <v>0</v>
      </c>
      <c r="I310" s="140">
        <f t="shared" si="42"/>
        <v>0</v>
      </c>
      <c r="J310" s="120"/>
      <c r="K310" s="120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119"/>
      <c r="BU310" s="119"/>
      <c r="BV310" s="119"/>
      <c r="BW310" s="119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117"/>
      <c r="GB310" s="117"/>
      <c r="GC310" s="117"/>
      <c r="GD310" s="117"/>
      <c r="GE310" s="117"/>
      <c r="GF310" s="117"/>
      <c r="GG310" s="117"/>
      <c r="GH310" s="117"/>
      <c r="GI310" s="117"/>
      <c r="GJ310" s="117"/>
      <c r="GK310" s="117"/>
      <c r="GL310" s="117"/>
      <c r="GM310" s="118">
        <f t="shared" si="44"/>
        <v>0</v>
      </c>
      <c r="GN310" s="118">
        <f t="shared" si="45"/>
        <v>0</v>
      </c>
      <c r="GO310" s="118"/>
      <c r="GP310" s="118"/>
      <c r="GQ310" s="118"/>
      <c r="GR310" s="118"/>
      <c r="GS310" s="118"/>
      <c r="GT310" s="118"/>
      <c r="GU310" s="118"/>
      <c r="GV310" s="118"/>
      <c r="GW310" s="118"/>
      <c r="GX310" s="118">
        <f t="shared" si="46"/>
        <v>0</v>
      </c>
      <c r="GY310" s="117"/>
      <c r="GZ310" s="117"/>
      <c r="HA310" s="117"/>
      <c r="HB310" s="117"/>
      <c r="HC310" s="117"/>
      <c r="HD310" s="117"/>
      <c r="HE310" s="117"/>
      <c r="HF310" s="117"/>
      <c r="HG310" s="117"/>
      <c r="HH310" s="117"/>
      <c r="HI310" s="117"/>
      <c r="HJ310" s="117"/>
      <c r="HK310" s="117"/>
      <c r="HL310" s="117"/>
      <c r="HM310" s="117"/>
      <c r="HN310" s="117"/>
      <c r="HO310" s="117"/>
      <c r="HP310" s="117"/>
      <c r="HQ310" s="117"/>
      <c r="HR310" s="117"/>
      <c r="HS310" s="117"/>
      <c r="HT310" s="117"/>
      <c r="HU310" s="117"/>
    </row>
    <row r="311" spans="1:229" x14ac:dyDescent="0.3">
      <c r="A311" s="9"/>
      <c r="B311" s="10"/>
      <c r="C311" s="10"/>
      <c r="D311" s="104"/>
      <c r="E311" s="10"/>
      <c r="F311" s="10"/>
      <c r="G311" s="129">
        <f t="shared" si="40"/>
        <v>0</v>
      </c>
      <c r="H311" s="129">
        <f t="shared" si="41"/>
        <v>0</v>
      </c>
      <c r="I311" s="140">
        <f t="shared" si="42"/>
        <v>0</v>
      </c>
      <c r="J311" s="120"/>
      <c r="K311" s="120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119"/>
      <c r="BU311" s="119"/>
      <c r="BV311" s="119"/>
      <c r="BW311" s="119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117"/>
      <c r="GB311" s="117"/>
      <c r="GC311" s="117"/>
      <c r="GD311" s="117"/>
      <c r="GE311" s="117"/>
      <c r="GF311" s="117"/>
      <c r="GG311" s="117"/>
      <c r="GH311" s="117"/>
      <c r="GI311" s="117"/>
      <c r="GJ311" s="117"/>
      <c r="GK311" s="117"/>
      <c r="GL311" s="117"/>
      <c r="GM311" s="118">
        <f t="shared" si="44"/>
        <v>0</v>
      </c>
      <c r="GN311" s="118">
        <f t="shared" si="45"/>
        <v>0</v>
      </c>
      <c r="GO311" s="118"/>
      <c r="GP311" s="118"/>
      <c r="GQ311" s="118"/>
      <c r="GR311" s="118"/>
      <c r="GS311" s="118"/>
      <c r="GT311" s="118"/>
      <c r="GU311" s="118"/>
      <c r="GV311" s="118"/>
      <c r="GW311" s="118"/>
      <c r="GX311" s="118">
        <f t="shared" si="46"/>
        <v>0</v>
      </c>
      <c r="GY311" s="117"/>
      <c r="GZ311" s="117"/>
      <c r="HA311" s="117"/>
      <c r="HB311" s="117"/>
      <c r="HC311" s="117"/>
      <c r="HD311" s="117"/>
      <c r="HE311" s="117"/>
      <c r="HF311" s="117"/>
      <c r="HG311" s="117"/>
      <c r="HH311" s="117"/>
      <c r="HI311" s="117"/>
      <c r="HJ311" s="117"/>
      <c r="HK311" s="117"/>
      <c r="HL311" s="117"/>
      <c r="HM311" s="117"/>
      <c r="HN311" s="117"/>
      <c r="HO311" s="117"/>
      <c r="HP311" s="117"/>
      <c r="HQ311" s="117"/>
      <c r="HR311" s="117"/>
      <c r="HS311" s="117"/>
      <c r="HT311" s="117"/>
      <c r="HU311" s="117"/>
    </row>
    <row r="312" spans="1:229" x14ac:dyDescent="0.3">
      <c r="A312" s="9"/>
      <c r="B312" s="10"/>
      <c r="C312" s="10"/>
      <c r="D312" s="104"/>
      <c r="E312" s="10"/>
      <c r="F312" s="10"/>
      <c r="G312" s="129">
        <f t="shared" si="40"/>
        <v>0</v>
      </c>
      <c r="H312" s="129">
        <f t="shared" si="41"/>
        <v>0</v>
      </c>
      <c r="I312" s="140">
        <f t="shared" si="42"/>
        <v>0</v>
      </c>
      <c r="J312" s="120"/>
      <c r="K312" s="120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119"/>
      <c r="BU312" s="119"/>
      <c r="BV312" s="119"/>
      <c r="BW312" s="119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117"/>
      <c r="GB312" s="117"/>
      <c r="GC312" s="117"/>
      <c r="GD312" s="117"/>
      <c r="GE312" s="117"/>
      <c r="GF312" s="117"/>
      <c r="GG312" s="117"/>
      <c r="GH312" s="117"/>
      <c r="GI312" s="117"/>
      <c r="GJ312" s="117"/>
      <c r="GK312" s="117"/>
      <c r="GL312" s="117"/>
      <c r="GM312" s="118">
        <f t="shared" si="44"/>
        <v>0</v>
      </c>
      <c r="GN312" s="118">
        <f t="shared" si="45"/>
        <v>0</v>
      </c>
      <c r="GO312" s="118"/>
      <c r="GP312" s="118"/>
      <c r="GQ312" s="118"/>
      <c r="GR312" s="118"/>
      <c r="GS312" s="118"/>
      <c r="GT312" s="118"/>
      <c r="GU312" s="118"/>
      <c r="GV312" s="118"/>
      <c r="GW312" s="118"/>
      <c r="GX312" s="118">
        <f t="shared" si="46"/>
        <v>0</v>
      </c>
      <c r="GY312" s="117"/>
      <c r="GZ312" s="117"/>
      <c r="HA312" s="117"/>
      <c r="HB312" s="117"/>
      <c r="HC312" s="117"/>
      <c r="HD312" s="117"/>
      <c r="HE312" s="117"/>
      <c r="HF312" s="117"/>
      <c r="HG312" s="117"/>
      <c r="HH312" s="117"/>
      <c r="HI312" s="117"/>
      <c r="HJ312" s="117"/>
      <c r="HK312" s="117"/>
      <c r="HL312" s="117"/>
      <c r="HM312" s="117"/>
      <c r="HN312" s="117"/>
      <c r="HO312" s="117"/>
      <c r="HP312" s="117"/>
      <c r="HQ312" s="117"/>
      <c r="HR312" s="117"/>
      <c r="HS312" s="117"/>
      <c r="HT312" s="117"/>
      <c r="HU312" s="117"/>
    </row>
    <row r="313" spans="1:229" x14ac:dyDescent="0.3">
      <c r="A313" s="9"/>
      <c r="B313" s="10"/>
      <c r="C313" s="10"/>
      <c r="D313" s="104"/>
      <c r="E313" s="10"/>
      <c r="F313" s="10"/>
      <c r="G313" s="129">
        <f t="shared" si="40"/>
        <v>0</v>
      </c>
      <c r="H313" s="129">
        <f t="shared" si="41"/>
        <v>0</v>
      </c>
      <c r="I313" s="140">
        <f t="shared" si="42"/>
        <v>0</v>
      </c>
      <c r="J313" s="120"/>
      <c r="K313" s="120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119"/>
      <c r="BU313" s="119"/>
      <c r="BV313" s="119"/>
      <c r="BW313" s="119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117"/>
      <c r="GB313" s="117"/>
      <c r="GC313" s="117"/>
      <c r="GD313" s="117"/>
      <c r="GE313" s="117"/>
      <c r="GF313" s="117"/>
      <c r="GG313" s="117"/>
      <c r="GH313" s="117"/>
      <c r="GI313" s="117"/>
      <c r="GJ313" s="117"/>
      <c r="GK313" s="117"/>
      <c r="GL313" s="117"/>
      <c r="GM313" s="118">
        <f t="shared" si="44"/>
        <v>0</v>
      </c>
      <c r="GN313" s="118">
        <f t="shared" si="45"/>
        <v>0</v>
      </c>
      <c r="GO313" s="118"/>
      <c r="GP313" s="118"/>
      <c r="GQ313" s="118"/>
      <c r="GR313" s="118"/>
      <c r="GS313" s="118"/>
      <c r="GT313" s="118"/>
      <c r="GU313" s="118"/>
      <c r="GV313" s="118"/>
      <c r="GW313" s="118"/>
      <c r="GX313" s="118">
        <f t="shared" si="46"/>
        <v>0</v>
      </c>
      <c r="GY313" s="117"/>
      <c r="GZ313" s="117"/>
      <c r="HA313" s="117"/>
      <c r="HB313" s="117"/>
      <c r="HC313" s="117"/>
      <c r="HD313" s="117"/>
      <c r="HE313" s="117"/>
      <c r="HF313" s="117"/>
      <c r="HG313" s="117"/>
      <c r="HH313" s="117"/>
      <c r="HI313" s="117"/>
      <c r="HJ313" s="117"/>
      <c r="HK313" s="117"/>
      <c r="HL313" s="117"/>
      <c r="HM313" s="117"/>
      <c r="HN313" s="117"/>
      <c r="HO313" s="117"/>
      <c r="HP313" s="117"/>
      <c r="HQ313" s="117"/>
      <c r="HR313" s="117"/>
      <c r="HS313" s="117"/>
      <c r="HT313" s="117"/>
      <c r="HU313" s="117"/>
    </row>
    <row r="314" spans="1:229" x14ac:dyDescent="0.3">
      <c r="A314" s="9"/>
      <c r="B314" s="10"/>
      <c r="C314" s="10"/>
      <c r="D314" s="104"/>
      <c r="E314" s="10"/>
      <c r="F314" s="10"/>
      <c r="G314" s="129">
        <f t="shared" si="40"/>
        <v>0</v>
      </c>
      <c r="H314" s="129">
        <f t="shared" si="41"/>
        <v>0</v>
      </c>
      <c r="I314" s="140">
        <f t="shared" si="42"/>
        <v>0</v>
      </c>
      <c r="J314" s="120"/>
      <c r="K314" s="120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119"/>
      <c r="BU314" s="119"/>
      <c r="BV314" s="119"/>
      <c r="BW314" s="119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117"/>
      <c r="GB314" s="117"/>
      <c r="GC314" s="117"/>
      <c r="GD314" s="117"/>
      <c r="GE314" s="117"/>
      <c r="GF314" s="117"/>
      <c r="GG314" s="117"/>
      <c r="GH314" s="117"/>
      <c r="GI314" s="117"/>
      <c r="GJ314" s="117"/>
      <c r="GK314" s="117"/>
      <c r="GL314" s="117"/>
      <c r="GM314" s="118">
        <f t="shared" si="44"/>
        <v>0</v>
      </c>
      <c r="GN314" s="118">
        <f t="shared" si="45"/>
        <v>0</v>
      </c>
      <c r="GO314" s="118"/>
      <c r="GP314" s="118"/>
      <c r="GQ314" s="118"/>
      <c r="GR314" s="118"/>
      <c r="GS314" s="118"/>
      <c r="GT314" s="118"/>
      <c r="GU314" s="118"/>
      <c r="GV314" s="118"/>
      <c r="GW314" s="118"/>
      <c r="GX314" s="118">
        <f t="shared" si="46"/>
        <v>0</v>
      </c>
      <c r="GY314" s="117"/>
      <c r="GZ314" s="117"/>
      <c r="HA314" s="117"/>
      <c r="HB314" s="117"/>
      <c r="HC314" s="117"/>
      <c r="HD314" s="117"/>
      <c r="HE314" s="117"/>
      <c r="HF314" s="117"/>
      <c r="HG314" s="117"/>
      <c r="HH314" s="117"/>
      <c r="HI314" s="117"/>
      <c r="HJ314" s="117"/>
      <c r="HK314" s="117"/>
      <c r="HL314" s="117"/>
      <c r="HM314" s="117"/>
      <c r="HN314" s="117"/>
      <c r="HO314" s="117"/>
      <c r="HP314" s="117"/>
      <c r="HQ314" s="117"/>
      <c r="HR314" s="117"/>
      <c r="HS314" s="117"/>
      <c r="HT314" s="117"/>
      <c r="HU314" s="117"/>
    </row>
    <row r="315" spans="1:229" x14ac:dyDescent="0.3">
      <c r="A315" s="9"/>
      <c r="B315" s="10"/>
      <c r="C315" s="10"/>
      <c r="D315" s="104"/>
      <c r="E315" s="10"/>
      <c r="F315" s="10"/>
      <c r="G315" s="129">
        <f t="shared" si="40"/>
        <v>0</v>
      </c>
      <c r="H315" s="129">
        <f t="shared" si="41"/>
        <v>0</v>
      </c>
      <c r="I315" s="140">
        <f t="shared" si="42"/>
        <v>0</v>
      </c>
      <c r="J315" s="120"/>
      <c r="K315" s="120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119"/>
      <c r="BU315" s="119"/>
      <c r="BV315" s="119"/>
      <c r="BW315" s="119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117"/>
      <c r="GB315" s="117"/>
      <c r="GC315" s="117"/>
      <c r="GD315" s="117"/>
      <c r="GE315" s="117"/>
      <c r="GF315" s="117"/>
      <c r="GG315" s="117"/>
      <c r="GH315" s="117"/>
      <c r="GI315" s="117"/>
      <c r="GJ315" s="117"/>
      <c r="GK315" s="117"/>
      <c r="GL315" s="117"/>
      <c r="GM315" s="118">
        <f t="shared" si="44"/>
        <v>0</v>
      </c>
      <c r="GN315" s="118">
        <f t="shared" si="45"/>
        <v>0</v>
      </c>
      <c r="GO315" s="118"/>
      <c r="GP315" s="118"/>
      <c r="GQ315" s="118"/>
      <c r="GR315" s="118"/>
      <c r="GS315" s="118"/>
      <c r="GT315" s="118"/>
      <c r="GU315" s="118"/>
      <c r="GV315" s="118"/>
      <c r="GW315" s="118"/>
      <c r="GX315" s="118">
        <f t="shared" si="46"/>
        <v>0</v>
      </c>
      <c r="GY315" s="117"/>
      <c r="GZ315" s="117"/>
      <c r="HA315" s="117"/>
      <c r="HB315" s="117"/>
      <c r="HC315" s="117"/>
      <c r="HD315" s="117"/>
      <c r="HE315" s="117"/>
      <c r="HF315" s="117"/>
      <c r="HG315" s="117"/>
      <c r="HH315" s="117"/>
      <c r="HI315" s="117"/>
      <c r="HJ315" s="117"/>
      <c r="HK315" s="117"/>
      <c r="HL315" s="117"/>
      <c r="HM315" s="117"/>
      <c r="HN315" s="117"/>
      <c r="HO315" s="117"/>
      <c r="HP315" s="117"/>
      <c r="HQ315" s="117"/>
      <c r="HR315" s="117"/>
      <c r="HS315" s="117"/>
      <c r="HT315" s="117"/>
      <c r="HU315" s="117"/>
    </row>
    <row r="316" spans="1:229" x14ac:dyDescent="0.3">
      <c r="A316" s="9"/>
      <c r="B316" s="10"/>
      <c r="C316" s="10"/>
      <c r="D316" s="104"/>
      <c r="E316" s="10"/>
      <c r="F316" s="10"/>
      <c r="G316" s="129">
        <f t="shared" si="40"/>
        <v>0</v>
      </c>
      <c r="H316" s="129">
        <f t="shared" si="41"/>
        <v>0</v>
      </c>
      <c r="I316" s="140">
        <f t="shared" si="42"/>
        <v>0</v>
      </c>
      <c r="J316" s="120"/>
      <c r="K316" s="120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119"/>
      <c r="BU316" s="119"/>
      <c r="BV316" s="119"/>
      <c r="BW316" s="119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117"/>
      <c r="GB316" s="117"/>
      <c r="GC316" s="117"/>
      <c r="GD316" s="117"/>
      <c r="GE316" s="117"/>
      <c r="GF316" s="117"/>
      <c r="GG316" s="117"/>
      <c r="GH316" s="117"/>
      <c r="GI316" s="117"/>
      <c r="GJ316" s="117"/>
      <c r="GK316" s="117"/>
      <c r="GL316" s="117"/>
      <c r="GM316" s="118">
        <f t="shared" si="44"/>
        <v>0</v>
      </c>
      <c r="GN316" s="118">
        <f t="shared" si="45"/>
        <v>0</v>
      </c>
      <c r="GO316" s="118"/>
      <c r="GP316" s="118"/>
      <c r="GQ316" s="118"/>
      <c r="GR316" s="118"/>
      <c r="GS316" s="118"/>
      <c r="GT316" s="118"/>
      <c r="GU316" s="118"/>
      <c r="GV316" s="118"/>
      <c r="GW316" s="118"/>
      <c r="GX316" s="118">
        <f t="shared" si="46"/>
        <v>0</v>
      </c>
      <c r="GY316" s="117"/>
      <c r="GZ316" s="117"/>
      <c r="HA316" s="117"/>
      <c r="HB316" s="117"/>
      <c r="HC316" s="117"/>
      <c r="HD316" s="117"/>
      <c r="HE316" s="117"/>
      <c r="HF316" s="117"/>
      <c r="HG316" s="117"/>
      <c r="HH316" s="117"/>
      <c r="HI316" s="117"/>
      <c r="HJ316" s="117"/>
      <c r="HK316" s="117"/>
      <c r="HL316" s="117"/>
      <c r="HM316" s="117"/>
      <c r="HN316" s="117"/>
      <c r="HO316" s="117"/>
      <c r="HP316" s="117"/>
      <c r="HQ316" s="117"/>
      <c r="HR316" s="117"/>
      <c r="HS316" s="117"/>
      <c r="HT316" s="117"/>
      <c r="HU316" s="117"/>
    </row>
    <row r="317" spans="1:229" x14ac:dyDescent="0.3">
      <c r="A317" s="9"/>
      <c r="B317" s="10"/>
      <c r="C317" s="10"/>
      <c r="D317" s="104"/>
      <c r="E317" s="10"/>
      <c r="F317" s="10"/>
      <c r="G317" s="129">
        <f t="shared" si="40"/>
        <v>0</v>
      </c>
      <c r="H317" s="129">
        <f t="shared" si="41"/>
        <v>0</v>
      </c>
      <c r="I317" s="140">
        <f t="shared" si="42"/>
        <v>0</v>
      </c>
      <c r="J317" s="120"/>
      <c r="K317" s="120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119"/>
      <c r="BU317" s="119"/>
      <c r="BV317" s="119"/>
      <c r="BW317" s="119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117"/>
      <c r="GB317" s="117"/>
      <c r="GC317" s="117"/>
      <c r="GD317" s="117"/>
      <c r="GE317" s="117"/>
      <c r="GF317" s="117"/>
      <c r="GG317" s="117"/>
      <c r="GH317" s="117"/>
      <c r="GI317" s="117"/>
      <c r="GJ317" s="117"/>
      <c r="GK317" s="117"/>
      <c r="GL317" s="117"/>
      <c r="GM317" s="118">
        <f t="shared" si="44"/>
        <v>0</v>
      </c>
      <c r="GN317" s="118">
        <f t="shared" si="45"/>
        <v>0</v>
      </c>
      <c r="GO317" s="118"/>
      <c r="GP317" s="118"/>
      <c r="GQ317" s="118"/>
      <c r="GR317" s="118"/>
      <c r="GS317" s="118"/>
      <c r="GT317" s="118"/>
      <c r="GU317" s="118"/>
      <c r="GV317" s="118"/>
      <c r="GW317" s="118"/>
      <c r="GX317" s="118">
        <f t="shared" si="46"/>
        <v>0</v>
      </c>
      <c r="GY317" s="117"/>
      <c r="GZ317" s="117"/>
      <c r="HA317" s="117"/>
      <c r="HB317" s="117"/>
      <c r="HC317" s="117"/>
      <c r="HD317" s="117"/>
      <c r="HE317" s="117"/>
      <c r="HF317" s="117"/>
      <c r="HG317" s="117"/>
      <c r="HH317" s="117"/>
      <c r="HI317" s="117"/>
      <c r="HJ317" s="117"/>
      <c r="HK317" s="117"/>
      <c r="HL317" s="117"/>
      <c r="HM317" s="117"/>
      <c r="HN317" s="117"/>
      <c r="HO317" s="117"/>
      <c r="HP317" s="117"/>
      <c r="HQ317" s="117"/>
      <c r="HR317" s="117"/>
      <c r="HS317" s="117"/>
      <c r="HT317" s="117"/>
      <c r="HU317" s="117"/>
    </row>
    <row r="318" spans="1:229" x14ac:dyDescent="0.3">
      <c r="A318" s="9"/>
      <c r="B318" s="10"/>
      <c r="C318" s="10"/>
      <c r="D318" s="104"/>
      <c r="E318" s="10"/>
      <c r="F318" s="10"/>
      <c r="G318" s="129">
        <f t="shared" si="40"/>
        <v>0</v>
      </c>
      <c r="H318" s="129">
        <f t="shared" si="41"/>
        <v>0</v>
      </c>
      <c r="I318" s="140">
        <f t="shared" si="42"/>
        <v>0</v>
      </c>
      <c r="J318" s="120"/>
      <c r="K318" s="120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119"/>
      <c r="BU318" s="119"/>
      <c r="BV318" s="119"/>
      <c r="BW318" s="119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117"/>
      <c r="GB318" s="117"/>
      <c r="GC318" s="117"/>
      <c r="GD318" s="117"/>
      <c r="GE318" s="117"/>
      <c r="GF318" s="117"/>
      <c r="GG318" s="117"/>
      <c r="GH318" s="117"/>
      <c r="GI318" s="117"/>
      <c r="GJ318" s="117"/>
      <c r="GK318" s="117"/>
      <c r="GL318" s="117"/>
      <c r="GM318" s="118">
        <f t="shared" si="44"/>
        <v>0</v>
      </c>
      <c r="GN318" s="118">
        <f t="shared" si="45"/>
        <v>0</v>
      </c>
      <c r="GO318" s="118"/>
      <c r="GP318" s="118"/>
      <c r="GQ318" s="118"/>
      <c r="GR318" s="118"/>
      <c r="GS318" s="118"/>
      <c r="GT318" s="118"/>
      <c r="GU318" s="118"/>
      <c r="GV318" s="118"/>
      <c r="GW318" s="118"/>
      <c r="GX318" s="118">
        <f t="shared" si="46"/>
        <v>0</v>
      </c>
      <c r="GY318" s="117"/>
      <c r="GZ318" s="117"/>
      <c r="HA318" s="117"/>
      <c r="HB318" s="117"/>
      <c r="HC318" s="117"/>
      <c r="HD318" s="117"/>
      <c r="HE318" s="117"/>
      <c r="HF318" s="117"/>
      <c r="HG318" s="117"/>
      <c r="HH318" s="117"/>
      <c r="HI318" s="117"/>
      <c r="HJ318" s="117"/>
      <c r="HK318" s="117"/>
      <c r="HL318" s="117"/>
      <c r="HM318" s="117"/>
      <c r="HN318" s="117"/>
      <c r="HO318" s="117"/>
      <c r="HP318" s="117"/>
      <c r="HQ318" s="117"/>
      <c r="HR318" s="117"/>
      <c r="HS318" s="117"/>
      <c r="HT318" s="117"/>
      <c r="HU318" s="117"/>
    </row>
    <row r="319" spans="1:229" x14ac:dyDescent="0.3">
      <c r="A319" s="9"/>
      <c r="B319" s="10"/>
      <c r="C319" s="10"/>
      <c r="D319" s="104"/>
      <c r="E319" s="10"/>
      <c r="F319" s="10"/>
      <c r="G319" s="129">
        <f t="shared" si="40"/>
        <v>0</v>
      </c>
      <c r="H319" s="129">
        <f t="shared" si="41"/>
        <v>0</v>
      </c>
      <c r="I319" s="140">
        <f t="shared" si="42"/>
        <v>0</v>
      </c>
      <c r="J319" s="120"/>
      <c r="K319" s="120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119"/>
      <c r="BU319" s="119"/>
      <c r="BV319" s="119"/>
      <c r="BW319" s="119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117"/>
      <c r="GB319" s="117"/>
      <c r="GC319" s="117"/>
      <c r="GD319" s="117"/>
      <c r="GE319" s="117"/>
      <c r="GF319" s="117"/>
      <c r="GG319" s="117"/>
      <c r="GH319" s="117"/>
      <c r="GI319" s="117"/>
      <c r="GJ319" s="117"/>
      <c r="GK319" s="117"/>
      <c r="GL319" s="117"/>
      <c r="GM319" s="118">
        <f t="shared" si="44"/>
        <v>0</v>
      </c>
      <c r="GN319" s="118">
        <f t="shared" si="45"/>
        <v>0</v>
      </c>
      <c r="GO319" s="118"/>
      <c r="GP319" s="118"/>
      <c r="GQ319" s="118"/>
      <c r="GR319" s="118"/>
      <c r="GS319" s="118"/>
      <c r="GT319" s="118"/>
      <c r="GU319" s="118"/>
      <c r="GV319" s="118"/>
      <c r="GW319" s="118"/>
      <c r="GX319" s="118">
        <f t="shared" si="46"/>
        <v>0</v>
      </c>
      <c r="GY319" s="117"/>
      <c r="GZ319" s="117"/>
      <c r="HA319" s="117"/>
      <c r="HB319" s="117"/>
      <c r="HC319" s="117"/>
      <c r="HD319" s="117"/>
      <c r="HE319" s="117"/>
      <c r="HF319" s="117"/>
      <c r="HG319" s="117"/>
      <c r="HH319" s="117"/>
      <c r="HI319" s="117"/>
      <c r="HJ319" s="117"/>
      <c r="HK319" s="117"/>
      <c r="HL319" s="117"/>
      <c r="HM319" s="117"/>
      <c r="HN319" s="117"/>
      <c r="HO319" s="117"/>
      <c r="HP319" s="117"/>
      <c r="HQ319" s="117"/>
      <c r="HR319" s="117"/>
      <c r="HS319" s="117"/>
      <c r="HT319" s="117"/>
      <c r="HU319" s="117"/>
    </row>
    <row r="320" spans="1:229" x14ac:dyDescent="0.3">
      <c r="A320" s="9"/>
      <c r="B320" s="10"/>
      <c r="C320" s="10"/>
      <c r="D320" s="104"/>
      <c r="E320" s="10"/>
      <c r="F320" s="10"/>
      <c r="G320" s="129">
        <f t="shared" si="40"/>
        <v>0</v>
      </c>
      <c r="H320" s="129">
        <f t="shared" si="41"/>
        <v>0</v>
      </c>
      <c r="I320" s="140">
        <f t="shared" si="42"/>
        <v>0</v>
      </c>
      <c r="J320" s="120"/>
      <c r="K320" s="120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119"/>
      <c r="BU320" s="119"/>
      <c r="BV320" s="119"/>
      <c r="BW320" s="119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117"/>
      <c r="GB320" s="117"/>
      <c r="GC320" s="117"/>
      <c r="GD320" s="117"/>
      <c r="GE320" s="117"/>
      <c r="GF320" s="117"/>
      <c r="GG320" s="117"/>
      <c r="GH320" s="117"/>
      <c r="GI320" s="117"/>
      <c r="GJ320" s="117"/>
      <c r="GK320" s="117"/>
      <c r="GL320" s="117"/>
      <c r="GM320" s="118">
        <f t="shared" si="44"/>
        <v>0</v>
      </c>
      <c r="GN320" s="118">
        <f t="shared" si="45"/>
        <v>0</v>
      </c>
      <c r="GO320" s="118"/>
      <c r="GP320" s="118"/>
      <c r="GQ320" s="118"/>
      <c r="GR320" s="118"/>
      <c r="GS320" s="118"/>
      <c r="GT320" s="118"/>
      <c r="GU320" s="118"/>
      <c r="GV320" s="118"/>
      <c r="GW320" s="118"/>
      <c r="GX320" s="118">
        <f t="shared" si="46"/>
        <v>0</v>
      </c>
      <c r="GY320" s="117"/>
      <c r="GZ320" s="117"/>
      <c r="HA320" s="117"/>
      <c r="HB320" s="117"/>
      <c r="HC320" s="117"/>
      <c r="HD320" s="117"/>
      <c r="HE320" s="117"/>
      <c r="HF320" s="117"/>
      <c r="HG320" s="117"/>
      <c r="HH320" s="117"/>
      <c r="HI320" s="117"/>
      <c r="HJ320" s="117"/>
      <c r="HK320" s="117"/>
      <c r="HL320" s="117"/>
      <c r="HM320" s="117"/>
      <c r="HN320" s="117"/>
      <c r="HO320" s="117"/>
      <c r="HP320" s="117"/>
      <c r="HQ320" s="117"/>
      <c r="HR320" s="117"/>
      <c r="HS320" s="117"/>
      <c r="HT320" s="117"/>
      <c r="HU320" s="117"/>
    </row>
    <row r="321" spans="1:229" x14ac:dyDescent="0.3">
      <c r="A321" s="9"/>
      <c r="B321" s="10"/>
      <c r="C321" s="10"/>
      <c r="D321" s="104"/>
      <c r="E321" s="10"/>
      <c r="F321" s="10"/>
      <c r="G321" s="129">
        <f t="shared" si="40"/>
        <v>0</v>
      </c>
      <c r="H321" s="129">
        <f t="shared" si="41"/>
        <v>0</v>
      </c>
      <c r="I321" s="140">
        <f t="shared" si="42"/>
        <v>0</v>
      </c>
      <c r="J321" s="120"/>
      <c r="K321" s="120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119"/>
      <c r="BU321" s="119"/>
      <c r="BV321" s="119"/>
      <c r="BW321" s="119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117"/>
      <c r="GB321" s="117"/>
      <c r="GC321" s="117"/>
      <c r="GD321" s="117"/>
      <c r="GE321" s="117"/>
      <c r="GF321" s="117"/>
      <c r="GG321" s="117"/>
      <c r="GH321" s="117"/>
      <c r="GI321" s="117"/>
      <c r="GJ321" s="117"/>
      <c r="GK321" s="117"/>
      <c r="GL321" s="117"/>
      <c r="GM321" s="118">
        <f t="shared" si="44"/>
        <v>0</v>
      </c>
      <c r="GN321" s="118">
        <f t="shared" si="45"/>
        <v>0</v>
      </c>
      <c r="GO321" s="118"/>
      <c r="GP321" s="118"/>
      <c r="GQ321" s="118"/>
      <c r="GR321" s="118"/>
      <c r="GS321" s="118"/>
      <c r="GT321" s="118"/>
      <c r="GU321" s="118"/>
      <c r="GV321" s="118"/>
      <c r="GW321" s="118"/>
      <c r="GX321" s="118">
        <f t="shared" si="46"/>
        <v>0</v>
      </c>
      <c r="GY321" s="117"/>
      <c r="GZ321" s="117"/>
      <c r="HA321" s="117"/>
      <c r="HB321" s="117"/>
      <c r="HC321" s="117"/>
      <c r="HD321" s="117"/>
      <c r="HE321" s="117"/>
      <c r="HF321" s="117"/>
      <c r="HG321" s="117"/>
      <c r="HH321" s="117"/>
      <c r="HI321" s="117"/>
      <c r="HJ321" s="117"/>
      <c r="HK321" s="117"/>
      <c r="HL321" s="117"/>
      <c r="HM321" s="117"/>
      <c r="HN321" s="117"/>
      <c r="HO321" s="117"/>
      <c r="HP321" s="117"/>
      <c r="HQ321" s="117"/>
      <c r="HR321" s="117"/>
      <c r="HS321" s="117"/>
      <c r="HT321" s="117"/>
      <c r="HU321" s="117"/>
    </row>
    <row r="322" spans="1:229" x14ac:dyDescent="0.3">
      <c r="A322" s="9"/>
      <c r="B322" s="10"/>
      <c r="C322" s="10"/>
      <c r="D322" s="104"/>
      <c r="E322" s="10"/>
      <c r="F322" s="10"/>
      <c r="G322" s="129">
        <f t="shared" si="40"/>
        <v>0</v>
      </c>
      <c r="H322" s="129">
        <f t="shared" si="41"/>
        <v>0</v>
      </c>
      <c r="I322" s="140">
        <f t="shared" si="42"/>
        <v>0</v>
      </c>
      <c r="J322" s="120"/>
      <c r="K322" s="120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119"/>
      <c r="BU322" s="119"/>
      <c r="BV322" s="119"/>
      <c r="BW322" s="119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117"/>
      <c r="GB322" s="117"/>
      <c r="GC322" s="117"/>
      <c r="GD322" s="117"/>
      <c r="GE322" s="117"/>
      <c r="GF322" s="117"/>
      <c r="GG322" s="117"/>
      <c r="GH322" s="117"/>
      <c r="GI322" s="117"/>
      <c r="GJ322" s="117"/>
      <c r="GK322" s="117"/>
      <c r="GL322" s="117"/>
      <c r="GM322" s="118">
        <f t="shared" si="44"/>
        <v>0</v>
      </c>
      <c r="GN322" s="118">
        <f t="shared" si="45"/>
        <v>0</v>
      </c>
      <c r="GO322" s="118"/>
      <c r="GP322" s="118"/>
      <c r="GQ322" s="118"/>
      <c r="GR322" s="118"/>
      <c r="GS322" s="118"/>
      <c r="GT322" s="118"/>
      <c r="GU322" s="118"/>
      <c r="GV322" s="118"/>
      <c r="GW322" s="118"/>
      <c r="GX322" s="118">
        <f t="shared" si="46"/>
        <v>0</v>
      </c>
      <c r="GY322" s="117"/>
      <c r="GZ322" s="117"/>
      <c r="HA322" s="117"/>
      <c r="HB322" s="117"/>
      <c r="HC322" s="117"/>
      <c r="HD322" s="117"/>
      <c r="HE322" s="117"/>
      <c r="HF322" s="117"/>
      <c r="HG322" s="117"/>
      <c r="HH322" s="117"/>
      <c r="HI322" s="117"/>
      <c r="HJ322" s="117"/>
      <c r="HK322" s="117"/>
      <c r="HL322" s="117"/>
      <c r="HM322" s="117"/>
      <c r="HN322" s="117"/>
      <c r="HO322" s="117"/>
      <c r="HP322" s="117"/>
      <c r="HQ322" s="117"/>
      <c r="HR322" s="117"/>
      <c r="HS322" s="117"/>
      <c r="HT322" s="117"/>
      <c r="HU322" s="117"/>
    </row>
    <row r="323" spans="1:229" x14ac:dyDescent="0.3">
      <c r="A323" s="9"/>
      <c r="B323" s="10"/>
      <c r="C323" s="10"/>
      <c r="D323" s="104"/>
      <c r="E323" s="10"/>
      <c r="F323" s="10"/>
      <c r="G323" s="129">
        <f t="shared" si="40"/>
        <v>0</v>
      </c>
      <c r="H323" s="129">
        <f t="shared" si="41"/>
        <v>0</v>
      </c>
      <c r="I323" s="140">
        <f t="shared" si="42"/>
        <v>0</v>
      </c>
      <c r="J323" s="120"/>
      <c r="K323" s="120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119"/>
      <c r="BU323" s="119"/>
      <c r="BV323" s="119"/>
      <c r="BW323" s="119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117"/>
      <c r="GB323" s="117"/>
      <c r="GC323" s="117"/>
      <c r="GD323" s="117"/>
      <c r="GE323" s="117"/>
      <c r="GF323" s="117"/>
      <c r="GG323" s="117"/>
      <c r="GH323" s="117"/>
      <c r="GI323" s="117"/>
      <c r="GJ323" s="117"/>
      <c r="GK323" s="117"/>
      <c r="GL323" s="117"/>
      <c r="GM323" s="118">
        <f t="shared" si="44"/>
        <v>0</v>
      </c>
      <c r="GN323" s="118">
        <f t="shared" si="45"/>
        <v>0</v>
      </c>
      <c r="GO323" s="118"/>
      <c r="GP323" s="118"/>
      <c r="GQ323" s="118"/>
      <c r="GR323" s="118"/>
      <c r="GS323" s="118"/>
      <c r="GT323" s="118"/>
      <c r="GU323" s="118"/>
      <c r="GV323" s="118"/>
      <c r="GW323" s="118"/>
      <c r="GX323" s="118">
        <f t="shared" si="46"/>
        <v>0</v>
      </c>
      <c r="GY323" s="117"/>
      <c r="GZ323" s="117"/>
      <c r="HA323" s="117"/>
      <c r="HB323" s="117"/>
      <c r="HC323" s="117"/>
      <c r="HD323" s="117"/>
      <c r="HE323" s="117"/>
      <c r="HF323" s="117"/>
      <c r="HG323" s="117"/>
      <c r="HH323" s="117"/>
      <c r="HI323" s="117"/>
      <c r="HJ323" s="117"/>
      <c r="HK323" s="117"/>
      <c r="HL323" s="117"/>
      <c r="HM323" s="117"/>
      <c r="HN323" s="117"/>
      <c r="HO323" s="117"/>
      <c r="HP323" s="117"/>
      <c r="HQ323" s="117"/>
      <c r="HR323" s="117"/>
      <c r="HS323" s="117"/>
      <c r="HT323" s="117"/>
      <c r="HU323" s="117"/>
    </row>
    <row r="324" spans="1:229" x14ac:dyDescent="0.3">
      <c r="A324" s="9"/>
      <c r="B324" s="10"/>
      <c r="C324" s="10"/>
      <c r="D324" s="104"/>
      <c r="E324" s="10"/>
      <c r="F324" s="10"/>
      <c r="G324" s="129">
        <f t="shared" si="40"/>
        <v>0</v>
      </c>
      <c r="H324" s="129">
        <f t="shared" si="41"/>
        <v>0</v>
      </c>
      <c r="I324" s="140">
        <f t="shared" si="42"/>
        <v>0</v>
      </c>
      <c r="J324" s="120"/>
      <c r="K324" s="120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119"/>
      <c r="BU324" s="119"/>
      <c r="BV324" s="119"/>
      <c r="BW324" s="119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117"/>
      <c r="GB324" s="117"/>
      <c r="GC324" s="117"/>
      <c r="GD324" s="117"/>
      <c r="GE324" s="117"/>
      <c r="GF324" s="117"/>
      <c r="GG324" s="117"/>
      <c r="GH324" s="117"/>
      <c r="GI324" s="117"/>
      <c r="GJ324" s="117"/>
      <c r="GK324" s="117"/>
      <c r="GL324" s="117"/>
      <c r="GM324" s="118">
        <f t="shared" si="44"/>
        <v>0</v>
      </c>
      <c r="GN324" s="118">
        <f t="shared" si="45"/>
        <v>0</v>
      </c>
      <c r="GO324" s="118"/>
      <c r="GP324" s="118"/>
      <c r="GQ324" s="118"/>
      <c r="GR324" s="118"/>
      <c r="GS324" s="118"/>
      <c r="GT324" s="118"/>
      <c r="GU324" s="118"/>
      <c r="GV324" s="118"/>
      <c r="GW324" s="118"/>
      <c r="GX324" s="118">
        <f t="shared" si="46"/>
        <v>0</v>
      </c>
      <c r="GY324" s="117"/>
      <c r="GZ324" s="117"/>
      <c r="HA324" s="117"/>
      <c r="HB324" s="117"/>
      <c r="HC324" s="117"/>
      <c r="HD324" s="117"/>
      <c r="HE324" s="117"/>
      <c r="HF324" s="117"/>
      <c r="HG324" s="117"/>
      <c r="HH324" s="117"/>
      <c r="HI324" s="117"/>
      <c r="HJ324" s="117"/>
      <c r="HK324" s="117"/>
      <c r="HL324" s="117"/>
      <c r="HM324" s="117"/>
      <c r="HN324" s="117"/>
      <c r="HO324" s="117"/>
      <c r="HP324" s="117"/>
      <c r="HQ324" s="117"/>
      <c r="HR324" s="117"/>
      <c r="HS324" s="117"/>
      <c r="HT324" s="117"/>
      <c r="HU324" s="117"/>
    </row>
    <row r="325" spans="1:229" x14ac:dyDescent="0.3">
      <c r="A325" s="9"/>
      <c r="B325" s="10"/>
      <c r="C325" s="10"/>
      <c r="D325" s="104"/>
      <c r="E325" s="10"/>
      <c r="F325" s="10"/>
      <c r="G325" s="129">
        <f t="shared" si="40"/>
        <v>0</v>
      </c>
      <c r="H325" s="129">
        <f t="shared" si="41"/>
        <v>0</v>
      </c>
      <c r="I325" s="140">
        <f t="shared" si="42"/>
        <v>0</v>
      </c>
      <c r="J325" s="120"/>
      <c r="K325" s="120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119"/>
      <c r="BU325" s="119"/>
      <c r="BV325" s="119"/>
      <c r="BW325" s="119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117"/>
      <c r="GB325" s="117"/>
      <c r="GC325" s="117"/>
      <c r="GD325" s="117"/>
      <c r="GE325" s="117"/>
      <c r="GF325" s="117"/>
      <c r="GG325" s="117"/>
      <c r="GH325" s="117"/>
      <c r="GI325" s="117"/>
      <c r="GJ325" s="117"/>
      <c r="GK325" s="117"/>
      <c r="GL325" s="117"/>
      <c r="GM325" s="118">
        <f t="shared" si="44"/>
        <v>0</v>
      </c>
      <c r="GN325" s="118">
        <f t="shared" si="45"/>
        <v>0</v>
      </c>
      <c r="GO325" s="118"/>
      <c r="GP325" s="118"/>
      <c r="GQ325" s="118"/>
      <c r="GR325" s="118"/>
      <c r="GS325" s="118"/>
      <c r="GT325" s="118"/>
      <c r="GU325" s="118"/>
      <c r="GV325" s="118"/>
      <c r="GW325" s="118"/>
      <c r="GX325" s="118">
        <f t="shared" si="46"/>
        <v>0</v>
      </c>
      <c r="GY325" s="117"/>
      <c r="GZ325" s="117"/>
      <c r="HA325" s="117"/>
      <c r="HB325" s="117"/>
      <c r="HC325" s="117"/>
      <c r="HD325" s="117"/>
      <c r="HE325" s="117"/>
      <c r="HF325" s="117"/>
      <c r="HG325" s="117"/>
      <c r="HH325" s="117"/>
      <c r="HI325" s="117"/>
      <c r="HJ325" s="117"/>
      <c r="HK325" s="117"/>
      <c r="HL325" s="117"/>
      <c r="HM325" s="117"/>
      <c r="HN325" s="117"/>
      <c r="HO325" s="117"/>
      <c r="HP325" s="117"/>
      <c r="HQ325" s="117"/>
      <c r="HR325" s="117"/>
      <c r="HS325" s="117"/>
      <c r="HT325" s="117"/>
      <c r="HU325" s="117"/>
    </row>
    <row r="326" spans="1:229" x14ac:dyDescent="0.3">
      <c r="A326" s="9"/>
      <c r="B326" s="10"/>
      <c r="C326" s="10"/>
      <c r="D326" s="104"/>
      <c r="E326" s="10"/>
      <c r="F326" s="10"/>
      <c r="G326" s="129">
        <f t="shared" si="40"/>
        <v>0</v>
      </c>
      <c r="H326" s="129">
        <f t="shared" si="41"/>
        <v>0</v>
      </c>
      <c r="I326" s="140">
        <f t="shared" si="42"/>
        <v>0</v>
      </c>
      <c r="J326" s="120"/>
      <c r="K326" s="120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119"/>
      <c r="BU326" s="119"/>
      <c r="BV326" s="119"/>
      <c r="BW326" s="119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117"/>
      <c r="GB326" s="117"/>
      <c r="GC326" s="117"/>
      <c r="GD326" s="117"/>
      <c r="GE326" s="117"/>
      <c r="GF326" s="117"/>
      <c r="GG326" s="117"/>
      <c r="GH326" s="117"/>
      <c r="GI326" s="117"/>
      <c r="GJ326" s="117"/>
      <c r="GK326" s="117"/>
      <c r="GL326" s="117"/>
      <c r="GM326" s="118">
        <f t="shared" si="44"/>
        <v>0</v>
      </c>
      <c r="GN326" s="118">
        <f t="shared" si="45"/>
        <v>0</v>
      </c>
      <c r="GO326" s="118"/>
      <c r="GP326" s="118"/>
      <c r="GQ326" s="118"/>
      <c r="GR326" s="118"/>
      <c r="GS326" s="118"/>
      <c r="GT326" s="118"/>
      <c r="GU326" s="118"/>
      <c r="GV326" s="118"/>
      <c r="GW326" s="118"/>
      <c r="GX326" s="118">
        <f t="shared" si="46"/>
        <v>0</v>
      </c>
      <c r="GY326" s="117"/>
      <c r="GZ326" s="117"/>
      <c r="HA326" s="117"/>
      <c r="HB326" s="117"/>
      <c r="HC326" s="117"/>
      <c r="HD326" s="117"/>
      <c r="HE326" s="117"/>
      <c r="HF326" s="117"/>
      <c r="HG326" s="117"/>
      <c r="HH326" s="117"/>
      <c r="HI326" s="117"/>
      <c r="HJ326" s="117"/>
      <c r="HK326" s="117"/>
      <c r="HL326" s="117"/>
      <c r="HM326" s="117"/>
      <c r="HN326" s="117"/>
      <c r="HO326" s="117"/>
      <c r="HP326" s="117"/>
      <c r="HQ326" s="117"/>
      <c r="HR326" s="117"/>
      <c r="HS326" s="117"/>
      <c r="HT326" s="117"/>
      <c r="HU326" s="117"/>
    </row>
    <row r="327" spans="1:229" x14ac:dyDescent="0.3">
      <c r="A327" s="9"/>
      <c r="B327" s="10"/>
      <c r="C327" s="10"/>
      <c r="D327" s="104"/>
      <c r="E327" s="10"/>
      <c r="F327" s="10"/>
      <c r="G327" s="129">
        <f t="shared" si="40"/>
        <v>0</v>
      </c>
      <c r="H327" s="129">
        <f t="shared" si="41"/>
        <v>0</v>
      </c>
      <c r="I327" s="140">
        <f t="shared" si="42"/>
        <v>0</v>
      </c>
      <c r="J327" s="120"/>
      <c r="K327" s="120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119"/>
      <c r="BU327" s="119"/>
      <c r="BV327" s="119"/>
      <c r="BW327" s="119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117"/>
      <c r="GB327" s="117"/>
      <c r="GC327" s="117"/>
      <c r="GD327" s="117"/>
      <c r="GE327" s="117"/>
      <c r="GF327" s="117"/>
      <c r="GG327" s="117"/>
      <c r="GH327" s="117"/>
      <c r="GI327" s="117"/>
      <c r="GJ327" s="117"/>
      <c r="GK327" s="117"/>
      <c r="GL327" s="117"/>
      <c r="GM327" s="118">
        <f t="shared" si="44"/>
        <v>0</v>
      </c>
      <c r="GN327" s="118">
        <f t="shared" si="45"/>
        <v>0</v>
      </c>
      <c r="GO327" s="118"/>
      <c r="GP327" s="118"/>
      <c r="GQ327" s="118"/>
      <c r="GR327" s="118"/>
      <c r="GS327" s="118"/>
      <c r="GT327" s="118"/>
      <c r="GU327" s="118"/>
      <c r="GV327" s="118"/>
      <c r="GW327" s="118"/>
      <c r="GX327" s="118">
        <f t="shared" si="46"/>
        <v>0</v>
      </c>
      <c r="GY327" s="117"/>
      <c r="GZ327" s="117"/>
      <c r="HA327" s="117"/>
      <c r="HB327" s="117"/>
      <c r="HC327" s="117"/>
      <c r="HD327" s="117"/>
      <c r="HE327" s="117"/>
      <c r="HF327" s="117"/>
      <c r="HG327" s="117"/>
      <c r="HH327" s="117"/>
      <c r="HI327" s="117"/>
      <c r="HJ327" s="117"/>
      <c r="HK327" s="117"/>
      <c r="HL327" s="117"/>
      <c r="HM327" s="117"/>
      <c r="HN327" s="117"/>
      <c r="HO327" s="117"/>
      <c r="HP327" s="117"/>
      <c r="HQ327" s="117"/>
      <c r="HR327" s="117"/>
      <c r="HS327" s="117"/>
      <c r="HT327" s="117"/>
      <c r="HU327" s="117"/>
    </row>
    <row r="328" spans="1:229" x14ac:dyDescent="0.3">
      <c r="A328" s="9"/>
      <c r="B328" s="10"/>
      <c r="C328" s="10"/>
      <c r="D328" s="104"/>
      <c r="E328" s="10"/>
      <c r="F328" s="10"/>
      <c r="G328" s="129">
        <f t="shared" si="40"/>
        <v>0</v>
      </c>
      <c r="H328" s="129">
        <f t="shared" si="41"/>
        <v>0</v>
      </c>
      <c r="I328" s="140">
        <f t="shared" si="42"/>
        <v>0</v>
      </c>
      <c r="J328" s="120"/>
      <c r="K328" s="120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119"/>
      <c r="BU328" s="119"/>
      <c r="BV328" s="119"/>
      <c r="BW328" s="119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117"/>
      <c r="GB328" s="117"/>
      <c r="GC328" s="117"/>
      <c r="GD328" s="117"/>
      <c r="GE328" s="117"/>
      <c r="GF328" s="117"/>
      <c r="GG328" s="117"/>
      <c r="GH328" s="117"/>
      <c r="GI328" s="117"/>
      <c r="GJ328" s="117"/>
      <c r="GK328" s="117"/>
      <c r="GL328" s="117"/>
      <c r="GM328" s="118">
        <f t="shared" si="44"/>
        <v>0</v>
      </c>
      <c r="GN328" s="118">
        <f t="shared" si="45"/>
        <v>0</v>
      </c>
      <c r="GO328" s="118"/>
      <c r="GP328" s="118"/>
      <c r="GQ328" s="118"/>
      <c r="GR328" s="118"/>
      <c r="GS328" s="118"/>
      <c r="GT328" s="118"/>
      <c r="GU328" s="118"/>
      <c r="GV328" s="118"/>
      <c r="GW328" s="118"/>
      <c r="GX328" s="118">
        <f t="shared" si="46"/>
        <v>0</v>
      </c>
      <c r="GY328" s="117"/>
      <c r="GZ328" s="117"/>
      <c r="HA328" s="117"/>
      <c r="HB328" s="117"/>
      <c r="HC328" s="117"/>
      <c r="HD328" s="117"/>
      <c r="HE328" s="117"/>
      <c r="HF328" s="117"/>
      <c r="HG328" s="117"/>
      <c r="HH328" s="117"/>
      <c r="HI328" s="117"/>
      <c r="HJ328" s="117"/>
      <c r="HK328" s="117"/>
      <c r="HL328" s="117"/>
      <c r="HM328" s="117"/>
      <c r="HN328" s="117"/>
      <c r="HO328" s="117"/>
      <c r="HP328" s="117"/>
      <c r="HQ328" s="117"/>
      <c r="HR328" s="117"/>
      <c r="HS328" s="117"/>
      <c r="HT328" s="117"/>
      <c r="HU328" s="117"/>
    </row>
    <row r="329" spans="1:229" x14ac:dyDescent="0.3">
      <c r="A329" s="9"/>
      <c r="B329" s="10"/>
      <c r="C329" s="10"/>
      <c r="D329" s="104"/>
      <c r="E329" s="10"/>
      <c r="F329" s="10"/>
      <c r="G329" s="129">
        <f t="shared" si="40"/>
        <v>0</v>
      </c>
      <c r="H329" s="129">
        <f t="shared" si="41"/>
        <v>0</v>
      </c>
      <c r="I329" s="140">
        <f t="shared" si="42"/>
        <v>0</v>
      </c>
      <c r="J329" s="120"/>
      <c r="K329" s="120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119"/>
      <c r="BU329" s="119"/>
      <c r="BV329" s="119"/>
      <c r="BW329" s="119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117"/>
      <c r="GB329" s="117"/>
      <c r="GC329" s="117"/>
      <c r="GD329" s="117"/>
      <c r="GE329" s="117"/>
      <c r="GF329" s="117"/>
      <c r="GG329" s="117"/>
      <c r="GH329" s="117"/>
      <c r="GI329" s="117"/>
      <c r="GJ329" s="117"/>
      <c r="GK329" s="117"/>
      <c r="GL329" s="117"/>
      <c r="GM329" s="118">
        <f t="shared" si="44"/>
        <v>0</v>
      </c>
      <c r="GN329" s="118">
        <f t="shared" si="45"/>
        <v>0</v>
      </c>
      <c r="GO329" s="118"/>
      <c r="GP329" s="118"/>
      <c r="GQ329" s="118"/>
      <c r="GR329" s="118"/>
      <c r="GS329" s="118"/>
      <c r="GT329" s="118"/>
      <c r="GU329" s="118"/>
      <c r="GV329" s="118"/>
      <c r="GW329" s="118"/>
      <c r="GX329" s="118">
        <f t="shared" si="46"/>
        <v>0</v>
      </c>
      <c r="GY329" s="117"/>
      <c r="GZ329" s="117"/>
      <c r="HA329" s="117"/>
      <c r="HB329" s="117"/>
      <c r="HC329" s="117"/>
      <c r="HD329" s="117"/>
      <c r="HE329" s="117"/>
      <c r="HF329" s="117"/>
      <c r="HG329" s="117"/>
      <c r="HH329" s="117"/>
      <c r="HI329" s="117"/>
      <c r="HJ329" s="117"/>
      <c r="HK329" s="117"/>
      <c r="HL329" s="117"/>
      <c r="HM329" s="117"/>
      <c r="HN329" s="117"/>
      <c r="HO329" s="117"/>
      <c r="HP329" s="117"/>
      <c r="HQ329" s="117"/>
      <c r="HR329" s="117"/>
      <c r="HS329" s="117"/>
      <c r="HT329" s="117"/>
      <c r="HU329" s="117"/>
    </row>
    <row r="330" spans="1:229" x14ac:dyDescent="0.3">
      <c r="A330" s="9"/>
      <c r="B330" s="10"/>
      <c r="C330" s="10"/>
      <c r="D330" s="104"/>
      <c r="E330" s="10"/>
      <c r="F330" s="10"/>
      <c r="G330" s="129">
        <f t="shared" si="40"/>
        <v>0</v>
      </c>
      <c r="H330" s="129">
        <f t="shared" si="41"/>
        <v>0</v>
      </c>
      <c r="I330" s="140">
        <f t="shared" si="42"/>
        <v>0</v>
      </c>
      <c r="J330" s="120"/>
      <c r="K330" s="120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119"/>
      <c r="BU330" s="119"/>
      <c r="BV330" s="119"/>
      <c r="BW330" s="119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117"/>
      <c r="GB330" s="117"/>
      <c r="GC330" s="117"/>
      <c r="GD330" s="117"/>
      <c r="GE330" s="117"/>
      <c r="GF330" s="117"/>
      <c r="GG330" s="117"/>
      <c r="GH330" s="117"/>
      <c r="GI330" s="117"/>
      <c r="GJ330" s="117"/>
      <c r="GK330" s="117"/>
      <c r="GL330" s="117"/>
      <c r="GM330" s="118">
        <f t="shared" si="44"/>
        <v>0</v>
      </c>
      <c r="GN330" s="118">
        <f t="shared" si="45"/>
        <v>0</v>
      </c>
      <c r="GO330" s="118"/>
      <c r="GP330" s="118"/>
      <c r="GQ330" s="118"/>
      <c r="GR330" s="118"/>
      <c r="GS330" s="118"/>
      <c r="GT330" s="118"/>
      <c r="GU330" s="118"/>
      <c r="GV330" s="118"/>
      <c r="GW330" s="118"/>
      <c r="GX330" s="118">
        <f t="shared" si="46"/>
        <v>0</v>
      </c>
      <c r="GY330" s="117"/>
      <c r="GZ330" s="117"/>
      <c r="HA330" s="117"/>
      <c r="HB330" s="117"/>
      <c r="HC330" s="117"/>
      <c r="HD330" s="117"/>
      <c r="HE330" s="117"/>
      <c r="HF330" s="117"/>
      <c r="HG330" s="117"/>
      <c r="HH330" s="117"/>
      <c r="HI330" s="117"/>
      <c r="HJ330" s="117"/>
      <c r="HK330" s="117"/>
      <c r="HL330" s="117"/>
      <c r="HM330" s="117"/>
      <c r="HN330" s="117"/>
      <c r="HO330" s="117"/>
      <c r="HP330" s="117"/>
      <c r="HQ330" s="117"/>
      <c r="HR330" s="117"/>
      <c r="HS330" s="117"/>
      <c r="HT330" s="117"/>
      <c r="HU330" s="117"/>
    </row>
    <row r="331" spans="1:229" x14ac:dyDescent="0.3">
      <c r="A331" s="9"/>
      <c r="B331" s="10"/>
      <c r="C331" s="10"/>
      <c r="D331" s="104"/>
      <c r="E331" s="10"/>
      <c r="F331" s="10"/>
      <c r="G331" s="129">
        <f t="shared" ref="G331:G394" si="47">J331+L331+N331+O331+P331+T331+U331+V331+AN331+AP331+BA331+BC331+DP331+DR331+EE331+EG331+EJ331+EL331+ES331+EU331+FE331+FG331+FP331+GA331+GC331+HJ331+HL331+CZ331+DB331+FR331+GP331+HE331+BW331</f>
        <v>0</v>
      </c>
      <c r="H331" s="129">
        <f t="shared" ref="H331:H394" si="48">SUM(K331,M331,Q331,R331,S331,W331,X331,Y331,AO331,AQ331,AR331,AS331,AU331,AX331,BB331,BD331,BK331,BL331,BM331,BQ331,BR331,BT331,DG331,DH331,DI331,DQ331,DS331,DW331,DX331,DY331,,EF331,EH331,EK331,EM331,ET331,EV331,EW331,EX331,EY331,FW331,GB331,GD331,GE331,GF331,GG331,GH331,GI331,GK331,HK331,HM331,HN331,HO331,HP331,HQ331,HR331,HU331,FF331,FH331,FI331,FJ331,FK331,FN331,FQ331,FS331,FT331,FU331,FV331,FX331,AT331,AV331,AW331,BE331,BF331,BG331,BH331,GJ331,FL331,DZ331,EN331,EO331,EP331,EQ331,EZ331,FA331,FC331,FB331,FM331,FY331,Z331,AA331,AB331,AC331,AD331,AE331,AF331,AG331,AH331,AI331,AJ331,AK331,HS331,HT331,BY331,DA331,DC331,DD331,DE331,DF331,DT331,DU331,DV331,GR331,GV331,GY331,GZ331,HA331,HC331,HG331,GT331)</f>
        <v>0</v>
      </c>
      <c r="I331" s="140">
        <f t="shared" ref="I331:I394" si="49">G331+H331</f>
        <v>0</v>
      </c>
      <c r="J331" s="120"/>
      <c r="K331" s="120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119"/>
      <c r="BU331" s="119"/>
      <c r="BV331" s="119"/>
      <c r="BW331" s="119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117"/>
      <c r="GB331" s="117"/>
      <c r="GC331" s="117"/>
      <c r="GD331" s="117"/>
      <c r="GE331" s="117"/>
      <c r="GF331" s="117"/>
      <c r="GG331" s="117"/>
      <c r="GH331" s="117"/>
      <c r="GI331" s="117"/>
      <c r="GJ331" s="117"/>
      <c r="GK331" s="117"/>
      <c r="GL331" s="117"/>
      <c r="GM331" s="118">
        <f t="shared" si="44"/>
        <v>0</v>
      </c>
      <c r="GN331" s="118">
        <f t="shared" si="45"/>
        <v>0</v>
      </c>
      <c r="GO331" s="118"/>
      <c r="GP331" s="118"/>
      <c r="GQ331" s="118"/>
      <c r="GR331" s="118"/>
      <c r="GS331" s="118"/>
      <c r="GT331" s="118"/>
      <c r="GU331" s="118"/>
      <c r="GV331" s="118"/>
      <c r="GW331" s="118"/>
      <c r="GX331" s="118">
        <f t="shared" si="46"/>
        <v>0</v>
      </c>
      <c r="GY331" s="117"/>
      <c r="GZ331" s="117"/>
      <c r="HA331" s="117"/>
      <c r="HB331" s="117"/>
      <c r="HC331" s="117"/>
      <c r="HD331" s="117"/>
      <c r="HE331" s="117"/>
      <c r="HF331" s="117"/>
      <c r="HG331" s="117"/>
      <c r="HH331" s="117"/>
      <c r="HI331" s="117"/>
      <c r="HJ331" s="117"/>
      <c r="HK331" s="117"/>
      <c r="HL331" s="117"/>
      <c r="HM331" s="117"/>
      <c r="HN331" s="117"/>
      <c r="HO331" s="117"/>
      <c r="HP331" s="117"/>
      <c r="HQ331" s="117"/>
      <c r="HR331" s="117"/>
      <c r="HS331" s="117"/>
      <c r="HT331" s="117"/>
      <c r="HU331" s="117"/>
    </row>
    <row r="332" spans="1:229" x14ac:dyDescent="0.3">
      <c r="A332" s="9"/>
      <c r="B332" s="10"/>
      <c r="C332" s="10"/>
      <c r="D332" s="104"/>
      <c r="E332" s="10"/>
      <c r="F332" s="10"/>
      <c r="G332" s="129">
        <f t="shared" si="47"/>
        <v>0</v>
      </c>
      <c r="H332" s="129">
        <f t="shared" si="48"/>
        <v>0</v>
      </c>
      <c r="I332" s="140">
        <f t="shared" si="49"/>
        <v>0</v>
      </c>
      <c r="J332" s="120"/>
      <c r="K332" s="120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119"/>
      <c r="BU332" s="119"/>
      <c r="BV332" s="119"/>
      <c r="BW332" s="119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117"/>
      <c r="GB332" s="117"/>
      <c r="GC332" s="117"/>
      <c r="GD332" s="117"/>
      <c r="GE332" s="117"/>
      <c r="GF332" s="117"/>
      <c r="GG332" s="117"/>
      <c r="GH332" s="117"/>
      <c r="GI332" s="117"/>
      <c r="GJ332" s="117"/>
      <c r="GK332" s="117"/>
      <c r="GL332" s="117"/>
      <c r="GM332" s="118">
        <f t="shared" ref="GM332:GM395" si="50">SUM(GO332,GQ332,GU332,GW332,HB332,HD332,HF332)</f>
        <v>0</v>
      </c>
      <c r="GN332" s="118">
        <f t="shared" ref="GN332:GN395" si="51">SUM(GP332,GR332,GV332,GX332,HC332,HE332,HG332,GT332)</f>
        <v>0</v>
      </c>
      <c r="GO332" s="118"/>
      <c r="GP332" s="118"/>
      <c r="GQ332" s="118"/>
      <c r="GR332" s="118"/>
      <c r="GS332" s="118"/>
      <c r="GT332" s="118"/>
      <c r="GU332" s="118"/>
      <c r="GV332" s="118"/>
      <c r="GW332" s="118"/>
      <c r="GX332" s="118">
        <f t="shared" ref="GX332:GX395" si="52">SUM(GY332:HA332)</f>
        <v>0</v>
      </c>
      <c r="GY332" s="117"/>
      <c r="GZ332" s="117"/>
      <c r="HA332" s="117"/>
      <c r="HB332" s="117"/>
      <c r="HC332" s="117"/>
      <c r="HD332" s="117"/>
      <c r="HE332" s="117"/>
      <c r="HF332" s="117"/>
      <c r="HG332" s="117"/>
      <c r="HH332" s="117"/>
      <c r="HI332" s="117"/>
      <c r="HJ332" s="117"/>
      <c r="HK332" s="117"/>
      <c r="HL332" s="117"/>
      <c r="HM332" s="117"/>
      <c r="HN332" s="117"/>
      <c r="HO332" s="117"/>
      <c r="HP332" s="117"/>
      <c r="HQ332" s="117"/>
      <c r="HR332" s="117"/>
      <c r="HS332" s="117"/>
      <c r="HT332" s="117"/>
      <c r="HU332" s="117"/>
    </row>
    <row r="333" spans="1:229" x14ac:dyDescent="0.3">
      <c r="A333" s="9"/>
      <c r="B333" s="10"/>
      <c r="C333" s="10"/>
      <c r="D333" s="104"/>
      <c r="E333" s="10"/>
      <c r="F333" s="10"/>
      <c r="G333" s="129">
        <f t="shared" si="47"/>
        <v>0</v>
      </c>
      <c r="H333" s="129">
        <f t="shared" si="48"/>
        <v>0</v>
      </c>
      <c r="I333" s="140">
        <f t="shared" si="49"/>
        <v>0</v>
      </c>
      <c r="J333" s="120"/>
      <c r="K333" s="120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119"/>
      <c r="BU333" s="119"/>
      <c r="BV333" s="119"/>
      <c r="BW333" s="119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117"/>
      <c r="GB333" s="117"/>
      <c r="GC333" s="117"/>
      <c r="GD333" s="117"/>
      <c r="GE333" s="117"/>
      <c r="GF333" s="117"/>
      <c r="GG333" s="117"/>
      <c r="GH333" s="117"/>
      <c r="GI333" s="117"/>
      <c r="GJ333" s="117"/>
      <c r="GK333" s="117"/>
      <c r="GL333" s="117"/>
      <c r="GM333" s="118">
        <f t="shared" si="50"/>
        <v>0</v>
      </c>
      <c r="GN333" s="118">
        <f t="shared" si="51"/>
        <v>0</v>
      </c>
      <c r="GO333" s="118"/>
      <c r="GP333" s="118"/>
      <c r="GQ333" s="118"/>
      <c r="GR333" s="118"/>
      <c r="GS333" s="118"/>
      <c r="GT333" s="118"/>
      <c r="GU333" s="118"/>
      <c r="GV333" s="118"/>
      <c r="GW333" s="118"/>
      <c r="GX333" s="118">
        <f t="shared" si="52"/>
        <v>0</v>
      </c>
      <c r="GY333" s="117"/>
      <c r="GZ333" s="117"/>
      <c r="HA333" s="117"/>
      <c r="HB333" s="117"/>
      <c r="HC333" s="117"/>
      <c r="HD333" s="117"/>
      <c r="HE333" s="117"/>
      <c r="HF333" s="117"/>
      <c r="HG333" s="117"/>
      <c r="HH333" s="117"/>
      <c r="HI333" s="117"/>
      <c r="HJ333" s="117"/>
      <c r="HK333" s="117"/>
      <c r="HL333" s="117"/>
      <c r="HM333" s="117"/>
      <c r="HN333" s="117"/>
      <c r="HO333" s="117"/>
      <c r="HP333" s="117"/>
      <c r="HQ333" s="117"/>
      <c r="HR333" s="117"/>
      <c r="HS333" s="117"/>
      <c r="HT333" s="117"/>
      <c r="HU333" s="117"/>
    </row>
    <row r="334" spans="1:229" x14ac:dyDescent="0.3">
      <c r="A334" s="9"/>
      <c r="B334" s="10"/>
      <c r="C334" s="10"/>
      <c r="D334" s="104"/>
      <c r="E334" s="10"/>
      <c r="F334" s="10"/>
      <c r="G334" s="129">
        <f t="shared" si="47"/>
        <v>0</v>
      </c>
      <c r="H334" s="129">
        <f t="shared" si="48"/>
        <v>0</v>
      </c>
      <c r="I334" s="140">
        <f t="shared" si="49"/>
        <v>0</v>
      </c>
      <c r="J334" s="120"/>
      <c r="K334" s="120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119"/>
      <c r="BU334" s="119"/>
      <c r="BV334" s="119"/>
      <c r="BW334" s="119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117"/>
      <c r="GB334" s="117"/>
      <c r="GC334" s="117"/>
      <c r="GD334" s="117"/>
      <c r="GE334" s="117"/>
      <c r="GF334" s="117"/>
      <c r="GG334" s="117"/>
      <c r="GH334" s="117"/>
      <c r="GI334" s="117"/>
      <c r="GJ334" s="117"/>
      <c r="GK334" s="117"/>
      <c r="GL334" s="117"/>
      <c r="GM334" s="118">
        <f t="shared" si="50"/>
        <v>0</v>
      </c>
      <c r="GN334" s="118">
        <f t="shared" si="51"/>
        <v>0</v>
      </c>
      <c r="GO334" s="118"/>
      <c r="GP334" s="118"/>
      <c r="GQ334" s="118"/>
      <c r="GR334" s="118"/>
      <c r="GS334" s="118"/>
      <c r="GT334" s="118"/>
      <c r="GU334" s="118"/>
      <c r="GV334" s="118"/>
      <c r="GW334" s="118"/>
      <c r="GX334" s="118">
        <f t="shared" si="52"/>
        <v>0</v>
      </c>
      <c r="GY334" s="117"/>
      <c r="GZ334" s="117"/>
      <c r="HA334" s="117"/>
      <c r="HB334" s="117"/>
      <c r="HC334" s="117"/>
      <c r="HD334" s="117"/>
      <c r="HE334" s="117"/>
      <c r="HF334" s="117"/>
      <c r="HG334" s="117"/>
      <c r="HH334" s="117"/>
      <c r="HI334" s="117"/>
      <c r="HJ334" s="117"/>
      <c r="HK334" s="117"/>
      <c r="HL334" s="117"/>
      <c r="HM334" s="117"/>
      <c r="HN334" s="117"/>
      <c r="HO334" s="117"/>
      <c r="HP334" s="117"/>
      <c r="HQ334" s="117"/>
      <c r="HR334" s="117"/>
      <c r="HS334" s="117"/>
      <c r="HT334" s="117"/>
      <c r="HU334" s="117"/>
    </row>
    <row r="335" spans="1:229" x14ac:dyDescent="0.3">
      <c r="A335" s="9"/>
      <c r="B335" s="10"/>
      <c r="C335" s="10"/>
      <c r="D335" s="104"/>
      <c r="E335" s="10"/>
      <c r="F335" s="10"/>
      <c r="G335" s="129">
        <f t="shared" si="47"/>
        <v>0</v>
      </c>
      <c r="H335" s="129">
        <f t="shared" si="48"/>
        <v>0</v>
      </c>
      <c r="I335" s="140">
        <f t="shared" si="49"/>
        <v>0</v>
      </c>
      <c r="J335" s="120"/>
      <c r="K335" s="120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119"/>
      <c r="BU335" s="119"/>
      <c r="BV335" s="119"/>
      <c r="BW335" s="119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117"/>
      <c r="GB335" s="117"/>
      <c r="GC335" s="117"/>
      <c r="GD335" s="117"/>
      <c r="GE335" s="117"/>
      <c r="GF335" s="117"/>
      <c r="GG335" s="117"/>
      <c r="GH335" s="117"/>
      <c r="GI335" s="117"/>
      <c r="GJ335" s="117"/>
      <c r="GK335" s="117"/>
      <c r="GL335" s="117"/>
      <c r="GM335" s="118">
        <f t="shared" si="50"/>
        <v>0</v>
      </c>
      <c r="GN335" s="118">
        <f t="shared" si="51"/>
        <v>0</v>
      </c>
      <c r="GO335" s="118"/>
      <c r="GP335" s="118"/>
      <c r="GQ335" s="118"/>
      <c r="GR335" s="118"/>
      <c r="GS335" s="118"/>
      <c r="GT335" s="118"/>
      <c r="GU335" s="118"/>
      <c r="GV335" s="118"/>
      <c r="GW335" s="118"/>
      <c r="GX335" s="118">
        <f t="shared" si="52"/>
        <v>0</v>
      </c>
      <c r="GY335" s="117"/>
      <c r="GZ335" s="117"/>
      <c r="HA335" s="117"/>
      <c r="HB335" s="117"/>
      <c r="HC335" s="117"/>
      <c r="HD335" s="117"/>
      <c r="HE335" s="117"/>
      <c r="HF335" s="117"/>
      <c r="HG335" s="117"/>
      <c r="HH335" s="117"/>
      <c r="HI335" s="117"/>
      <c r="HJ335" s="117"/>
      <c r="HK335" s="117"/>
      <c r="HL335" s="117"/>
      <c r="HM335" s="117"/>
      <c r="HN335" s="117"/>
      <c r="HO335" s="117"/>
      <c r="HP335" s="117"/>
      <c r="HQ335" s="117"/>
      <c r="HR335" s="117"/>
      <c r="HS335" s="117"/>
      <c r="HT335" s="117"/>
      <c r="HU335" s="117"/>
    </row>
    <row r="336" spans="1:229" x14ac:dyDescent="0.3">
      <c r="A336" s="9"/>
      <c r="B336" s="10"/>
      <c r="C336" s="10"/>
      <c r="D336" s="104"/>
      <c r="E336" s="10"/>
      <c r="F336" s="10"/>
      <c r="G336" s="129">
        <f t="shared" si="47"/>
        <v>0</v>
      </c>
      <c r="H336" s="129">
        <f t="shared" si="48"/>
        <v>0</v>
      </c>
      <c r="I336" s="140">
        <f t="shared" si="49"/>
        <v>0</v>
      </c>
      <c r="J336" s="120"/>
      <c r="K336" s="120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119"/>
      <c r="BU336" s="119"/>
      <c r="BV336" s="119"/>
      <c r="BW336" s="119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117"/>
      <c r="GB336" s="117"/>
      <c r="GC336" s="117"/>
      <c r="GD336" s="117"/>
      <c r="GE336" s="117"/>
      <c r="GF336" s="117"/>
      <c r="GG336" s="117"/>
      <c r="GH336" s="117"/>
      <c r="GI336" s="117"/>
      <c r="GJ336" s="117"/>
      <c r="GK336" s="117"/>
      <c r="GL336" s="117"/>
      <c r="GM336" s="118">
        <f t="shared" si="50"/>
        <v>0</v>
      </c>
      <c r="GN336" s="118">
        <f t="shared" si="51"/>
        <v>0</v>
      </c>
      <c r="GO336" s="118"/>
      <c r="GP336" s="118"/>
      <c r="GQ336" s="118"/>
      <c r="GR336" s="118"/>
      <c r="GS336" s="118"/>
      <c r="GT336" s="118"/>
      <c r="GU336" s="118"/>
      <c r="GV336" s="118"/>
      <c r="GW336" s="118"/>
      <c r="GX336" s="118">
        <f t="shared" si="52"/>
        <v>0</v>
      </c>
      <c r="GY336" s="117"/>
      <c r="GZ336" s="117"/>
      <c r="HA336" s="117"/>
      <c r="HB336" s="117"/>
      <c r="HC336" s="117"/>
      <c r="HD336" s="117"/>
      <c r="HE336" s="117"/>
      <c r="HF336" s="117"/>
      <c r="HG336" s="117"/>
      <c r="HH336" s="117"/>
      <c r="HI336" s="117"/>
      <c r="HJ336" s="117"/>
      <c r="HK336" s="117"/>
      <c r="HL336" s="117"/>
      <c r="HM336" s="117"/>
      <c r="HN336" s="117"/>
      <c r="HO336" s="117"/>
      <c r="HP336" s="117"/>
      <c r="HQ336" s="117"/>
      <c r="HR336" s="117"/>
      <c r="HS336" s="117"/>
      <c r="HT336" s="117"/>
      <c r="HU336" s="117"/>
    </row>
    <row r="337" spans="1:229" x14ac:dyDescent="0.3">
      <c r="A337" s="9"/>
      <c r="B337" s="10"/>
      <c r="C337" s="10"/>
      <c r="D337" s="104"/>
      <c r="E337" s="10"/>
      <c r="F337" s="10"/>
      <c r="G337" s="129">
        <f t="shared" si="47"/>
        <v>0</v>
      </c>
      <c r="H337" s="129">
        <f t="shared" si="48"/>
        <v>0</v>
      </c>
      <c r="I337" s="140">
        <f t="shared" si="49"/>
        <v>0</v>
      </c>
      <c r="J337" s="120"/>
      <c r="K337" s="120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119"/>
      <c r="BU337" s="119"/>
      <c r="BV337" s="119"/>
      <c r="BW337" s="119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117"/>
      <c r="GB337" s="117"/>
      <c r="GC337" s="117"/>
      <c r="GD337" s="117"/>
      <c r="GE337" s="117"/>
      <c r="GF337" s="117"/>
      <c r="GG337" s="117"/>
      <c r="GH337" s="117"/>
      <c r="GI337" s="117"/>
      <c r="GJ337" s="117"/>
      <c r="GK337" s="117"/>
      <c r="GL337" s="117"/>
      <c r="GM337" s="118">
        <f t="shared" si="50"/>
        <v>0</v>
      </c>
      <c r="GN337" s="118">
        <f t="shared" si="51"/>
        <v>0</v>
      </c>
      <c r="GO337" s="118"/>
      <c r="GP337" s="118"/>
      <c r="GQ337" s="118"/>
      <c r="GR337" s="118"/>
      <c r="GS337" s="118"/>
      <c r="GT337" s="118"/>
      <c r="GU337" s="118"/>
      <c r="GV337" s="118"/>
      <c r="GW337" s="118"/>
      <c r="GX337" s="118">
        <f t="shared" si="52"/>
        <v>0</v>
      </c>
      <c r="GY337" s="117"/>
      <c r="GZ337" s="117"/>
      <c r="HA337" s="117"/>
      <c r="HB337" s="117"/>
      <c r="HC337" s="117"/>
      <c r="HD337" s="117"/>
      <c r="HE337" s="117"/>
      <c r="HF337" s="117"/>
      <c r="HG337" s="117"/>
      <c r="HH337" s="117"/>
      <c r="HI337" s="117"/>
      <c r="HJ337" s="117"/>
      <c r="HK337" s="117"/>
      <c r="HL337" s="117"/>
      <c r="HM337" s="117"/>
      <c r="HN337" s="117"/>
      <c r="HO337" s="117"/>
      <c r="HP337" s="117"/>
      <c r="HQ337" s="117"/>
      <c r="HR337" s="117"/>
      <c r="HS337" s="117"/>
      <c r="HT337" s="117"/>
      <c r="HU337" s="117"/>
    </row>
    <row r="338" spans="1:229" x14ac:dyDescent="0.3">
      <c r="A338" s="9"/>
      <c r="B338" s="10"/>
      <c r="C338" s="10"/>
      <c r="D338" s="104"/>
      <c r="E338" s="10"/>
      <c r="F338" s="10"/>
      <c r="G338" s="129">
        <f t="shared" si="47"/>
        <v>0</v>
      </c>
      <c r="H338" s="129">
        <f t="shared" si="48"/>
        <v>0</v>
      </c>
      <c r="I338" s="140">
        <f t="shared" si="49"/>
        <v>0</v>
      </c>
      <c r="J338" s="120"/>
      <c r="K338" s="120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119"/>
      <c r="BU338" s="119"/>
      <c r="BV338" s="119"/>
      <c r="BW338" s="119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117"/>
      <c r="GB338" s="117"/>
      <c r="GC338" s="117"/>
      <c r="GD338" s="117"/>
      <c r="GE338" s="117"/>
      <c r="GF338" s="117"/>
      <c r="GG338" s="117"/>
      <c r="GH338" s="117"/>
      <c r="GI338" s="117"/>
      <c r="GJ338" s="117"/>
      <c r="GK338" s="117"/>
      <c r="GL338" s="117"/>
      <c r="GM338" s="118">
        <f t="shared" si="50"/>
        <v>0</v>
      </c>
      <c r="GN338" s="118">
        <f t="shared" si="51"/>
        <v>0</v>
      </c>
      <c r="GO338" s="118"/>
      <c r="GP338" s="118"/>
      <c r="GQ338" s="118"/>
      <c r="GR338" s="118"/>
      <c r="GS338" s="118"/>
      <c r="GT338" s="118"/>
      <c r="GU338" s="118"/>
      <c r="GV338" s="118"/>
      <c r="GW338" s="118"/>
      <c r="GX338" s="118">
        <f t="shared" si="52"/>
        <v>0</v>
      </c>
      <c r="GY338" s="117"/>
      <c r="GZ338" s="117"/>
      <c r="HA338" s="117"/>
      <c r="HB338" s="117"/>
      <c r="HC338" s="117"/>
      <c r="HD338" s="117"/>
      <c r="HE338" s="117"/>
      <c r="HF338" s="117"/>
      <c r="HG338" s="117"/>
      <c r="HH338" s="117"/>
      <c r="HI338" s="117"/>
      <c r="HJ338" s="117"/>
      <c r="HK338" s="117"/>
      <c r="HL338" s="117"/>
      <c r="HM338" s="117"/>
      <c r="HN338" s="117"/>
      <c r="HO338" s="117"/>
      <c r="HP338" s="117"/>
      <c r="HQ338" s="117"/>
      <c r="HR338" s="117"/>
      <c r="HS338" s="117"/>
      <c r="HT338" s="117"/>
      <c r="HU338" s="117"/>
    </row>
    <row r="339" spans="1:229" x14ac:dyDescent="0.3">
      <c r="A339" s="9"/>
      <c r="B339" s="10"/>
      <c r="C339" s="10"/>
      <c r="D339" s="104"/>
      <c r="E339" s="10"/>
      <c r="F339" s="10"/>
      <c r="G339" s="129">
        <f t="shared" si="47"/>
        <v>0</v>
      </c>
      <c r="H339" s="129">
        <f t="shared" si="48"/>
        <v>0</v>
      </c>
      <c r="I339" s="140">
        <f t="shared" si="49"/>
        <v>0</v>
      </c>
      <c r="J339" s="120"/>
      <c r="K339" s="120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119"/>
      <c r="BU339" s="119"/>
      <c r="BV339" s="119"/>
      <c r="BW339" s="119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117"/>
      <c r="GB339" s="117"/>
      <c r="GC339" s="117"/>
      <c r="GD339" s="117"/>
      <c r="GE339" s="117"/>
      <c r="GF339" s="117"/>
      <c r="GG339" s="117"/>
      <c r="GH339" s="117"/>
      <c r="GI339" s="117"/>
      <c r="GJ339" s="117"/>
      <c r="GK339" s="117"/>
      <c r="GL339" s="117"/>
      <c r="GM339" s="118">
        <f t="shared" si="50"/>
        <v>0</v>
      </c>
      <c r="GN339" s="118">
        <f t="shared" si="51"/>
        <v>0</v>
      </c>
      <c r="GO339" s="118"/>
      <c r="GP339" s="118"/>
      <c r="GQ339" s="118"/>
      <c r="GR339" s="118"/>
      <c r="GS339" s="118"/>
      <c r="GT339" s="118"/>
      <c r="GU339" s="118"/>
      <c r="GV339" s="118"/>
      <c r="GW339" s="118"/>
      <c r="GX339" s="118">
        <f t="shared" si="52"/>
        <v>0</v>
      </c>
      <c r="GY339" s="117"/>
      <c r="GZ339" s="117"/>
      <c r="HA339" s="117"/>
      <c r="HB339" s="117"/>
      <c r="HC339" s="117"/>
      <c r="HD339" s="117"/>
      <c r="HE339" s="117"/>
      <c r="HF339" s="117"/>
      <c r="HG339" s="117"/>
      <c r="HH339" s="117"/>
      <c r="HI339" s="117"/>
      <c r="HJ339" s="117"/>
      <c r="HK339" s="117"/>
      <c r="HL339" s="117"/>
      <c r="HM339" s="117"/>
      <c r="HN339" s="117"/>
      <c r="HO339" s="117"/>
      <c r="HP339" s="117"/>
      <c r="HQ339" s="117"/>
      <c r="HR339" s="117"/>
      <c r="HS339" s="117"/>
      <c r="HT339" s="117"/>
      <c r="HU339" s="117"/>
    </row>
    <row r="340" spans="1:229" x14ac:dyDescent="0.3">
      <c r="A340" s="9"/>
      <c r="B340" s="10"/>
      <c r="C340" s="10"/>
      <c r="D340" s="104"/>
      <c r="E340" s="10"/>
      <c r="F340" s="10"/>
      <c r="G340" s="129">
        <f t="shared" si="47"/>
        <v>0</v>
      </c>
      <c r="H340" s="129">
        <f t="shared" si="48"/>
        <v>0</v>
      </c>
      <c r="I340" s="140">
        <f t="shared" si="49"/>
        <v>0</v>
      </c>
      <c r="J340" s="120"/>
      <c r="K340" s="120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119"/>
      <c r="BU340" s="119"/>
      <c r="BV340" s="119"/>
      <c r="BW340" s="119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117"/>
      <c r="GB340" s="117"/>
      <c r="GC340" s="117"/>
      <c r="GD340" s="117"/>
      <c r="GE340" s="117"/>
      <c r="GF340" s="117"/>
      <c r="GG340" s="117"/>
      <c r="GH340" s="117"/>
      <c r="GI340" s="117"/>
      <c r="GJ340" s="117"/>
      <c r="GK340" s="117"/>
      <c r="GL340" s="117"/>
      <c r="GM340" s="118">
        <f t="shared" si="50"/>
        <v>0</v>
      </c>
      <c r="GN340" s="118">
        <f t="shared" si="51"/>
        <v>0</v>
      </c>
      <c r="GO340" s="118"/>
      <c r="GP340" s="118"/>
      <c r="GQ340" s="118"/>
      <c r="GR340" s="118"/>
      <c r="GS340" s="118"/>
      <c r="GT340" s="118"/>
      <c r="GU340" s="118"/>
      <c r="GV340" s="118"/>
      <c r="GW340" s="118"/>
      <c r="GX340" s="118">
        <f t="shared" si="52"/>
        <v>0</v>
      </c>
      <c r="GY340" s="117"/>
      <c r="GZ340" s="117"/>
      <c r="HA340" s="117"/>
      <c r="HB340" s="117"/>
      <c r="HC340" s="117"/>
      <c r="HD340" s="117"/>
      <c r="HE340" s="117"/>
      <c r="HF340" s="117"/>
      <c r="HG340" s="117"/>
      <c r="HH340" s="117"/>
      <c r="HI340" s="117"/>
      <c r="HJ340" s="117"/>
      <c r="HK340" s="117"/>
      <c r="HL340" s="117"/>
      <c r="HM340" s="117"/>
      <c r="HN340" s="117"/>
      <c r="HO340" s="117"/>
      <c r="HP340" s="117"/>
      <c r="HQ340" s="117"/>
      <c r="HR340" s="117"/>
      <c r="HS340" s="117"/>
      <c r="HT340" s="117"/>
      <c r="HU340" s="117"/>
    </row>
    <row r="341" spans="1:229" x14ac:dyDescent="0.3">
      <c r="A341" s="9"/>
      <c r="B341" s="10"/>
      <c r="C341" s="10"/>
      <c r="D341" s="104"/>
      <c r="E341" s="10"/>
      <c r="F341" s="10"/>
      <c r="G341" s="129">
        <f t="shared" si="47"/>
        <v>0</v>
      </c>
      <c r="H341" s="129">
        <f t="shared" si="48"/>
        <v>0</v>
      </c>
      <c r="I341" s="140">
        <f t="shared" si="49"/>
        <v>0</v>
      </c>
      <c r="J341" s="120"/>
      <c r="K341" s="120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119"/>
      <c r="BU341" s="119"/>
      <c r="BV341" s="119"/>
      <c r="BW341" s="119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117"/>
      <c r="GB341" s="117"/>
      <c r="GC341" s="117"/>
      <c r="GD341" s="117"/>
      <c r="GE341" s="117"/>
      <c r="GF341" s="117"/>
      <c r="GG341" s="117"/>
      <c r="GH341" s="117"/>
      <c r="GI341" s="117"/>
      <c r="GJ341" s="117"/>
      <c r="GK341" s="117"/>
      <c r="GL341" s="117"/>
      <c r="GM341" s="118">
        <f t="shared" si="50"/>
        <v>0</v>
      </c>
      <c r="GN341" s="118">
        <f t="shared" si="51"/>
        <v>0</v>
      </c>
      <c r="GO341" s="118"/>
      <c r="GP341" s="118"/>
      <c r="GQ341" s="118"/>
      <c r="GR341" s="118"/>
      <c r="GS341" s="118"/>
      <c r="GT341" s="118"/>
      <c r="GU341" s="118"/>
      <c r="GV341" s="118"/>
      <c r="GW341" s="118"/>
      <c r="GX341" s="118">
        <f t="shared" si="52"/>
        <v>0</v>
      </c>
      <c r="GY341" s="117"/>
      <c r="GZ341" s="117"/>
      <c r="HA341" s="117"/>
      <c r="HB341" s="117"/>
      <c r="HC341" s="117"/>
      <c r="HD341" s="117"/>
      <c r="HE341" s="117"/>
      <c r="HF341" s="117"/>
      <c r="HG341" s="117"/>
      <c r="HH341" s="117"/>
      <c r="HI341" s="117"/>
      <c r="HJ341" s="117"/>
      <c r="HK341" s="117"/>
      <c r="HL341" s="117"/>
      <c r="HM341" s="117"/>
      <c r="HN341" s="117"/>
      <c r="HO341" s="117"/>
      <c r="HP341" s="117"/>
      <c r="HQ341" s="117"/>
      <c r="HR341" s="117"/>
      <c r="HS341" s="117"/>
      <c r="HT341" s="117"/>
      <c r="HU341" s="117"/>
    </row>
    <row r="342" spans="1:229" x14ac:dyDescent="0.3">
      <c r="A342" s="9"/>
      <c r="B342" s="10"/>
      <c r="C342" s="10"/>
      <c r="D342" s="104"/>
      <c r="E342" s="10"/>
      <c r="F342" s="10"/>
      <c r="G342" s="129">
        <f t="shared" si="47"/>
        <v>0</v>
      </c>
      <c r="H342" s="129">
        <f t="shared" si="48"/>
        <v>0</v>
      </c>
      <c r="I342" s="140">
        <f t="shared" si="49"/>
        <v>0</v>
      </c>
      <c r="J342" s="120"/>
      <c r="K342" s="120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119"/>
      <c r="BU342" s="119"/>
      <c r="BV342" s="119"/>
      <c r="BW342" s="119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117"/>
      <c r="GB342" s="117"/>
      <c r="GC342" s="117"/>
      <c r="GD342" s="117"/>
      <c r="GE342" s="117"/>
      <c r="GF342" s="117"/>
      <c r="GG342" s="117"/>
      <c r="GH342" s="117"/>
      <c r="GI342" s="117"/>
      <c r="GJ342" s="117"/>
      <c r="GK342" s="117"/>
      <c r="GL342" s="117"/>
      <c r="GM342" s="118">
        <f t="shared" si="50"/>
        <v>0</v>
      </c>
      <c r="GN342" s="118">
        <f t="shared" si="51"/>
        <v>0</v>
      </c>
      <c r="GO342" s="118"/>
      <c r="GP342" s="118"/>
      <c r="GQ342" s="118"/>
      <c r="GR342" s="118"/>
      <c r="GS342" s="118"/>
      <c r="GT342" s="118"/>
      <c r="GU342" s="118"/>
      <c r="GV342" s="118"/>
      <c r="GW342" s="118"/>
      <c r="GX342" s="118">
        <f t="shared" si="52"/>
        <v>0</v>
      </c>
      <c r="GY342" s="117"/>
      <c r="GZ342" s="117"/>
      <c r="HA342" s="117"/>
      <c r="HB342" s="117"/>
      <c r="HC342" s="117"/>
      <c r="HD342" s="117"/>
      <c r="HE342" s="117"/>
      <c r="HF342" s="117"/>
      <c r="HG342" s="117"/>
      <c r="HH342" s="117"/>
      <c r="HI342" s="117"/>
      <c r="HJ342" s="117"/>
      <c r="HK342" s="117"/>
      <c r="HL342" s="117"/>
      <c r="HM342" s="117"/>
      <c r="HN342" s="117"/>
      <c r="HO342" s="117"/>
      <c r="HP342" s="117"/>
      <c r="HQ342" s="117"/>
      <c r="HR342" s="117"/>
      <c r="HS342" s="117"/>
      <c r="HT342" s="117"/>
      <c r="HU342" s="117"/>
    </row>
    <row r="343" spans="1:229" x14ac:dyDescent="0.3">
      <c r="A343" s="9"/>
      <c r="B343" s="10"/>
      <c r="C343" s="10"/>
      <c r="D343" s="104"/>
      <c r="E343" s="10"/>
      <c r="F343" s="10"/>
      <c r="G343" s="129">
        <f t="shared" si="47"/>
        <v>0</v>
      </c>
      <c r="H343" s="129">
        <f t="shared" si="48"/>
        <v>0</v>
      </c>
      <c r="I343" s="140">
        <f t="shared" si="49"/>
        <v>0</v>
      </c>
      <c r="J343" s="120"/>
      <c r="K343" s="120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119"/>
      <c r="BU343" s="119"/>
      <c r="BV343" s="119"/>
      <c r="BW343" s="119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117"/>
      <c r="GB343" s="117"/>
      <c r="GC343" s="117"/>
      <c r="GD343" s="117"/>
      <c r="GE343" s="117"/>
      <c r="GF343" s="117"/>
      <c r="GG343" s="117"/>
      <c r="GH343" s="117"/>
      <c r="GI343" s="117"/>
      <c r="GJ343" s="117"/>
      <c r="GK343" s="117"/>
      <c r="GL343" s="117"/>
      <c r="GM343" s="118">
        <f t="shared" si="50"/>
        <v>0</v>
      </c>
      <c r="GN343" s="118">
        <f t="shared" si="51"/>
        <v>0</v>
      </c>
      <c r="GO343" s="118"/>
      <c r="GP343" s="118"/>
      <c r="GQ343" s="118"/>
      <c r="GR343" s="118"/>
      <c r="GS343" s="118"/>
      <c r="GT343" s="118"/>
      <c r="GU343" s="118"/>
      <c r="GV343" s="118"/>
      <c r="GW343" s="118"/>
      <c r="GX343" s="118">
        <f t="shared" si="52"/>
        <v>0</v>
      </c>
      <c r="GY343" s="117"/>
      <c r="GZ343" s="117"/>
      <c r="HA343" s="117"/>
      <c r="HB343" s="117"/>
      <c r="HC343" s="117"/>
      <c r="HD343" s="117"/>
      <c r="HE343" s="117"/>
      <c r="HF343" s="117"/>
      <c r="HG343" s="117"/>
      <c r="HH343" s="117"/>
      <c r="HI343" s="117"/>
      <c r="HJ343" s="117"/>
      <c r="HK343" s="117"/>
      <c r="HL343" s="117"/>
      <c r="HM343" s="117"/>
      <c r="HN343" s="117"/>
      <c r="HO343" s="117"/>
      <c r="HP343" s="117"/>
      <c r="HQ343" s="117"/>
      <c r="HR343" s="117"/>
      <c r="HS343" s="117"/>
      <c r="HT343" s="117"/>
      <c r="HU343" s="117"/>
    </row>
    <row r="344" spans="1:229" x14ac:dyDescent="0.3">
      <c r="A344" s="9"/>
      <c r="B344" s="10"/>
      <c r="C344" s="10"/>
      <c r="D344" s="104"/>
      <c r="E344" s="10"/>
      <c r="F344" s="10"/>
      <c r="G344" s="129">
        <f t="shared" si="47"/>
        <v>0</v>
      </c>
      <c r="H344" s="129">
        <f t="shared" si="48"/>
        <v>0</v>
      </c>
      <c r="I344" s="140">
        <f t="shared" si="49"/>
        <v>0</v>
      </c>
      <c r="J344" s="120"/>
      <c r="K344" s="120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119"/>
      <c r="BU344" s="119"/>
      <c r="BV344" s="119"/>
      <c r="BW344" s="119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117"/>
      <c r="GB344" s="117"/>
      <c r="GC344" s="117"/>
      <c r="GD344" s="117"/>
      <c r="GE344" s="117"/>
      <c r="GF344" s="117"/>
      <c r="GG344" s="117"/>
      <c r="GH344" s="117"/>
      <c r="GI344" s="117"/>
      <c r="GJ344" s="117"/>
      <c r="GK344" s="117"/>
      <c r="GL344" s="117"/>
      <c r="GM344" s="118">
        <f t="shared" si="50"/>
        <v>0</v>
      </c>
      <c r="GN344" s="118">
        <f t="shared" si="51"/>
        <v>0</v>
      </c>
      <c r="GO344" s="118"/>
      <c r="GP344" s="118"/>
      <c r="GQ344" s="118"/>
      <c r="GR344" s="118"/>
      <c r="GS344" s="118"/>
      <c r="GT344" s="118"/>
      <c r="GU344" s="118"/>
      <c r="GV344" s="118"/>
      <c r="GW344" s="118"/>
      <c r="GX344" s="118">
        <f t="shared" si="52"/>
        <v>0</v>
      </c>
      <c r="GY344" s="117"/>
      <c r="GZ344" s="117"/>
      <c r="HA344" s="117"/>
      <c r="HB344" s="117"/>
      <c r="HC344" s="117"/>
      <c r="HD344" s="117"/>
      <c r="HE344" s="117"/>
      <c r="HF344" s="117"/>
      <c r="HG344" s="117"/>
      <c r="HH344" s="117"/>
      <c r="HI344" s="117"/>
      <c r="HJ344" s="117"/>
      <c r="HK344" s="117"/>
      <c r="HL344" s="117"/>
      <c r="HM344" s="117"/>
      <c r="HN344" s="117"/>
      <c r="HO344" s="117"/>
      <c r="HP344" s="117"/>
      <c r="HQ344" s="117"/>
      <c r="HR344" s="117"/>
      <c r="HS344" s="117"/>
      <c r="HT344" s="117"/>
      <c r="HU344" s="117"/>
    </row>
    <row r="345" spans="1:229" x14ac:dyDescent="0.3">
      <c r="A345" s="9"/>
      <c r="B345" s="10"/>
      <c r="C345" s="10"/>
      <c r="D345" s="104"/>
      <c r="E345" s="10"/>
      <c r="F345" s="10"/>
      <c r="G345" s="129">
        <f t="shared" si="47"/>
        <v>0</v>
      </c>
      <c r="H345" s="129">
        <f t="shared" si="48"/>
        <v>0</v>
      </c>
      <c r="I345" s="140">
        <f t="shared" si="49"/>
        <v>0</v>
      </c>
      <c r="J345" s="120"/>
      <c r="K345" s="120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119"/>
      <c r="BU345" s="119"/>
      <c r="BV345" s="119"/>
      <c r="BW345" s="119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117"/>
      <c r="GB345" s="117"/>
      <c r="GC345" s="117"/>
      <c r="GD345" s="117"/>
      <c r="GE345" s="117"/>
      <c r="GF345" s="117"/>
      <c r="GG345" s="117"/>
      <c r="GH345" s="117"/>
      <c r="GI345" s="117"/>
      <c r="GJ345" s="117"/>
      <c r="GK345" s="117"/>
      <c r="GL345" s="117"/>
      <c r="GM345" s="118">
        <f t="shared" si="50"/>
        <v>0</v>
      </c>
      <c r="GN345" s="118">
        <f t="shared" si="51"/>
        <v>0</v>
      </c>
      <c r="GO345" s="118"/>
      <c r="GP345" s="118"/>
      <c r="GQ345" s="118"/>
      <c r="GR345" s="118"/>
      <c r="GS345" s="118"/>
      <c r="GT345" s="118"/>
      <c r="GU345" s="118"/>
      <c r="GV345" s="118"/>
      <c r="GW345" s="118"/>
      <c r="GX345" s="118">
        <f t="shared" si="52"/>
        <v>0</v>
      </c>
      <c r="GY345" s="117"/>
      <c r="GZ345" s="117"/>
      <c r="HA345" s="117"/>
      <c r="HB345" s="117"/>
      <c r="HC345" s="117"/>
      <c r="HD345" s="117"/>
      <c r="HE345" s="117"/>
      <c r="HF345" s="117"/>
      <c r="HG345" s="117"/>
      <c r="HH345" s="117"/>
      <c r="HI345" s="117"/>
      <c r="HJ345" s="117"/>
      <c r="HK345" s="117"/>
      <c r="HL345" s="117"/>
      <c r="HM345" s="117"/>
      <c r="HN345" s="117"/>
      <c r="HO345" s="117"/>
      <c r="HP345" s="117"/>
      <c r="HQ345" s="117"/>
      <c r="HR345" s="117"/>
      <c r="HS345" s="117"/>
      <c r="HT345" s="117"/>
      <c r="HU345" s="117"/>
    </row>
    <row r="346" spans="1:229" x14ac:dyDescent="0.3">
      <c r="A346" s="9"/>
      <c r="B346" s="10"/>
      <c r="C346" s="10"/>
      <c r="D346" s="104"/>
      <c r="E346" s="10"/>
      <c r="F346" s="10"/>
      <c r="G346" s="129">
        <f t="shared" si="47"/>
        <v>0</v>
      </c>
      <c r="H346" s="129">
        <f t="shared" si="48"/>
        <v>0</v>
      </c>
      <c r="I346" s="140">
        <f t="shared" si="49"/>
        <v>0</v>
      </c>
      <c r="J346" s="120"/>
      <c r="K346" s="120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119"/>
      <c r="BU346" s="119"/>
      <c r="BV346" s="119"/>
      <c r="BW346" s="119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117"/>
      <c r="GB346" s="117"/>
      <c r="GC346" s="117"/>
      <c r="GD346" s="117"/>
      <c r="GE346" s="117"/>
      <c r="GF346" s="117"/>
      <c r="GG346" s="117"/>
      <c r="GH346" s="117"/>
      <c r="GI346" s="117"/>
      <c r="GJ346" s="117"/>
      <c r="GK346" s="117"/>
      <c r="GL346" s="117"/>
      <c r="GM346" s="118">
        <f t="shared" si="50"/>
        <v>0</v>
      </c>
      <c r="GN346" s="118">
        <f t="shared" si="51"/>
        <v>0</v>
      </c>
      <c r="GO346" s="118"/>
      <c r="GP346" s="118"/>
      <c r="GQ346" s="118"/>
      <c r="GR346" s="118"/>
      <c r="GS346" s="118"/>
      <c r="GT346" s="118"/>
      <c r="GU346" s="118"/>
      <c r="GV346" s="118"/>
      <c r="GW346" s="118"/>
      <c r="GX346" s="118">
        <f t="shared" si="52"/>
        <v>0</v>
      </c>
      <c r="GY346" s="117"/>
      <c r="GZ346" s="117"/>
      <c r="HA346" s="117"/>
      <c r="HB346" s="117"/>
      <c r="HC346" s="117"/>
      <c r="HD346" s="117"/>
      <c r="HE346" s="117"/>
      <c r="HF346" s="117"/>
      <c r="HG346" s="117"/>
      <c r="HH346" s="117"/>
      <c r="HI346" s="117"/>
      <c r="HJ346" s="117"/>
      <c r="HK346" s="117"/>
      <c r="HL346" s="117"/>
      <c r="HM346" s="117"/>
      <c r="HN346" s="117"/>
      <c r="HO346" s="117"/>
      <c r="HP346" s="117"/>
      <c r="HQ346" s="117"/>
      <c r="HR346" s="117"/>
      <c r="HS346" s="117"/>
      <c r="HT346" s="117"/>
      <c r="HU346" s="117"/>
    </row>
    <row r="347" spans="1:229" x14ac:dyDescent="0.3">
      <c r="A347" s="9"/>
      <c r="B347" s="10"/>
      <c r="C347" s="10"/>
      <c r="D347" s="104"/>
      <c r="E347" s="10"/>
      <c r="F347" s="10"/>
      <c r="G347" s="129">
        <f t="shared" si="47"/>
        <v>0</v>
      </c>
      <c r="H347" s="129">
        <f t="shared" si="48"/>
        <v>0</v>
      </c>
      <c r="I347" s="140">
        <f t="shared" si="49"/>
        <v>0</v>
      </c>
      <c r="J347" s="120"/>
      <c r="K347" s="120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119"/>
      <c r="BU347" s="119"/>
      <c r="BV347" s="119"/>
      <c r="BW347" s="119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117"/>
      <c r="GB347" s="117"/>
      <c r="GC347" s="117"/>
      <c r="GD347" s="117"/>
      <c r="GE347" s="117"/>
      <c r="GF347" s="117"/>
      <c r="GG347" s="117"/>
      <c r="GH347" s="117"/>
      <c r="GI347" s="117"/>
      <c r="GJ347" s="117"/>
      <c r="GK347" s="117"/>
      <c r="GL347" s="117"/>
      <c r="GM347" s="118">
        <f t="shared" si="50"/>
        <v>0</v>
      </c>
      <c r="GN347" s="118">
        <f t="shared" si="51"/>
        <v>0</v>
      </c>
      <c r="GO347" s="118"/>
      <c r="GP347" s="118"/>
      <c r="GQ347" s="118"/>
      <c r="GR347" s="118"/>
      <c r="GS347" s="118"/>
      <c r="GT347" s="118"/>
      <c r="GU347" s="118"/>
      <c r="GV347" s="118"/>
      <c r="GW347" s="118"/>
      <c r="GX347" s="118">
        <f t="shared" si="52"/>
        <v>0</v>
      </c>
      <c r="GY347" s="117"/>
      <c r="GZ347" s="117"/>
      <c r="HA347" s="117"/>
      <c r="HB347" s="117"/>
      <c r="HC347" s="117"/>
      <c r="HD347" s="117"/>
      <c r="HE347" s="117"/>
      <c r="HF347" s="117"/>
      <c r="HG347" s="117"/>
      <c r="HH347" s="117"/>
      <c r="HI347" s="117"/>
      <c r="HJ347" s="117"/>
      <c r="HK347" s="117"/>
      <c r="HL347" s="117"/>
      <c r="HM347" s="117"/>
      <c r="HN347" s="117"/>
      <c r="HO347" s="117"/>
      <c r="HP347" s="117"/>
      <c r="HQ347" s="117"/>
      <c r="HR347" s="117"/>
      <c r="HS347" s="117"/>
      <c r="HT347" s="117"/>
      <c r="HU347" s="117"/>
    </row>
    <row r="348" spans="1:229" x14ac:dyDescent="0.3">
      <c r="A348" s="9"/>
      <c r="B348" s="10"/>
      <c r="C348" s="10"/>
      <c r="D348" s="104"/>
      <c r="E348" s="10"/>
      <c r="F348" s="10"/>
      <c r="G348" s="129">
        <f t="shared" si="47"/>
        <v>0</v>
      </c>
      <c r="H348" s="129">
        <f t="shared" si="48"/>
        <v>0</v>
      </c>
      <c r="I348" s="140">
        <f t="shared" si="49"/>
        <v>0</v>
      </c>
      <c r="J348" s="120"/>
      <c r="K348" s="120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119"/>
      <c r="BU348" s="119"/>
      <c r="BV348" s="119"/>
      <c r="BW348" s="119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117"/>
      <c r="GB348" s="117"/>
      <c r="GC348" s="117"/>
      <c r="GD348" s="117"/>
      <c r="GE348" s="117"/>
      <c r="GF348" s="117"/>
      <c r="GG348" s="117"/>
      <c r="GH348" s="117"/>
      <c r="GI348" s="117"/>
      <c r="GJ348" s="117"/>
      <c r="GK348" s="117"/>
      <c r="GL348" s="117"/>
      <c r="GM348" s="118">
        <f t="shared" si="50"/>
        <v>0</v>
      </c>
      <c r="GN348" s="118">
        <f t="shared" si="51"/>
        <v>0</v>
      </c>
      <c r="GO348" s="118"/>
      <c r="GP348" s="118"/>
      <c r="GQ348" s="118"/>
      <c r="GR348" s="118"/>
      <c r="GS348" s="118"/>
      <c r="GT348" s="118"/>
      <c r="GU348" s="118"/>
      <c r="GV348" s="118"/>
      <c r="GW348" s="118"/>
      <c r="GX348" s="118">
        <f t="shared" si="52"/>
        <v>0</v>
      </c>
      <c r="GY348" s="117"/>
      <c r="GZ348" s="117"/>
      <c r="HA348" s="117"/>
      <c r="HB348" s="117"/>
      <c r="HC348" s="117"/>
      <c r="HD348" s="117"/>
      <c r="HE348" s="117"/>
      <c r="HF348" s="117"/>
      <c r="HG348" s="117"/>
      <c r="HH348" s="117"/>
      <c r="HI348" s="117"/>
      <c r="HJ348" s="117"/>
      <c r="HK348" s="117"/>
      <c r="HL348" s="117"/>
      <c r="HM348" s="117"/>
      <c r="HN348" s="117"/>
      <c r="HO348" s="117"/>
      <c r="HP348" s="117"/>
      <c r="HQ348" s="117"/>
      <c r="HR348" s="117"/>
      <c r="HS348" s="117"/>
      <c r="HT348" s="117"/>
      <c r="HU348" s="117"/>
    </row>
    <row r="349" spans="1:229" x14ac:dyDescent="0.3">
      <c r="A349" s="9"/>
      <c r="B349" s="10"/>
      <c r="C349" s="10"/>
      <c r="D349" s="104"/>
      <c r="E349" s="10"/>
      <c r="F349" s="10"/>
      <c r="G349" s="129">
        <f t="shared" si="47"/>
        <v>0</v>
      </c>
      <c r="H349" s="129">
        <f t="shared" si="48"/>
        <v>0</v>
      </c>
      <c r="I349" s="140">
        <f t="shared" si="49"/>
        <v>0</v>
      </c>
      <c r="J349" s="120"/>
      <c r="K349" s="120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119"/>
      <c r="BU349" s="119"/>
      <c r="BV349" s="119"/>
      <c r="BW349" s="119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117"/>
      <c r="GB349" s="117"/>
      <c r="GC349" s="117"/>
      <c r="GD349" s="117"/>
      <c r="GE349" s="117"/>
      <c r="GF349" s="117"/>
      <c r="GG349" s="117"/>
      <c r="GH349" s="117"/>
      <c r="GI349" s="117"/>
      <c r="GJ349" s="117"/>
      <c r="GK349" s="117"/>
      <c r="GL349" s="117"/>
      <c r="GM349" s="118">
        <f t="shared" si="50"/>
        <v>0</v>
      </c>
      <c r="GN349" s="118">
        <f t="shared" si="51"/>
        <v>0</v>
      </c>
      <c r="GO349" s="118"/>
      <c r="GP349" s="118"/>
      <c r="GQ349" s="118"/>
      <c r="GR349" s="118"/>
      <c r="GS349" s="118"/>
      <c r="GT349" s="118"/>
      <c r="GU349" s="118"/>
      <c r="GV349" s="118"/>
      <c r="GW349" s="118"/>
      <c r="GX349" s="118">
        <f t="shared" si="52"/>
        <v>0</v>
      </c>
      <c r="GY349" s="117"/>
      <c r="GZ349" s="117"/>
      <c r="HA349" s="117"/>
      <c r="HB349" s="117"/>
      <c r="HC349" s="117"/>
      <c r="HD349" s="117"/>
      <c r="HE349" s="117"/>
      <c r="HF349" s="117"/>
      <c r="HG349" s="117"/>
      <c r="HH349" s="117"/>
      <c r="HI349" s="117"/>
      <c r="HJ349" s="117"/>
      <c r="HK349" s="117"/>
      <c r="HL349" s="117"/>
      <c r="HM349" s="117"/>
      <c r="HN349" s="117"/>
      <c r="HO349" s="117"/>
      <c r="HP349" s="117"/>
      <c r="HQ349" s="117"/>
      <c r="HR349" s="117"/>
      <c r="HS349" s="117"/>
      <c r="HT349" s="117"/>
      <c r="HU349" s="117"/>
    </row>
    <row r="350" spans="1:229" x14ac:dyDescent="0.3">
      <c r="A350" s="9"/>
      <c r="B350" s="10"/>
      <c r="C350" s="10"/>
      <c r="D350" s="104"/>
      <c r="E350" s="10"/>
      <c r="F350" s="10"/>
      <c r="G350" s="129">
        <f t="shared" si="47"/>
        <v>0</v>
      </c>
      <c r="H350" s="129">
        <f t="shared" si="48"/>
        <v>0</v>
      </c>
      <c r="I350" s="140">
        <f t="shared" si="49"/>
        <v>0</v>
      </c>
      <c r="J350" s="120"/>
      <c r="K350" s="120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119"/>
      <c r="BU350" s="119"/>
      <c r="BV350" s="119"/>
      <c r="BW350" s="119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117"/>
      <c r="GB350" s="117"/>
      <c r="GC350" s="117"/>
      <c r="GD350" s="117"/>
      <c r="GE350" s="117"/>
      <c r="GF350" s="117"/>
      <c r="GG350" s="117"/>
      <c r="GH350" s="117"/>
      <c r="GI350" s="117"/>
      <c r="GJ350" s="117"/>
      <c r="GK350" s="117"/>
      <c r="GL350" s="117"/>
      <c r="GM350" s="118">
        <f t="shared" si="50"/>
        <v>0</v>
      </c>
      <c r="GN350" s="118">
        <f t="shared" si="51"/>
        <v>0</v>
      </c>
      <c r="GO350" s="118"/>
      <c r="GP350" s="118"/>
      <c r="GQ350" s="118"/>
      <c r="GR350" s="118"/>
      <c r="GS350" s="118"/>
      <c r="GT350" s="118"/>
      <c r="GU350" s="118"/>
      <c r="GV350" s="118"/>
      <c r="GW350" s="118"/>
      <c r="GX350" s="118">
        <f t="shared" si="52"/>
        <v>0</v>
      </c>
      <c r="GY350" s="117"/>
      <c r="GZ350" s="117"/>
      <c r="HA350" s="117"/>
      <c r="HB350" s="117"/>
      <c r="HC350" s="117"/>
      <c r="HD350" s="117"/>
      <c r="HE350" s="117"/>
      <c r="HF350" s="117"/>
      <c r="HG350" s="117"/>
      <c r="HH350" s="117"/>
      <c r="HI350" s="117"/>
      <c r="HJ350" s="117"/>
      <c r="HK350" s="117"/>
      <c r="HL350" s="117"/>
      <c r="HM350" s="117"/>
      <c r="HN350" s="117"/>
      <c r="HO350" s="117"/>
      <c r="HP350" s="117"/>
      <c r="HQ350" s="117"/>
      <c r="HR350" s="117"/>
      <c r="HS350" s="117"/>
      <c r="HT350" s="117"/>
      <c r="HU350" s="117"/>
    </row>
    <row r="351" spans="1:229" x14ac:dyDescent="0.3">
      <c r="A351" s="9"/>
      <c r="B351" s="10"/>
      <c r="C351" s="10"/>
      <c r="D351" s="104"/>
      <c r="E351" s="10"/>
      <c r="F351" s="10"/>
      <c r="G351" s="129">
        <f t="shared" si="47"/>
        <v>0</v>
      </c>
      <c r="H351" s="129">
        <f t="shared" si="48"/>
        <v>0</v>
      </c>
      <c r="I351" s="140">
        <f t="shared" si="49"/>
        <v>0</v>
      </c>
      <c r="J351" s="120"/>
      <c r="K351" s="120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119"/>
      <c r="BU351" s="119"/>
      <c r="BV351" s="119"/>
      <c r="BW351" s="119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117"/>
      <c r="GB351" s="117"/>
      <c r="GC351" s="117"/>
      <c r="GD351" s="117"/>
      <c r="GE351" s="117"/>
      <c r="GF351" s="117"/>
      <c r="GG351" s="117"/>
      <c r="GH351" s="117"/>
      <c r="GI351" s="117"/>
      <c r="GJ351" s="117"/>
      <c r="GK351" s="117"/>
      <c r="GL351" s="117"/>
      <c r="GM351" s="118">
        <f t="shared" si="50"/>
        <v>0</v>
      </c>
      <c r="GN351" s="118">
        <f t="shared" si="51"/>
        <v>0</v>
      </c>
      <c r="GO351" s="118"/>
      <c r="GP351" s="118"/>
      <c r="GQ351" s="118"/>
      <c r="GR351" s="118"/>
      <c r="GS351" s="118"/>
      <c r="GT351" s="118"/>
      <c r="GU351" s="118"/>
      <c r="GV351" s="118"/>
      <c r="GW351" s="118"/>
      <c r="GX351" s="118">
        <f t="shared" si="52"/>
        <v>0</v>
      </c>
      <c r="GY351" s="117"/>
      <c r="GZ351" s="117"/>
      <c r="HA351" s="117"/>
      <c r="HB351" s="117"/>
      <c r="HC351" s="117"/>
      <c r="HD351" s="117"/>
      <c r="HE351" s="117"/>
      <c r="HF351" s="117"/>
      <c r="HG351" s="117"/>
      <c r="HH351" s="117"/>
      <c r="HI351" s="117"/>
      <c r="HJ351" s="117"/>
      <c r="HK351" s="117"/>
      <c r="HL351" s="117"/>
      <c r="HM351" s="117"/>
      <c r="HN351" s="117"/>
      <c r="HO351" s="117"/>
      <c r="HP351" s="117"/>
      <c r="HQ351" s="117"/>
      <c r="HR351" s="117"/>
      <c r="HS351" s="117"/>
      <c r="HT351" s="117"/>
      <c r="HU351" s="117"/>
    </row>
    <row r="352" spans="1:229" x14ac:dyDescent="0.3">
      <c r="A352" s="9"/>
      <c r="B352" s="10"/>
      <c r="C352" s="10"/>
      <c r="D352" s="104"/>
      <c r="E352" s="10"/>
      <c r="F352" s="10"/>
      <c r="G352" s="129">
        <f t="shared" si="47"/>
        <v>0</v>
      </c>
      <c r="H352" s="129">
        <f t="shared" si="48"/>
        <v>0</v>
      </c>
      <c r="I352" s="140">
        <f t="shared" si="49"/>
        <v>0</v>
      </c>
      <c r="J352" s="120"/>
      <c r="K352" s="120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119"/>
      <c r="BU352" s="119"/>
      <c r="BV352" s="119"/>
      <c r="BW352" s="119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117"/>
      <c r="GB352" s="117"/>
      <c r="GC352" s="117"/>
      <c r="GD352" s="117"/>
      <c r="GE352" s="117"/>
      <c r="GF352" s="117"/>
      <c r="GG352" s="117"/>
      <c r="GH352" s="117"/>
      <c r="GI352" s="117"/>
      <c r="GJ352" s="117"/>
      <c r="GK352" s="117"/>
      <c r="GL352" s="117"/>
      <c r="GM352" s="118">
        <f t="shared" si="50"/>
        <v>0</v>
      </c>
      <c r="GN352" s="118">
        <f t="shared" si="51"/>
        <v>0</v>
      </c>
      <c r="GO352" s="118"/>
      <c r="GP352" s="118"/>
      <c r="GQ352" s="118"/>
      <c r="GR352" s="118"/>
      <c r="GS352" s="118"/>
      <c r="GT352" s="118"/>
      <c r="GU352" s="118"/>
      <c r="GV352" s="118"/>
      <c r="GW352" s="118"/>
      <c r="GX352" s="118">
        <f t="shared" si="52"/>
        <v>0</v>
      </c>
      <c r="GY352" s="117"/>
      <c r="GZ352" s="117"/>
      <c r="HA352" s="117"/>
      <c r="HB352" s="117"/>
      <c r="HC352" s="117"/>
      <c r="HD352" s="117"/>
      <c r="HE352" s="117"/>
      <c r="HF352" s="117"/>
      <c r="HG352" s="117"/>
      <c r="HH352" s="117"/>
      <c r="HI352" s="117"/>
      <c r="HJ352" s="117"/>
      <c r="HK352" s="117"/>
      <c r="HL352" s="117"/>
      <c r="HM352" s="117"/>
      <c r="HN352" s="117"/>
      <c r="HO352" s="117"/>
      <c r="HP352" s="117"/>
      <c r="HQ352" s="117"/>
      <c r="HR352" s="117"/>
      <c r="HS352" s="117"/>
      <c r="HT352" s="117"/>
      <c r="HU352" s="117"/>
    </row>
    <row r="353" spans="1:229" x14ac:dyDescent="0.3">
      <c r="A353" s="9"/>
      <c r="B353" s="10"/>
      <c r="C353" s="10"/>
      <c r="D353" s="104"/>
      <c r="E353" s="10"/>
      <c r="F353" s="10"/>
      <c r="G353" s="129">
        <f t="shared" si="47"/>
        <v>0</v>
      </c>
      <c r="H353" s="129">
        <f t="shared" si="48"/>
        <v>0</v>
      </c>
      <c r="I353" s="140">
        <f t="shared" si="49"/>
        <v>0</v>
      </c>
      <c r="J353" s="120"/>
      <c r="K353" s="120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119"/>
      <c r="BU353" s="119"/>
      <c r="BV353" s="119"/>
      <c r="BW353" s="119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117"/>
      <c r="GB353" s="117"/>
      <c r="GC353" s="117"/>
      <c r="GD353" s="117"/>
      <c r="GE353" s="117"/>
      <c r="GF353" s="117"/>
      <c r="GG353" s="117"/>
      <c r="GH353" s="117"/>
      <c r="GI353" s="117"/>
      <c r="GJ353" s="117"/>
      <c r="GK353" s="117"/>
      <c r="GL353" s="117"/>
      <c r="GM353" s="118">
        <f t="shared" si="50"/>
        <v>0</v>
      </c>
      <c r="GN353" s="118">
        <f t="shared" si="51"/>
        <v>0</v>
      </c>
      <c r="GO353" s="118"/>
      <c r="GP353" s="118"/>
      <c r="GQ353" s="118"/>
      <c r="GR353" s="118"/>
      <c r="GS353" s="118"/>
      <c r="GT353" s="118"/>
      <c r="GU353" s="118"/>
      <c r="GV353" s="118"/>
      <c r="GW353" s="118"/>
      <c r="GX353" s="118">
        <f t="shared" si="52"/>
        <v>0</v>
      </c>
      <c r="GY353" s="117"/>
      <c r="GZ353" s="117"/>
      <c r="HA353" s="117"/>
      <c r="HB353" s="117"/>
      <c r="HC353" s="117"/>
      <c r="HD353" s="117"/>
      <c r="HE353" s="117"/>
      <c r="HF353" s="117"/>
      <c r="HG353" s="117"/>
      <c r="HH353" s="117"/>
      <c r="HI353" s="117"/>
      <c r="HJ353" s="117"/>
      <c r="HK353" s="117"/>
      <c r="HL353" s="117"/>
      <c r="HM353" s="117"/>
      <c r="HN353" s="117"/>
      <c r="HO353" s="117"/>
      <c r="HP353" s="117"/>
      <c r="HQ353" s="117"/>
      <c r="HR353" s="117"/>
      <c r="HS353" s="117"/>
      <c r="HT353" s="117"/>
      <c r="HU353" s="117"/>
    </row>
    <row r="354" spans="1:229" x14ac:dyDescent="0.3">
      <c r="A354" s="9"/>
      <c r="B354" s="10"/>
      <c r="C354" s="10"/>
      <c r="D354" s="104"/>
      <c r="E354" s="10"/>
      <c r="F354" s="10"/>
      <c r="G354" s="129">
        <f t="shared" si="47"/>
        <v>0</v>
      </c>
      <c r="H354" s="129">
        <f t="shared" si="48"/>
        <v>0</v>
      </c>
      <c r="I354" s="140">
        <f t="shared" si="49"/>
        <v>0</v>
      </c>
      <c r="J354" s="120"/>
      <c r="K354" s="120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119"/>
      <c r="BU354" s="119"/>
      <c r="BV354" s="119"/>
      <c r="BW354" s="119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117"/>
      <c r="GB354" s="117"/>
      <c r="GC354" s="117"/>
      <c r="GD354" s="117"/>
      <c r="GE354" s="117"/>
      <c r="GF354" s="117"/>
      <c r="GG354" s="117"/>
      <c r="GH354" s="117"/>
      <c r="GI354" s="117"/>
      <c r="GJ354" s="117"/>
      <c r="GK354" s="117"/>
      <c r="GL354" s="117"/>
      <c r="GM354" s="118">
        <f t="shared" si="50"/>
        <v>0</v>
      </c>
      <c r="GN354" s="118">
        <f t="shared" si="51"/>
        <v>0</v>
      </c>
      <c r="GO354" s="118"/>
      <c r="GP354" s="118"/>
      <c r="GQ354" s="118"/>
      <c r="GR354" s="118"/>
      <c r="GS354" s="118"/>
      <c r="GT354" s="118"/>
      <c r="GU354" s="118"/>
      <c r="GV354" s="118"/>
      <c r="GW354" s="118"/>
      <c r="GX354" s="118">
        <f t="shared" si="52"/>
        <v>0</v>
      </c>
      <c r="GY354" s="117"/>
      <c r="GZ354" s="117"/>
      <c r="HA354" s="117"/>
      <c r="HB354" s="117"/>
      <c r="HC354" s="117"/>
      <c r="HD354" s="117"/>
      <c r="HE354" s="117"/>
      <c r="HF354" s="117"/>
      <c r="HG354" s="117"/>
      <c r="HH354" s="117"/>
      <c r="HI354" s="117"/>
      <c r="HJ354" s="117"/>
      <c r="HK354" s="117"/>
      <c r="HL354" s="117"/>
      <c r="HM354" s="117"/>
      <c r="HN354" s="117"/>
      <c r="HO354" s="117"/>
      <c r="HP354" s="117"/>
      <c r="HQ354" s="117"/>
      <c r="HR354" s="117"/>
      <c r="HS354" s="117"/>
      <c r="HT354" s="117"/>
      <c r="HU354" s="117"/>
    </row>
    <row r="355" spans="1:229" x14ac:dyDescent="0.3">
      <c r="A355" s="9"/>
      <c r="B355" s="10"/>
      <c r="C355" s="10"/>
      <c r="D355" s="104"/>
      <c r="E355" s="10"/>
      <c r="F355" s="10"/>
      <c r="G355" s="129">
        <f t="shared" si="47"/>
        <v>0</v>
      </c>
      <c r="H355" s="129">
        <f t="shared" si="48"/>
        <v>0</v>
      </c>
      <c r="I355" s="140">
        <f t="shared" si="49"/>
        <v>0</v>
      </c>
      <c r="J355" s="120"/>
      <c r="K355" s="120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119"/>
      <c r="BU355" s="119"/>
      <c r="BV355" s="119"/>
      <c r="BW355" s="119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117"/>
      <c r="GB355" s="117"/>
      <c r="GC355" s="117"/>
      <c r="GD355" s="117"/>
      <c r="GE355" s="117"/>
      <c r="GF355" s="117"/>
      <c r="GG355" s="117"/>
      <c r="GH355" s="117"/>
      <c r="GI355" s="117"/>
      <c r="GJ355" s="117"/>
      <c r="GK355" s="117"/>
      <c r="GL355" s="117"/>
      <c r="GM355" s="118">
        <f t="shared" si="50"/>
        <v>0</v>
      </c>
      <c r="GN355" s="118">
        <f t="shared" si="51"/>
        <v>0</v>
      </c>
      <c r="GO355" s="118"/>
      <c r="GP355" s="118"/>
      <c r="GQ355" s="118"/>
      <c r="GR355" s="118"/>
      <c r="GS355" s="118"/>
      <c r="GT355" s="118"/>
      <c r="GU355" s="118"/>
      <c r="GV355" s="118"/>
      <c r="GW355" s="118"/>
      <c r="GX355" s="118">
        <f t="shared" si="52"/>
        <v>0</v>
      </c>
      <c r="GY355" s="117"/>
      <c r="GZ355" s="117"/>
      <c r="HA355" s="117"/>
      <c r="HB355" s="117"/>
      <c r="HC355" s="117"/>
      <c r="HD355" s="117"/>
      <c r="HE355" s="117"/>
      <c r="HF355" s="117"/>
      <c r="HG355" s="117"/>
      <c r="HH355" s="117"/>
      <c r="HI355" s="117"/>
      <c r="HJ355" s="117"/>
      <c r="HK355" s="117"/>
      <c r="HL355" s="117"/>
      <c r="HM355" s="117"/>
      <c r="HN355" s="117"/>
      <c r="HO355" s="117"/>
      <c r="HP355" s="117"/>
      <c r="HQ355" s="117"/>
      <c r="HR355" s="117"/>
      <c r="HS355" s="117"/>
      <c r="HT355" s="117"/>
      <c r="HU355" s="117"/>
    </row>
    <row r="356" spans="1:229" x14ac:dyDescent="0.3">
      <c r="A356" s="9"/>
      <c r="B356" s="10"/>
      <c r="C356" s="10"/>
      <c r="D356" s="104"/>
      <c r="E356" s="10"/>
      <c r="F356" s="10"/>
      <c r="G356" s="129">
        <f t="shared" si="47"/>
        <v>0</v>
      </c>
      <c r="H356" s="129">
        <f t="shared" si="48"/>
        <v>0</v>
      </c>
      <c r="I356" s="140">
        <f t="shared" si="49"/>
        <v>0</v>
      </c>
      <c r="J356" s="120"/>
      <c r="K356" s="120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119"/>
      <c r="BU356" s="119"/>
      <c r="BV356" s="119"/>
      <c r="BW356" s="119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117"/>
      <c r="GB356" s="117"/>
      <c r="GC356" s="117"/>
      <c r="GD356" s="117"/>
      <c r="GE356" s="117"/>
      <c r="GF356" s="117"/>
      <c r="GG356" s="117"/>
      <c r="GH356" s="117"/>
      <c r="GI356" s="117"/>
      <c r="GJ356" s="117"/>
      <c r="GK356" s="117"/>
      <c r="GL356" s="117"/>
      <c r="GM356" s="118">
        <f t="shared" si="50"/>
        <v>0</v>
      </c>
      <c r="GN356" s="118">
        <f t="shared" si="51"/>
        <v>0</v>
      </c>
      <c r="GO356" s="118"/>
      <c r="GP356" s="118"/>
      <c r="GQ356" s="118"/>
      <c r="GR356" s="118"/>
      <c r="GS356" s="118"/>
      <c r="GT356" s="118"/>
      <c r="GU356" s="118"/>
      <c r="GV356" s="118"/>
      <c r="GW356" s="118"/>
      <c r="GX356" s="118">
        <f t="shared" si="52"/>
        <v>0</v>
      </c>
      <c r="GY356" s="117"/>
      <c r="GZ356" s="117"/>
      <c r="HA356" s="117"/>
      <c r="HB356" s="117"/>
      <c r="HC356" s="117"/>
      <c r="HD356" s="117"/>
      <c r="HE356" s="117"/>
      <c r="HF356" s="117"/>
      <c r="HG356" s="117"/>
      <c r="HH356" s="117"/>
      <c r="HI356" s="117"/>
      <c r="HJ356" s="117"/>
      <c r="HK356" s="117"/>
      <c r="HL356" s="117"/>
      <c r="HM356" s="117"/>
      <c r="HN356" s="117"/>
      <c r="HO356" s="117"/>
      <c r="HP356" s="117"/>
      <c r="HQ356" s="117"/>
      <c r="HR356" s="117"/>
      <c r="HS356" s="117"/>
      <c r="HT356" s="117"/>
      <c r="HU356" s="117"/>
    </row>
    <row r="357" spans="1:229" x14ac:dyDescent="0.3">
      <c r="A357" s="9"/>
      <c r="B357" s="10"/>
      <c r="C357" s="10"/>
      <c r="D357" s="104"/>
      <c r="E357" s="10"/>
      <c r="F357" s="10"/>
      <c r="G357" s="129">
        <f t="shared" si="47"/>
        <v>0</v>
      </c>
      <c r="H357" s="129">
        <f t="shared" si="48"/>
        <v>0</v>
      </c>
      <c r="I357" s="140">
        <f t="shared" si="49"/>
        <v>0</v>
      </c>
      <c r="J357" s="120"/>
      <c r="K357" s="120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119"/>
      <c r="BU357" s="119"/>
      <c r="BV357" s="119"/>
      <c r="BW357" s="119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117"/>
      <c r="GB357" s="117"/>
      <c r="GC357" s="117"/>
      <c r="GD357" s="117"/>
      <c r="GE357" s="117"/>
      <c r="GF357" s="117"/>
      <c r="GG357" s="117"/>
      <c r="GH357" s="117"/>
      <c r="GI357" s="117"/>
      <c r="GJ357" s="117"/>
      <c r="GK357" s="117"/>
      <c r="GL357" s="117"/>
      <c r="GM357" s="118">
        <f t="shared" si="50"/>
        <v>0</v>
      </c>
      <c r="GN357" s="118">
        <f t="shared" si="51"/>
        <v>0</v>
      </c>
      <c r="GO357" s="118"/>
      <c r="GP357" s="118"/>
      <c r="GQ357" s="118"/>
      <c r="GR357" s="118"/>
      <c r="GS357" s="118"/>
      <c r="GT357" s="118"/>
      <c r="GU357" s="118"/>
      <c r="GV357" s="118"/>
      <c r="GW357" s="118"/>
      <c r="GX357" s="118">
        <f t="shared" si="52"/>
        <v>0</v>
      </c>
      <c r="GY357" s="117"/>
      <c r="GZ357" s="117"/>
      <c r="HA357" s="117"/>
      <c r="HB357" s="117"/>
      <c r="HC357" s="117"/>
      <c r="HD357" s="117"/>
      <c r="HE357" s="117"/>
      <c r="HF357" s="117"/>
      <c r="HG357" s="117"/>
      <c r="HH357" s="117"/>
      <c r="HI357" s="117"/>
      <c r="HJ357" s="117"/>
      <c r="HK357" s="117"/>
      <c r="HL357" s="117"/>
      <c r="HM357" s="117"/>
      <c r="HN357" s="117"/>
      <c r="HO357" s="117"/>
      <c r="HP357" s="117"/>
      <c r="HQ357" s="117"/>
      <c r="HR357" s="117"/>
      <c r="HS357" s="117"/>
      <c r="HT357" s="117"/>
      <c r="HU357" s="117"/>
    </row>
    <row r="358" spans="1:229" x14ac:dyDescent="0.3">
      <c r="A358" s="9"/>
      <c r="B358" s="10"/>
      <c r="C358" s="10"/>
      <c r="D358" s="104"/>
      <c r="E358" s="10"/>
      <c r="F358" s="10"/>
      <c r="G358" s="129">
        <f t="shared" si="47"/>
        <v>0</v>
      </c>
      <c r="H358" s="129">
        <f t="shared" si="48"/>
        <v>0</v>
      </c>
      <c r="I358" s="140">
        <f t="shared" si="49"/>
        <v>0</v>
      </c>
      <c r="J358" s="120"/>
      <c r="K358" s="120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119"/>
      <c r="BU358" s="119"/>
      <c r="BV358" s="119"/>
      <c r="BW358" s="119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117"/>
      <c r="GB358" s="117"/>
      <c r="GC358" s="117"/>
      <c r="GD358" s="117"/>
      <c r="GE358" s="117"/>
      <c r="GF358" s="117"/>
      <c r="GG358" s="117"/>
      <c r="GH358" s="117"/>
      <c r="GI358" s="117"/>
      <c r="GJ358" s="117"/>
      <c r="GK358" s="117"/>
      <c r="GL358" s="117"/>
      <c r="GM358" s="118">
        <f t="shared" si="50"/>
        <v>0</v>
      </c>
      <c r="GN358" s="118">
        <f t="shared" si="51"/>
        <v>0</v>
      </c>
      <c r="GO358" s="118"/>
      <c r="GP358" s="118"/>
      <c r="GQ358" s="118"/>
      <c r="GR358" s="118"/>
      <c r="GS358" s="118"/>
      <c r="GT358" s="118"/>
      <c r="GU358" s="118"/>
      <c r="GV358" s="118"/>
      <c r="GW358" s="118"/>
      <c r="GX358" s="118">
        <f t="shared" si="52"/>
        <v>0</v>
      </c>
      <c r="GY358" s="117"/>
      <c r="GZ358" s="117"/>
      <c r="HA358" s="117"/>
      <c r="HB358" s="117"/>
      <c r="HC358" s="117"/>
      <c r="HD358" s="117"/>
      <c r="HE358" s="117"/>
      <c r="HF358" s="117"/>
      <c r="HG358" s="117"/>
      <c r="HH358" s="117"/>
      <c r="HI358" s="117"/>
      <c r="HJ358" s="117"/>
      <c r="HK358" s="117"/>
      <c r="HL358" s="117"/>
      <c r="HM358" s="117"/>
      <c r="HN358" s="117"/>
      <c r="HO358" s="117"/>
      <c r="HP358" s="117"/>
      <c r="HQ358" s="117"/>
      <c r="HR358" s="117"/>
      <c r="HS358" s="117"/>
      <c r="HT358" s="117"/>
      <c r="HU358" s="117"/>
    </row>
    <row r="359" spans="1:229" x14ac:dyDescent="0.3">
      <c r="A359" s="9"/>
      <c r="B359" s="10"/>
      <c r="C359" s="10"/>
      <c r="D359" s="104"/>
      <c r="E359" s="10"/>
      <c r="F359" s="10"/>
      <c r="G359" s="129">
        <f t="shared" si="47"/>
        <v>0</v>
      </c>
      <c r="H359" s="129">
        <f t="shared" si="48"/>
        <v>0</v>
      </c>
      <c r="I359" s="140">
        <f t="shared" si="49"/>
        <v>0</v>
      </c>
      <c r="J359" s="120"/>
      <c r="K359" s="120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119"/>
      <c r="BU359" s="119"/>
      <c r="BV359" s="119"/>
      <c r="BW359" s="119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117"/>
      <c r="GB359" s="117"/>
      <c r="GC359" s="117"/>
      <c r="GD359" s="117"/>
      <c r="GE359" s="117"/>
      <c r="GF359" s="117"/>
      <c r="GG359" s="117"/>
      <c r="GH359" s="117"/>
      <c r="GI359" s="117"/>
      <c r="GJ359" s="117"/>
      <c r="GK359" s="117"/>
      <c r="GL359" s="117"/>
      <c r="GM359" s="118">
        <f t="shared" si="50"/>
        <v>0</v>
      </c>
      <c r="GN359" s="118">
        <f t="shared" si="51"/>
        <v>0</v>
      </c>
      <c r="GO359" s="118"/>
      <c r="GP359" s="118"/>
      <c r="GQ359" s="118"/>
      <c r="GR359" s="118"/>
      <c r="GS359" s="118"/>
      <c r="GT359" s="118"/>
      <c r="GU359" s="118"/>
      <c r="GV359" s="118"/>
      <c r="GW359" s="118"/>
      <c r="GX359" s="118">
        <f t="shared" si="52"/>
        <v>0</v>
      </c>
      <c r="GY359" s="117"/>
      <c r="GZ359" s="117"/>
      <c r="HA359" s="117"/>
      <c r="HB359" s="117"/>
      <c r="HC359" s="117"/>
      <c r="HD359" s="117"/>
      <c r="HE359" s="117"/>
      <c r="HF359" s="117"/>
      <c r="HG359" s="117"/>
      <c r="HH359" s="117"/>
      <c r="HI359" s="117"/>
      <c r="HJ359" s="117"/>
      <c r="HK359" s="117"/>
      <c r="HL359" s="117"/>
      <c r="HM359" s="117"/>
      <c r="HN359" s="117"/>
      <c r="HO359" s="117"/>
      <c r="HP359" s="117"/>
      <c r="HQ359" s="117"/>
      <c r="HR359" s="117"/>
      <c r="HS359" s="117"/>
      <c r="HT359" s="117"/>
      <c r="HU359" s="117"/>
    </row>
    <row r="360" spans="1:229" x14ac:dyDescent="0.3">
      <c r="A360" s="9"/>
      <c r="B360" s="10"/>
      <c r="C360" s="10"/>
      <c r="D360" s="104"/>
      <c r="E360" s="10"/>
      <c r="F360" s="10"/>
      <c r="G360" s="129">
        <f t="shared" si="47"/>
        <v>0</v>
      </c>
      <c r="H360" s="129">
        <f t="shared" si="48"/>
        <v>0</v>
      </c>
      <c r="I360" s="140">
        <f t="shared" si="49"/>
        <v>0</v>
      </c>
      <c r="J360" s="120"/>
      <c r="K360" s="120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119"/>
      <c r="BU360" s="119"/>
      <c r="BV360" s="119"/>
      <c r="BW360" s="119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117"/>
      <c r="GB360" s="117"/>
      <c r="GC360" s="117"/>
      <c r="GD360" s="117"/>
      <c r="GE360" s="117"/>
      <c r="GF360" s="117"/>
      <c r="GG360" s="117"/>
      <c r="GH360" s="117"/>
      <c r="GI360" s="117"/>
      <c r="GJ360" s="117"/>
      <c r="GK360" s="117"/>
      <c r="GL360" s="117"/>
      <c r="GM360" s="118">
        <f t="shared" si="50"/>
        <v>0</v>
      </c>
      <c r="GN360" s="118">
        <f t="shared" si="51"/>
        <v>0</v>
      </c>
      <c r="GO360" s="118"/>
      <c r="GP360" s="118"/>
      <c r="GQ360" s="118"/>
      <c r="GR360" s="118"/>
      <c r="GS360" s="118"/>
      <c r="GT360" s="118"/>
      <c r="GU360" s="118"/>
      <c r="GV360" s="118"/>
      <c r="GW360" s="118"/>
      <c r="GX360" s="118">
        <f t="shared" si="52"/>
        <v>0</v>
      </c>
      <c r="GY360" s="117"/>
      <c r="GZ360" s="117"/>
      <c r="HA360" s="117"/>
      <c r="HB360" s="117"/>
      <c r="HC360" s="117"/>
      <c r="HD360" s="117"/>
      <c r="HE360" s="117"/>
      <c r="HF360" s="117"/>
      <c r="HG360" s="117"/>
      <c r="HH360" s="117"/>
      <c r="HI360" s="117"/>
      <c r="HJ360" s="117"/>
      <c r="HK360" s="117"/>
      <c r="HL360" s="117"/>
      <c r="HM360" s="117"/>
      <c r="HN360" s="117"/>
      <c r="HO360" s="117"/>
      <c r="HP360" s="117"/>
      <c r="HQ360" s="117"/>
      <c r="HR360" s="117"/>
      <c r="HS360" s="117"/>
      <c r="HT360" s="117"/>
      <c r="HU360" s="117"/>
    </row>
    <row r="361" spans="1:229" x14ac:dyDescent="0.3">
      <c r="A361" s="9"/>
      <c r="B361" s="10"/>
      <c r="C361" s="10"/>
      <c r="D361" s="104"/>
      <c r="E361" s="10"/>
      <c r="F361" s="10"/>
      <c r="G361" s="129">
        <f t="shared" si="47"/>
        <v>0</v>
      </c>
      <c r="H361" s="129">
        <f t="shared" si="48"/>
        <v>0</v>
      </c>
      <c r="I361" s="140">
        <f t="shared" si="49"/>
        <v>0</v>
      </c>
      <c r="J361" s="120"/>
      <c r="K361" s="120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119"/>
      <c r="BU361" s="119"/>
      <c r="BV361" s="119"/>
      <c r="BW361" s="119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117"/>
      <c r="GB361" s="117"/>
      <c r="GC361" s="117"/>
      <c r="GD361" s="117"/>
      <c r="GE361" s="117"/>
      <c r="GF361" s="117"/>
      <c r="GG361" s="117"/>
      <c r="GH361" s="117"/>
      <c r="GI361" s="117"/>
      <c r="GJ361" s="117"/>
      <c r="GK361" s="117"/>
      <c r="GL361" s="117"/>
      <c r="GM361" s="118">
        <f t="shared" si="50"/>
        <v>0</v>
      </c>
      <c r="GN361" s="118">
        <f t="shared" si="51"/>
        <v>0</v>
      </c>
      <c r="GO361" s="118"/>
      <c r="GP361" s="118"/>
      <c r="GQ361" s="118"/>
      <c r="GR361" s="118"/>
      <c r="GS361" s="118"/>
      <c r="GT361" s="118"/>
      <c r="GU361" s="118"/>
      <c r="GV361" s="118"/>
      <c r="GW361" s="118"/>
      <c r="GX361" s="118">
        <f t="shared" si="52"/>
        <v>0</v>
      </c>
      <c r="GY361" s="117"/>
      <c r="GZ361" s="117"/>
      <c r="HA361" s="117"/>
      <c r="HB361" s="117"/>
      <c r="HC361" s="117"/>
      <c r="HD361" s="117"/>
      <c r="HE361" s="117"/>
      <c r="HF361" s="117"/>
      <c r="HG361" s="117"/>
      <c r="HH361" s="117"/>
      <c r="HI361" s="117"/>
      <c r="HJ361" s="117"/>
      <c r="HK361" s="117"/>
      <c r="HL361" s="117"/>
      <c r="HM361" s="117"/>
      <c r="HN361" s="117"/>
      <c r="HO361" s="117"/>
      <c r="HP361" s="117"/>
      <c r="HQ361" s="117"/>
      <c r="HR361" s="117"/>
      <c r="HS361" s="117"/>
      <c r="HT361" s="117"/>
      <c r="HU361" s="117"/>
    </row>
    <row r="362" spans="1:229" x14ac:dyDescent="0.3">
      <c r="A362" s="9"/>
      <c r="B362" s="10"/>
      <c r="C362" s="10"/>
      <c r="D362" s="104"/>
      <c r="E362" s="10"/>
      <c r="F362" s="10"/>
      <c r="G362" s="129">
        <f t="shared" si="47"/>
        <v>0</v>
      </c>
      <c r="H362" s="129">
        <f t="shared" si="48"/>
        <v>0</v>
      </c>
      <c r="I362" s="140">
        <f t="shared" si="49"/>
        <v>0</v>
      </c>
      <c r="J362" s="120"/>
      <c r="K362" s="120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119"/>
      <c r="BU362" s="119"/>
      <c r="BV362" s="119"/>
      <c r="BW362" s="119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117"/>
      <c r="GB362" s="117"/>
      <c r="GC362" s="117"/>
      <c r="GD362" s="117"/>
      <c r="GE362" s="117"/>
      <c r="GF362" s="117"/>
      <c r="GG362" s="117"/>
      <c r="GH362" s="117"/>
      <c r="GI362" s="117"/>
      <c r="GJ362" s="117"/>
      <c r="GK362" s="117"/>
      <c r="GL362" s="117"/>
      <c r="GM362" s="118">
        <f t="shared" si="50"/>
        <v>0</v>
      </c>
      <c r="GN362" s="118">
        <f t="shared" si="51"/>
        <v>0</v>
      </c>
      <c r="GO362" s="118"/>
      <c r="GP362" s="118"/>
      <c r="GQ362" s="118"/>
      <c r="GR362" s="118"/>
      <c r="GS362" s="118"/>
      <c r="GT362" s="118"/>
      <c r="GU362" s="118"/>
      <c r="GV362" s="118"/>
      <c r="GW362" s="118"/>
      <c r="GX362" s="118">
        <f t="shared" si="52"/>
        <v>0</v>
      </c>
      <c r="GY362" s="117"/>
      <c r="GZ362" s="117"/>
      <c r="HA362" s="117"/>
      <c r="HB362" s="117"/>
      <c r="HC362" s="117"/>
      <c r="HD362" s="117"/>
      <c r="HE362" s="117"/>
      <c r="HF362" s="117"/>
      <c r="HG362" s="117"/>
      <c r="HH362" s="117"/>
      <c r="HI362" s="117"/>
      <c r="HJ362" s="117"/>
      <c r="HK362" s="117"/>
      <c r="HL362" s="117"/>
      <c r="HM362" s="117"/>
      <c r="HN362" s="117"/>
      <c r="HO362" s="117"/>
      <c r="HP362" s="117"/>
      <c r="HQ362" s="117"/>
      <c r="HR362" s="117"/>
      <c r="HS362" s="117"/>
      <c r="HT362" s="117"/>
      <c r="HU362" s="117"/>
    </row>
    <row r="363" spans="1:229" x14ac:dyDescent="0.3">
      <c r="A363" s="9"/>
      <c r="B363" s="10"/>
      <c r="C363" s="10"/>
      <c r="D363" s="104"/>
      <c r="E363" s="10"/>
      <c r="F363" s="10"/>
      <c r="G363" s="129">
        <f t="shared" si="47"/>
        <v>0</v>
      </c>
      <c r="H363" s="129">
        <f t="shared" si="48"/>
        <v>0</v>
      </c>
      <c r="I363" s="140">
        <f t="shared" si="49"/>
        <v>0</v>
      </c>
      <c r="J363" s="120"/>
      <c r="K363" s="120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119"/>
      <c r="BU363" s="119"/>
      <c r="BV363" s="119"/>
      <c r="BW363" s="119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117"/>
      <c r="GB363" s="117"/>
      <c r="GC363" s="117"/>
      <c r="GD363" s="117"/>
      <c r="GE363" s="117"/>
      <c r="GF363" s="117"/>
      <c r="GG363" s="117"/>
      <c r="GH363" s="117"/>
      <c r="GI363" s="117"/>
      <c r="GJ363" s="117"/>
      <c r="GK363" s="117"/>
      <c r="GL363" s="117"/>
      <c r="GM363" s="118">
        <f t="shared" si="50"/>
        <v>0</v>
      </c>
      <c r="GN363" s="118">
        <f t="shared" si="51"/>
        <v>0</v>
      </c>
      <c r="GO363" s="118"/>
      <c r="GP363" s="118"/>
      <c r="GQ363" s="118"/>
      <c r="GR363" s="118"/>
      <c r="GS363" s="118"/>
      <c r="GT363" s="118"/>
      <c r="GU363" s="118"/>
      <c r="GV363" s="118"/>
      <c r="GW363" s="118"/>
      <c r="GX363" s="118">
        <f t="shared" si="52"/>
        <v>0</v>
      </c>
      <c r="GY363" s="117"/>
      <c r="GZ363" s="117"/>
      <c r="HA363" s="117"/>
      <c r="HB363" s="117"/>
      <c r="HC363" s="117"/>
      <c r="HD363" s="117"/>
      <c r="HE363" s="117"/>
      <c r="HF363" s="117"/>
      <c r="HG363" s="117"/>
      <c r="HH363" s="117"/>
      <c r="HI363" s="117"/>
      <c r="HJ363" s="117"/>
      <c r="HK363" s="117"/>
      <c r="HL363" s="117"/>
      <c r="HM363" s="117"/>
      <c r="HN363" s="117"/>
      <c r="HO363" s="117"/>
      <c r="HP363" s="117"/>
      <c r="HQ363" s="117"/>
      <c r="HR363" s="117"/>
      <c r="HS363" s="117"/>
      <c r="HT363" s="117"/>
      <c r="HU363" s="117"/>
    </row>
    <row r="364" spans="1:229" x14ac:dyDescent="0.3">
      <c r="A364" s="9"/>
      <c r="B364" s="10"/>
      <c r="C364" s="10"/>
      <c r="D364" s="104"/>
      <c r="E364" s="10"/>
      <c r="F364" s="10"/>
      <c r="G364" s="129">
        <f t="shared" si="47"/>
        <v>0</v>
      </c>
      <c r="H364" s="129">
        <f t="shared" si="48"/>
        <v>0</v>
      </c>
      <c r="I364" s="140">
        <f t="shared" si="49"/>
        <v>0</v>
      </c>
      <c r="J364" s="120"/>
      <c r="K364" s="120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119"/>
      <c r="BU364" s="119"/>
      <c r="BV364" s="119"/>
      <c r="BW364" s="119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117"/>
      <c r="GB364" s="117"/>
      <c r="GC364" s="117"/>
      <c r="GD364" s="117"/>
      <c r="GE364" s="117"/>
      <c r="GF364" s="117"/>
      <c r="GG364" s="117"/>
      <c r="GH364" s="117"/>
      <c r="GI364" s="117"/>
      <c r="GJ364" s="117"/>
      <c r="GK364" s="117"/>
      <c r="GL364" s="117"/>
      <c r="GM364" s="118">
        <f t="shared" si="50"/>
        <v>0</v>
      </c>
      <c r="GN364" s="118">
        <f t="shared" si="51"/>
        <v>0</v>
      </c>
      <c r="GO364" s="118"/>
      <c r="GP364" s="118"/>
      <c r="GQ364" s="118"/>
      <c r="GR364" s="118"/>
      <c r="GS364" s="118"/>
      <c r="GT364" s="118"/>
      <c r="GU364" s="118"/>
      <c r="GV364" s="118"/>
      <c r="GW364" s="118"/>
      <c r="GX364" s="118">
        <f t="shared" si="52"/>
        <v>0</v>
      </c>
      <c r="GY364" s="117"/>
      <c r="GZ364" s="117"/>
      <c r="HA364" s="117"/>
      <c r="HB364" s="117"/>
      <c r="HC364" s="117"/>
      <c r="HD364" s="117"/>
      <c r="HE364" s="117"/>
      <c r="HF364" s="117"/>
      <c r="HG364" s="117"/>
      <c r="HH364" s="117"/>
      <c r="HI364" s="117"/>
      <c r="HJ364" s="117"/>
      <c r="HK364" s="117"/>
      <c r="HL364" s="117"/>
      <c r="HM364" s="117"/>
      <c r="HN364" s="117"/>
      <c r="HO364" s="117"/>
      <c r="HP364" s="117"/>
      <c r="HQ364" s="117"/>
      <c r="HR364" s="117"/>
      <c r="HS364" s="117"/>
      <c r="HT364" s="117"/>
      <c r="HU364" s="117"/>
    </row>
    <row r="365" spans="1:229" x14ac:dyDescent="0.3">
      <c r="A365" s="9"/>
      <c r="B365" s="10"/>
      <c r="C365" s="10"/>
      <c r="D365" s="104"/>
      <c r="E365" s="10"/>
      <c r="F365" s="10"/>
      <c r="G365" s="129">
        <f t="shared" si="47"/>
        <v>0</v>
      </c>
      <c r="H365" s="129">
        <f t="shared" si="48"/>
        <v>0</v>
      </c>
      <c r="I365" s="140">
        <f t="shared" si="49"/>
        <v>0</v>
      </c>
      <c r="J365" s="120"/>
      <c r="K365" s="120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119"/>
      <c r="BU365" s="119"/>
      <c r="BV365" s="119"/>
      <c r="BW365" s="119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117"/>
      <c r="GB365" s="117"/>
      <c r="GC365" s="117"/>
      <c r="GD365" s="117"/>
      <c r="GE365" s="117"/>
      <c r="GF365" s="117"/>
      <c r="GG365" s="117"/>
      <c r="GH365" s="117"/>
      <c r="GI365" s="117"/>
      <c r="GJ365" s="117"/>
      <c r="GK365" s="117"/>
      <c r="GL365" s="117"/>
      <c r="GM365" s="118">
        <f t="shared" si="50"/>
        <v>0</v>
      </c>
      <c r="GN365" s="118">
        <f t="shared" si="51"/>
        <v>0</v>
      </c>
      <c r="GO365" s="118"/>
      <c r="GP365" s="118"/>
      <c r="GQ365" s="118"/>
      <c r="GR365" s="118"/>
      <c r="GS365" s="118"/>
      <c r="GT365" s="118"/>
      <c r="GU365" s="118"/>
      <c r="GV365" s="118"/>
      <c r="GW365" s="118"/>
      <c r="GX365" s="118">
        <f t="shared" si="52"/>
        <v>0</v>
      </c>
      <c r="GY365" s="117"/>
      <c r="GZ365" s="117"/>
      <c r="HA365" s="117"/>
      <c r="HB365" s="117"/>
      <c r="HC365" s="117"/>
      <c r="HD365" s="117"/>
      <c r="HE365" s="117"/>
      <c r="HF365" s="117"/>
      <c r="HG365" s="117"/>
      <c r="HH365" s="117"/>
      <c r="HI365" s="117"/>
      <c r="HJ365" s="117"/>
      <c r="HK365" s="117"/>
      <c r="HL365" s="117"/>
      <c r="HM365" s="117"/>
      <c r="HN365" s="117"/>
      <c r="HO365" s="117"/>
      <c r="HP365" s="117"/>
      <c r="HQ365" s="117"/>
      <c r="HR365" s="117"/>
      <c r="HS365" s="117"/>
      <c r="HT365" s="117"/>
      <c r="HU365" s="117"/>
    </row>
    <row r="366" spans="1:229" x14ac:dyDescent="0.3">
      <c r="A366" s="9"/>
      <c r="B366" s="10"/>
      <c r="C366" s="10"/>
      <c r="D366" s="104"/>
      <c r="E366" s="10"/>
      <c r="F366" s="10"/>
      <c r="G366" s="129">
        <f t="shared" si="47"/>
        <v>0</v>
      </c>
      <c r="H366" s="129">
        <f t="shared" si="48"/>
        <v>0</v>
      </c>
      <c r="I366" s="140">
        <f t="shared" si="49"/>
        <v>0</v>
      </c>
      <c r="J366" s="120"/>
      <c r="K366" s="120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119"/>
      <c r="BU366" s="119"/>
      <c r="BV366" s="119"/>
      <c r="BW366" s="119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117"/>
      <c r="GB366" s="117"/>
      <c r="GC366" s="117"/>
      <c r="GD366" s="117"/>
      <c r="GE366" s="117"/>
      <c r="GF366" s="117"/>
      <c r="GG366" s="117"/>
      <c r="GH366" s="117"/>
      <c r="GI366" s="117"/>
      <c r="GJ366" s="117"/>
      <c r="GK366" s="117"/>
      <c r="GL366" s="117"/>
      <c r="GM366" s="118">
        <f t="shared" si="50"/>
        <v>0</v>
      </c>
      <c r="GN366" s="118">
        <f t="shared" si="51"/>
        <v>0</v>
      </c>
      <c r="GO366" s="118"/>
      <c r="GP366" s="118"/>
      <c r="GQ366" s="118"/>
      <c r="GR366" s="118"/>
      <c r="GS366" s="118"/>
      <c r="GT366" s="118"/>
      <c r="GU366" s="118"/>
      <c r="GV366" s="118"/>
      <c r="GW366" s="118"/>
      <c r="GX366" s="118">
        <f t="shared" si="52"/>
        <v>0</v>
      </c>
      <c r="GY366" s="117"/>
      <c r="GZ366" s="117"/>
      <c r="HA366" s="117"/>
      <c r="HB366" s="117"/>
      <c r="HC366" s="117"/>
      <c r="HD366" s="117"/>
      <c r="HE366" s="117"/>
      <c r="HF366" s="117"/>
      <c r="HG366" s="117"/>
      <c r="HH366" s="117"/>
      <c r="HI366" s="117"/>
      <c r="HJ366" s="117"/>
      <c r="HK366" s="117"/>
      <c r="HL366" s="117"/>
      <c r="HM366" s="117"/>
      <c r="HN366" s="117"/>
      <c r="HO366" s="117"/>
      <c r="HP366" s="117"/>
      <c r="HQ366" s="117"/>
      <c r="HR366" s="117"/>
      <c r="HS366" s="117"/>
      <c r="HT366" s="117"/>
      <c r="HU366" s="117"/>
    </row>
    <row r="367" spans="1:229" x14ac:dyDescent="0.3">
      <c r="A367" s="9"/>
      <c r="B367" s="10"/>
      <c r="C367" s="10"/>
      <c r="D367" s="104"/>
      <c r="E367" s="10"/>
      <c r="F367" s="10"/>
      <c r="G367" s="129">
        <f t="shared" si="47"/>
        <v>0</v>
      </c>
      <c r="H367" s="129">
        <f t="shared" si="48"/>
        <v>0</v>
      </c>
      <c r="I367" s="140">
        <f t="shared" si="49"/>
        <v>0</v>
      </c>
      <c r="J367" s="120"/>
      <c r="K367" s="120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119"/>
      <c r="BU367" s="119"/>
      <c r="BV367" s="119"/>
      <c r="BW367" s="119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117"/>
      <c r="GB367" s="117"/>
      <c r="GC367" s="117"/>
      <c r="GD367" s="117"/>
      <c r="GE367" s="117"/>
      <c r="GF367" s="117"/>
      <c r="GG367" s="117"/>
      <c r="GH367" s="117"/>
      <c r="GI367" s="117"/>
      <c r="GJ367" s="117"/>
      <c r="GK367" s="117"/>
      <c r="GL367" s="117"/>
      <c r="GM367" s="118">
        <f t="shared" si="50"/>
        <v>0</v>
      </c>
      <c r="GN367" s="118">
        <f t="shared" si="51"/>
        <v>0</v>
      </c>
      <c r="GO367" s="118"/>
      <c r="GP367" s="118"/>
      <c r="GQ367" s="118"/>
      <c r="GR367" s="118"/>
      <c r="GS367" s="118"/>
      <c r="GT367" s="118"/>
      <c r="GU367" s="118"/>
      <c r="GV367" s="118"/>
      <c r="GW367" s="118"/>
      <c r="GX367" s="118">
        <f t="shared" si="52"/>
        <v>0</v>
      </c>
      <c r="GY367" s="117"/>
      <c r="GZ367" s="117"/>
      <c r="HA367" s="117"/>
      <c r="HB367" s="117"/>
      <c r="HC367" s="117"/>
      <c r="HD367" s="117"/>
      <c r="HE367" s="117"/>
      <c r="HF367" s="117"/>
      <c r="HG367" s="117"/>
      <c r="HH367" s="117"/>
      <c r="HI367" s="117"/>
      <c r="HJ367" s="117"/>
      <c r="HK367" s="117"/>
      <c r="HL367" s="117"/>
      <c r="HM367" s="117"/>
      <c r="HN367" s="117"/>
      <c r="HO367" s="117"/>
      <c r="HP367" s="117"/>
      <c r="HQ367" s="117"/>
      <c r="HR367" s="117"/>
      <c r="HS367" s="117"/>
      <c r="HT367" s="117"/>
      <c r="HU367" s="117"/>
    </row>
    <row r="368" spans="1:229" x14ac:dyDescent="0.3">
      <c r="A368" s="9"/>
      <c r="B368" s="10"/>
      <c r="C368" s="10"/>
      <c r="D368" s="104"/>
      <c r="E368" s="10"/>
      <c r="F368" s="10"/>
      <c r="G368" s="129">
        <f t="shared" si="47"/>
        <v>0</v>
      </c>
      <c r="H368" s="129">
        <f t="shared" si="48"/>
        <v>0</v>
      </c>
      <c r="I368" s="140">
        <f t="shared" si="49"/>
        <v>0</v>
      </c>
      <c r="J368" s="120"/>
      <c r="K368" s="120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119"/>
      <c r="BU368" s="119"/>
      <c r="BV368" s="119"/>
      <c r="BW368" s="119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117"/>
      <c r="GB368" s="117"/>
      <c r="GC368" s="117"/>
      <c r="GD368" s="117"/>
      <c r="GE368" s="117"/>
      <c r="GF368" s="117"/>
      <c r="GG368" s="117"/>
      <c r="GH368" s="117"/>
      <c r="GI368" s="117"/>
      <c r="GJ368" s="117"/>
      <c r="GK368" s="117"/>
      <c r="GL368" s="117"/>
      <c r="GM368" s="118">
        <f t="shared" si="50"/>
        <v>0</v>
      </c>
      <c r="GN368" s="118">
        <f t="shared" si="51"/>
        <v>0</v>
      </c>
      <c r="GO368" s="118"/>
      <c r="GP368" s="118"/>
      <c r="GQ368" s="118"/>
      <c r="GR368" s="118"/>
      <c r="GS368" s="118"/>
      <c r="GT368" s="118"/>
      <c r="GU368" s="118"/>
      <c r="GV368" s="118"/>
      <c r="GW368" s="118"/>
      <c r="GX368" s="118">
        <f t="shared" si="52"/>
        <v>0</v>
      </c>
      <c r="GY368" s="117"/>
      <c r="GZ368" s="117"/>
      <c r="HA368" s="117"/>
      <c r="HB368" s="117"/>
      <c r="HC368" s="117"/>
      <c r="HD368" s="117"/>
      <c r="HE368" s="117"/>
      <c r="HF368" s="117"/>
      <c r="HG368" s="117"/>
      <c r="HH368" s="117"/>
      <c r="HI368" s="117"/>
      <c r="HJ368" s="117"/>
      <c r="HK368" s="117"/>
      <c r="HL368" s="117"/>
      <c r="HM368" s="117"/>
      <c r="HN368" s="117"/>
      <c r="HO368" s="117"/>
      <c r="HP368" s="117"/>
      <c r="HQ368" s="117"/>
      <c r="HR368" s="117"/>
      <c r="HS368" s="117"/>
      <c r="HT368" s="117"/>
      <c r="HU368" s="117"/>
    </row>
    <row r="369" spans="1:229" x14ac:dyDescent="0.3">
      <c r="A369" s="9"/>
      <c r="B369" s="10"/>
      <c r="C369" s="10"/>
      <c r="D369" s="104"/>
      <c r="E369" s="10"/>
      <c r="F369" s="10"/>
      <c r="G369" s="129">
        <f t="shared" si="47"/>
        <v>0</v>
      </c>
      <c r="H369" s="129">
        <f t="shared" si="48"/>
        <v>0</v>
      </c>
      <c r="I369" s="140">
        <f t="shared" si="49"/>
        <v>0</v>
      </c>
      <c r="J369" s="120"/>
      <c r="K369" s="120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119"/>
      <c r="BU369" s="119"/>
      <c r="BV369" s="119"/>
      <c r="BW369" s="119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117"/>
      <c r="GB369" s="117"/>
      <c r="GC369" s="117"/>
      <c r="GD369" s="117"/>
      <c r="GE369" s="117"/>
      <c r="GF369" s="117"/>
      <c r="GG369" s="117"/>
      <c r="GH369" s="117"/>
      <c r="GI369" s="117"/>
      <c r="GJ369" s="117"/>
      <c r="GK369" s="117"/>
      <c r="GL369" s="117"/>
      <c r="GM369" s="118">
        <f t="shared" si="50"/>
        <v>0</v>
      </c>
      <c r="GN369" s="118">
        <f t="shared" si="51"/>
        <v>0</v>
      </c>
      <c r="GO369" s="118"/>
      <c r="GP369" s="118"/>
      <c r="GQ369" s="118"/>
      <c r="GR369" s="118"/>
      <c r="GS369" s="118"/>
      <c r="GT369" s="118"/>
      <c r="GU369" s="118"/>
      <c r="GV369" s="118"/>
      <c r="GW369" s="118"/>
      <c r="GX369" s="118">
        <f t="shared" si="52"/>
        <v>0</v>
      </c>
      <c r="GY369" s="117"/>
      <c r="GZ369" s="117"/>
      <c r="HA369" s="117"/>
      <c r="HB369" s="117"/>
      <c r="HC369" s="117"/>
      <c r="HD369" s="117"/>
      <c r="HE369" s="117"/>
      <c r="HF369" s="117"/>
      <c r="HG369" s="117"/>
      <c r="HH369" s="117"/>
      <c r="HI369" s="117"/>
      <c r="HJ369" s="117"/>
      <c r="HK369" s="117"/>
      <c r="HL369" s="117"/>
      <c r="HM369" s="117"/>
      <c r="HN369" s="117"/>
      <c r="HO369" s="117"/>
      <c r="HP369" s="117"/>
      <c r="HQ369" s="117"/>
      <c r="HR369" s="117"/>
      <c r="HS369" s="117"/>
      <c r="HT369" s="117"/>
      <c r="HU369" s="117"/>
    </row>
    <row r="370" spans="1:229" x14ac:dyDescent="0.3">
      <c r="A370" s="9"/>
      <c r="B370" s="10"/>
      <c r="C370" s="10"/>
      <c r="D370" s="104"/>
      <c r="E370" s="10"/>
      <c r="F370" s="10"/>
      <c r="G370" s="129">
        <f t="shared" si="47"/>
        <v>0</v>
      </c>
      <c r="H370" s="129">
        <f t="shared" si="48"/>
        <v>0</v>
      </c>
      <c r="I370" s="140">
        <f t="shared" si="49"/>
        <v>0</v>
      </c>
      <c r="J370" s="120"/>
      <c r="K370" s="120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119"/>
      <c r="BU370" s="119"/>
      <c r="BV370" s="119"/>
      <c r="BW370" s="119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117"/>
      <c r="GB370" s="117"/>
      <c r="GC370" s="117"/>
      <c r="GD370" s="117"/>
      <c r="GE370" s="117"/>
      <c r="GF370" s="117"/>
      <c r="GG370" s="117"/>
      <c r="GH370" s="117"/>
      <c r="GI370" s="117"/>
      <c r="GJ370" s="117"/>
      <c r="GK370" s="117"/>
      <c r="GL370" s="117"/>
      <c r="GM370" s="118">
        <f t="shared" si="50"/>
        <v>0</v>
      </c>
      <c r="GN370" s="118">
        <f t="shared" si="51"/>
        <v>0</v>
      </c>
      <c r="GO370" s="118"/>
      <c r="GP370" s="118"/>
      <c r="GQ370" s="118"/>
      <c r="GR370" s="118"/>
      <c r="GS370" s="118"/>
      <c r="GT370" s="118"/>
      <c r="GU370" s="118"/>
      <c r="GV370" s="118"/>
      <c r="GW370" s="118"/>
      <c r="GX370" s="118">
        <f t="shared" si="52"/>
        <v>0</v>
      </c>
      <c r="GY370" s="117"/>
      <c r="GZ370" s="117"/>
      <c r="HA370" s="117"/>
      <c r="HB370" s="117"/>
      <c r="HC370" s="117"/>
      <c r="HD370" s="117"/>
      <c r="HE370" s="117"/>
      <c r="HF370" s="117"/>
      <c r="HG370" s="117"/>
      <c r="HH370" s="117"/>
      <c r="HI370" s="117"/>
      <c r="HJ370" s="117"/>
      <c r="HK370" s="117"/>
      <c r="HL370" s="117"/>
      <c r="HM370" s="117"/>
      <c r="HN370" s="117"/>
      <c r="HO370" s="117"/>
      <c r="HP370" s="117"/>
      <c r="HQ370" s="117"/>
      <c r="HR370" s="117"/>
      <c r="HS370" s="117"/>
      <c r="HT370" s="117"/>
      <c r="HU370" s="117"/>
    </row>
    <row r="371" spans="1:229" x14ac:dyDescent="0.3">
      <c r="A371" s="9"/>
      <c r="B371" s="10"/>
      <c r="C371" s="10"/>
      <c r="D371" s="104"/>
      <c r="E371" s="10"/>
      <c r="F371" s="10"/>
      <c r="G371" s="129">
        <f t="shared" si="47"/>
        <v>0</v>
      </c>
      <c r="H371" s="129">
        <f t="shared" si="48"/>
        <v>0</v>
      </c>
      <c r="I371" s="140">
        <f t="shared" si="49"/>
        <v>0</v>
      </c>
      <c r="J371" s="120"/>
      <c r="K371" s="120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119"/>
      <c r="BU371" s="119"/>
      <c r="BV371" s="119"/>
      <c r="BW371" s="119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117"/>
      <c r="GB371" s="117"/>
      <c r="GC371" s="117"/>
      <c r="GD371" s="117"/>
      <c r="GE371" s="117"/>
      <c r="GF371" s="117"/>
      <c r="GG371" s="117"/>
      <c r="GH371" s="117"/>
      <c r="GI371" s="117"/>
      <c r="GJ371" s="117"/>
      <c r="GK371" s="117"/>
      <c r="GL371" s="117"/>
      <c r="GM371" s="118">
        <f t="shared" si="50"/>
        <v>0</v>
      </c>
      <c r="GN371" s="118">
        <f t="shared" si="51"/>
        <v>0</v>
      </c>
      <c r="GO371" s="118"/>
      <c r="GP371" s="118"/>
      <c r="GQ371" s="118"/>
      <c r="GR371" s="118"/>
      <c r="GS371" s="118"/>
      <c r="GT371" s="118"/>
      <c r="GU371" s="118"/>
      <c r="GV371" s="118"/>
      <c r="GW371" s="118"/>
      <c r="GX371" s="118">
        <f t="shared" si="52"/>
        <v>0</v>
      </c>
      <c r="GY371" s="117"/>
      <c r="GZ371" s="117"/>
      <c r="HA371" s="117"/>
      <c r="HB371" s="117"/>
      <c r="HC371" s="117"/>
      <c r="HD371" s="117"/>
      <c r="HE371" s="117"/>
      <c r="HF371" s="117"/>
      <c r="HG371" s="117"/>
      <c r="HH371" s="117"/>
      <c r="HI371" s="117"/>
      <c r="HJ371" s="117"/>
      <c r="HK371" s="117"/>
      <c r="HL371" s="117"/>
      <c r="HM371" s="117"/>
      <c r="HN371" s="117"/>
      <c r="HO371" s="117"/>
      <c r="HP371" s="117"/>
      <c r="HQ371" s="117"/>
      <c r="HR371" s="117"/>
      <c r="HS371" s="117"/>
      <c r="HT371" s="117"/>
      <c r="HU371" s="117"/>
    </row>
    <row r="372" spans="1:229" x14ac:dyDescent="0.3">
      <c r="A372" s="9"/>
      <c r="B372" s="10"/>
      <c r="C372" s="10"/>
      <c r="D372" s="104"/>
      <c r="E372" s="10"/>
      <c r="F372" s="10"/>
      <c r="G372" s="129">
        <f t="shared" si="47"/>
        <v>0</v>
      </c>
      <c r="H372" s="129">
        <f t="shared" si="48"/>
        <v>0</v>
      </c>
      <c r="I372" s="140">
        <f t="shared" si="49"/>
        <v>0</v>
      </c>
      <c r="J372" s="120"/>
      <c r="K372" s="120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119"/>
      <c r="BU372" s="119"/>
      <c r="BV372" s="119"/>
      <c r="BW372" s="119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117"/>
      <c r="GB372" s="117"/>
      <c r="GC372" s="117"/>
      <c r="GD372" s="117"/>
      <c r="GE372" s="117"/>
      <c r="GF372" s="117"/>
      <c r="GG372" s="117"/>
      <c r="GH372" s="117"/>
      <c r="GI372" s="117"/>
      <c r="GJ372" s="117"/>
      <c r="GK372" s="117"/>
      <c r="GL372" s="117"/>
      <c r="GM372" s="118">
        <f t="shared" si="50"/>
        <v>0</v>
      </c>
      <c r="GN372" s="118">
        <f t="shared" si="51"/>
        <v>0</v>
      </c>
      <c r="GO372" s="118"/>
      <c r="GP372" s="118"/>
      <c r="GQ372" s="118"/>
      <c r="GR372" s="118"/>
      <c r="GS372" s="118"/>
      <c r="GT372" s="118"/>
      <c r="GU372" s="118"/>
      <c r="GV372" s="118"/>
      <c r="GW372" s="118"/>
      <c r="GX372" s="118">
        <f t="shared" si="52"/>
        <v>0</v>
      </c>
      <c r="GY372" s="117"/>
      <c r="GZ372" s="117"/>
      <c r="HA372" s="117"/>
      <c r="HB372" s="117"/>
      <c r="HC372" s="117"/>
      <c r="HD372" s="117"/>
      <c r="HE372" s="117"/>
      <c r="HF372" s="117"/>
      <c r="HG372" s="117"/>
      <c r="HH372" s="117"/>
      <c r="HI372" s="117"/>
      <c r="HJ372" s="117"/>
      <c r="HK372" s="117"/>
      <c r="HL372" s="117"/>
      <c r="HM372" s="117"/>
      <c r="HN372" s="117"/>
      <c r="HO372" s="117"/>
      <c r="HP372" s="117"/>
      <c r="HQ372" s="117"/>
      <c r="HR372" s="117"/>
      <c r="HS372" s="117"/>
      <c r="HT372" s="117"/>
      <c r="HU372" s="117"/>
    </row>
    <row r="373" spans="1:229" x14ac:dyDescent="0.3">
      <c r="A373" s="9"/>
      <c r="B373" s="10"/>
      <c r="C373" s="10"/>
      <c r="D373" s="104"/>
      <c r="E373" s="10"/>
      <c r="F373" s="10"/>
      <c r="G373" s="129">
        <f t="shared" si="47"/>
        <v>0</v>
      </c>
      <c r="H373" s="129">
        <f t="shared" si="48"/>
        <v>0</v>
      </c>
      <c r="I373" s="140">
        <f t="shared" si="49"/>
        <v>0</v>
      </c>
      <c r="J373" s="120"/>
      <c r="K373" s="120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119"/>
      <c r="BU373" s="119"/>
      <c r="BV373" s="119"/>
      <c r="BW373" s="119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117"/>
      <c r="GB373" s="117"/>
      <c r="GC373" s="117"/>
      <c r="GD373" s="117"/>
      <c r="GE373" s="117"/>
      <c r="GF373" s="117"/>
      <c r="GG373" s="117"/>
      <c r="GH373" s="117"/>
      <c r="GI373" s="117"/>
      <c r="GJ373" s="117"/>
      <c r="GK373" s="117"/>
      <c r="GL373" s="117"/>
      <c r="GM373" s="118">
        <f t="shared" si="50"/>
        <v>0</v>
      </c>
      <c r="GN373" s="118">
        <f t="shared" si="51"/>
        <v>0</v>
      </c>
      <c r="GO373" s="118"/>
      <c r="GP373" s="118"/>
      <c r="GQ373" s="118"/>
      <c r="GR373" s="118"/>
      <c r="GS373" s="118"/>
      <c r="GT373" s="118"/>
      <c r="GU373" s="118"/>
      <c r="GV373" s="118"/>
      <c r="GW373" s="118"/>
      <c r="GX373" s="118">
        <f t="shared" si="52"/>
        <v>0</v>
      </c>
      <c r="GY373" s="117"/>
      <c r="GZ373" s="117"/>
      <c r="HA373" s="117"/>
      <c r="HB373" s="117"/>
      <c r="HC373" s="117"/>
      <c r="HD373" s="117"/>
      <c r="HE373" s="117"/>
      <c r="HF373" s="117"/>
      <c r="HG373" s="117"/>
      <c r="HH373" s="117"/>
      <c r="HI373" s="117"/>
      <c r="HJ373" s="117"/>
      <c r="HK373" s="117"/>
      <c r="HL373" s="117"/>
      <c r="HM373" s="117"/>
      <c r="HN373" s="117"/>
      <c r="HO373" s="117"/>
      <c r="HP373" s="117"/>
      <c r="HQ373" s="117"/>
      <c r="HR373" s="117"/>
      <c r="HS373" s="117"/>
      <c r="HT373" s="117"/>
      <c r="HU373" s="117"/>
    </row>
    <row r="374" spans="1:229" x14ac:dyDescent="0.3">
      <c r="A374" s="9"/>
      <c r="B374" s="10"/>
      <c r="C374" s="10"/>
      <c r="D374" s="104"/>
      <c r="E374" s="10"/>
      <c r="F374" s="10"/>
      <c r="G374" s="129">
        <f t="shared" si="47"/>
        <v>0</v>
      </c>
      <c r="H374" s="129">
        <f t="shared" si="48"/>
        <v>0</v>
      </c>
      <c r="I374" s="140">
        <f t="shared" si="49"/>
        <v>0</v>
      </c>
      <c r="J374" s="120"/>
      <c r="K374" s="120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119"/>
      <c r="BU374" s="119"/>
      <c r="BV374" s="119"/>
      <c r="BW374" s="119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117"/>
      <c r="GB374" s="117"/>
      <c r="GC374" s="117"/>
      <c r="GD374" s="117"/>
      <c r="GE374" s="117"/>
      <c r="GF374" s="117"/>
      <c r="GG374" s="117"/>
      <c r="GH374" s="117"/>
      <c r="GI374" s="117"/>
      <c r="GJ374" s="117"/>
      <c r="GK374" s="117"/>
      <c r="GL374" s="117"/>
      <c r="GM374" s="118">
        <f t="shared" si="50"/>
        <v>0</v>
      </c>
      <c r="GN374" s="118">
        <f t="shared" si="51"/>
        <v>0</v>
      </c>
      <c r="GO374" s="118"/>
      <c r="GP374" s="118"/>
      <c r="GQ374" s="118"/>
      <c r="GR374" s="118"/>
      <c r="GS374" s="118"/>
      <c r="GT374" s="118"/>
      <c r="GU374" s="118"/>
      <c r="GV374" s="118"/>
      <c r="GW374" s="118"/>
      <c r="GX374" s="118">
        <f t="shared" si="52"/>
        <v>0</v>
      </c>
      <c r="GY374" s="117"/>
      <c r="GZ374" s="117"/>
      <c r="HA374" s="117"/>
      <c r="HB374" s="117"/>
      <c r="HC374" s="117"/>
      <c r="HD374" s="117"/>
      <c r="HE374" s="117"/>
      <c r="HF374" s="117"/>
      <c r="HG374" s="117"/>
      <c r="HH374" s="117"/>
      <c r="HI374" s="117"/>
      <c r="HJ374" s="117"/>
      <c r="HK374" s="117"/>
      <c r="HL374" s="117"/>
      <c r="HM374" s="117"/>
      <c r="HN374" s="117"/>
      <c r="HO374" s="117"/>
      <c r="HP374" s="117"/>
      <c r="HQ374" s="117"/>
      <c r="HR374" s="117"/>
      <c r="HS374" s="117"/>
      <c r="HT374" s="117"/>
      <c r="HU374" s="117"/>
    </row>
    <row r="375" spans="1:229" x14ac:dyDescent="0.3">
      <c r="A375" s="9"/>
      <c r="B375" s="10"/>
      <c r="C375" s="10"/>
      <c r="D375" s="104"/>
      <c r="E375" s="10"/>
      <c r="F375" s="10"/>
      <c r="G375" s="129">
        <f t="shared" si="47"/>
        <v>0</v>
      </c>
      <c r="H375" s="129">
        <f t="shared" si="48"/>
        <v>0</v>
      </c>
      <c r="I375" s="140">
        <f t="shared" si="49"/>
        <v>0</v>
      </c>
      <c r="J375" s="120"/>
      <c r="K375" s="120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119"/>
      <c r="BU375" s="119"/>
      <c r="BV375" s="119"/>
      <c r="BW375" s="119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117"/>
      <c r="GB375" s="117"/>
      <c r="GC375" s="117"/>
      <c r="GD375" s="117"/>
      <c r="GE375" s="117"/>
      <c r="GF375" s="117"/>
      <c r="GG375" s="117"/>
      <c r="GH375" s="117"/>
      <c r="GI375" s="117"/>
      <c r="GJ375" s="117"/>
      <c r="GK375" s="117"/>
      <c r="GL375" s="117"/>
      <c r="GM375" s="118">
        <f t="shared" si="50"/>
        <v>0</v>
      </c>
      <c r="GN375" s="118">
        <f t="shared" si="51"/>
        <v>0</v>
      </c>
      <c r="GO375" s="118"/>
      <c r="GP375" s="118"/>
      <c r="GQ375" s="118"/>
      <c r="GR375" s="118"/>
      <c r="GS375" s="118"/>
      <c r="GT375" s="118"/>
      <c r="GU375" s="118"/>
      <c r="GV375" s="118"/>
      <c r="GW375" s="118"/>
      <c r="GX375" s="118">
        <f t="shared" si="52"/>
        <v>0</v>
      </c>
      <c r="GY375" s="117"/>
      <c r="GZ375" s="117"/>
      <c r="HA375" s="117"/>
      <c r="HB375" s="117"/>
      <c r="HC375" s="117"/>
      <c r="HD375" s="117"/>
      <c r="HE375" s="117"/>
      <c r="HF375" s="117"/>
      <c r="HG375" s="117"/>
      <c r="HH375" s="117"/>
      <c r="HI375" s="117"/>
      <c r="HJ375" s="117"/>
      <c r="HK375" s="117"/>
      <c r="HL375" s="117"/>
      <c r="HM375" s="117"/>
      <c r="HN375" s="117"/>
      <c r="HO375" s="117"/>
      <c r="HP375" s="117"/>
      <c r="HQ375" s="117"/>
      <c r="HR375" s="117"/>
      <c r="HS375" s="117"/>
      <c r="HT375" s="117"/>
      <c r="HU375" s="117"/>
    </row>
    <row r="376" spans="1:229" x14ac:dyDescent="0.3">
      <c r="A376" s="9"/>
      <c r="B376" s="10"/>
      <c r="C376" s="10"/>
      <c r="D376" s="104"/>
      <c r="E376" s="10"/>
      <c r="F376" s="10"/>
      <c r="G376" s="129">
        <f t="shared" si="47"/>
        <v>0</v>
      </c>
      <c r="H376" s="129">
        <f t="shared" si="48"/>
        <v>0</v>
      </c>
      <c r="I376" s="140">
        <f t="shared" si="49"/>
        <v>0</v>
      </c>
      <c r="J376" s="120"/>
      <c r="K376" s="120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119"/>
      <c r="BU376" s="119"/>
      <c r="BV376" s="119"/>
      <c r="BW376" s="119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117"/>
      <c r="GB376" s="117"/>
      <c r="GC376" s="117"/>
      <c r="GD376" s="117"/>
      <c r="GE376" s="117"/>
      <c r="GF376" s="117"/>
      <c r="GG376" s="117"/>
      <c r="GH376" s="117"/>
      <c r="GI376" s="117"/>
      <c r="GJ376" s="117"/>
      <c r="GK376" s="117"/>
      <c r="GL376" s="117"/>
      <c r="GM376" s="118">
        <f t="shared" si="50"/>
        <v>0</v>
      </c>
      <c r="GN376" s="118">
        <f t="shared" si="51"/>
        <v>0</v>
      </c>
      <c r="GO376" s="118"/>
      <c r="GP376" s="118"/>
      <c r="GQ376" s="118"/>
      <c r="GR376" s="118"/>
      <c r="GS376" s="118"/>
      <c r="GT376" s="118"/>
      <c r="GU376" s="118"/>
      <c r="GV376" s="118"/>
      <c r="GW376" s="118"/>
      <c r="GX376" s="118">
        <f t="shared" si="52"/>
        <v>0</v>
      </c>
      <c r="GY376" s="117"/>
      <c r="GZ376" s="117"/>
      <c r="HA376" s="117"/>
      <c r="HB376" s="117"/>
      <c r="HC376" s="117"/>
      <c r="HD376" s="117"/>
      <c r="HE376" s="117"/>
      <c r="HF376" s="117"/>
      <c r="HG376" s="117"/>
      <c r="HH376" s="117"/>
      <c r="HI376" s="117"/>
      <c r="HJ376" s="117"/>
      <c r="HK376" s="117"/>
      <c r="HL376" s="117"/>
      <c r="HM376" s="117"/>
      <c r="HN376" s="117"/>
      <c r="HO376" s="117"/>
      <c r="HP376" s="117"/>
      <c r="HQ376" s="117"/>
      <c r="HR376" s="117"/>
      <c r="HS376" s="117"/>
      <c r="HT376" s="117"/>
      <c r="HU376" s="117"/>
    </row>
    <row r="377" spans="1:229" x14ac:dyDescent="0.3">
      <c r="A377" s="9"/>
      <c r="B377" s="10"/>
      <c r="C377" s="10"/>
      <c r="D377" s="104"/>
      <c r="E377" s="10"/>
      <c r="F377" s="10"/>
      <c r="G377" s="129">
        <f t="shared" si="47"/>
        <v>0</v>
      </c>
      <c r="H377" s="129">
        <f t="shared" si="48"/>
        <v>0</v>
      </c>
      <c r="I377" s="140">
        <f t="shared" si="49"/>
        <v>0</v>
      </c>
      <c r="J377" s="120"/>
      <c r="K377" s="120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119"/>
      <c r="BU377" s="119"/>
      <c r="BV377" s="119"/>
      <c r="BW377" s="119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117"/>
      <c r="GB377" s="117"/>
      <c r="GC377" s="117"/>
      <c r="GD377" s="117"/>
      <c r="GE377" s="117"/>
      <c r="GF377" s="117"/>
      <c r="GG377" s="117"/>
      <c r="GH377" s="117"/>
      <c r="GI377" s="117"/>
      <c r="GJ377" s="117"/>
      <c r="GK377" s="117"/>
      <c r="GL377" s="117"/>
      <c r="GM377" s="118">
        <f t="shared" si="50"/>
        <v>0</v>
      </c>
      <c r="GN377" s="118">
        <f t="shared" si="51"/>
        <v>0</v>
      </c>
      <c r="GO377" s="118"/>
      <c r="GP377" s="118"/>
      <c r="GQ377" s="118"/>
      <c r="GR377" s="118"/>
      <c r="GS377" s="118"/>
      <c r="GT377" s="118"/>
      <c r="GU377" s="118"/>
      <c r="GV377" s="118"/>
      <c r="GW377" s="118"/>
      <c r="GX377" s="118">
        <f t="shared" si="52"/>
        <v>0</v>
      </c>
      <c r="GY377" s="117"/>
      <c r="GZ377" s="117"/>
      <c r="HA377" s="117"/>
      <c r="HB377" s="117"/>
      <c r="HC377" s="117"/>
      <c r="HD377" s="117"/>
      <c r="HE377" s="117"/>
      <c r="HF377" s="117"/>
      <c r="HG377" s="117"/>
      <c r="HH377" s="117"/>
      <c r="HI377" s="117"/>
      <c r="HJ377" s="117"/>
      <c r="HK377" s="117"/>
      <c r="HL377" s="117"/>
      <c r="HM377" s="117"/>
      <c r="HN377" s="117"/>
      <c r="HO377" s="117"/>
      <c r="HP377" s="117"/>
      <c r="HQ377" s="117"/>
      <c r="HR377" s="117"/>
      <c r="HS377" s="117"/>
      <c r="HT377" s="117"/>
      <c r="HU377" s="117"/>
    </row>
    <row r="378" spans="1:229" x14ac:dyDescent="0.3">
      <c r="A378" s="9"/>
      <c r="B378" s="10"/>
      <c r="C378" s="10"/>
      <c r="D378" s="104"/>
      <c r="E378" s="10"/>
      <c r="F378" s="10"/>
      <c r="G378" s="129">
        <f t="shared" si="47"/>
        <v>0</v>
      </c>
      <c r="H378" s="129">
        <f t="shared" si="48"/>
        <v>0</v>
      </c>
      <c r="I378" s="140">
        <f t="shared" si="49"/>
        <v>0</v>
      </c>
      <c r="J378" s="120"/>
      <c r="K378" s="120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119"/>
      <c r="BU378" s="119"/>
      <c r="BV378" s="119"/>
      <c r="BW378" s="119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117"/>
      <c r="GB378" s="117"/>
      <c r="GC378" s="117"/>
      <c r="GD378" s="117"/>
      <c r="GE378" s="117"/>
      <c r="GF378" s="117"/>
      <c r="GG378" s="117"/>
      <c r="GH378" s="117"/>
      <c r="GI378" s="117"/>
      <c r="GJ378" s="117"/>
      <c r="GK378" s="117"/>
      <c r="GL378" s="117"/>
      <c r="GM378" s="118">
        <f t="shared" si="50"/>
        <v>0</v>
      </c>
      <c r="GN378" s="118">
        <f t="shared" si="51"/>
        <v>0</v>
      </c>
      <c r="GO378" s="118"/>
      <c r="GP378" s="118"/>
      <c r="GQ378" s="118"/>
      <c r="GR378" s="118"/>
      <c r="GS378" s="118"/>
      <c r="GT378" s="118"/>
      <c r="GU378" s="118"/>
      <c r="GV378" s="118"/>
      <c r="GW378" s="118"/>
      <c r="GX378" s="118">
        <f t="shared" si="52"/>
        <v>0</v>
      </c>
      <c r="GY378" s="117"/>
      <c r="GZ378" s="117"/>
      <c r="HA378" s="117"/>
      <c r="HB378" s="117"/>
      <c r="HC378" s="117"/>
      <c r="HD378" s="117"/>
      <c r="HE378" s="117"/>
      <c r="HF378" s="117"/>
      <c r="HG378" s="117"/>
      <c r="HH378" s="117"/>
      <c r="HI378" s="117"/>
      <c r="HJ378" s="117"/>
      <c r="HK378" s="117"/>
      <c r="HL378" s="117"/>
      <c r="HM378" s="117"/>
      <c r="HN378" s="117"/>
      <c r="HO378" s="117"/>
      <c r="HP378" s="117"/>
      <c r="HQ378" s="117"/>
      <c r="HR378" s="117"/>
      <c r="HS378" s="117"/>
      <c r="HT378" s="117"/>
      <c r="HU378" s="117"/>
    </row>
    <row r="379" spans="1:229" x14ac:dyDescent="0.3">
      <c r="A379" s="9"/>
      <c r="B379" s="10"/>
      <c r="C379" s="10"/>
      <c r="D379" s="104"/>
      <c r="E379" s="10"/>
      <c r="F379" s="10"/>
      <c r="G379" s="129">
        <f t="shared" si="47"/>
        <v>0</v>
      </c>
      <c r="H379" s="129">
        <f t="shared" si="48"/>
        <v>0</v>
      </c>
      <c r="I379" s="140">
        <f t="shared" si="49"/>
        <v>0</v>
      </c>
      <c r="J379" s="120"/>
      <c r="K379" s="120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119"/>
      <c r="BU379" s="119"/>
      <c r="BV379" s="119"/>
      <c r="BW379" s="119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117"/>
      <c r="GB379" s="117"/>
      <c r="GC379" s="117"/>
      <c r="GD379" s="117"/>
      <c r="GE379" s="117"/>
      <c r="GF379" s="117"/>
      <c r="GG379" s="117"/>
      <c r="GH379" s="117"/>
      <c r="GI379" s="117"/>
      <c r="GJ379" s="117"/>
      <c r="GK379" s="117"/>
      <c r="GL379" s="117"/>
      <c r="GM379" s="118">
        <f t="shared" si="50"/>
        <v>0</v>
      </c>
      <c r="GN379" s="118">
        <f t="shared" si="51"/>
        <v>0</v>
      </c>
      <c r="GO379" s="118"/>
      <c r="GP379" s="118"/>
      <c r="GQ379" s="118"/>
      <c r="GR379" s="118"/>
      <c r="GS379" s="118"/>
      <c r="GT379" s="118"/>
      <c r="GU379" s="118"/>
      <c r="GV379" s="118"/>
      <c r="GW379" s="118"/>
      <c r="GX379" s="118">
        <f t="shared" si="52"/>
        <v>0</v>
      </c>
      <c r="GY379" s="117"/>
      <c r="GZ379" s="117"/>
      <c r="HA379" s="117"/>
      <c r="HB379" s="117"/>
      <c r="HC379" s="117"/>
      <c r="HD379" s="117"/>
      <c r="HE379" s="117"/>
      <c r="HF379" s="117"/>
      <c r="HG379" s="117"/>
      <c r="HH379" s="117"/>
      <c r="HI379" s="117"/>
      <c r="HJ379" s="117"/>
      <c r="HK379" s="117"/>
      <c r="HL379" s="117"/>
      <c r="HM379" s="117"/>
      <c r="HN379" s="117"/>
      <c r="HO379" s="117"/>
      <c r="HP379" s="117"/>
      <c r="HQ379" s="117"/>
      <c r="HR379" s="117"/>
      <c r="HS379" s="117"/>
      <c r="HT379" s="117"/>
      <c r="HU379" s="117"/>
    </row>
    <row r="380" spans="1:229" x14ac:dyDescent="0.3">
      <c r="A380" s="9"/>
      <c r="B380" s="10"/>
      <c r="C380" s="10"/>
      <c r="D380" s="104"/>
      <c r="E380" s="10"/>
      <c r="F380" s="10"/>
      <c r="G380" s="129">
        <f t="shared" si="47"/>
        <v>0</v>
      </c>
      <c r="H380" s="129">
        <f t="shared" si="48"/>
        <v>0</v>
      </c>
      <c r="I380" s="140">
        <f t="shared" si="49"/>
        <v>0</v>
      </c>
      <c r="J380" s="120"/>
      <c r="K380" s="120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119"/>
      <c r="BU380" s="119"/>
      <c r="BV380" s="119"/>
      <c r="BW380" s="119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117"/>
      <c r="GB380" s="117"/>
      <c r="GC380" s="117"/>
      <c r="GD380" s="117"/>
      <c r="GE380" s="117"/>
      <c r="GF380" s="117"/>
      <c r="GG380" s="117"/>
      <c r="GH380" s="117"/>
      <c r="GI380" s="117"/>
      <c r="GJ380" s="117"/>
      <c r="GK380" s="117"/>
      <c r="GL380" s="117"/>
      <c r="GM380" s="118">
        <f t="shared" si="50"/>
        <v>0</v>
      </c>
      <c r="GN380" s="118">
        <f t="shared" si="51"/>
        <v>0</v>
      </c>
      <c r="GO380" s="118"/>
      <c r="GP380" s="118"/>
      <c r="GQ380" s="118"/>
      <c r="GR380" s="118"/>
      <c r="GS380" s="118"/>
      <c r="GT380" s="118"/>
      <c r="GU380" s="118"/>
      <c r="GV380" s="118"/>
      <c r="GW380" s="118"/>
      <c r="GX380" s="118">
        <f t="shared" si="52"/>
        <v>0</v>
      </c>
      <c r="GY380" s="117"/>
      <c r="GZ380" s="117"/>
      <c r="HA380" s="117"/>
      <c r="HB380" s="117"/>
      <c r="HC380" s="117"/>
      <c r="HD380" s="117"/>
      <c r="HE380" s="117"/>
      <c r="HF380" s="117"/>
      <c r="HG380" s="117"/>
      <c r="HH380" s="117"/>
      <c r="HI380" s="117"/>
      <c r="HJ380" s="117"/>
      <c r="HK380" s="117"/>
      <c r="HL380" s="117"/>
      <c r="HM380" s="117"/>
      <c r="HN380" s="117"/>
      <c r="HO380" s="117"/>
      <c r="HP380" s="117"/>
      <c r="HQ380" s="117"/>
      <c r="HR380" s="117"/>
      <c r="HS380" s="117"/>
      <c r="HT380" s="117"/>
      <c r="HU380" s="117"/>
    </row>
    <row r="381" spans="1:229" x14ac:dyDescent="0.3">
      <c r="A381" s="9"/>
      <c r="B381" s="10"/>
      <c r="C381" s="10"/>
      <c r="D381" s="104"/>
      <c r="E381" s="10"/>
      <c r="F381" s="10"/>
      <c r="G381" s="129">
        <f t="shared" si="47"/>
        <v>0</v>
      </c>
      <c r="H381" s="129">
        <f t="shared" si="48"/>
        <v>0</v>
      </c>
      <c r="I381" s="140">
        <f t="shared" si="49"/>
        <v>0</v>
      </c>
      <c r="J381" s="120"/>
      <c r="K381" s="120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119"/>
      <c r="BU381" s="119"/>
      <c r="BV381" s="119"/>
      <c r="BW381" s="119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117"/>
      <c r="GB381" s="117"/>
      <c r="GC381" s="117"/>
      <c r="GD381" s="117"/>
      <c r="GE381" s="117"/>
      <c r="GF381" s="117"/>
      <c r="GG381" s="117"/>
      <c r="GH381" s="117"/>
      <c r="GI381" s="117"/>
      <c r="GJ381" s="117"/>
      <c r="GK381" s="117"/>
      <c r="GL381" s="117"/>
      <c r="GM381" s="118">
        <f t="shared" si="50"/>
        <v>0</v>
      </c>
      <c r="GN381" s="118">
        <f t="shared" si="51"/>
        <v>0</v>
      </c>
      <c r="GO381" s="118"/>
      <c r="GP381" s="118"/>
      <c r="GQ381" s="118"/>
      <c r="GR381" s="118"/>
      <c r="GS381" s="118"/>
      <c r="GT381" s="118"/>
      <c r="GU381" s="118"/>
      <c r="GV381" s="118"/>
      <c r="GW381" s="118"/>
      <c r="GX381" s="118">
        <f t="shared" si="52"/>
        <v>0</v>
      </c>
      <c r="GY381" s="117"/>
      <c r="GZ381" s="117"/>
      <c r="HA381" s="117"/>
      <c r="HB381" s="117"/>
      <c r="HC381" s="117"/>
      <c r="HD381" s="117"/>
      <c r="HE381" s="117"/>
      <c r="HF381" s="117"/>
      <c r="HG381" s="117"/>
      <c r="HH381" s="117"/>
      <c r="HI381" s="117"/>
      <c r="HJ381" s="117"/>
      <c r="HK381" s="117"/>
      <c r="HL381" s="117"/>
      <c r="HM381" s="117"/>
      <c r="HN381" s="117"/>
      <c r="HO381" s="117"/>
      <c r="HP381" s="117"/>
      <c r="HQ381" s="117"/>
      <c r="HR381" s="117"/>
      <c r="HS381" s="117"/>
      <c r="HT381" s="117"/>
      <c r="HU381" s="117"/>
    </row>
    <row r="382" spans="1:229" x14ac:dyDescent="0.3">
      <c r="A382" s="9"/>
      <c r="B382" s="10"/>
      <c r="C382" s="10"/>
      <c r="D382" s="104"/>
      <c r="E382" s="10"/>
      <c r="F382" s="10"/>
      <c r="G382" s="129">
        <f t="shared" si="47"/>
        <v>0</v>
      </c>
      <c r="H382" s="129">
        <f t="shared" si="48"/>
        <v>0</v>
      </c>
      <c r="I382" s="140">
        <f t="shared" si="49"/>
        <v>0</v>
      </c>
      <c r="J382" s="120"/>
      <c r="K382" s="120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119"/>
      <c r="BU382" s="119"/>
      <c r="BV382" s="119"/>
      <c r="BW382" s="119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117"/>
      <c r="GB382" s="117"/>
      <c r="GC382" s="117"/>
      <c r="GD382" s="117"/>
      <c r="GE382" s="117"/>
      <c r="GF382" s="117"/>
      <c r="GG382" s="117"/>
      <c r="GH382" s="117"/>
      <c r="GI382" s="117"/>
      <c r="GJ382" s="117"/>
      <c r="GK382" s="117"/>
      <c r="GL382" s="117"/>
      <c r="GM382" s="118">
        <f t="shared" si="50"/>
        <v>0</v>
      </c>
      <c r="GN382" s="118">
        <f t="shared" si="51"/>
        <v>0</v>
      </c>
      <c r="GO382" s="118"/>
      <c r="GP382" s="118"/>
      <c r="GQ382" s="118"/>
      <c r="GR382" s="118"/>
      <c r="GS382" s="118"/>
      <c r="GT382" s="118"/>
      <c r="GU382" s="118"/>
      <c r="GV382" s="118"/>
      <c r="GW382" s="118"/>
      <c r="GX382" s="118">
        <f t="shared" si="52"/>
        <v>0</v>
      </c>
      <c r="GY382" s="117"/>
      <c r="GZ382" s="117"/>
      <c r="HA382" s="117"/>
      <c r="HB382" s="117"/>
      <c r="HC382" s="117"/>
      <c r="HD382" s="117"/>
      <c r="HE382" s="117"/>
      <c r="HF382" s="117"/>
      <c r="HG382" s="117"/>
      <c r="HH382" s="117"/>
      <c r="HI382" s="117"/>
      <c r="HJ382" s="117"/>
      <c r="HK382" s="117"/>
      <c r="HL382" s="117"/>
      <c r="HM382" s="117"/>
      <c r="HN382" s="117"/>
      <c r="HO382" s="117"/>
      <c r="HP382" s="117"/>
      <c r="HQ382" s="117"/>
      <c r="HR382" s="117"/>
      <c r="HS382" s="117"/>
      <c r="HT382" s="117"/>
      <c r="HU382" s="117"/>
    </row>
    <row r="383" spans="1:229" x14ac:dyDescent="0.3">
      <c r="A383" s="9"/>
      <c r="B383" s="10"/>
      <c r="C383" s="10"/>
      <c r="D383" s="104"/>
      <c r="E383" s="10"/>
      <c r="F383" s="10"/>
      <c r="G383" s="129">
        <f t="shared" si="47"/>
        <v>0</v>
      </c>
      <c r="H383" s="129">
        <f t="shared" si="48"/>
        <v>0</v>
      </c>
      <c r="I383" s="140">
        <f t="shared" si="49"/>
        <v>0</v>
      </c>
      <c r="J383" s="120"/>
      <c r="K383" s="120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119"/>
      <c r="BU383" s="119"/>
      <c r="BV383" s="119"/>
      <c r="BW383" s="119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117"/>
      <c r="GB383" s="117"/>
      <c r="GC383" s="117"/>
      <c r="GD383" s="117"/>
      <c r="GE383" s="117"/>
      <c r="GF383" s="117"/>
      <c r="GG383" s="117"/>
      <c r="GH383" s="117"/>
      <c r="GI383" s="117"/>
      <c r="GJ383" s="117"/>
      <c r="GK383" s="117"/>
      <c r="GL383" s="117"/>
      <c r="GM383" s="118">
        <f t="shared" si="50"/>
        <v>0</v>
      </c>
      <c r="GN383" s="118">
        <f t="shared" si="51"/>
        <v>0</v>
      </c>
      <c r="GO383" s="118"/>
      <c r="GP383" s="118"/>
      <c r="GQ383" s="118"/>
      <c r="GR383" s="118"/>
      <c r="GS383" s="118"/>
      <c r="GT383" s="118"/>
      <c r="GU383" s="118"/>
      <c r="GV383" s="118"/>
      <c r="GW383" s="118"/>
      <c r="GX383" s="118">
        <f t="shared" si="52"/>
        <v>0</v>
      </c>
      <c r="GY383" s="117"/>
      <c r="GZ383" s="117"/>
      <c r="HA383" s="117"/>
      <c r="HB383" s="117"/>
      <c r="HC383" s="117"/>
      <c r="HD383" s="117"/>
      <c r="HE383" s="117"/>
      <c r="HF383" s="117"/>
      <c r="HG383" s="117"/>
      <c r="HH383" s="117"/>
      <c r="HI383" s="117"/>
      <c r="HJ383" s="117"/>
      <c r="HK383" s="117"/>
      <c r="HL383" s="117"/>
      <c r="HM383" s="117"/>
      <c r="HN383" s="117"/>
      <c r="HO383" s="117"/>
      <c r="HP383" s="117"/>
      <c r="HQ383" s="117"/>
      <c r="HR383" s="117"/>
      <c r="HS383" s="117"/>
      <c r="HT383" s="117"/>
      <c r="HU383" s="117"/>
    </row>
    <row r="384" spans="1:229" x14ac:dyDescent="0.3">
      <c r="A384" s="9"/>
      <c r="B384" s="10"/>
      <c r="C384" s="10"/>
      <c r="D384" s="104"/>
      <c r="E384" s="10"/>
      <c r="F384" s="10"/>
      <c r="G384" s="129">
        <f t="shared" si="47"/>
        <v>0</v>
      </c>
      <c r="H384" s="129">
        <f t="shared" si="48"/>
        <v>0</v>
      </c>
      <c r="I384" s="140">
        <f t="shared" si="49"/>
        <v>0</v>
      </c>
      <c r="J384" s="120"/>
      <c r="K384" s="120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119"/>
      <c r="BU384" s="119"/>
      <c r="BV384" s="119"/>
      <c r="BW384" s="119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117"/>
      <c r="GB384" s="117"/>
      <c r="GC384" s="117"/>
      <c r="GD384" s="117"/>
      <c r="GE384" s="117"/>
      <c r="GF384" s="117"/>
      <c r="GG384" s="117"/>
      <c r="GH384" s="117"/>
      <c r="GI384" s="117"/>
      <c r="GJ384" s="117"/>
      <c r="GK384" s="117"/>
      <c r="GL384" s="117"/>
      <c r="GM384" s="118">
        <f t="shared" si="50"/>
        <v>0</v>
      </c>
      <c r="GN384" s="118">
        <f t="shared" si="51"/>
        <v>0</v>
      </c>
      <c r="GO384" s="118"/>
      <c r="GP384" s="118"/>
      <c r="GQ384" s="118"/>
      <c r="GR384" s="118"/>
      <c r="GS384" s="118"/>
      <c r="GT384" s="118"/>
      <c r="GU384" s="118"/>
      <c r="GV384" s="118"/>
      <c r="GW384" s="118"/>
      <c r="GX384" s="118">
        <f t="shared" si="52"/>
        <v>0</v>
      </c>
      <c r="GY384" s="117"/>
      <c r="GZ384" s="117"/>
      <c r="HA384" s="117"/>
      <c r="HB384" s="117"/>
      <c r="HC384" s="117"/>
      <c r="HD384" s="117"/>
      <c r="HE384" s="117"/>
      <c r="HF384" s="117"/>
      <c r="HG384" s="117"/>
      <c r="HH384" s="117"/>
      <c r="HI384" s="117"/>
      <c r="HJ384" s="117"/>
      <c r="HK384" s="117"/>
      <c r="HL384" s="117"/>
      <c r="HM384" s="117"/>
      <c r="HN384" s="117"/>
      <c r="HO384" s="117"/>
      <c r="HP384" s="117"/>
      <c r="HQ384" s="117"/>
      <c r="HR384" s="117"/>
      <c r="HS384" s="117"/>
      <c r="HT384" s="117"/>
      <c r="HU384" s="117"/>
    </row>
    <row r="385" spans="1:229" x14ac:dyDescent="0.3">
      <c r="A385" s="9"/>
      <c r="B385" s="10"/>
      <c r="C385" s="10"/>
      <c r="D385" s="104"/>
      <c r="E385" s="10"/>
      <c r="F385" s="10"/>
      <c r="G385" s="129">
        <f t="shared" si="47"/>
        <v>0</v>
      </c>
      <c r="H385" s="129">
        <f t="shared" si="48"/>
        <v>0</v>
      </c>
      <c r="I385" s="140">
        <f t="shared" si="49"/>
        <v>0</v>
      </c>
      <c r="J385" s="120"/>
      <c r="K385" s="120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119"/>
      <c r="BU385" s="119"/>
      <c r="BV385" s="119"/>
      <c r="BW385" s="119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117"/>
      <c r="GB385" s="117"/>
      <c r="GC385" s="117"/>
      <c r="GD385" s="117"/>
      <c r="GE385" s="117"/>
      <c r="GF385" s="117"/>
      <c r="GG385" s="117"/>
      <c r="GH385" s="117"/>
      <c r="GI385" s="117"/>
      <c r="GJ385" s="117"/>
      <c r="GK385" s="117"/>
      <c r="GL385" s="117"/>
      <c r="GM385" s="118">
        <f t="shared" si="50"/>
        <v>0</v>
      </c>
      <c r="GN385" s="118">
        <f t="shared" si="51"/>
        <v>0</v>
      </c>
      <c r="GO385" s="118"/>
      <c r="GP385" s="118"/>
      <c r="GQ385" s="118"/>
      <c r="GR385" s="118"/>
      <c r="GS385" s="118"/>
      <c r="GT385" s="118"/>
      <c r="GU385" s="118"/>
      <c r="GV385" s="118"/>
      <c r="GW385" s="118"/>
      <c r="GX385" s="118">
        <f t="shared" si="52"/>
        <v>0</v>
      </c>
      <c r="GY385" s="117"/>
      <c r="GZ385" s="117"/>
      <c r="HA385" s="117"/>
      <c r="HB385" s="117"/>
      <c r="HC385" s="117"/>
      <c r="HD385" s="117"/>
      <c r="HE385" s="117"/>
      <c r="HF385" s="117"/>
      <c r="HG385" s="117"/>
      <c r="HH385" s="117"/>
      <c r="HI385" s="117"/>
      <c r="HJ385" s="117"/>
      <c r="HK385" s="117"/>
      <c r="HL385" s="117"/>
      <c r="HM385" s="117"/>
      <c r="HN385" s="117"/>
      <c r="HO385" s="117"/>
      <c r="HP385" s="117"/>
      <c r="HQ385" s="117"/>
      <c r="HR385" s="117"/>
      <c r="HS385" s="117"/>
      <c r="HT385" s="117"/>
      <c r="HU385" s="117"/>
    </row>
    <row r="386" spans="1:229" x14ac:dyDescent="0.3">
      <c r="A386" s="9"/>
      <c r="B386" s="10"/>
      <c r="C386" s="10"/>
      <c r="D386" s="104"/>
      <c r="E386" s="10"/>
      <c r="F386" s="10"/>
      <c r="G386" s="129">
        <f t="shared" si="47"/>
        <v>0</v>
      </c>
      <c r="H386" s="129">
        <f t="shared" si="48"/>
        <v>0</v>
      </c>
      <c r="I386" s="140">
        <f t="shared" si="49"/>
        <v>0</v>
      </c>
      <c r="J386" s="120"/>
      <c r="K386" s="120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119"/>
      <c r="BU386" s="119"/>
      <c r="BV386" s="119"/>
      <c r="BW386" s="119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117"/>
      <c r="GB386" s="117"/>
      <c r="GC386" s="117"/>
      <c r="GD386" s="117"/>
      <c r="GE386" s="117"/>
      <c r="GF386" s="117"/>
      <c r="GG386" s="117"/>
      <c r="GH386" s="117"/>
      <c r="GI386" s="117"/>
      <c r="GJ386" s="117"/>
      <c r="GK386" s="117"/>
      <c r="GL386" s="117"/>
      <c r="GM386" s="118">
        <f t="shared" si="50"/>
        <v>0</v>
      </c>
      <c r="GN386" s="118">
        <f t="shared" si="51"/>
        <v>0</v>
      </c>
      <c r="GO386" s="118"/>
      <c r="GP386" s="118"/>
      <c r="GQ386" s="118"/>
      <c r="GR386" s="118"/>
      <c r="GS386" s="118"/>
      <c r="GT386" s="118"/>
      <c r="GU386" s="118"/>
      <c r="GV386" s="118"/>
      <c r="GW386" s="118"/>
      <c r="GX386" s="118">
        <f t="shared" si="52"/>
        <v>0</v>
      </c>
      <c r="GY386" s="117"/>
      <c r="GZ386" s="117"/>
      <c r="HA386" s="117"/>
      <c r="HB386" s="117"/>
      <c r="HC386" s="117"/>
      <c r="HD386" s="117"/>
      <c r="HE386" s="117"/>
      <c r="HF386" s="117"/>
      <c r="HG386" s="117"/>
      <c r="HH386" s="117"/>
      <c r="HI386" s="117"/>
      <c r="HJ386" s="117"/>
      <c r="HK386" s="117"/>
      <c r="HL386" s="117"/>
      <c r="HM386" s="117"/>
      <c r="HN386" s="117"/>
      <c r="HO386" s="117"/>
      <c r="HP386" s="117"/>
      <c r="HQ386" s="117"/>
      <c r="HR386" s="117"/>
      <c r="HS386" s="117"/>
      <c r="HT386" s="117"/>
      <c r="HU386" s="117"/>
    </row>
    <row r="387" spans="1:229" x14ac:dyDescent="0.3">
      <c r="A387" s="9"/>
      <c r="B387" s="10"/>
      <c r="C387" s="10"/>
      <c r="D387" s="104"/>
      <c r="E387" s="10"/>
      <c r="F387" s="10"/>
      <c r="G387" s="129">
        <f t="shared" si="47"/>
        <v>0</v>
      </c>
      <c r="H387" s="129">
        <f t="shared" si="48"/>
        <v>0</v>
      </c>
      <c r="I387" s="140">
        <f t="shared" si="49"/>
        <v>0</v>
      </c>
      <c r="J387" s="120"/>
      <c r="K387" s="120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119"/>
      <c r="BU387" s="119"/>
      <c r="BV387" s="119"/>
      <c r="BW387" s="119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117"/>
      <c r="GB387" s="117"/>
      <c r="GC387" s="117"/>
      <c r="GD387" s="117"/>
      <c r="GE387" s="117"/>
      <c r="GF387" s="117"/>
      <c r="GG387" s="117"/>
      <c r="GH387" s="117"/>
      <c r="GI387" s="117"/>
      <c r="GJ387" s="117"/>
      <c r="GK387" s="117"/>
      <c r="GL387" s="117"/>
      <c r="GM387" s="118">
        <f t="shared" si="50"/>
        <v>0</v>
      </c>
      <c r="GN387" s="118">
        <f t="shared" si="51"/>
        <v>0</v>
      </c>
      <c r="GO387" s="118"/>
      <c r="GP387" s="118"/>
      <c r="GQ387" s="118"/>
      <c r="GR387" s="118"/>
      <c r="GS387" s="118"/>
      <c r="GT387" s="118"/>
      <c r="GU387" s="118"/>
      <c r="GV387" s="118"/>
      <c r="GW387" s="118"/>
      <c r="GX387" s="118">
        <f t="shared" si="52"/>
        <v>0</v>
      </c>
      <c r="GY387" s="117"/>
      <c r="GZ387" s="117"/>
      <c r="HA387" s="117"/>
      <c r="HB387" s="117"/>
      <c r="HC387" s="117"/>
      <c r="HD387" s="117"/>
      <c r="HE387" s="117"/>
      <c r="HF387" s="117"/>
      <c r="HG387" s="117"/>
      <c r="HH387" s="117"/>
      <c r="HI387" s="117"/>
      <c r="HJ387" s="117"/>
      <c r="HK387" s="117"/>
      <c r="HL387" s="117"/>
      <c r="HM387" s="117"/>
      <c r="HN387" s="117"/>
      <c r="HO387" s="117"/>
      <c r="HP387" s="117"/>
      <c r="HQ387" s="117"/>
      <c r="HR387" s="117"/>
      <c r="HS387" s="117"/>
      <c r="HT387" s="117"/>
      <c r="HU387" s="117"/>
    </row>
    <row r="388" spans="1:229" x14ac:dyDescent="0.3">
      <c r="A388" s="9"/>
      <c r="B388" s="10"/>
      <c r="C388" s="10"/>
      <c r="D388" s="104"/>
      <c r="E388" s="10"/>
      <c r="F388" s="10"/>
      <c r="G388" s="129">
        <f t="shared" si="47"/>
        <v>0</v>
      </c>
      <c r="H388" s="129">
        <f t="shared" si="48"/>
        <v>0</v>
      </c>
      <c r="I388" s="140">
        <f t="shared" si="49"/>
        <v>0</v>
      </c>
      <c r="J388" s="120"/>
      <c r="K388" s="120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119"/>
      <c r="BU388" s="119"/>
      <c r="BV388" s="119"/>
      <c r="BW388" s="119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117"/>
      <c r="GB388" s="117"/>
      <c r="GC388" s="117"/>
      <c r="GD388" s="117"/>
      <c r="GE388" s="117"/>
      <c r="GF388" s="117"/>
      <c r="GG388" s="117"/>
      <c r="GH388" s="117"/>
      <c r="GI388" s="117"/>
      <c r="GJ388" s="117"/>
      <c r="GK388" s="117"/>
      <c r="GL388" s="117"/>
      <c r="GM388" s="118">
        <f t="shared" si="50"/>
        <v>0</v>
      </c>
      <c r="GN388" s="118">
        <f t="shared" si="51"/>
        <v>0</v>
      </c>
      <c r="GO388" s="118"/>
      <c r="GP388" s="118"/>
      <c r="GQ388" s="118"/>
      <c r="GR388" s="118"/>
      <c r="GS388" s="118"/>
      <c r="GT388" s="118"/>
      <c r="GU388" s="118"/>
      <c r="GV388" s="118"/>
      <c r="GW388" s="118"/>
      <c r="GX388" s="118">
        <f t="shared" si="52"/>
        <v>0</v>
      </c>
      <c r="GY388" s="117"/>
      <c r="GZ388" s="117"/>
      <c r="HA388" s="117"/>
      <c r="HB388" s="117"/>
      <c r="HC388" s="117"/>
      <c r="HD388" s="117"/>
      <c r="HE388" s="117"/>
      <c r="HF388" s="117"/>
      <c r="HG388" s="117"/>
      <c r="HH388" s="117"/>
      <c r="HI388" s="117"/>
      <c r="HJ388" s="117"/>
      <c r="HK388" s="117"/>
      <c r="HL388" s="117"/>
      <c r="HM388" s="117"/>
      <c r="HN388" s="117"/>
      <c r="HO388" s="117"/>
      <c r="HP388" s="117"/>
      <c r="HQ388" s="117"/>
      <c r="HR388" s="117"/>
      <c r="HS388" s="117"/>
      <c r="HT388" s="117"/>
      <c r="HU388" s="117"/>
    </row>
    <row r="389" spans="1:229" x14ac:dyDescent="0.3">
      <c r="A389" s="9"/>
      <c r="B389" s="10"/>
      <c r="C389" s="10"/>
      <c r="D389" s="104"/>
      <c r="E389" s="10"/>
      <c r="F389" s="10"/>
      <c r="G389" s="129">
        <f t="shared" si="47"/>
        <v>0</v>
      </c>
      <c r="H389" s="129">
        <f t="shared" si="48"/>
        <v>0</v>
      </c>
      <c r="I389" s="140">
        <f t="shared" si="49"/>
        <v>0</v>
      </c>
      <c r="J389" s="120"/>
      <c r="K389" s="120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119"/>
      <c r="BU389" s="119"/>
      <c r="BV389" s="119"/>
      <c r="BW389" s="119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117"/>
      <c r="GB389" s="117"/>
      <c r="GC389" s="117"/>
      <c r="GD389" s="117"/>
      <c r="GE389" s="117"/>
      <c r="GF389" s="117"/>
      <c r="GG389" s="117"/>
      <c r="GH389" s="117"/>
      <c r="GI389" s="117"/>
      <c r="GJ389" s="117"/>
      <c r="GK389" s="117"/>
      <c r="GL389" s="117"/>
      <c r="GM389" s="118">
        <f t="shared" si="50"/>
        <v>0</v>
      </c>
      <c r="GN389" s="118">
        <f t="shared" si="51"/>
        <v>0</v>
      </c>
      <c r="GO389" s="118"/>
      <c r="GP389" s="118"/>
      <c r="GQ389" s="118"/>
      <c r="GR389" s="118"/>
      <c r="GS389" s="118"/>
      <c r="GT389" s="118"/>
      <c r="GU389" s="118"/>
      <c r="GV389" s="118"/>
      <c r="GW389" s="118"/>
      <c r="GX389" s="118">
        <f t="shared" si="52"/>
        <v>0</v>
      </c>
      <c r="GY389" s="117"/>
      <c r="GZ389" s="117"/>
      <c r="HA389" s="117"/>
      <c r="HB389" s="117"/>
      <c r="HC389" s="117"/>
      <c r="HD389" s="117"/>
      <c r="HE389" s="117"/>
      <c r="HF389" s="117"/>
      <c r="HG389" s="117"/>
      <c r="HH389" s="117"/>
      <c r="HI389" s="117"/>
      <c r="HJ389" s="117"/>
      <c r="HK389" s="117"/>
      <c r="HL389" s="117"/>
      <c r="HM389" s="117"/>
      <c r="HN389" s="117"/>
      <c r="HO389" s="117"/>
      <c r="HP389" s="117"/>
      <c r="HQ389" s="117"/>
      <c r="HR389" s="117"/>
      <c r="HS389" s="117"/>
      <c r="HT389" s="117"/>
      <c r="HU389" s="117"/>
    </row>
    <row r="390" spans="1:229" x14ac:dyDescent="0.3">
      <c r="A390" s="9"/>
      <c r="B390" s="10"/>
      <c r="C390" s="10"/>
      <c r="D390" s="104"/>
      <c r="E390" s="10"/>
      <c r="F390" s="10"/>
      <c r="G390" s="129">
        <f t="shared" si="47"/>
        <v>0</v>
      </c>
      <c r="H390" s="129">
        <f t="shared" si="48"/>
        <v>0</v>
      </c>
      <c r="I390" s="140">
        <f t="shared" si="49"/>
        <v>0</v>
      </c>
      <c r="J390" s="120"/>
      <c r="K390" s="120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119"/>
      <c r="BU390" s="119"/>
      <c r="BV390" s="119"/>
      <c r="BW390" s="119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117"/>
      <c r="GB390" s="117"/>
      <c r="GC390" s="117"/>
      <c r="GD390" s="117"/>
      <c r="GE390" s="117"/>
      <c r="GF390" s="117"/>
      <c r="GG390" s="117"/>
      <c r="GH390" s="117"/>
      <c r="GI390" s="117"/>
      <c r="GJ390" s="117"/>
      <c r="GK390" s="117"/>
      <c r="GL390" s="117"/>
      <c r="GM390" s="118">
        <f t="shared" si="50"/>
        <v>0</v>
      </c>
      <c r="GN390" s="118">
        <f t="shared" si="51"/>
        <v>0</v>
      </c>
      <c r="GO390" s="118"/>
      <c r="GP390" s="118"/>
      <c r="GQ390" s="118"/>
      <c r="GR390" s="118"/>
      <c r="GS390" s="118"/>
      <c r="GT390" s="118"/>
      <c r="GU390" s="118"/>
      <c r="GV390" s="118"/>
      <c r="GW390" s="118"/>
      <c r="GX390" s="118">
        <f t="shared" si="52"/>
        <v>0</v>
      </c>
      <c r="GY390" s="117"/>
      <c r="GZ390" s="117"/>
      <c r="HA390" s="117"/>
      <c r="HB390" s="117"/>
      <c r="HC390" s="117"/>
      <c r="HD390" s="117"/>
      <c r="HE390" s="117"/>
      <c r="HF390" s="117"/>
      <c r="HG390" s="117"/>
      <c r="HH390" s="117"/>
      <c r="HI390" s="117"/>
      <c r="HJ390" s="117"/>
      <c r="HK390" s="117"/>
      <c r="HL390" s="117"/>
      <c r="HM390" s="117"/>
      <c r="HN390" s="117"/>
      <c r="HO390" s="117"/>
      <c r="HP390" s="117"/>
      <c r="HQ390" s="117"/>
      <c r="HR390" s="117"/>
      <c r="HS390" s="117"/>
      <c r="HT390" s="117"/>
      <c r="HU390" s="117"/>
    </row>
    <row r="391" spans="1:229" x14ac:dyDescent="0.3">
      <c r="A391" s="9"/>
      <c r="B391" s="10"/>
      <c r="C391" s="10"/>
      <c r="D391" s="104"/>
      <c r="E391" s="10"/>
      <c r="F391" s="10"/>
      <c r="G391" s="129">
        <f t="shared" si="47"/>
        <v>0</v>
      </c>
      <c r="H391" s="129">
        <f t="shared" si="48"/>
        <v>0</v>
      </c>
      <c r="I391" s="140">
        <f t="shared" si="49"/>
        <v>0</v>
      </c>
      <c r="J391" s="120"/>
      <c r="K391" s="120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119"/>
      <c r="BU391" s="119"/>
      <c r="BV391" s="119"/>
      <c r="BW391" s="119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117"/>
      <c r="GB391" s="117"/>
      <c r="GC391" s="117"/>
      <c r="GD391" s="117"/>
      <c r="GE391" s="117"/>
      <c r="GF391" s="117"/>
      <c r="GG391" s="117"/>
      <c r="GH391" s="117"/>
      <c r="GI391" s="117"/>
      <c r="GJ391" s="117"/>
      <c r="GK391" s="117"/>
      <c r="GL391" s="117"/>
      <c r="GM391" s="118">
        <f t="shared" si="50"/>
        <v>0</v>
      </c>
      <c r="GN391" s="118">
        <f t="shared" si="51"/>
        <v>0</v>
      </c>
      <c r="GO391" s="118"/>
      <c r="GP391" s="118"/>
      <c r="GQ391" s="118"/>
      <c r="GR391" s="118"/>
      <c r="GS391" s="118"/>
      <c r="GT391" s="118"/>
      <c r="GU391" s="118"/>
      <c r="GV391" s="118"/>
      <c r="GW391" s="118"/>
      <c r="GX391" s="118">
        <f t="shared" si="52"/>
        <v>0</v>
      </c>
      <c r="GY391" s="117"/>
      <c r="GZ391" s="117"/>
      <c r="HA391" s="117"/>
      <c r="HB391" s="117"/>
      <c r="HC391" s="117"/>
      <c r="HD391" s="117"/>
      <c r="HE391" s="117"/>
      <c r="HF391" s="117"/>
      <c r="HG391" s="117"/>
      <c r="HH391" s="117"/>
      <c r="HI391" s="117"/>
      <c r="HJ391" s="117"/>
      <c r="HK391" s="117"/>
      <c r="HL391" s="117"/>
      <c r="HM391" s="117"/>
      <c r="HN391" s="117"/>
      <c r="HO391" s="117"/>
      <c r="HP391" s="117"/>
      <c r="HQ391" s="117"/>
      <c r="HR391" s="117"/>
      <c r="HS391" s="117"/>
      <c r="HT391" s="117"/>
      <c r="HU391" s="117"/>
    </row>
    <row r="392" spans="1:229" x14ac:dyDescent="0.3">
      <c r="A392" s="9"/>
      <c r="B392" s="10"/>
      <c r="C392" s="10"/>
      <c r="D392" s="104"/>
      <c r="E392" s="10"/>
      <c r="F392" s="10"/>
      <c r="G392" s="129">
        <f t="shared" si="47"/>
        <v>0</v>
      </c>
      <c r="H392" s="129">
        <f t="shared" si="48"/>
        <v>0</v>
      </c>
      <c r="I392" s="140">
        <f t="shared" si="49"/>
        <v>0</v>
      </c>
      <c r="J392" s="120"/>
      <c r="K392" s="120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119"/>
      <c r="BU392" s="119"/>
      <c r="BV392" s="119"/>
      <c r="BW392" s="119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117"/>
      <c r="GB392" s="117"/>
      <c r="GC392" s="117"/>
      <c r="GD392" s="117"/>
      <c r="GE392" s="117"/>
      <c r="GF392" s="117"/>
      <c r="GG392" s="117"/>
      <c r="GH392" s="117"/>
      <c r="GI392" s="117"/>
      <c r="GJ392" s="117"/>
      <c r="GK392" s="117"/>
      <c r="GL392" s="117"/>
      <c r="GM392" s="118">
        <f t="shared" si="50"/>
        <v>0</v>
      </c>
      <c r="GN392" s="118">
        <f t="shared" si="51"/>
        <v>0</v>
      </c>
      <c r="GO392" s="118"/>
      <c r="GP392" s="118"/>
      <c r="GQ392" s="118"/>
      <c r="GR392" s="118"/>
      <c r="GS392" s="118"/>
      <c r="GT392" s="118"/>
      <c r="GU392" s="118"/>
      <c r="GV392" s="118"/>
      <c r="GW392" s="118"/>
      <c r="GX392" s="118">
        <f t="shared" si="52"/>
        <v>0</v>
      </c>
      <c r="GY392" s="117"/>
      <c r="GZ392" s="117"/>
      <c r="HA392" s="117"/>
      <c r="HB392" s="117"/>
      <c r="HC392" s="117"/>
      <c r="HD392" s="117"/>
      <c r="HE392" s="117"/>
      <c r="HF392" s="117"/>
      <c r="HG392" s="117"/>
      <c r="HH392" s="117"/>
      <c r="HI392" s="117"/>
      <c r="HJ392" s="117"/>
      <c r="HK392" s="117"/>
      <c r="HL392" s="117"/>
      <c r="HM392" s="117"/>
      <c r="HN392" s="117"/>
      <c r="HO392" s="117"/>
      <c r="HP392" s="117"/>
      <c r="HQ392" s="117"/>
      <c r="HR392" s="117"/>
      <c r="HS392" s="117"/>
      <c r="HT392" s="117"/>
      <c r="HU392" s="117"/>
    </row>
    <row r="393" spans="1:229" x14ac:dyDescent="0.3">
      <c r="A393" s="9"/>
      <c r="B393" s="10"/>
      <c r="C393" s="10"/>
      <c r="D393" s="104"/>
      <c r="E393" s="10"/>
      <c r="F393" s="10"/>
      <c r="G393" s="129">
        <f t="shared" si="47"/>
        <v>0</v>
      </c>
      <c r="H393" s="129">
        <f t="shared" si="48"/>
        <v>0</v>
      </c>
      <c r="I393" s="140">
        <f t="shared" si="49"/>
        <v>0</v>
      </c>
      <c r="J393" s="120"/>
      <c r="K393" s="120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119"/>
      <c r="BU393" s="119"/>
      <c r="BV393" s="119"/>
      <c r="BW393" s="119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117"/>
      <c r="GB393" s="117"/>
      <c r="GC393" s="117"/>
      <c r="GD393" s="117"/>
      <c r="GE393" s="117"/>
      <c r="GF393" s="117"/>
      <c r="GG393" s="117"/>
      <c r="GH393" s="117"/>
      <c r="GI393" s="117"/>
      <c r="GJ393" s="117"/>
      <c r="GK393" s="117"/>
      <c r="GL393" s="117"/>
      <c r="GM393" s="118">
        <f t="shared" si="50"/>
        <v>0</v>
      </c>
      <c r="GN393" s="118">
        <f t="shared" si="51"/>
        <v>0</v>
      </c>
      <c r="GO393" s="118"/>
      <c r="GP393" s="118"/>
      <c r="GQ393" s="118"/>
      <c r="GR393" s="118"/>
      <c r="GS393" s="118"/>
      <c r="GT393" s="118"/>
      <c r="GU393" s="118"/>
      <c r="GV393" s="118"/>
      <c r="GW393" s="118"/>
      <c r="GX393" s="118">
        <f t="shared" si="52"/>
        <v>0</v>
      </c>
      <c r="GY393" s="117"/>
      <c r="GZ393" s="117"/>
      <c r="HA393" s="117"/>
      <c r="HB393" s="117"/>
      <c r="HC393" s="117"/>
      <c r="HD393" s="117"/>
      <c r="HE393" s="117"/>
      <c r="HF393" s="117"/>
      <c r="HG393" s="117"/>
      <c r="HH393" s="117"/>
      <c r="HI393" s="117"/>
      <c r="HJ393" s="117"/>
      <c r="HK393" s="117"/>
      <c r="HL393" s="117"/>
      <c r="HM393" s="117"/>
      <c r="HN393" s="117"/>
      <c r="HO393" s="117"/>
      <c r="HP393" s="117"/>
      <c r="HQ393" s="117"/>
      <c r="HR393" s="117"/>
      <c r="HS393" s="117"/>
      <c r="HT393" s="117"/>
      <c r="HU393" s="117"/>
    </row>
    <row r="394" spans="1:229" x14ac:dyDescent="0.3">
      <c r="A394" s="9"/>
      <c r="B394" s="10"/>
      <c r="C394" s="10"/>
      <c r="D394" s="104"/>
      <c r="E394" s="10"/>
      <c r="F394" s="10"/>
      <c r="G394" s="129">
        <f t="shared" si="47"/>
        <v>0</v>
      </c>
      <c r="H394" s="129">
        <f t="shared" si="48"/>
        <v>0</v>
      </c>
      <c r="I394" s="140">
        <f t="shared" si="49"/>
        <v>0</v>
      </c>
      <c r="J394" s="120"/>
      <c r="K394" s="120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119"/>
      <c r="BU394" s="119"/>
      <c r="BV394" s="119"/>
      <c r="BW394" s="119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117"/>
      <c r="GB394" s="117"/>
      <c r="GC394" s="117"/>
      <c r="GD394" s="117"/>
      <c r="GE394" s="117"/>
      <c r="GF394" s="117"/>
      <c r="GG394" s="117"/>
      <c r="GH394" s="117"/>
      <c r="GI394" s="117"/>
      <c r="GJ394" s="117"/>
      <c r="GK394" s="117"/>
      <c r="GL394" s="117"/>
      <c r="GM394" s="118">
        <f t="shared" si="50"/>
        <v>0</v>
      </c>
      <c r="GN394" s="118">
        <f t="shared" si="51"/>
        <v>0</v>
      </c>
      <c r="GO394" s="118"/>
      <c r="GP394" s="118"/>
      <c r="GQ394" s="118"/>
      <c r="GR394" s="118"/>
      <c r="GS394" s="118"/>
      <c r="GT394" s="118"/>
      <c r="GU394" s="118"/>
      <c r="GV394" s="118"/>
      <c r="GW394" s="118"/>
      <c r="GX394" s="118">
        <f t="shared" si="52"/>
        <v>0</v>
      </c>
      <c r="GY394" s="117"/>
      <c r="GZ394" s="117"/>
      <c r="HA394" s="117"/>
      <c r="HB394" s="117"/>
      <c r="HC394" s="117"/>
      <c r="HD394" s="117"/>
      <c r="HE394" s="117"/>
      <c r="HF394" s="117"/>
      <c r="HG394" s="117"/>
      <c r="HH394" s="117"/>
      <c r="HI394" s="117"/>
      <c r="HJ394" s="117"/>
      <c r="HK394" s="117"/>
      <c r="HL394" s="117"/>
      <c r="HM394" s="117"/>
      <c r="HN394" s="117"/>
      <c r="HO394" s="117"/>
      <c r="HP394" s="117"/>
      <c r="HQ394" s="117"/>
      <c r="HR394" s="117"/>
      <c r="HS394" s="117"/>
      <c r="HT394" s="117"/>
      <c r="HU394" s="117"/>
    </row>
    <row r="395" spans="1:229" x14ac:dyDescent="0.3">
      <c r="A395" s="9"/>
      <c r="B395" s="10"/>
      <c r="C395" s="10"/>
      <c r="D395" s="104"/>
      <c r="E395" s="10"/>
      <c r="F395" s="10"/>
      <c r="G395" s="129">
        <f t="shared" ref="G395:G458" si="53">J395+L395+N395+O395+P395+T395+U395+V395+AN395+AP395+BA395+BC395+DP395+DR395+EE395+EG395+EJ395+EL395+ES395+EU395+FE395+FG395+FP395+GA395+GC395+HJ395+HL395+CZ395+DB395+FR395+GP395+HE395+BW395</f>
        <v>0</v>
      </c>
      <c r="H395" s="129">
        <f t="shared" ref="H395:H458" si="54">SUM(K395,M395,Q395,R395,S395,W395,X395,Y395,AO395,AQ395,AR395,AS395,AU395,AX395,BB395,BD395,BK395,BL395,BM395,BQ395,BR395,BT395,DG395,DH395,DI395,DQ395,DS395,DW395,DX395,DY395,,EF395,EH395,EK395,EM395,ET395,EV395,EW395,EX395,EY395,FW395,GB395,GD395,GE395,GF395,GG395,GH395,GI395,GK395,HK395,HM395,HN395,HO395,HP395,HQ395,HR395,HU395,FF395,FH395,FI395,FJ395,FK395,FN395,FQ395,FS395,FT395,FU395,FV395,FX395,AT395,AV395,AW395,BE395,BF395,BG395,BH395,GJ395,FL395,DZ395,EN395,EO395,EP395,EQ395,EZ395,FA395,FC395,FB395,FM395,FY395,Z395,AA395,AB395,AC395,AD395,AE395,AF395,AG395,AH395,AI395,AJ395,AK395,HS395,HT395,BY395,DA395,DC395,DD395,DE395,DF395,DT395,DU395,DV395,GR395,GV395,GY395,GZ395,HA395,HC395,HG395,GT395)</f>
        <v>0</v>
      </c>
      <c r="I395" s="140">
        <f t="shared" ref="I395:I458" si="55">G395+H395</f>
        <v>0</v>
      </c>
      <c r="J395" s="120"/>
      <c r="K395" s="120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119"/>
      <c r="BU395" s="119"/>
      <c r="BV395" s="119"/>
      <c r="BW395" s="119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117"/>
      <c r="GB395" s="117"/>
      <c r="GC395" s="117"/>
      <c r="GD395" s="117"/>
      <c r="GE395" s="117"/>
      <c r="GF395" s="117"/>
      <c r="GG395" s="117"/>
      <c r="GH395" s="117"/>
      <c r="GI395" s="117"/>
      <c r="GJ395" s="117"/>
      <c r="GK395" s="117"/>
      <c r="GL395" s="117"/>
      <c r="GM395" s="118">
        <f t="shared" si="50"/>
        <v>0</v>
      </c>
      <c r="GN395" s="118">
        <f t="shared" si="51"/>
        <v>0</v>
      </c>
      <c r="GO395" s="118"/>
      <c r="GP395" s="118"/>
      <c r="GQ395" s="118"/>
      <c r="GR395" s="118"/>
      <c r="GS395" s="118"/>
      <c r="GT395" s="118"/>
      <c r="GU395" s="118"/>
      <c r="GV395" s="118"/>
      <c r="GW395" s="118"/>
      <c r="GX395" s="118">
        <f t="shared" si="52"/>
        <v>0</v>
      </c>
      <c r="GY395" s="117"/>
      <c r="GZ395" s="117"/>
      <c r="HA395" s="117"/>
      <c r="HB395" s="117"/>
      <c r="HC395" s="117"/>
      <c r="HD395" s="117"/>
      <c r="HE395" s="117"/>
      <c r="HF395" s="117"/>
      <c r="HG395" s="117"/>
      <c r="HH395" s="117"/>
      <c r="HI395" s="117"/>
      <c r="HJ395" s="117"/>
      <c r="HK395" s="117"/>
      <c r="HL395" s="117"/>
      <c r="HM395" s="117"/>
      <c r="HN395" s="117"/>
      <c r="HO395" s="117"/>
      <c r="HP395" s="117"/>
      <c r="HQ395" s="117"/>
      <c r="HR395" s="117"/>
      <c r="HS395" s="117"/>
      <c r="HT395" s="117"/>
      <c r="HU395" s="117"/>
    </row>
    <row r="396" spans="1:229" x14ac:dyDescent="0.3">
      <c r="A396" s="9"/>
      <c r="B396" s="10"/>
      <c r="C396" s="10"/>
      <c r="D396" s="104"/>
      <c r="E396" s="10"/>
      <c r="F396" s="10"/>
      <c r="G396" s="129">
        <f t="shared" si="53"/>
        <v>0</v>
      </c>
      <c r="H396" s="129">
        <f t="shared" si="54"/>
        <v>0</v>
      </c>
      <c r="I396" s="140">
        <f t="shared" si="55"/>
        <v>0</v>
      </c>
      <c r="J396" s="120"/>
      <c r="K396" s="120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119"/>
      <c r="BU396" s="119"/>
      <c r="BV396" s="119"/>
      <c r="BW396" s="119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117"/>
      <c r="GB396" s="117"/>
      <c r="GC396" s="117"/>
      <c r="GD396" s="117"/>
      <c r="GE396" s="117"/>
      <c r="GF396" s="117"/>
      <c r="GG396" s="117"/>
      <c r="GH396" s="117"/>
      <c r="GI396" s="117"/>
      <c r="GJ396" s="117"/>
      <c r="GK396" s="117"/>
      <c r="GL396" s="117"/>
      <c r="GM396" s="118">
        <f t="shared" ref="GM396:GM459" si="56">SUM(GO396,GQ396,GU396,GW396,HB396,HD396,HF396)</f>
        <v>0</v>
      </c>
      <c r="GN396" s="118">
        <f t="shared" ref="GN396:GN459" si="57">SUM(GP396,GR396,GV396,GX396,HC396,HE396,HG396,GT396)</f>
        <v>0</v>
      </c>
      <c r="GO396" s="118"/>
      <c r="GP396" s="118"/>
      <c r="GQ396" s="118"/>
      <c r="GR396" s="118"/>
      <c r="GS396" s="118"/>
      <c r="GT396" s="118"/>
      <c r="GU396" s="118"/>
      <c r="GV396" s="118"/>
      <c r="GW396" s="118"/>
      <c r="GX396" s="118">
        <f t="shared" ref="GX396:GX459" si="58">SUM(GY396:HA396)</f>
        <v>0</v>
      </c>
      <c r="GY396" s="117"/>
      <c r="GZ396" s="117"/>
      <c r="HA396" s="117"/>
      <c r="HB396" s="117"/>
      <c r="HC396" s="117"/>
      <c r="HD396" s="117"/>
      <c r="HE396" s="117"/>
      <c r="HF396" s="117"/>
      <c r="HG396" s="117"/>
      <c r="HH396" s="117"/>
      <c r="HI396" s="117"/>
      <c r="HJ396" s="117"/>
      <c r="HK396" s="117"/>
      <c r="HL396" s="117"/>
      <c r="HM396" s="117"/>
      <c r="HN396" s="117"/>
      <c r="HO396" s="117"/>
      <c r="HP396" s="117"/>
      <c r="HQ396" s="117"/>
      <c r="HR396" s="117"/>
      <c r="HS396" s="117"/>
      <c r="HT396" s="117"/>
      <c r="HU396" s="117"/>
    </row>
    <row r="397" spans="1:229" x14ac:dyDescent="0.3">
      <c r="A397" s="9"/>
      <c r="B397" s="10"/>
      <c r="C397" s="10"/>
      <c r="D397" s="104"/>
      <c r="E397" s="10"/>
      <c r="F397" s="10"/>
      <c r="G397" s="129">
        <f t="shared" si="53"/>
        <v>0</v>
      </c>
      <c r="H397" s="129">
        <f t="shared" si="54"/>
        <v>0</v>
      </c>
      <c r="I397" s="140">
        <f t="shared" si="55"/>
        <v>0</v>
      </c>
      <c r="J397" s="120"/>
      <c r="K397" s="120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119"/>
      <c r="BU397" s="119"/>
      <c r="BV397" s="119"/>
      <c r="BW397" s="119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117"/>
      <c r="GB397" s="117"/>
      <c r="GC397" s="117"/>
      <c r="GD397" s="117"/>
      <c r="GE397" s="117"/>
      <c r="GF397" s="117"/>
      <c r="GG397" s="117"/>
      <c r="GH397" s="117"/>
      <c r="GI397" s="117"/>
      <c r="GJ397" s="117"/>
      <c r="GK397" s="117"/>
      <c r="GL397" s="117"/>
      <c r="GM397" s="118">
        <f t="shared" si="56"/>
        <v>0</v>
      </c>
      <c r="GN397" s="118">
        <f t="shared" si="57"/>
        <v>0</v>
      </c>
      <c r="GO397" s="118"/>
      <c r="GP397" s="118"/>
      <c r="GQ397" s="118"/>
      <c r="GR397" s="118"/>
      <c r="GS397" s="118"/>
      <c r="GT397" s="118"/>
      <c r="GU397" s="118"/>
      <c r="GV397" s="118"/>
      <c r="GW397" s="118"/>
      <c r="GX397" s="118">
        <f t="shared" si="58"/>
        <v>0</v>
      </c>
      <c r="GY397" s="117"/>
      <c r="GZ397" s="117"/>
      <c r="HA397" s="117"/>
      <c r="HB397" s="117"/>
      <c r="HC397" s="117"/>
      <c r="HD397" s="117"/>
      <c r="HE397" s="117"/>
      <c r="HF397" s="117"/>
      <c r="HG397" s="117"/>
      <c r="HH397" s="117"/>
      <c r="HI397" s="117"/>
      <c r="HJ397" s="117"/>
      <c r="HK397" s="117"/>
      <c r="HL397" s="117"/>
      <c r="HM397" s="117"/>
      <c r="HN397" s="117"/>
      <c r="HO397" s="117"/>
      <c r="HP397" s="117"/>
      <c r="HQ397" s="117"/>
      <c r="HR397" s="117"/>
      <c r="HS397" s="117"/>
      <c r="HT397" s="117"/>
      <c r="HU397" s="117"/>
    </row>
    <row r="398" spans="1:229" x14ac:dyDescent="0.3">
      <c r="A398" s="9"/>
      <c r="B398" s="10"/>
      <c r="C398" s="10"/>
      <c r="D398" s="104"/>
      <c r="E398" s="10"/>
      <c r="F398" s="10"/>
      <c r="G398" s="129">
        <f t="shared" si="53"/>
        <v>0</v>
      </c>
      <c r="H398" s="129">
        <f t="shared" si="54"/>
        <v>0</v>
      </c>
      <c r="I398" s="140">
        <f t="shared" si="55"/>
        <v>0</v>
      </c>
      <c r="J398" s="120"/>
      <c r="K398" s="120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119"/>
      <c r="BU398" s="119"/>
      <c r="BV398" s="119"/>
      <c r="BW398" s="119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117"/>
      <c r="GB398" s="117"/>
      <c r="GC398" s="117"/>
      <c r="GD398" s="117"/>
      <c r="GE398" s="117"/>
      <c r="GF398" s="117"/>
      <c r="GG398" s="117"/>
      <c r="GH398" s="117"/>
      <c r="GI398" s="117"/>
      <c r="GJ398" s="117"/>
      <c r="GK398" s="117"/>
      <c r="GL398" s="117"/>
      <c r="GM398" s="118">
        <f t="shared" si="56"/>
        <v>0</v>
      </c>
      <c r="GN398" s="118">
        <f t="shared" si="57"/>
        <v>0</v>
      </c>
      <c r="GO398" s="118"/>
      <c r="GP398" s="118"/>
      <c r="GQ398" s="118"/>
      <c r="GR398" s="118"/>
      <c r="GS398" s="118"/>
      <c r="GT398" s="118"/>
      <c r="GU398" s="118"/>
      <c r="GV398" s="118"/>
      <c r="GW398" s="118"/>
      <c r="GX398" s="118">
        <f t="shared" si="58"/>
        <v>0</v>
      </c>
      <c r="GY398" s="117"/>
      <c r="GZ398" s="117"/>
      <c r="HA398" s="117"/>
      <c r="HB398" s="117"/>
      <c r="HC398" s="117"/>
      <c r="HD398" s="117"/>
      <c r="HE398" s="117"/>
      <c r="HF398" s="117"/>
      <c r="HG398" s="117"/>
      <c r="HH398" s="117"/>
      <c r="HI398" s="117"/>
      <c r="HJ398" s="117"/>
      <c r="HK398" s="117"/>
      <c r="HL398" s="117"/>
      <c r="HM398" s="117"/>
      <c r="HN398" s="117"/>
      <c r="HO398" s="117"/>
      <c r="HP398" s="117"/>
      <c r="HQ398" s="117"/>
      <c r="HR398" s="117"/>
      <c r="HS398" s="117"/>
      <c r="HT398" s="117"/>
      <c r="HU398" s="117"/>
    </row>
    <row r="399" spans="1:229" x14ac:dyDescent="0.3">
      <c r="A399" s="9"/>
      <c r="B399" s="10"/>
      <c r="C399" s="10"/>
      <c r="D399" s="104"/>
      <c r="E399" s="10"/>
      <c r="F399" s="10"/>
      <c r="G399" s="129">
        <f t="shared" si="53"/>
        <v>0</v>
      </c>
      <c r="H399" s="129">
        <f t="shared" si="54"/>
        <v>0</v>
      </c>
      <c r="I399" s="140">
        <f t="shared" si="55"/>
        <v>0</v>
      </c>
      <c r="J399" s="120"/>
      <c r="K399" s="120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119"/>
      <c r="BU399" s="119"/>
      <c r="BV399" s="119"/>
      <c r="BW399" s="119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117"/>
      <c r="GB399" s="117"/>
      <c r="GC399" s="117"/>
      <c r="GD399" s="117"/>
      <c r="GE399" s="117"/>
      <c r="GF399" s="117"/>
      <c r="GG399" s="117"/>
      <c r="GH399" s="117"/>
      <c r="GI399" s="117"/>
      <c r="GJ399" s="117"/>
      <c r="GK399" s="117"/>
      <c r="GL399" s="117"/>
      <c r="GM399" s="118">
        <f t="shared" si="56"/>
        <v>0</v>
      </c>
      <c r="GN399" s="118">
        <f t="shared" si="57"/>
        <v>0</v>
      </c>
      <c r="GO399" s="118"/>
      <c r="GP399" s="118"/>
      <c r="GQ399" s="118"/>
      <c r="GR399" s="118"/>
      <c r="GS399" s="118"/>
      <c r="GT399" s="118"/>
      <c r="GU399" s="118"/>
      <c r="GV399" s="118"/>
      <c r="GW399" s="118"/>
      <c r="GX399" s="118">
        <f t="shared" si="58"/>
        <v>0</v>
      </c>
      <c r="GY399" s="117"/>
      <c r="GZ399" s="117"/>
      <c r="HA399" s="117"/>
      <c r="HB399" s="117"/>
      <c r="HC399" s="117"/>
      <c r="HD399" s="117"/>
      <c r="HE399" s="117"/>
      <c r="HF399" s="117"/>
      <c r="HG399" s="117"/>
      <c r="HH399" s="117"/>
      <c r="HI399" s="117"/>
      <c r="HJ399" s="117"/>
      <c r="HK399" s="117"/>
      <c r="HL399" s="117"/>
      <c r="HM399" s="117"/>
      <c r="HN399" s="117"/>
      <c r="HO399" s="117"/>
      <c r="HP399" s="117"/>
      <c r="HQ399" s="117"/>
      <c r="HR399" s="117"/>
      <c r="HS399" s="117"/>
      <c r="HT399" s="117"/>
      <c r="HU399" s="117"/>
    </row>
    <row r="400" spans="1:229" x14ac:dyDescent="0.3">
      <c r="A400" s="9"/>
      <c r="B400" s="10"/>
      <c r="C400" s="10"/>
      <c r="D400" s="104"/>
      <c r="E400" s="10"/>
      <c r="F400" s="10"/>
      <c r="G400" s="129">
        <f t="shared" si="53"/>
        <v>0</v>
      </c>
      <c r="H400" s="129">
        <f t="shared" si="54"/>
        <v>0</v>
      </c>
      <c r="I400" s="140">
        <f t="shared" si="55"/>
        <v>0</v>
      </c>
      <c r="J400" s="120"/>
      <c r="K400" s="120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119"/>
      <c r="BU400" s="119"/>
      <c r="BV400" s="119"/>
      <c r="BW400" s="119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117"/>
      <c r="GB400" s="117"/>
      <c r="GC400" s="117"/>
      <c r="GD400" s="117"/>
      <c r="GE400" s="117"/>
      <c r="GF400" s="117"/>
      <c r="GG400" s="117"/>
      <c r="GH400" s="117"/>
      <c r="GI400" s="117"/>
      <c r="GJ400" s="117"/>
      <c r="GK400" s="117"/>
      <c r="GL400" s="117"/>
      <c r="GM400" s="118">
        <f t="shared" si="56"/>
        <v>0</v>
      </c>
      <c r="GN400" s="118">
        <f t="shared" si="57"/>
        <v>0</v>
      </c>
      <c r="GO400" s="118"/>
      <c r="GP400" s="118"/>
      <c r="GQ400" s="118"/>
      <c r="GR400" s="118"/>
      <c r="GS400" s="118"/>
      <c r="GT400" s="118"/>
      <c r="GU400" s="118"/>
      <c r="GV400" s="118"/>
      <c r="GW400" s="118"/>
      <c r="GX400" s="118">
        <f t="shared" si="58"/>
        <v>0</v>
      </c>
      <c r="GY400" s="117"/>
      <c r="GZ400" s="117"/>
      <c r="HA400" s="117"/>
      <c r="HB400" s="117"/>
      <c r="HC400" s="117"/>
      <c r="HD400" s="117"/>
      <c r="HE400" s="117"/>
      <c r="HF400" s="117"/>
      <c r="HG400" s="117"/>
      <c r="HH400" s="117"/>
      <c r="HI400" s="117"/>
      <c r="HJ400" s="117"/>
      <c r="HK400" s="117"/>
      <c r="HL400" s="117"/>
      <c r="HM400" s="117"/>
      <c r="HN400" s="117"/>
      <c r="HO400" s="117"/>
      <c r="HP400" s="117"/>
      <c r="HQ400" s="117"/>
      <c r="HR400" s="117"/>
      <c r="HS400" s="117"/>
      <c r="HT400" s="117"/>
      <c r="HU400" s="117"/>
    </row>
    <row r="401" spans="1:229" x14ac:dyDescent="0.3">
      <c r="A401" s="9"/>
      <c r="B401" s="10"/>
      <c r="C401" s="10"/>
      <c r="D401" s="104"/>
      <c r="E401" s="10"/>
      <c r="F401" s="10"/>
      <c r="G401" s="129">
        <f t="shared" si="53"/>
        <v>0</v>
      </c>
      <c r="H401" s="129">
        <f t="shared" si="54"/>
        <v>0</v>
      </c>
      <c r="I401" s="140">
        <f t="shared" si="55"/>
        <v>0</v>
      </c>
      <c r="J401" s="120"/>
      <c r="K401" s="120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119"/>
      <c r="BU401" s="119"/>
      <c r="BV401" s="119"/>
      <c r="BW401" s="119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117"/>
      <c r="GB401" s="117"/>
      <c r="GC401" s="117"/>
      <c r="GD401" s="117"/>
      <c r="GE401" s="117"/>
      <c r="GF401" s="117"/>
      <c r="GG401" s="117"/>
      <c r="GH401" s="117"/>
      <c r="GI401" s="117"/>
      <c r="GJ401" s="117"/>
      <c r="GK401" s="117"/>
      <c r="GL401" s="117"/>
      <c r="GM401" s="118">
        <f t="shared" si="56"/>
        <v>0</v>
      </c>
      <c r="GN401" s="118">
        <f t="shared" si="57"/>
        <v>0</v>
      </c>
      <c r="GO401" s="118"/>
      <c r="GP401" s="118"/>
      <c r="GQ401" s="118"/>
      <c r="GR401" s="118"/>
      <c r="GS401" s="118"/>
      <c r="GT401" s="118"/>
      <c r="GU401" s="118"/>
      <c r="GV401" s="118"/>
      <c r="GW401" s="118"/>
      <c r="GX401" s="118">
        <f t="shared" si="58"/>
        <v>0</v>
      </c>
      <c r="GY401" s="117"/>
      <c r="GZ401" s="117"/>
      <c r="HA401" s="117"/>
      <c r="HB401" s="117"/>
      <c r="HC401" s="117"/>
      <c r="HD401" s="117"/>
      <c r="HE401" s="117"/>
      <c r="HF401" s="117"/>
      <c r="HG401" s="117"/>
      <c r="HH401" s="117"/>
      <c r="HI401" s="117"/>
      <c r="HJ401" s="117"/>
      <c r="HK401" s="117"/>
      <c r="HL401" s="117"/>
      <c r="HM401" s="117"/>
      <c r="HN401" s="117"/>
      <c r="HO401" s="117"/>
      <c r="HP401" s="117"/>
      <c r="HQ401" s="117"/>
      <c r="HR401" s="117"/>
      <c r="HS401" s="117"/>
      <c r="HT401" s="117"/>
      <c r="HU401" s="117"/>
    </row>
    <row r="402" spans="1:229" x14ac:dyDescent="0.3">
      <c r="A402" s="9"/>
      <c r="B402" s="10"/>
      <c r="C402" s="10"/>
      <c r="D402" s="104"/>
      <c r="E402" s="10"/>
      <c r="F402" s="10"/>
      <c r="G402" s="129">
        <f t="shared" si="53"/>
        <v>0</v>
      </c>
      <c r="H402" s="129">
        <f t="shared" si="54"/>
        <v>0</v>
      </c>
      <c r="I402" s="140">
        <f t="shared" si="55"/>
        <v>0</v>
      </c>
      <c r="J402" s="120"/>
      <c r="K402" s="120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119"/>
      <c r="BU402" s="119"/>
      <c r="BV402" s="119"/>
      <c r="BW402" s="119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117"/>
      <c r="GB402" s="117"/>
      <c r="GC402" s="117"/>
      <c r="GD402" s="117"/>
      <c r="GE402" s="117"/>
      <c r="GF402" s="117"/>
      <c r="GG402" s="117"/>
      <c r="GH402" s="117"/>
      <c r="GI402" s="117"/>
      <c r="GJ402" s="117"/>
      <c r="GK402" s="117"/>
      <c r="GL402" s="117"/>
      <c r="GM402" s="118">
        <f t="shared" si="56"/>
        <v>0</v>
      </c>
      <c r="GN402" s="118">
        <f t="shared" si="57"/>
        <v>0</v>
      </c>
      <c r="GO402" s="118"/>
      <c r="GP402" s="118"/>
      <c r="GQ402" s="118"/>
      <c r="GR402" s="118"/>
      <c r="GS402" s="118"/>
      <c r="GT402" s="118"/>
      <c r="GU402" s="118"/>
      <c r="GV402" s="118"/>
      <c r="GW402" s="118"/>
      <c r="GX402" s="118">
        <f t="shared" si="58"/>
        <v>0</v>
      </c>
      <c r="GY402" s="117"/>
      <c r="GZ402" s="117"/>
      <c r="HA402" s="117"/>
      <c r="HB402" s="117"/>
      <c r="HC402" s="117"/>
      <c r="HD402" s="117"/>
      <c r="HE402" s="117"/>
      <c r="HF402" s="117"/>
      <c r="HG402" s="117"/>
      <c r="HH402" s="117"/>
      <c r="HI402" s="117"/>
      <c r="HJ402" s="117"/>
      <c r="HK402" s="117"/>
      <c r="HL402" s="117"/>
      <c r="HM402" s="117"/>
      <c r="HN402" s="117"/>
      <c r="HO402" s="117"/>
      <c r="HP402" s="117"/>
      <c r="HQ402" s="117"/>
      <c r="HR402" s="117"/>
      <c r="HS402" s="117"/>
      <c r="HT402" s="117"/>
      <c r="HU402" s="117"/>
    </row>
    <row r="403" spans="1:229" x14ac:dyDescent="0.3">
      <c r="A403" s="9"/>
      <c r="B403" s="10"/>
      <c r="C403" s="10"/>
      <c r="D403" s="104"/>
      <c r="E403" s="10"/>
      <c r="F403" s="10"/>
      <c r="G403" s="129">
        <f t="shared" si="53"/>
        <v>0</v>
      </c>
      <c r="H403" s="129">
        <f t="shared" si="54"/>
        <v>0</v>
      </c>
      <c r="I403" s="140">
        <f t="shared" si="55"/>
        <v>0</v>
      </c>
      <c r="J403" s="120"/>
      <c r="K403" s="120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119"/>
      <c r="BU403" s="119"/>
      <c r="BV403" s="119"/>
      <c r="BW403" s="119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117"/>
      <c r="GB403" s="117"/>
      <c r="GC403" s="117"/>
      <c r="GD403" s="117"/>
      <c r="GE403" s="117"/>
      <c r="GF403" s="117"/>
      <c r="GG403" s="117"/>
      <c r="GH403" s="117"/>
      <c r="GI403" s="117"/>
      <c r="GJ403" s="117"/>
      <c r="GK403" s="117"/>
      <c r="GL403" s="117"/>
      <c r="GM403" s="118">
        <f t="shared" si="56"/>
        <v>0</v>
      </c>
      <c r="GN403" s="118">
        <f t="shared" si="57"/>
        <v>0</v>
      </c>
      <c r="GO403" s="118"/>
      <c r="GP403" s="118"/>
      <c r="GQ403" s="118"/>
      <c r="GR403" s="118"/>
      <c r="GS403" s="118"/>
      <c r="GT403" s="118"/>
      <c r="GU403" s="118"/>
      <c r="GV403" s="118"/>
      <c r="GW403" s="118"/>
      <c r="GX403" s="118">
        <f t="shared" si="58"/>
        <v>0</v>
      </c>
      <c r="GY403" s="117"/>
      <c r="GZ403" s="117"/>
      <c r="HA403" s="117"/>
      <c r="HB403" s="117"/>
      <c r="HC403" s="117"/>
      <c r="HD403" s="117"/>
      <c r="HE403" s="117"/>
      <c r="HF403" s="117"/>
      <c r="HG403" s="117"/>
      <c r="HH403" s="117"/>
      <c r="HI403" s="117"/>
      <c r="HJ403" s="117"/>
      <c r="HK403" s="117"/>
      <c r="HL403" s="117"/>
      <c r="HM403" s="117"/>
      <c r="HN403" s="117"/>
      <c r="HO403" s="117"/>
      <c r="HP403" s="117"/>
      <c r="HQ403" s="117"/>
      <c r="HR403" s="117"/>
      <c r="HS403" s="117"/>
      <c r="HT403" s="117"/>
      <c r="HU403" s="117"/>
    </row>
    <row r="404" spans="1:229" x14ac:dyDescent="0.3">
      <c r="A404" s="9"/>
      <c r="B404" s="10"/>
      <c r="C404" s="10"/>
      <c r="D404" s="104"/>
      <c r="E404" s="10"/>
      <c r="F404" s="10"/>
      <c r="G404" s="129">
        <f t="shared" si="53"/>
        <v>0</v>
      </c>
      <c r="H404" s="129">
        <f t="shared" si="54"/>
        <v>0</v>
      </c>
      <c r="I404" s="140">
        <f t="shared" si="55"/>
        <v>0</v>
      </c>
      <c r="J404" s="120"/>
      <c r="K404" s="120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119"/>
      <c r="BU404" s="119"/>
      <c r="BV404" s="119"/>
      <c r="BW404" s="119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117"/>
      <c r="GB404" s="117"/>
      <c r="GC404" s="117"/>
      <c r="GD404" s="117"/>
      <c r="GE404" s="117"/>
      <c r="GF404" s="117"/>
      <c r="GG404" s="117"/>
      <c r="GH404" s="117"/>
      <c r="GI404" s="117"/>
      <c r="GJ404" s="117"/>
      <c r="GK404" s="117"/>
      <c r="GL404" s="117"/>
      <c r="GM404" s="118">
        <f t="shared" si="56"/>
        <v>0</v>
      </c>
      <c r="GN404" s="118">
        <f t="shared" si="57"/>
        <v>0</v>
      </c>
      <c r="GO404" s="118"/>
      <c r="GP404" s="118"/>
      <c r="GQ404" s="118"/>
      <c r="GR404" s="118"/>
      <c r="GS404" s="118"/>
      <c r="GT404" s="118"/>
      <c r="GU404" s="118"/>
      <c r="GV404" s="118"/>
      <c r="GW404" s="118"/>
      <c r="GX404" s="118">
        <f t="shared" si="58"/>
        <v>0</v>
      </c>
      <c r="GY404" s="117"/>
      <c r="GZ404" s="117"/>
      <c r="HA404" s="117"/>
      <c r="HB404" s="117"/>
      <c r="HC404" s="117"/>
      <c r="HD404" s="117"/>
      <c r="HE404" s="117"/>
      <c r="HF404" s="117"/>
      <c r="HG404" s="117"/>
      <c r="HH404" s="117"/>
      <c r="HI404" s="117"/>
      <c r="HJ404" s="117"/>
      <c r="HK404" s="117"/>
      <c r="HL404" s="117"/>
      <c r="HM404" s="117"/>
      <c r="HN404" s="117"/>
      <c r="HO404" s="117"/>
      <c r="HP404" s="117"/>
      <c r="HQ404" s="117"/>
      <c r="HR404" s="117"/>
      <c r="HS404" s="117"/>
      <c r="HT404" s="117"/>
      <c r="HU404" s="117"/>
    </row>
    <row r="405" spans="1:229" x14ac:dyDescent="0.3">
      <c r="A405" s="9"/>
      <c r="B405" s="10"/>
      <c r="C405" s="10"/>
      <c r="D405" s="104"/>
      <c r="E405" s="10"/>
      <c r="F405" s="10"/>
      <c r="G405" s="129">
        <f t="shared" si="53"/>
        <v>0</v>
      </c>
      <c r="H405" s="129">
        <f t="shared" si="54"/>
        <v>0</v>
      </c>
      <c r="I405" s="140">
        <f t="shared" si="55"/>
        <v>0</v>
      </c>
      <c r="J405" s="120"/>
      <c r="K405" s="120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119"/>
      <c r="BU405" s="119"/>
      <c r="BV405" s="119"/>
      <c r="BW405" s="119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117"/>
      <c r="GB405" s="117"/>
      <c r="GC405" s="117"/>
      <c r="GD405" s="117"/>
      <c r="GE405" s="117"/>
      <c r="GF405" s="117"/>
      <c r="GG405" s="117"/>
      <c r="GH405" s="117"/>
      <c r="GI405" s="117"/>
      <c r="GJ405" s="117"/>
      <c r="GK405" s="117"/>
      <c r="GL405" s="117"/>
      <c r="GM405" s="118">
        <f t="shared" si="56"/>
        <v>0</v>
      </c>
      <c r="GN405" s="118">
        <f t="shared" si="57"/>
        <v>0</v>
      </c>
      <c r="GO405" s="118"/>
      <c r="GP405" s="118"/>
      <c r="GQ405" s="118"/>
      <c r="GR405" s="118"/>
      <c r="GS405" s="118"/>
      <c r="GT405" s="118"/>
      <c r="GU405" s="118"/>
      <c r="GV405" s="118"/>
      <c r="GW405" s="118"/>
      <c r="GX405" s="118">
        <f t="shared" si="58"/>
        <v>0</v>
      </c>
      <c r="GY405" s="117"/>
      <c r="GZ405" s="117"/>
      <c r="HA405" s="117"/>
      <c r="HB405" s="117"/>
      <c r="HC405" s="117"/>
      <c r="HD405" s="117"/>
      <c r="HE405" s="117"/>
      <c r="HF405" s="117"/>
      <c r="HG405" s="117"/>
      <c r="HH405" s="117"/>
      <c r="HI405" s="117"/>
      <c r="HJ405" s="117"/>
      <c r="HK405" s="117"/>
      <c r="HL405" s="117"/>
      <c r="HM405" s="117"/>
      <c r="HN405" s="117"/>
      <c r="HO405" s="117"/>
      <c r="HP405" s="117"/>
      <c r="HQ405" s="117"/>
      <c r="HR405" s="117"/>
      <c r="HS405" s="117"/>
      <c r="HT405" s="117"/>
      <c r="HU405" s="117"/>
    </row>
    <row r="406" spans="1:229" x14ac:dyDescent="0.3">
      <c r="A406" s="9"/>
      <c r="B406" s="10"/>
      <c r="C406" s="10"/>
      <c r="D406" s="104"/>
      <c r="E406" s="10"/>
      <c r="F406" s="10"/>
      <c r="G406" s="129">
        <f t="shared" si="53"/>
        <v>0</v>
      </c>
      <c r="H406" s="129">
        <f t="shared" si="54"/>
        <v>0</v>
      </c>
      <c r="I406" s="140">
        <f t="shared" si="55"/>
        <v>0</v>
      </c>
      <c r="J406" s="120"/>
      <c r="K406" s="120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119"/>
      <c r="BU406" s="119"/>
      <c r="BV406" s="119"/>
      <c r="BW406" s="119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117"/>
      <c r="GB406" s="117"/>
      <c r="GC406" s="117"/>
      <c r="GD406" s="117"/>
      <c r="GE406" s="117"/>
      <c r="GF406" s="117"/>
      <c r="GG406" s="117"/>
      <c r="GH406" s="117"/>
      <c r="GI406" s="117"/>
      <c r="GJ406" s="117"/>
      <c r="GK406" s="117"/>
      <c r="GL406" s="117"/>
      <c r="GM406" s="118">
        <f t="shared" si="56"/>
        <v>0</v>
      </c>
      <c r="GN406" s="118">
        <f t="shared" si="57"/>
        <v>0</v>
      </c>
      <c r="GO406" s="118"/>
      <c r="GP406" s="118"/>
      <c r="GQ406" s="118"/>
      <c r="GR406" s="118"/>
      <c r="GS406" s="118"/>
      <c r="GT406" s="118"/>
      <c r="GU406" s="118"/>
      <c r="GV406" s="118"/>
      <c r="GW406" s="118"/>
      <c r="GX406" s="118">
        <f t="shared" si="58"/>
        <v>0</v>
      </c>
      <c r="GY406" s="117"/>
      <c r="GZ406" s="117"/>
      <c r="HA406" s="117"/>
      <c r="HB406" s="117"/>
      <c r="HC406" s="117"/>
      <c r="HD406" s="117"/>
      <c r="HE406" s="117"/>
      <c r="HF406" s="117"/>
      <c r="HG406" s="117"/>
      <c r="HH406" s="117"/>
      <c r="HI406" s="117"/>
      <c r="HJ406" s="117"/>
      <c r="HK406" s="117"/>
      <c r="HL406" s="117"/>
      <c r="HM406" s="117"/>
      <c r="HN406" s="117"/>
      <c r="HO406" s="117"/>
      <c r="HP406" s="117"/>
      <c r="HQ406" s="117"/>
      <c r="HR406" s="117"/>
      <c r="HS406" s="117"/>
      <c r="HT406" s="117"/>
      <c r="HU406" s="117"/>
    </row>
    <row r="407" spans="1:229" x14ac:dyDescent="0.3">
      <c r="A407" s="9"/>
      <c r="B407" s="10"/>
      <c r="C407" s="10"/>
      <c r="D407" s="104"/>
      <c r="E407" s="10"/>
      <c r="F407" s="10"/>
      <c r="G407" s="129">
        <f t="shared" si="53"/>
        <v>0</v>
      </c>
      <c r="H407" s="129">
        <f t="shared" si="54"/>
        <v>0</v>
      </c>
      <c r="I407" s="140">
        <f t="shared" si="55"/>
        <v>0</v>
      </c>
      <c r="J407" s="120"/>
      <c r="K407" s="120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119"/>
      <c r="BU407" s="119"/>
      <c r="BV407" s="119"/>
      <c r="BW407" s="119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117"/>
      <c r="GB407" s="117"/>
      <c r="GC407" s="117"/>
      <c r="GD407" s="117"/>
      <c r="GE407" s="117"/>
      <c r="GF407" s="117"/>
      <c r="GG407" s="117"/>
      <c r="GH407" s="117"/>
      <c r="GI407" s="117"/>
      <c r="GJ407" s="117"/>
      <c r="GK407" s="117"/>
      <c r="GL407" s="117"/>
      <c r="GM407" s="118">
        <f t="shared" si="56"/>
        <v>0</v>
      </c>
      <c r="GN407" s="118">
        <f t="shared" si="57"/>
        <v>0</v>
      </c>
      <c r="GO407" s="118"/>
      <c r="GP407" s="118"/>
      <c r="GQ407" s="118"/>
      <c r="GR407" s="118"/>
      <c r="GS407" s="118"/>
      <c r="GT407" s="118"/>
      <c r="GU407" s="118"/>
      <c r="GV407" s="118"/>
      <c r="GW407" s="118"/>
      <c r="GX407" s="118">
        <f t="shared" si="58"/>
        <v>0</v>
      </c>
      <c r="GY407" s="117"/>
      <c r="GZ407" s="117"/>
      <c r="HA407" s="117"/>
      <c r="HB407" s="117"/>
      <c r="HC407" s="117"/>
      <c r="HD407" s="117"/>
      <c r="HE407" s="117"/>
      <c r="HF407" s="117"/>
      <c r="HG407" s="117"/>
      <c r="HH407" s="117"/>
      <c r="HI407" s="117"/>
      <c r="HJ407" s="117"/>
      <c r="HK407" s="117"/>
      <c r="HL407" s="117"/>
      <c r="HM407" s="117"/>
      <c r="HN407" s="117"/>
      <c r="HO407" s="117"/>
      <c r="HP407" s="117"/>
      <c r="HQ407" s="117"/>
      <c r="HR407" s="117"/>
      <c r="HS407" s="117"/>
      <c r="HT407" s="117"/>
      <c r="HU407" s="117"/>
    </row>
    <row r="408" spans="1:229" x14ac:dyDescent="0.3">
      <c r="A408" s="9"/>
      <c r="B408" s="10"/>
      <c r="C408" s="10"/>
      <c r="D408" s="104"/>
      <c r="E408" s="10"/>
      <c r="F408" s="10"/>
      <c r="G408" s="129">
        <f t="shared" si="53"/>
        <v>0</v>
      </c>
      <c r="H408" s="129">
        <f t="shared" si="54"/>
        <v>0</v>
      </c>
      <c r="I408" s="140">
        <f t="shared" si="55"/>
        <v>0</v>
      </c>
      <c r="J408" s="120"/>
      <c r="K408" s="120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119"/>
      <c r="BU408" s="119"/>
      <c r="BV408" s="119"/>
      <c r="BW408" s="119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117"/>
      <c r="GB408" s="117"/>
      <c r="GC408" s="117"/>
      <c r="GD408" s="117"/>
      <c r="GE408" s="117"/>
      <c r="GF408" s="117"/>
      <c r="GG408" s="117"/>
      <c r="GH408" s="117"/>
      <c r="GI408" s="117"/>
      <c r="GJ408" s="117"/>
      <c r="GK408" s="117"/>
      <c r="GL408" s="117"/>
      <c r="GM408" s="118">
        <f t="shared" si="56"/>
        <v>0</v>
      </c>
      <c r="GN408" s="118">
        <f t="shared" si="57"/>
        <v>0</v>
      </c>
      <c r="GO408" s="118"/>
      <c r="GP408" s="118"/>
      <c r="GQ408" s="118"/>
      <c r="GR408" s="118"/>
      <c r="GS408" s="118"/>
      <c r="GT408" s="118"/>
      <c r="GU408" s="118"/>
      <c r="GV408" s="118"/>
      <c r="GW408" s="118"/>
      <c r="GX408" s="118">
        <f t="shared" si="58"/>
        <v>0</v>
      </c>
      <c r="GY408" s="117"/>
      <c r="GZ408" s="117"/>
      <c r="HA408" s="117"/>
      <c r="HB408" s="117"/>
      <c r="HC408" s="117"/>
      <c r="HD408" s="117"/>
      <c r="HE408" s="117"/>
      <c r="HF408" s="117"/>
      <c r="HG408" s="117"/>
      <c r="HH408" s="117"/>
      <c r="HI408" s="117"/>
      <c r="HJ408" s="117"/>
      <c r="HK408" s="117"/>
      <c r="HL408" s="117"/>
      <c r="HM408" s="117"/>
      <c r="HN408" s="117"/>
      <c r="HO408" s="117"/>
      <c r="HP408" s="117"/>
      <c r="HQ408" s="117"/>
      <c r="HR408" s="117"/>
      <c r="HS408" s="117"/>
      <c r="HT408" s="117"/>
      <c r="HU408" s="117"/>
    </row>
    <row r="409" spans="1:229" x14ac:dyDescent="0.3">
      <c r="A409" s="9"/>
      <c r="B409" s="10"/>
      <c r="C409" s="10"/>
      <c r="D409" s="104"/>
      <c r="E409" s="10"/>
      <c r="F409" s="10"/>
      <c r="G409" s="129">
        <f t="shared" si="53"/>
        <v>0</v>
      </c>
      <c r="H409" s="129">
        <f t="shared" si="54"/>
        <v>0</v>
      </c>
      <c r="I409" s="140">
        <f t="shared" si="55"/>
        <v>0</v>
      </c>
      <c r="J409" s="120"/>
      <c r="K409" s="120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119"/>
      <c r="BU409" s="119"/>
      <c r="BV409" s="119"/>
      <c r="BW409" s="119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117"/>
      <c r="GB409" s="117"/>
      <c r="GC409" s="117"/>
      <c r="GD409" s="117"/>
      <c r="GE409" s="117"/>
      <c r="GF409" s="117"/>
      <c r="GG409" s="117"/>
      <c r="GH409" s="117"/>
      <c r="GI409" s="117"/>
      <c r="GJ409" s="117"/>
      <c r="GK409" s="117"/>
      <c r="GL409" s="117"/>
      <c r="GM409" s="118">
        <f t="shared" si="56"/>
        <v>0</v>
      </c>
      <c r="GN409" s="118">
        <f t="shared" si="57"/>
        <v>0</v>
      </c>
      <c r="GO409" s="118"/>
      <c r="GP409" s="118"/>
      <c r="GQ409" s="118"/>
      <c r="GR409" s="118"/>
      <c r="GS409" s="118"/>
      <c r="GT409" s="118"/>
      <c r="GU409" s="118"/>
      <c r="GV409" s="118"/>
      <c r="GW409" s="118"/>
      <c r="GX409" s="118">
        <f t="shared" si="58"/>
        <v>0</v>
      </c>
      <c r="GY409" s="117"/>
      <c r="GZ409" s="117"/>
      <c r="HA409" s="117"/>
      <c r="HB409" s="117"/>
      <c r="HC409" s="117"/>
      <c r="HD409" s="117"/>
      <c r="HE409" s="117"/>
      <c r="HF409" s="117"/>
      <c r="HG409" s="117"/>
      <c r="HH409" s="117"/>
      <c r="HI409" s="117"/>
      <c r="HJ409" s="117"/>
      <c r="HK409" s="117"/>
      <c r="HL409" s="117"/>
      <c r="HM409" s="117"/>
      <c r="HN409" s="117"/>
      <c r="HO409" s="117"/>
      <c r="HP409" s="117"/>
      <c r="HQ409" s="117"/>
      <c r="HR409" s="117"/>
      <c r="HS409" s="117"/>
      <c r="HT409" s="117"/>
      <c r="HU409" s="117"/>
    </row>
    <row r="410" spans="1:229" x14ac:dyDescent="0.3">
      <c r="A410" s="9"/>
      <c r="B410" s="10"/>
      <c r="C410" s="10"/>
      <c r="D410" s="104"/>
      <c r="E410" s="10"/>
      <c r="F410" s="10"/>
      <c r="G410" s="129">
        <f t="shared" si="53"/>
        <v>0</v>
      </c>
      <c r="H410" s="129">
        <f t="shared" si="54"/>
        <v>0</v>
      </c>
      <c r="I410" s="140">
        <f t="shared" si="55"/>
        <v>0</v>
      </c>
      <c r="J410" s="120"/>
      <c r="K410" s="120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119"/>
      <c r="BU410" s="119"/>
      <c r="BV410" s="119"/>
      <c r="BW410" s="119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117"/>
      <c r="GB410" s="117"/>
      <c r="GC410" s="117"/>
      <c r="GD410" s="117"/>
      <c r="GE410" s="117"/>
      <c r="GF410" s="117"/>
      <c r="GG410" s="117"/>
      <c r="GH410" s="117"/>
      <c r="GI410" s="117"/>
      <c r="GJ410" s="117"/>
      <c r="GK410" s="117"/>
      <c r="GL410" s="117"/>
      <c r="GM410" s="118">
        <f t="shared" si="56"/>
        <v>0</v>
      </c>
      <c r="GN410" s="118">
        <f t="shared" si="57"/>
        <v>0</v>
      </c>
      <c r="GO410" s="118"/>
      <c r="GP410" s="118"/>
      <c r="GQ410" s="118"/>
      <c r="GR410" s="118"/>
      <c r="GS410" s="118"/>
      <c r="GT410" s="118"/>
      <c r="GU410" s="118"/>
      <c r="GV410" s="118"/>
      <c r="GW410" s="118"/>
      <c r="GX410" s="118">
        <f t="shared" si="58"/>
        <v>0</v>
      </c>
      <c r="GY410" s="117"/>
      <c r="GZ410" s="117"/>
      <c r="HA410" s="117"/>
      <c r="HB410" s="117"/>
      <c r="HC410" s="117"/>
      <c r="HD410" s="117"/>
      <c r="HE410" s="117"/>
      <c r="HF410" s="117"/>
      <c r="HG410" s="117"/>
      <c r="HH410" s="117"/>
      <c r="HI410" s="117"/>
      <c r="HJ410" s="117"/>
      <c r="HK410" s="117"/>
      <c r="HL410" s="117"/>
      <c r="HM410" s="117"/>
      <c r="HN410" s="117"/>
      <c r="HO410" s="117"/>
      <c r="HP410" s="117"/>
      <c r="HQ410" s="117"/>
      <c r="HR410" s="117"/>
      <c r="HS410" s="117"/>
      <c r="HT410" s="117"/>
      <c r="HU410" s="117"/>
    </row>
    <row r="411" spans="1:229" x14ac:dyDescent="0.3">
      <c r="A411" s="9"/>
      <c r="B411" s="10"/>
      <c r="C411" s="10"/>
      <c r="D411" s="104"/>
      <c r="E411" s="10"/>
      <c r="F411" s="10"/>
      <c r="G411" s="129">
        <f t="shared" si="53"/>
        <v>0</v>
      </c>
      <c r="H411" s="129">
        <f t="shared" si="54"/>
        <v>0</v>
      </c>
      <c r="I411" s="140">
        <f t="shared" si="55"/>
        <v>0</v>
      </c>
      <c r="J411" s="120"/>
      <c r="K411" s="120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119"/>
      <c r="BU411" s="119"/>
      <c r="BV411" s="119"/>
      <c r="BW411" s="119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117"/>
      <c r="GB411" s="117"/>
      <c r="GC411" s="117"/>
      <c r="GD411" s="117"/>
      <c r="GE411" s="117"/>
      <c r="GF411" s="117"/>
      <c r="GG411" s="117"/>
      <c r="GH411" s="117"/>
      <c r="GI411" s="117"/>
      <c r="GJ411" s="117"/>
      <c r="GK411" s="117"/>
      <c r="GL411" s="117"/>
      <c r="GM411" s="118">
        <f t="shared" si="56"/>
        <v>0</v>
      </c>
      <c r="GN411" s="118">
        <f t="shared" si="57"/>
        <v>0</v>
      </c>
      <c r="GO411" s="118"/>
      <c r="GP411" s="118"/>
      <c r="GQ411" s="118"/>
      <c r="GR411" s="118"/>
      <c r="GS411" s="118"/>
      <c r="GT411" s="118"/>
      <c r="GU411" s="118"/>
      <c r="GV411" s="118"/>
      <c r="GW411" s="118"/>
      <c r="GX411" s="118">
        <f t="shared" si="58"/>
        <v>0</v>
      </c>
      <c r="GY411" s="117"/>
      <c r="GZ411" s="117"/>
      <c r="HA411" s="117"/>
      <c r="HB411" s="117"/>
      <c r="HC411" s="117"/>
      <c r="HD411" s="117"/>
      <c r="HE411" s="117"/>
      <c r="HF411" s="117"/>
      <c r="HG411" s="117"/>
      <c r="HH411" s="117"/>
      <c r="HI411" s="117"/>
      <c r="HJ411" s="117"/>
      <c r="HK411" s="117"/>
      <c r="HL411" s="117"/>
      <c r="HM411" s="117"/>
      <c r="HN411" s="117"/>
      <c r="HO411" s="117"/>
      <c r="HP411" s="117"/>
      <c r="HQ411" s="117"/>
      <c r="HR411" s="117"/>
      <c r="HS411" s="117"/>
      <c r="HT411" s="117"/>
      <c r="HU411" s="117"/>
    </row>
    <row r="412" spans="1:229" x14ac:dyDescent="0.3">
      <c r="A412" s="9"/>
      <c r="B412" s="10"/>
      <c r="C412" s="10"/>
      <c r="D412" s="104"/>
      <c r="E412" s="10"/>
      <c r="F412" s="10"/>
      <c r="G412" s="129">
        <f t="shared" si="53"/>
        <v>0</v>
      </c>
      <c r="H412" s="129">
        <f t="shared" si="54"/>
        <v>0</v>
      </c>
      <c r="I412" s="140">
        <f t="shared" si="55"/>
        <v>0</v>
      </c>
      <c r="J412" s="120"/>
      <c r="K412" s="120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119"/>
      <c r="BU412" s="119"/>
      <c r="BV412" s="119"/>
      <c r="BW412" s="119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117"/>
      <c r="GB412" s="117"/>
      <c r="GC412" s="117"/>
      <c r="GD412" s="117"/>
      <c r="GE412" s="117"/>
      <c r="GF412" s="117"/>
      <c r="GG412" s="117"/>
      <c r="GH412" s="117"/>
      <c r="GI412" s="117"/>
      <c r="GJ412" s="117"/>
      <c r="GK412" s="117"/>
      <c r="GL412" s="117"/>
      <c r="GM412" s="118">
        <f t="shared" si="56"/>
        <v>0</v>
      </c>
      <c r="GN412" s="118">
        <f t="shared" si="57"/>
        <v>0</v>
      </c>
      <c r="GO412" s="118"/>
      <c r="GP412" s="118"/>
      <c r="GQ412" s="118"/>
      <c r="GR412" s="118"/>
      <c r="GS412" s="118"/>
      <c r="GT412" s="118"/>
      <c r="GU412" s="118"/>
      <c r="GV412" s="118"/>
      <c r="GW412" s="118"/>
      <c r="GX412" s="118">
        <f t="shared" si="58"/>
        <v>0</v>
      </c>
      <c r="GY412" s="117"/>
      <c r="GZ412" s="117"/>
      <c r="HA412" s="117"/>
      <c r="HB412" s="117"/>
      <c r="HC412" s="117"/>
      <c r="HD412" s="117"/>
      <c r="HE412" s="117"/>
      <c r="HF412" s="117"/>
      <c r="HG412" s="117"/>
      <c r="HH412" s="117"/>
      <c r="HI412" s="117"/>
      <c r="HJ412" s="117"/>
      <c r="HK412" s="117"/>
      <c r="HL412" s="117"/>
      <c r="HM412" s="117"/>
      <c r="HN412" s="117"/>
      <c r="HO412" s="117"/>
      <c r="HP412" s="117"/>
      <c r="HQ412" s="117"/>
      <c r="HR412" s="117"/>
      <c r="HS412" s="117"/>
      <c r="HT412" s="117"/>
      <c r="HU412" s="117"/>
    </row>
    <row r="413" spans="1:229" x14ac:dyDescent="0.3">
      <c r="A413" s="9"/>
      <c r="B413" s="10"/>
      <c r="C413" s="10"/>
      <c r="D413" s="104"/>
      <c r="E413" s="10"/>
      <c r="F413" s="10"/>
      <c r="G413" s="129">
        <f t="shared" si="53"/>
        <v>0</v>
      </c>
      <c r="H413" s="129">
        <f t="shared" si="54"/>
        <v>0</v>
      </c>
      <c r="I413" s="140">
        <f t="shared" si="55"/>
        <v>0</v>
      </c>
      <c r="J413" s="120"/>
      <c r="K413" s="120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119"/>
      <c r="BU413" s="119"/>
      <c r="BV413" s="119"/>
      <c r="BW413" s="119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117"/>
      <c r="GB413" s="117"/>
      <c r="GC413" s="117"/>
      <c r="GD413" s="117"/>
      <c r="GE413" s="117"/>
      <c r="GF413" s="117"/>
      <c r="GG413" s="117"/>
      <c r="GH413" s="117"/>
      <c r="GI413" s="117"/>
      <c r="GJ413" s="117"/>
      <c r="GK413" s="117"/>
      <c r="GL413" s="117"/>
      <c r="GM413" s="118">
        <f t="shared" si="56"/>
        <v>0</v>
      </c>
      <c r="GN413" s="118">
        <f t="shared" si="57"/>
        <v>0</v>
      </c>
      <c r="GO413" s="118"/>
      <c r="GP413" s="118"/>
      <c r="GQ413" s="118"/>
      <c r="GR413" s="118"/>
      <c r="GS413" s="118"/>
      <c r="GT413" s="118"/>
      <c r="GU413" s="118"/>
      <c r="GV413" s="118"/>
      <c r="GW413" s="118"/>
      <c r="GX413" s="118">
        <f t="shared" si="58"/>
        <v>0</v>
      </c>
      <c r="GY413" s="117"/>
      <c r="GZ413" s="117"/>
      <c r="HA413" s="117"/>
      <c r="HB413" s="117"/>
      <c r="HC413" s="117"/>
      <c r="HD413" s="117"/>
      <c r="HE413" s="117"/>
      <c r="HF413" s="117"/>
      <c r="HG413" s="117"/>
      <c r="HH413" s="117"/>
      <c r="HI413" s="117"/>
      <c r="HJ413" s="117"/>
      <c r="HK413" s="117"/>
      <c r="HL413" s="117"/>
      <c r="HM413" s="117"/>
      <c r="HN413" s="117"/>
      <c r="HO413" s="117"/>
      <c r="HP413" s="117"/>
      <c r="HQ413" s="117"/>
      <c r="HR413" s="117"/>
      <c r="HS413" s="117"/>
      <c r="HT413" s="117"/>
      <c r="HU413" s="117"/>
    </row>
    <row r="414" spans="1:229" x14ac:dyDescent="0.3">
      <c r="A414" s="9"/>
      <c r="B414" s="10"/>
      <c r="C414" s="10"/>
      <c r="D414" s="104"/>
      <c r="E414" s="10"/>
      <c r="F414" s="10"/>
      <c r="G414" s="129">
        <f t="shared" si="53"/>
        <v>0</v>
      </c>
      <c r="H414" s="129">
        <f t="shared" si="54"/>
        <v>0</v>
      </c>
      <c r="I414" s="140">
        <f t="shared" si="55"/>
        <v>0</v>
      </c>
      <c r="J414" s="120"/>
      <c r="K414" s="120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119"/>
      <c r="BU414" s="119"/>
      <c r="BV414" s="119"/>
      <c r="BW414" s="119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117"/>
      <c r="GB414" s="117"/>
      <c r="GC414" s="117"/>
      <c r="GD414" s="117"/>
      <c r="GE414" s="117"/>
      <c r="GF414" s="117"/>
      <c r="GG414" s="117"/>
      <c r="GH414" s="117"/>
      <c r="GI414" s="117"/>
      <c r="GJ414" s="117"/>
      <c r="GK414" s="117"/>
      <c r="GL414" s="117"/>
      <c r="GM414" s="118">
        <f t="shared" si="56"/>
        <v>0</v>
      </c>
      <c r="GN414" s="118">
        <f t="shared" si="57"/>
        <v>0</v>
      </c>
      <c r="GO414" s="118"/>
      <c r="GP414" s="118"/>
      <c r="GQ414" s="118"/>
      <c r="GR414" s="118"/>
      <c r="GS414" s="118"/>
      <c r="GT414" s="118"/>
      <c r="GU414" s="118"/>
      <c r="GV414" s="118"/>
      <c r="GW414" s="118"/>
      <c r="GX414" s="118">
        <f t="shared" si="58"/>
        <v>0</v>
      </c>
      <c r="GY414" s="117"/>
      <c r="GZ414" s="117"/>
      <c r="HA414" s="117"/>
      <c r="HB414" s="117"/>
      <c r="HC414" s="117"/>
      <c r="HD414" s="117"/>
      <c r="HE414" s="117"/>
      <c r="HF414" s="117"/>
      <c r="HG414" s="117"/>
      <c r="HH414" s="117"/>
      <c r="HI414" s="117"/>
      <c r="HJ414" s="117"/>
      <c r="HK414" s="117"/>
      <c r="HL414" s="117"/>
      <c r="HM414" s="117"/>
      <c r="HN414" s="117"/>
      <c r="HO414" s="117"/>
      <c r="HP414" s="117"/>
      <c r="HQ414" s="117"/>
      <c r="HR414" s="117"/>
      <c r="HS414" s="117"/>
      <c r="HT414" s="117"/>
      <c r="HU414" s="117"/>
    </row>
    <row r="415" spans="1:229" x14ac:dyDescent="0.3">
      <c r="A415" s="9"/>
      <c r="B415" s="10"/>
      <c r="C415" s="10"/>
      <c r="D415" s="104"/>
      <c r="E415" s="10"/>
      <c r="F415" s="10"/>
      <c r="G415" s="129">
        <f t="shared" si="53"/>
        <v>0</v>
      </c>
      <c r="H415" s="129">
        <f t="shared" si="54"/>
        <v>0</v>
      </c>
      <c r="I415" s="140">
        <f t="shared" si="55"/>
        <v>0</v>
      </c>
      <c r="J415" s="120"/>
      <c r="K415" s="120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119"/>
      <c r="BU415" s="119"/>
      <c r="BV415" s="119"/>
      <c r="BW415" s="119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117"/>
      <c r="GB415" s="117"/>
      <c r="GC415" s="117"/>
      <c r="GD415" s="117"/>
      <c r="GE415" s="117"/>
      <c r="GF415" s="117"/>
      <c r="GG415" s="117"/>
      <c r="GH415" s="117"/>
      <c r="GI415" s="117"/>
      <c r="GJ415" s="117"/>
      <c r="GK415" s="117"/>
      <c r="GL415" s="117"/>
      <c r="GM415" s="118">
        <f t="shared" si="56"/>
        <v>0</v>
      </c>
      <c r="GN415" s="118">
        <f t="shared" si="57"/>
        <v>0</v>
      </c>
      <c r="GO415" s="118"/>
      <c r="GP415" s="118"/>
      <c r="GQ415" s="118"/>
      <c r="GR415" s="118"/>
      <c r="GS415" s="118"/>
      <c r="GT415" s="118"/>
      <c r="GU415" s="118"/>
      <c r="GV415" s="118"/>
      <c r="GW415" s="118"/>
      <c r="GX415" s="118">
        <f t="shared" si="58"/>
        <v>0</v>
      </c>
      <c r="GY415" s="117"/>
      <c r="GZ415" s="117"/>
      <c r="HA415" s="117"/>
      <c r="HB415" s="117"/>
      <c r="HC415" s="117"/>
      <c r="HD415" s="117"/>
      <c r="HE415" s="117"/>
      <c r="HF415" s="117"/>
      <c r="HG415" s="117"/>
      <c r="HH415" s="117"/>
      <c r="HI415" s="117"/>
      <c r="HJ415" s="117"/>
      <c r="HK415" s="117"/>
      <c r="HL415" s="117"/>
      <c r="HM415" s="117"/>
      <c r="HN415" s="117"/>
      <c r="HO415" s="117"/>
      <c r="HP415" s="117"/>
      <c r="HQ415" s="117"/>
      <c r="HR415" s="117"/>
      <c r="HS415" s="117"/>
      <c r="HT415" s="117"/>
      <c r="HU415" s="117"/>
    </row>
    <row r="416" spans="1:229" x14ac:dyDescent="0.3">
      <c r="A416" s="9"/>
      <c r="B416" s="10"/>
      <c r="C416" s="10"/>
      <c r="D416" s="104"/>
      <c r="E416" s="10"/>
      <c r="F416" s="10"/>
      <c r="G416" s="129">
        <f t="shared" si="53"/>
        <v>0</v>
      </c>
      <c r="H416" s="129">
        <f t="shared" si="54"/>
        <v>0</v>
      </c>
      <c r="I416" s="140">
        <f t="shared" si="55"/>
        <v>0</v>
      </c>
      <c r="J416" s="120"/>
      <c r="K416" s="120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119"/>
      <c r="BU416" s="119"/>
      <c r="BV416" s="119"/>
      <c r="BW416" s="119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117"/>
      <c r="GB416" s="117"/>
      <c r="GC416" s="117"/>
      <c r="GD416" s="117"/>
      <c r="GE416" s="117"/>
      <c r="GF416" s="117"/>
      <c r="GG416" s="117"/>
      <c r="GH416" s="117"/>
      <c r="GI416" s="117"/>
      <c r="GJ416" s="117"/>
      <c r="GK416" s="117"/>
      <c r="GL416" s="117"/>
      <c r="GM416" s="118">
        <f t="shared" si="56"/>
        <v>0</v>
      </c>
      <c r="GN416" s="118">
        <f t="shared" si="57"/>
        <v>0</v>
      </c>
      <c r="GO416" s="118"/>
      <c r="GP416" s="118"/>
      <c r="GQ416" s="118"/>
      <c r="GR416" s="118"/>
      <c r="GS416" s="118"/>
      <c r="GT416" s="118"/>
      <c r="GU416" s="118"/>
      <c r="GV416" s="118"/>
      <c r="GW416" s="118"/>
      <c r="GX416" s="118">
        <f t="shared" si="58"/>
        <v>0</v>
      </c>
      <c r="GY416" s="117"/>
      <c r="GZ416" s="117"/>
      <c r="HA416" s="117"/>
      <c r="HB416" s="117"/>
      <c r="HC416" s="117"/>
      <c r="HD416" s="117"/>
      <c r="HE416" s="117"/>
      <c r="HF416" s="117"/>
      <c r="HG416" s="117"/>
      <c r="HH416" s="117"/>
      <c r="HI416" s="117"/>
      <c r="HJ416" s="117"/>
      <c r="HK416" s="117"/>
      <c r="HL416" s="117"/>
      <c r="HM416" s="117"/>
      <c r="HN416" s="117"/>
      <c r="HO416" s="117"/>
      <c r="HP416" s="117"/>
      <c r="HQ416" s="117"/>
      <c r="HR416" s="117"/>
      <c r="HS416" s="117"/>
      <c r="HT416" s="117"/>
      <c r="HU416" s="117"/>
    </row>
    <row r="417" spans="1:229" x14ac:dyDescent="0.3">
      <c r="A417" s="9"/>
      <c r="B417" s="10"/>
      <c r="C417" s="10"/>
      <c r="D417" s="104"/>
      <c r="E417" s="10"/>
      <c r="F417" s="10"/>
      <c r="G417" s="129">
        <f t="shared" si="53"/>
        <v>0</v>
      </c>
      <c r="H417" s="129">
        <f t="shared" si="54"/>
        <v>0</v>
      </c>
      <c r="I417" s="140">
        <f t="shared" si="55"/>
        <v>0</v>
      </c>
      <c r="J417" s="120"/>
      <c r="K417" s="120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119"/>
      <c r="BU417" s="119"/>
      <c r="BV417" s="119"/>
      <c r="BW417" s="119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117"/>
      <c r="GB417" s="117"/>
      <c r="GC417" s="117"/>
      <c r="GD417" s="117"/>
      <c r="GE417" s="117"/>
      <c r="GF417" s="117"/>
      <c r="GG417" s="117"/>
      <c r="GH417" s="117"/>
      <c r="GI417" s="117"/>
      <c r="GJ417" s="117"/>
      <c r="GK417" s="117"/>
      <c r="GL417" s="117"/>
      <c r="GM417" s="118">
        <f t="shared" si="56"/>
        <v>0</v>
      </c>
      <c r="GN417" s="118">
        <f t="shared" si="57"/>
        <v>0</v>
      </c>
      <c r="GO417" s="118"/>
      <c r="GP417" s="118"/>
      <c r="GQ417" s="118"/>
      <c r="GR417" s="118"/>
      <c r="GS417" s="118"/>
      <c r="GT417" s="118"/>
      <c r="GU417" s="118"/>
      <c r="GV417" s="118"/>
      <c r="GW417" s="118"/>
      <c r="GX417" s="118">
        <f t="shared" si="58"/>
        <v>0</v>
      </c>
      <c r="GY417" s="117"/>
      <c r="GZ417" s="117"/>
      <c r="HA417" s="117"/>
      <c r="HB417" s="117"/>
      <c r="HC417" s="117"/>
      <c r="HD417" s="117"/>
      <c r="HE417" s="117"/>
      <c r="HF417" s="117"/>
      <c r="HG417" s="117"/>
      <c r="HH417" s="117"/>
      <c r="HI417" s="117"/>
      <c r="HJ417" s="117"/>
      <c r="HK417" s="117"/>
      <c r="HL417" s="117"/>
      <c r="HM417" s="117"/>
      <c r="HN417" s="117"/>
      <c r="HO417" s="117"/>
      <c r="HP417" s="117"/>
      <c r="HQ417" s="117"/>
      <c r="HR417" s="117"/>
      <c r="HS417" s="117"/>
      <c r="HT417" s="117"/>
      <c r="HU417" s="117"/>
    </row>
    <row r="418" spans="1:229" x14ac:dyDescent="0.3">
      <c r="A418" s="9"/>
      <c r="B418" s="10"/>
      <c r="C418" s="10"/>
      <c r="D418" s="104"/>
      <c r="E418" s="10"/>
      <c r="F418" s="10"/>
      <c r="G418" s="129">
        <f t="shared" si="53"/>
        <v>0</v>
      </c>
      <c r="H418" s="129">
        <f t="shared" si="54"/>
        <v>0</v>
      </c>
      <c r="I418" s="140">
        <f t="shared" si="55"/>
        <v>0</v>
      </c>
      <c r="J418" s="120"/>
      <c r="K418" s="120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119"/>
      <c r="BU418" s="119"/>
      <c r="BV418" s="119"/>
      <c r="BW418" s="119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117"/>
      <c r="GB418" s="117"/>
      <c r="GC418" s="117"/>
      <c r="GD418" s="117"/>
      <c r="GE418" s="117"/>
      <c r="GF418" s="117"/>
      <c r="GG418" s="117"/>
      <c r="GH418" s="117"/>
      <c r="GI418" s="117"/>
      <c r="GJ418" s="117"/>
      <c r="GK418" s="117"/>
      <c r="GL418" s="117"/>
      <c r="GM418" s="118">
        <f t="shared" si="56"/>
        <v>0</v>
      </c>
      <c r="GN418" s="118">
        <f t="shared" si="57"/>
        <v>0</v>
      </c>
      <c r="GO418" s="118"/>
      <c r="GP418" s="118"/>
      <c r="GQ418" s="118"/>
      <c r="GR418" s="118"/>
      <c r="GS418" s="118"/>
      <c r="GT418" s="118"/>
      <c r="GU418" s="118"/>
      <c r="GV418" s="118"/>
      <c r="GW418" s="118"/>
      <c r="GX418" s="118">
        <f t="shared" si="58"/>
        <v>0</v>
      </c>
      <c r="GY418" s="117"/>
      <c r="GZ418" s="117"/>
      <c r="HA418" s="117"/>
      <c r="HB418" s="117"/>
      <c r="HC418" s="117"/>
      <c r="HD418" s="117"/>
      <c r="HE418" s="117"/>
      <c r="HF418" s="117"/>
      <c r="HG418" s="117"/>
      <c r="HH418" s="117"/>
      <c r="HI418" s="117"/>
      <c r="HJ418" s="117"/>
      <c r="HK418" s="117"/>
      <c r="HL418" s="117"/>
      <c r="HM418" s="117"/>
      <c r="HN418" s="117"/>
      <c r="HO418" s="117"/>
      <c r="HP418" s="117"/>
      <c r="HQ418" s="117"/>
      <c r="HR418" s="117"/>
      <c r="HS418" s="117"/>
      <c r="HT418" s="117"/>
      <c r="HU418" s="117"/>
    </row>
    <row r="419" spans="1:229" x14ac:dyDescent="0.3">
      <c r="A419" s="9"/>
      <c r="B419" s="10"/>
      <c r="C419" s="10"/>
      <c r="D419" s="104"/>
      <c r="E419" s="10"/>
      <c r="F419" s="10"/>
      <c r="G419" s="129">
        <f t="shared" si="53"/>
        <v>0</v>
      </c>
      <c r="H419" s="129">
        <f t="shared" si="54"/>
        <v>0</v>
      </c>
      <c r="I419" s="140">
        <f t="shared" si="55"/>
        <v>0</v>
      </c>
      <c r="J419" s="120"/>
      <c r="K419" s="120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119"/>
      <c r="BU419" s="119"/>
      <c r="BV419" s="119"/>
      <c r="BW419" s="119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117"/>
      <c r="GB419" s="117"/>
      <c r="GC419" s="117"/>
      <c r="GD419" s="117"/>
      <c r="GE419" s="117"/>
      <c r="GF419" s="117"/>
      <c r="GG419" s="117"/>
      <c r="GH419" s="117"/>
      <c r="GI419" s="117"/>
      <c r="GJ419" s="117"/>
      <c r="GK419" s="117"/>
      <c r="GL419" s="117"/>
      <c r="GM419" s="118">
        <f t="shared" si="56"/>
        <v>0</v>
      </c>
      <c r="GN419" s="118">
        <f t="shared" si="57"/>
        <v>0</v>
      </c>
      <c r="GO419" s="118"/>
      <c r="GP419" s="118"/>
      <c r="GQ419" s="118"/>
      <c r="GR419" s="118"/>
      <c r="GS419" s="118"/>
      <c r="GT419" s="118"/>
      <c r="GU419" s="118"/>
      <c r="GV419" s="118"/>
      <c r="GW419" s="118"/>
      <c r="GX419" s="118">
        <f t="shared" si="58"/>
        <v>0</v>
      </c>
      <c r="GY419" s="117"/>
      <c r="GZ419" s="117"/>
      <c r="HA419" s="117"/>
      <c r="HB419" s="117"/>
      <c r="HC419" s="117"/>
      <c r="HD419" s="117"/>
      <c r="HE419" s="117"/>
      <c r="HF419" s="117"/>
      <c r="HG419" s="117"/>
      <c r="HH419" s="117"/>
      <c r="HI419" s="117"/>
      <c r="HJ419" s="117"/>
      <c r="HK419" s="117"/>
      <c r="HL419" s="117"/>
      <c r="HM419" s="117"/>
      <c r="HN419" s="117"/>
      <c r="HO419" s="117"/>
      <c r="HP419" s="117"/>
      <c r="HQ419" s="117"/>
      <c r="HR419" s="117"/>
      <c r="HS419" s="117"/>
      <c r="HT419" s="117"/>
      <c r="HU419" s="117"/>
    </row>
    <row r="420" spans="1:229" x14ac:dyDescent="0.3">
      <c r="A420" s="9"/>
      <c r="B420" s="10"/>
      <c r="C420" s="10"/>
      <c r="D420" s="104"/>
      <c r="E420" s="10"/>
      <c r="F420" s="10"/>
      <c r="G420" s="129">
        <f t="shared" si="53"/>
        <v>0</v>
      </c>
      <c r="H420" s="129">
        <f t="shared" si="54"/>
        <v>0</v>
      </c>
      <c r="I420" s="140">
        <f t="shared" si="55"/>
        <v>0</v>
      </c>
      <c r="J420" s="120"/>
      <c r="K420" s="120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119"/>
      <c r="BU420" s="119"/>
      <c r="BV420" s="119"/>
      <c r="BW420" s="119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117"/>
      <c r="GB420" s="117"/>
      <c r="GC420" s="117"/>
      <c r="GD420" s="117"/>
      <c r="GE420" s="117"/>
      <c r="GF420" s="117"/>
      <c r="GG420" s="117"/>
      <c r="GH420" s="117"/>
      <c r="GI420" s="117"/>
      <c r="GJ420" s="117"/>
      <c r="GK420" s="117"/>
      <c r="GL420" s="117"/>
      <c r="GM420" s="118">
        <f t="shared" si="56"/>
        <v>0</v>
      </c>
      <c r="GN420" s="118">
        <f t="shared" si="57"/>
        <v>0</v>
      </c>
      <c r="GO420" s="118"/>
      <c r="GP420" s="118"/>
      <c r="GQ420" s="118"/>
      <c r="GR420" s="118"/>
      <c r="GS420" s="118"/>
      <c r="GT420" s="118"/>
      <c r="GU420" s="118"/>
      <c r="GV420" s="118"/>
      <c r="GW420" s="118"/>
      <c r="GX420" s="118">
        <f t="shared" si="58"/>
        <v>0</v>
      </c>
      <c r="GY420" s="117"/>
      <c r="GZ420" s="117"/>
      <c r="HA420" s="117"/>
      <c r="HB420" s="117"/>
      <c r="HC420" s="117"/>
      <c r="HD420" s="117"/>
      <c r="HE420" s="117"/>
      <c r="HF420" s="117"/>
      <c r="HG420" s="117"/>
      <c r="HH420" s="117"/>
      <c r="HI420" s="117"/>
      <c r="HJ420" s="117"/>
      <c r="HK420" s="117"/>
      <c r="HL420" s="117"/>
      <c r="HM420" s="117"/>
      <c r="HN420" s="117"/>
      <c r="HO420" s="117"/>
      <c r="HP420" s="117"/>
      <c r="HQ420" s="117"/>
      <c r="HR420" s="117"/>
      <c r="HS420" s="117"/>
      <c r="HT420" s="117"/>
      <c r="HU420" s="117"/>
    </row>
    <row r="421" spans="1:229" x14ac:dyDescent="0.3">
      <c r="A421" s="9"/>
      <c r="B421" s="10"/>
      <c r="C421" s="10"/>
      <c r="D421" s="104"/>
      <c r="E421" s="10"/>
      <c r="F421" s="10"/>
      <c r="G421" s="129">
        <f t="shared" si="53"/>
        <v>0</v>
      </c>
      <c r="H421" s="129">
        <f t="shared" si="54"/>
        <v>0</v>
      </c>
      <c r="I421" s="140">
        <f t="shared" si="55"/>
        <v>0</v>
      </c>
      <c r="J421" s="120"/>
      <c r="K421" s="120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119"/>
      <c r="BU421" s="119"/>
      <c r="BV421" s="119"/>
      <c r="BW421" s="119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117"/>
      <c r="GB421" s="117"/>
      <c r="GC421" s="117"/>
      <c r="GD421" s="117"/>
      <c r="GE421" s="117"/>
      <c r="GF421" s="117"/>
      <c r="GG421" s="117"/>
      <c r="GH421" s="117"/>
      <c r="GI421" s="117"/>
      <c r="GJ421" s="117"/>
      <c r="GK421" s="117"/>
      <c r="GL421" s="117"/>
      <c r="GM421" s="118">
        <f t="shared" si="56"/>
        <v>0</v>
      </c>
      <c r="GN421" s="118">
        <f t="shared" si="57"/>
        <v>0</v>
      </c>
      <c r="GO421" s="118"/>
      <c r="GP421" s="118"/>
      <c r="GQ421" s="118"/>
      <c r="GR421" s="118"/>
      <c r="GS421" s="118"/>
      <c r="GT421" s="118"/>
      <c r="GU421" s="118"/>
      <c r="GV421" s="118"/>
      <c r="GW421" s="118"/>
      <c r="GX421" s="118">
        <f t="shared" si="58"/>
        <v>0</v>
      </c>
      <c r="GY421" s="117"/>
      <c r="GZ421" s="117"/>
      <c r="HA421" s="117"/>
      <c r="HB421" s="117"/>
      <c r="HC421" s="117"/>
      <c r="HD421" s="117"/>
      <c r="HE421" s="117"/>
      <c r="HF421" s="117"/>
      <c r="HG421" s="117"/>
      <c r="HH421" s="117"/>
      <c r="HI421" s="117"/>
      <c r="HJ421" s="117"/>
      <c r="HK421" s="117"/>
      <c r="HL421" s="117"/>
      <c r="HM421" s="117"/>
      <c r="HN421" s="117"/>
      <c r="HO421" s="117"/>
      <c r="HP421" s="117"/>
      <c r="HQ421" s="117"/>
      <c r="HR421" s="117"/>
      <c r="HS421" s="117"/>
      <c r="HT421" s="117"/>
      <c r="HU421" s="117"/>
    </row>
    <row r="422" spans="1:229" x14ac:dyDescent="0.3">
      <c r="A422" s="9"/>
      <c r="B422" s="10"/>
      <c r="C422" s="10"/>
      <c r="D422" s="104"/>
      <c r="E422" s="10"/>
      <c r="F422" s="10"/>
      <c r="G422" s="129">
        <f t="shared" si="53"/>
        <v>0</v>
      </c>
      <c r="H422" s="129">
        <f t="shared" si="54"/>
        <v>0</v>
      </c>
      <c r="I422" s="140">
        <f t="shared" si="55"/>
        <v>0</v>
      </c>
      <c r="J422" s="120"/>
      <c r="K422" s="120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119"/>
      <c r="BU422" s="119"/>
      <c r="BV422" s="119"/>
      <c r="BW422" s="119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117"/>
      <c r="GB422" s="117"/>
      <c r="GC422" s="117"/>
      <c r="GD422" s="117"/>
      <c r="GE422" s="117"/>
      <c r="GF422" s="117"/>
      <c r="GG422" s="117"/>
      <c r="GH422" s="117"/>
      <c r="GI422" s="117"/>
      <c r="GJ422" s="117"/>
      <c r="GK422" s="117"/>
      <c r="GL422" s="117"/>
      <c r="GM422" s="118">
        <f t="shared" si="56"/>
        <v>0</v>
      </c>
      <c r="GN422" s="118">
        <f t="shared" si="57"/>
        <v>0</v>
      </c>
      <c r="GO422" s="118"/>
      <c r="GP422" s="118"/>
      <c r="GQ422" s="118"/>
      <c r="GR422" s="118"/>
      <c r="GS422" s="118"/>
      <c r="GT422" s="118"/>
      <c r="GU422" s="118"/>
      <c r="GV422" s="118"/>
      <c r="GW422" s="118"/>
      <c r="GX422" s="118">
        <f t="shared" si="58"/>
        <v>0</v>
      </c>
      <c r="GY422" s="117"/>
      <c r="GZ422" s="117"/>
      <c r="HA422" s="117"/>
      <c r="HB422" s="117"/>
      <c r="HC422" s="117"/>
      <c r="HD422" s="117"/>
      <c r="HE422" s="117"/>
      <c r="HF422" s="117"/>
      <c r="HG422" s="117"/>
      <c r="HH422" s="117"/>
      <c r="HI422" s="117"/>
      <c r="HJ422" s="117"/>
      <c r="HK422" s="117"/>
      <c r="HL422" s="117"/>
      <c r="HM422" s="117"/>
      <c r="HN422" s="117"/>
      <c r="HO422" s="117"/>
      <c r="HP422" s="117"/>
      <c r="HQ422" s="117"/>
      <c r="HR422" s="117"/>
      <c r="HS422" s="117"/>
      <c r="HT422" s="117"/>
      <c r="HU422" s="117"/>
    </row>
    <row r="423" spans="1:229" x14ac:dyDescent="0.3">
      <c r="A423" s="9"/>
      <c r="B423" s="10"/>
      <c r="C423" s="10"/>
      <c r="D423" s="104"/>
      <c r="E423" s="10"/>
      <c r="F423" s="10"/>
      <c r="G423" s="129">
        <f t="shared" si="53"/>
        <v>0</v>
      </c>
      <c r="H423" s="129">
        <f t="shared" si="54"/>
        <v>0</v>
      </c>
      <c r="I423" s="140">
        <f t="shared" si="55"/>
        <v>0</v>
      </c>
      <c r="J423" s="120"/>
      <c r="K423" s="120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119"/>
      <c r="BU423" s="119"/>
      <c r="BV423" s="119"/>
      <c r="BW423" s="119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117"/>
      <c r="GB423" s="117"/>
      <c r="GC423" s="117"/>
      <c r="GD423" s="117"/>
      <c r="GE423" s="117"/>
      <c r="GF423" s="117"/>
      <c r="GG423" s="117"/>
      <c r="GH423" s="117"/>
      <c r="GI423" s="117"/>
      <c r="GJ423" s="117"/>
      <c r="GK423" s="117"/>
      <c r="GL423" s="117"/>
      <c r="GM423" s="118">
        <f t="shared" si="56"/>
        <v>0</v>
      </c>
      <c r="GN423" s="118">
        <f t="shared" si="57"/>
        <v>0</v>
      </c>
      <c r="GO423" s="118"/>
      <c r="GP423" s="118"/>
      <c r="GQ423" s="118"/>
      <c r="GR423" s="118"/>
      <c r="GS423" s="118"/>
      <c r="GT423" s="118"/>
      <c r="GU423" s="118"/>
      <c r="GV423" s="118"/>
      <c r="GW423" s="118"/>
      <c r="GX423" s="118">
        <f t="shared" si="58"/>
        <v>0</v>
      </c>
      <c r="GY423" s="117"/>
      <c r="GZ423" s="117"/>
      <c r="HA423" s="117"/>
      <c r="HB423" s="117"/>
      <c r="HC423" s="117"/>
      <c r="HD423" s="117"/>
      <c r="HE423" s="117"/>
      <c r="HF423" s="117"/>
      <c r="HG423" s="117"/>
      <c r="HH423" s="117"/>
      <c r="HI423" s="117"/>
      <c r="HJ423" s="117"/>
      <c r="HK423" s="117"/>
      <c r="HL423" s="117"/>
      <c r="HM423" s="117"/>
      <c r="HN423" s="117"/>
      <c r="HO423" s="117"/>
      <c r="HP423" s="117"/>
      <c r="HQ423" s="117"/>
      <c r="HR423" s="117"/>
      <c r="HS423" s="117"/>
      <c r="HT423" s="117"/>
      <c r="HU423" s="117"/>
    </row>
    <row r="424" spans="1:229" x14ac:dyDescent="0.3">
      <c r="A424" s="9"/>
      <c r="B424" s="10"/>
      <c r="C424" s="10"/>
      <c r="D424" s="104"/>
      <c r="E424" s="10"/>
      <c r="F424" s="10"/>
      <c r="G424" s="129">
        <f t="shared" si="53"/>
        <v>0</v>
      </c>
      <c r="H424" s="129">
        <f t="shared" si="54"/>
        <v>0</v>
      </c>
      <c r="I424" s="140">
        <f t="shared" si="55"/>
        <v>0</v>
      </c>
      <c r="J424" s="120"/>
      <c r="K424" s="120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119"/>
      <c r="BU424" s="119"/>
      <c r="BV424" s="119"/>
      <c r="BW424" s="119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117"/>
      <c r="GB424" s="117"/>
      <c r="GC424" s="117"/>
      <c r="GD424" s="117"/>
      <c r="GE424" s="117"/>
      <c r="GF424" s="117"/>
      <c r="GG424" s="117"/>
      <c r="GH424" s="117"/>
      <c r="GI424" s="117"/>
      <c r="GJ424" s="117"/>
      <c r="GK424" s="117"/>
      <c r="GL424" s="117"/>
      <c r="GM424" s="118">
        <f t="shared" si="56"/>
        <v>0</v>
      </c>
      <c r="GN424" s="118">
        <f t="shared" si="57"/>
        <v>0</v>
      </c>
      <c r="GO424" s="118"/>
      <c r="GP424" s="118"/>
      <c r="GQ424" s="118"/>
      <c r="GR424" s="118"/>
      <c r="GS424" s="118"/>
      <c r="GT424" s="118"/>
      <c r="GU424" s="118"/>
      <c r="GV424" s="118"/>
      <c r="GW424" s="118"/>
      <c r="GX424" s="118">
        <f t="shared" si="58"/>
        <v>0</v>
      </c>
      <c r="GY424" s="117"/>
      <c r="GZ424" s="117"/>
      <c r="HA424" s="117"/>
      <c r="HB424" s="117"/>
      <c r="HC424" s="117"/>
      <c r="HD424" s="117"/>
      <c r="HE424" s="117"/>
      <c r="HF424" s="117"/>
      <c r="HG424" s="117"/>
      <c r="HH424" s="117"/>
      <c r="HI424" s="117"/>
      <c r="HJ424" s="117"/>
      <c r="HK424" s="117"/>
      <c r="HL424" s="117"/>
      <c r="HM424" s="117"/>
      <c r="HN424" s="117"/>
      <c r="HO424" s="117"/>
      <c r="HP424" s="117"/>
      <c r="HQ424" s="117"/>
      <c r="HR424" s="117"/>
      <c r="HS424" s="117"/>
      <c r="HT424" s="117"/>
      <c r="HU424" s="117"/>
    </row>
    <row r="425" spans="1:229" x14ac:dyDescent="0.3">
      <c r="A425" s="9"/>
      <c r="B425" s="10"/>
      <c r="C425" s="10"/>
      <c r="D425" s="104"/>
      <c r="E425" s="10"/>
      <c r="F425" s="10"/>
      <c r="G425" s="129">
        <f t="shared" si="53"/>
        <v>0</v>
      </c>
      <c r="H425" s="129">
        <f t="shared" si="54"/>
        <v>0</v>
      </c>
      <c r="I425" s="140">
        <f t="shared" si="55"/>
        <v>0</v>
      </c>
      <c r="J425" s="120"/>
      <c r="K425" s="120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119"/>
      <c r="BU425" s="119"/>
      <c r="BV425" s="119"/>
      <c r="BW425" s="119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117"/>
      <c r="GB425" s="117"/>
      <c r="GC425" s="117"/>
      <c r="GD425" s="117"/>
      <c r="GE425" s="117"/>
      <c r="GF425" s="117"/>
      <c r="GG425" s="117"/>
      <c r="GH425" s="117"/>
      <c r="GI425" s="117"/>
      <c r="GJ425" s="117"/>
      <c r="GK425" s="117"/>
      <c r="GL425" s="117"/>
      <c r="GM425" s="118">
        <f t="shared" si="56"/>
        <v>0</v>
      </c>
      <c r="GN425" s="118">
        <f t="shared" si="57"/>
        <v>0</v>
      </c>
      <c r="GO425" s="118"/>
      <c r="GP425" s="118"/>
      <c r="GQ425" s="118"/>
      <c r="GR425" s="118"/>
      <c r="GS425" s="118"/>
      <c r="GT425" s="118"/>
      <c r="GU425" s="118"/>
      <c r="GV425" s="118"/>
      <c r="GW425" s="118"/>
      <c r="GX425" s="118">
        <f t="shared" si="58"/>
        <v>0</v>
      </c>
      <c r="GY425" s="117"/>
      <c r="GZ425" s="117"/>
      <c r="HA425" s="117"/>
      <c r="HB425" s="117"/>
      <c r="HC425" s="117"/>
      <c r="HD425" s="117"/>
      <c r="HE425" s="117"/>
      <c r="HF425" s="117"/>
      <c r="HG425" s="117"/>
      <c r="HH425" s="117"/>
      <c r="HI425" s="117"/>
      <c r="HJ425" s="117"/>
      <c r="HK425" s="117"/>
      <c r="HL425" s="117"/>
      <c r="HM425" s="117"/>
      <c r="HN425" s="117"/>
      <c r="HO425" s="117"/>
      <c r="HP425" s="117"/>
      <c r="HQ425" s="117"/>
      <c r="HR425" s="117"/>
      <c r="HS425" s="117"/>
      <c r="HT425" s="117"/>
      <c r="HU425" s="117"/>
    </row>
    <row r="426" spans="1:229" x14ac:dyDescent="0.3">
      <c r="A426" s="9"/>
      <c r="B426" s="10"/>
      <c r="C426" s="10"/>
      <c r="D426" s="104"/>
      <c r="E426" s="10"/>
      <c r="F426" s="10"/>
      <c r="G426" s="129">
        <f t="shared" si="53"/>
        <v>0</v>
      </c>
      <c r="H426" s="129">
        <f t="shared" si="54"/>
        <v>0</v>
      </c>
      <c r="I426" s="140">
        <f t="shared" si="55"/>
        <v>0</v>
      </c>
      <c r="J426" s="120"/>
      <c r="K426" s="120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119"/>
      <c r="BU426" s="119"/>
      <c r="BV426" s="119"/>
      <c r="BW426" s="119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117"/>
      <c r="GB426" s="117"/>
      <c r="GC426" s="117"/>
      <c r="GD426" s="117"/>
      <c r="GE426" s="117"/>
      <c r="GF426" s="117"/>
      <c r="GG426" s="117"/>
      <c r="GH426" s="117"/>
      <c r="GI426" s="117"/>
      <c r="GJ426" s="117"/>
      <c r="GK426" s="117"/>
      <c r="GL426" s="117"/>
      <c r="GM426" s="118">
        <f t="shared" si="56"/>
        <v>0</v>
      </c>
      <c r="GN426" s="118">
        <f t="shared" si="57"/>
        <v>0</v>
      </c>
      <c r="GO426" s="118"/>
      <c r="GP426" s="118"/>
      <c r="GQ426" s="118"/>
      <c r="GR426" s="118"/>
      <c r="GS426" s="118"/>
      <c r="GT426" s="118"/>
      <c r="GU426" s="118"/>
      <c r="GV426" s="118"/>
      <c r="GW426" s="118"/>
      <c r="GX426" s="118">
        <f t="shared" si="58"/>
        <v>0</v>
      </c>
      <c r="GY426" s="117"/>
      <c r="GZ426" s="117"/>
      <c r="HA426" s="117"/>
      <c r="HB426" s="117"/>
      <c r="HC426" s="117"/>
      <c r="HD426" s="117"/>
      <c r="HE426" s="117"/>
      <c r="HF426" s="117"/>
      <c r="HG426" s="117"/>
      <c r="HH426" s="117"/>
      <c r="HI426" s="117"/>
      <c r="HJ426" s="117"/>
      <c r="HK426" s="117"/>
      <c r="HL426" s="117"/>
      <c r="HM426" s="117"/>
      <c r="HN426" s="117"/>
      <c r="HO426" s="117"/>
      <c r="HP426" s="117"/>
      <c r="HQ426" s="117"/>
      <c r="HR426" s="117"/>
      <c r="HS426" s="117"/>
      <c r="HT426" s="117"/>
      <c r="HU426" s="117"/>
    </row>
    <row r="427" spans="1:229" x14ac:dyDescent="0.3">
      <c r="A427" s="9"/>
      <c r="B427" s="10"/>
      <c r="C427" s="10"/>
      <c r="D427" s="104"/>
      <c r="E427" s="10"/>
      <c r="F427" s="10"/>
      <c r="G427" s="129">
        <f t="shared" si="53"/>
        <v>0</v>
      </c>
      <c r="H427" s="129">
        <f t="shared" si="54"/>
        <v>0</v>
      </c>
      <c r="I427" s="140">
        <f t="shared" si="55"/>
        <v>0</v>
      </c>
      <c r="J427" s="120"/>
      <c r="K427" s="120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119"/>
      <c r="BU427" s="119"/>
      <c r="BV427" s="119"/>
      <c r="BW427" s="119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117"/>
      <c r="GB427" s="117"/>
      <c r="GC427" s="117"/>
      <c r="GD427" s="117"/>
      <c r="GE427" s="117"/>
      <c r="GF427" s="117"/>
      <c r="GG427" s="117"/>
      <c r="GH427" s="117"/>
      <c r="GI427" s="117"/>
      <c r="GJ427" s="117"/>
      <c r="GK427" s="117"/>
      <c r="GL427" s="117"/>
      <c r="GM427" s="118">
        <f t="shared" si="56"/>
        <v>0</v>
      </c>
      <c r="GN427" s="118">
        <f t="shared" si="57"/>
        <v>0</v>
      </c>
      <c r="GO427" s="118"/>
      <c r="GP427" s="118"/>
      <c r="GQ427" s="118"/>
      <c r="GR427" s="118"/>
      <c r="GS427" s="118"/>
      <c r="GT427" s="118"/>
      <c r="GU427" s="118"/>
      <c r="GV427" s="118"/>
      <c r="GW427" s="118"/>
      <c r="GX427" s="118">
        <f t="shared" si="58"/>
        <v>0</v>
      </c>
      <c r="GY427" s="117"/>
      <c r="GZ427" s="117"/>
      <c r="HA427" s="117"/>
      <c r="HB427" s="117"/>
      <c r="HC427" s="117"/>
      <c r="HD427" s="117"/>
      <c r="HE427" s="117"/>
      <c r="HF427" s="117"/>
      <c r="HG427" s="117"/>
      <c r="HH427" s="117"/>
      <c r="HI427" s="117"/>
      <c r="HJ427" s="117"/>
      <c r="HK427" s="117"/>
      <c r="HL427" s="117"/>
      <c r="HM427" s="117"/>
      <c r="HN427" s="117"/>
      <c r="HO427" s="117"/>
      <c r="HP427" s="117"/>
      <c r="HQ427" s="117"/>
      <c r="HR427" s="117"/>
      <c r="HS427" s="117"/>
      <c r="HT427" s="117"/>
      <c r="HU427" s="117"/>
    </row>
    <row r="428" spans="1:229" x14ac:dyDescent="0.3">
      <c r="A428" s="9"/>
      <c r="B428" s="10"/>
      <c r="C428" s="10"/>
      <c r="D428" s="104"/>
      <c r="E428" s="10"/>
      <c r="F428" s="10"/>
      <c r="G428" s="129">
        <f t="shared" si="53"/>
        <v>0</v>
      </c>
      <c r="H428" s="129">
        <f t="shared" si="54"/>
        <v>0</v>
      </c>
      <c r="I428" s="140">
        <f t="shared" si="55"/>
        <v>0</v>
      </c>
      <c r="J428" s="120"/>
      <c r="K428" s="120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119"/>
      <c r="BU428" s="119"/>
      <c r="BV428" s="119"/>
      <c r="BW428" s="119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117"/>
      <c r="GB428" s="117"/>
      <c r="GC428" s="117"/>
      <c r="GD428" s="117"/>
      <c r="GE428" s="117"/>
      <c r="GF428" s="117"/>
      <c r="GG428" s="117"/>
      <c r="GH428" s="117"/>
      <c r="GI428" s="117"/>
      <c r="GJ428" s="117"/>
      <c r="GK428" s="117"/>
      <c r="GL428" s="117"/>
      <c r="GM428" s="118">
        <f t="shared" si="56"/>
        <v>0</v>
      </c>
      <c r="GN428" s="118">
        <f t="shared" si="57"/>
        <v>0</v>
      </c>
      <c r="GO428" s="118"/>
      <c r="GP428" s="118"/>
      <c r="GQ428" s="118"/>
      <c r="GR428" s="118"/>
      <c r="GS428" s="118"/>
      <c r="GT428" s="118"/>
      <c r="GU428" s="118"/>
      <c r="GV428" s="118"/>
      <c r="GW428" s="118"/>
      <c r="GX428" s="118">
        <f t="shared" si="58"/>
        <v>0</v>
      </c>
      <c r="GY428" s="117"/>
      <c r="GZ428" s="117"/>
      <c r="HA428" s="117"/>
      <c r="HB428" s="117"/>
      <c r="HC428" s="117"/>
      <c r="HD428" s="117"/>
      <c r="HE428" s="117"/>
      <c r="HF428" s="117"/>
      <c r="HG428" s="117"/>
      <c r="HH428" s="117"/>
      <c r="HI428" s="117"/>
      <c r="HJ428" s="117"/>
      <c r="HK428" s="117"/>
      <c r="HL428" s="117"/>
      <c r="HM428" s="117"/>
      <c r="HN428" s="117"/>
      <c r="HO428" s="117"/>
      <c r="HP428" s="117"/>
      <c r="HQ428" s="117"/>
      <c r="HR428" s="117"/>
      <c r="HS428" s="117"/>
      <c r="HT428" s="117"/>
      <c r="HU428" s="117"/>
    </row>
    <row r="429" spans="1:229" x14ac:dyDescent="0.3">
      <c r="A429" s="9"/>
      <c r="B429" s="10"/>
      <c r="C429" s="10"/>
      <c r="D429" s="104"/>
      <c r="E429" s="10"/>
      <c r="F429" s="10"/>
      <c r="G429" s="129">
        <f t="shared" si="53"/>
        <v>0</v>
      </c>
      <c r="H429" s="129">
        <f t="shared" si="54"/>
        <v>0</v>
      </c>
      <c r="I429" s="140">
        <f t="shared" si="55"/>
        <v>0</v>
      </c>
      <c r="J429" s="120"/>
      <c r="K429" s="120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119"/>
      <c r="BU429" s="119"/>
      <c r="BV429" s="119"/>
      <c r="BW429" s="119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117"/>
      <c r="GB429" s="117"/>
      <c r="GC429" s="117"/>
      <c r="GD429" s="117"/>
      <c r="GE429" s="117"/>
      <c r="GF429" s="117"/>
      <c r="GG429" s="117"/>
      <c r="GH429" s="117"/>
      <c r="GI429" s="117"/>
      <c r="GJ429" s="117"/>
      <c r="GK429" s="117"/>
      <c r="GL429" s="117"/>
      <c r="GM429" s="118">
        <f t="shared" si="56"/>
        <v>0</v>
      </c>
      <c r="GN429" s="118">
        <f t="shared" si="57"/>
        <v>0</v>
      </c>
      <c r="GO429" s="118"/>
      <c r="GP429" s="118"/>
      <c r="GQ429" s="118"/>
      <c r="GR429" s="118"/>
      <c r="GS429" s="118"/>
      <c r="GT429" s="118"/>
      <c r="GU429" s="118"/>
      <c r="GV429" s="118"/>
      <c r="GW429" s="118"/>
      <c r="GX429" s="118">
        <f t="shared" si="58"/>
        <v>0</v>
      </c>
      <c r="GY429" s="117"/>
      <c r="GZ429" s="117"/>
      <c r="HA429" s="117"/>
      <c r="HB429" s="117"/>
      <c r="HC429" s="117"/>
      <c r="HD429" s="117"/>
      <c r="HE429" s="117"/>
      <c r="HF429" s="117"/>
      <c r="HG429" s="117"/>
      <c r="HH429" s="117"/>
      <c r="HI429" s="117"/>
      <c r="HJ429" s="117"/>
      <c r="HK429" s="117"/>
      <c r="HL429" s="117"/>
      <c r="HM429" s="117"/>
      <c r="HN429" s="117"/>
      <c r="HO429" s="117"/>
      <c r="HP429" s="117"/>
      <c r="HQ429" s="117"/>
      <c r="HR429" s="117"/>
      <c r="HS429" s="117"/>
      <c r="HT429" s="117"/>
      <c r="HU429" s="117"/>
    </row>
    <row r="430" spans="1:229" x14ac:dyDescent="0.3">
      <c r="A430" s="9"/>
      <c r="B430" s="10"/>
      <c r="C430" s="10"/>
      <c r="D430" s="104"/>
      <c r="E430" s="10"/>
      <c r="F430" s="10"/>
      <c r="G430" s="129">
        <f t="shared" si="53"/>
        <v>0</v>
      </c>
      <c r="H430" s="129">
        <f t="shared" si="54"/>
        <v>0</v>
      </c>
      <c r="I430" s="140">
        <f t="shared" si="55"/>
        <v>0</v>
      </c>
      <c r="J430" s="120"/>
      <c r="K430" s="120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119"/>
      <c r="BU430" s="119"/>
      <c r="BV430" s="119"/>
      <c r="BW430" s="119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117"/>
      <c r="GB430" s="117"/>
      <c r="GC430" s="117"/>
      <c r="GD430" s="117"/>
      <c r="GE430" s="117"/>
      <c r="GF430" s="117"/>
      <c r="GG430" s="117"/>
      <c r="GH430" s="117"/>
      <c r="GI430" s="117"/>
      <c r="GJ430" s="117"/>
      <c r="GK430" s="117"/>
      <c r="GL430" s="117"/>
      <c r="GM430" s="118">
        <f t="shared" si="56"/>
        <v>0</v>
      </c>
      <c r="GN430" s="118">
        <f t="shared" si="57"/>
        <v>0</v>
      </c>
      <c r="GO430" s="118"/>
      <c r="GP430" s="118"/>
      <c r="GQ430" s="118"/>
      <c r="GR430" s="118"/>
      <c r="GS430" s="118"/>
      <c r="GT430" s="118"/>
      <c r="GU430" s="118"/>
      <c r="GV430" s="118"/>
      <c r="GW430" s="118"/>
      <c r="GX430" s="118">
        <f t="shared" si="58"/>
        <v>0</v>
      </c>
      <c r="GY430" s="117"/>
      <c r="GZ430" s="117"/>
      <c r="HA430" s="117"/>
      <c r="HB430" s="117"/>
      <c r="HC430" s="117"/>
      <c r="HD430" s="117"/>
      <c r="HE430" s="117"/>
      <c r="HF430" s="117"/>
      <c r="HG430" s="117"/>
      <c r="HH430" s="117"/>
      <c r="HI430" s="117"/>
      <c r="HJ430" s="117"/>
      <c r="HK430" s="117"/>
      <c r="HL430" s="117"/>
      <c r="HM430" s="117"/>
      <c r="HN430" s="117"/>
      <c r="HO430" s="117"/>
      <c r="HP430" s="117"/>
      <c r="HQ430" s="117"/>
      <c r="HR430" s="117"/>
      <c r="HS430" s="117"/>
      <c r="HT430" s="117"/>
      <c r="HU430" s="117"/>
    </row>
    <row r="431" spans="1:229" x14ac:dyDescent="0.3">
      <c r="A431" s="9"/>
      <c r="B431" s="10"/>
      <c r="C431" s="10"/>
      <c r="D431" s="104"/>
      <c r="E431" s="10"/>
      <c r="F431" s="10"/>
      <c r="G431" s="129">
        <f t="shared" si="53"/>
        <v>0</v>
      </c>
      <c r="H431" s="129">
        <f t="shared" si="54"/>
        <v>0</v>
      </c>
      <c r="I431" s="140">
        <f t="shared" si="55"/>
        <v>0</v>
      </c>
      <c r="J431" s="120"/>
      <c r="K431" s="120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119"/>
      <c r="BU431" s="119"/>
      <c r="BV431" s="119"/>
      <c r="BW431" s="119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117"/>
      <c r="GB431" s="117"/>
      <c r="GC431" s="117"/>
      <c r="GD431" s="117"/>
      <c r="GE431" s="117"/>
      <c r="GF431" s="117"/>
      <c r="GG431" s="117"/>
      <c r="GH431" s="117"/>
      <c r="GI431" s="117"/>
      <c r="GJ431" s="117"/>
      <c r="GK431" s="117"/>
      <c r="GL431" s="117"/>
      <c r="GM431" s="118">
        <f t="shared" si="56"/>
        <v>0</v>
      </c>
      <c r="GN431" s="118">
        <f t="shared" si="57"/>
        <v>0</v>
      </c>
      <c r="GO431" s="118"/>
      <c r="GP431" s="118"/>
      <c r="GQ431" s="118"/>
      <c r="GR431" s="118"/>
      <c r="GS431" s="118"/>
      <c r="GT431" s="118"/>
      <c r="GU431" s="118"/>
      <c r="GV431" s="118"/>
      <c r="GW431" s="118"/>
      <c r="GX431" s="118">
        <f t="shared" si="58"/>
        <v>0</v>
      </c>
      <c r="GY431" s="117"/>
      <c r="GZ431" s="117"/>
      <c r="HA431" s="117"/>
      <c r="HB431" s="117"/>
      <c r="HC431" s="117"/>
      <c r="HD431" s="117"/>
      <c r="HE431" s="117"/>
      <c r="HF431" s="117"/>
      <c r="HG431" s="117"/>
      <c r="HH431" s="117"/>
      <c r="HI431" s="117"/>
      <c r="HJ431" s="117"/>
      <c r="HK431" s="117"/>
      <c r="HL431" s="117"/>
      <c r="HM431" s="117"/>
      <c r="HN431" s="117"/>
      <c r="HO431" s="117"/>
      <c r="HP431" s="117"/>
      <c r="HQ431" s="117"/>
      <c r="HR431" s="117"/>
      <c r="HS431" s="117"/>
      <c r="HT431" s="117"/>
      <c r="HU431" s="117"/>
    </row>
    <row r="432" spans="1:229" x14ac:dyDescent="0.3">
      <c r="A432" s="9"/>
      <c r="B432" s="10"/>
      <c r="C432" s="10"/>
      <c r="D432" s="104"/>
      <c r="E432" s="10"/>
      <c r="F432" s="10"/>
      <c r="G432" s="129">
        <f t="shared" si="53"/>
        <v>0</v>
      </c>
      <c r="H432" s="129">
        <f t="shared" si="54"/>
        <v>0</v>
      </c>
      <c r="I432" s="140">
        <f t="shared" si="55"/>
        <v>0</v>
      </c>
      <c r="J432" s="120"/>
      <c r="K432" s="120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119"/>
      <c r="BU432" s="119"/>
      <c r="BV432" s="119"/>
      <c r="BW432" s="119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117"/>
      <c r="GB432" s="117"/>
      <c r="GC432" s="117"/>
      <c r="GD432" s="117"/>
      <c r="GE432" s="117"/>
      <c r="GF432" s="117"/>
      <c r="GG432" s="117"/>
      <c r="GH432" s="117"/>
      <c r="GI432" s="117"/>
      <c r="GJ432" s="117"/>
      <c r="GK432" s="117"/>
      <c r="GL432" s="117"/>
      <c r="GM432" s="118">
        <f t="shared" si="56"/>
        <v>0</v>
      </c>
      <c r="GN432" s="118">
        <f t="shared" si="57"/>
        <v>0</v>
      </c>
      <c r="GO432" s="118"/>
      <c r="GP432" s="118"/>
      <c r="GQ432" s="118"/>
      <c r="GR432" s="118"/>
      <c r="GS432" s="118"/>
      <c r="GT432" s="118"/>
      <c r="GU432" s="118"/>
      <c r="GV432" s="118"/>
      <c r="GW432" s="118"/>
      <c r="GX432" s="118">
        <f t="shared" si="58"/>
        <v>0</v>
      </c>
      <c r="GY432" s="117"/>
      <c r="GZ432" s="117"/>
      <c r="HA432" s="117"/>
      <c r="HB432" s="117"/>
      <c r="HC432" s="117"/>
      <c r="HD432" s="117"/>
      <c r="HE432" s="117"/>
      <c r="HF432" s="117"/>
      <c r="HG432" s="117"/>
      <c r="HH432" s="117"/>
      <c r="HI432" s="117"/>
      <c r="HJ432" s="117"/>
      <c r="HK432" s="117"/>
      <c r="HL432" s="117"/>
      <c r="HM432" s="117"/>
      <c r="HN432" s="117"/>
      <c r="HO432" s="117"/>
      <c r="HP432" s="117"/>
      <c r="HQ432" s="117"/>
      <c r="HR432" s="117"/>
      <c r="HS432" s="117"/>
      <c r="HT432" s="117"/>
      <c r="HU432" s="117"/>
    </row>
    <row r="433" spans="1:229" x14ac:dyDescent="0.3">
      <c r="A433" s="9"/>
      <c r="B433" s="10"/>
      <c r="C433" s="10"/>
      <c r="D433" s="104"/>
      <c r="E433" s="10"/>
      <c r="F433" s="10"/>
      <c r="G433" s="129">
        <f t="shared" si="53"/>
        <v>0</v>
      </c>
      <c r="H433" s="129">
        <f t="shared" si="54"/>
        <v>0</v>
      </c>
      <c r="I433" s="140">
        <f t="shared" si="55"/>
        <v>0</v>
      </c>
      <c r="J433" s="120"/>
      <c r="K433" s="120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119"/>
      <c r="BU433" s="119"/>
      <c r="BV433" s="119"/>
      <c r="BW433" s="119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117"/>
      <c r="GB433" s="117"/>
      <c r="GC433" s="117"/>
      <c r="GD433" s="117"/>
      <c r="GE433" s="117"/>
      <c r="GF433" s="117"/>
      <c r="GG433" s="117"/>
      <c r="GH433" s="117"/>
      <c r="GI433" s="117"/>
      <c r="GJ433" s="117"/>
      <c r="GK433" s="117"/>
      <c r="GL433" s="117"/>
      <c r="GM433" s="118">
        <f t="shared" si="56"/>
        <v>0</v>
      </c>
      <c r="GN433" s="118">
        <f t="shared" si="57"/>
        <v>0</v>
      </c>
      <c r="GO433" s="118"/>
      <c r="GP433" s="118"/>
      <c r="GQ433" s="118"/>
      <c r="GR433" s="118"/>
      <c r="GS433" s="118"/>
      <c r="GT433" s="118"/>
      <c r="GU433" s="118"/>
      <c r="GV433" s="118"/>
      <c r="GW433" s="118"/>
      <c r="GX433" s="118">
        <f t="shared" si="58"/>
        <v>0</v>
      </c>
      <c r="GY433" s="117"/>
      <c r="GZ433" s="117"/>
      <c r="HA433" s="117"/>
      <c r="HB433" s="117"/>
      <c r="HC433" s="117"/>
      <c r="HD433" s="117"/>
      <c r="HE433" s="117"/>
      <c r="HF433" s="117"/>
      <c r="HG433" s="117"/>
      <c r="HH433" s="117"/>
      <c r="HI433" s="117"/>
      <c r="HJ433" s="117"/>
      <c r="HK433" s="117"/>
      <c r="HL433" s="117"/>
      <c r="HM433" s="117"/>
      <c r="HN433" s="117"/>
      <c r="HO433" s="117"/>
      <c r="HP433" s="117"/>
      <c r="HQ433" s="117"/>
      <c r="HR433" s="117"/>
      <c r="HS433" s="117"/>
      <c r="HT433" s="117"/>
      <c r="HU433" s="117"/>
    </row>
    <row r="434" spans="1:229" x14ac:dyDescent="0.3">
      <c r="A434" s="9"/>
      <c r="B434" s="10"/>
      <c r="C434" s="10"/>
      <c r="D434" s="104"/>
      <c r="E434" s="10"/>
      <c r="F434" s="10"/>
      <c r="G434" s="129">
        <f t="shared" si="53"/>
        <v>0</v>
      </c>
      <c r="H434" s="129">
        <f t="shared" si="54"/>
        <v>0</v>
      </c>
      <c r="I434" s="140">
        <f t="shared" si="55"/>
        <v>0</v>
      </c>
      <c r="J434" s="120"/>
      <c r="K434" s="120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119"/>
      <c r="BU434" s="119"/>
      <c r="BV434" s="119"/>
      <c r="BW434" s="119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117"/>
      <c r="GB434" s="117"/>
      <c r="GC434" s="117"/>
      <c r="GD434" s="117"/>
      <c r="GE434" s="117"/>
      <c r="GF434" s="117"/>
      <c r="GG434" s="117"/>
      <c r="GH434" s="117"/>
      <c r="GI434" s="117"/>
      <c r="GJ434" s="117"/>
      <c r="GK434" s="117"/>
      <c r="GL434" s="117"/>
      <c r="GM434" s="118">
        <f t="shared" si="56"/>
        <v>0</v>
      </c>
      <c r="GN434" s="118">
        <f t="shared" si="57"/>
        <v>0</v>
      </c>
      <c r="GO434" s="118"/>
      <c r="GP434" s="118"/>
      <c r="GQ434" s="118"/>
      <c r="GR434" s="118"/>
      <c r="GS434" s="118"/>
      <c r="GT434" s="118"/>
      <c r="GU434" s="118"/>
      <c r="GV434" s="118"/>
      <c r="GW434" s="118"/>
      <c r="GX434" s="118">
        <f t="shared" si="58"/>
        <v>0</v>
      </c>
      <c r="GY434" s="117"/>
      <c r="GZ434" s="117"/>
      <c r="HA434" s="117"/>
      <c r="HB434" s="117"/>
      <c r="HC434" s="117"/>
      <c r="HD434" s="117"/>
      <c r="HE434" s="117"/>
      <c r="HF434" s="117"/>
      <c r="HG434" s="117"/>
      <c r="HH434" s="117"/>
      <c r="HI434" s="117"/>
      <c r="HJ434" s="117"/>
      <c r="HK434" s="117"/>
      <c r="HL434" s="117"/>
      <c r="HM434" s="117"/>
      <c r="HN434" s="117"/>
      <c r="HO434" s="117"/>
      <c r="HP434" s="117"/>
      <c r="HQ434" s="117"/>
      <c r="HR434" s="117"/>
      <c r="HS434" s="117"/>
      <c r="HT434" s="117"/>
      <c r="HU434" s="117"/>
    </row>
    <row r="435" spans="1:229" x14ac:dyDescent="0.3">
      <c r="A435" s="9"/>
      <c r="B435" s="10"/>
      <c r="C435" s="10"/>
      <c r="D435" s="104"/>
      <c r="E435" s="10"/>
      <c r="F435" s="10"/>
      <c r="G435" s="129">
        <f t="shared" si="53"/>
        <v>0</v>
      </c>
      <c r="H435" s="129">
        <f t="shared" si="54"/>
        <v>0</v>
      </c>
      <c r="I435" s="140">
        <f t="shared" si="55"/>
        <v>0</v>
      </c>
      <c r="J435" s="120"/>
      <c r="K435" s="120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119"/>
      <c r="BU435" s="119"/>
      <c r="BV435" s="119"/>
      <c r="BW435" s="119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117"/>
      <c r="GB435" s="117"/>
      <c r="GC435" s="117"/>
      <c r="GD435" s="117"/>
      <c r="GE435" s="117"/>
      <c r="GF435" s="117"/>
      <c r="GG435" s="117"/>
      <c r="GH435" s="117"/>
      <c r="GI435" s="117"/>
      <c r="GJ435" s="117"/>
      <c r="GK435" s="117"/>
      <c r="GL435" s="117"/>
      <c r="GM435" s="118">
        <f t="shared" si="56"/>
        <v>0</v>
      </c>
      <c r="GN435" s="118">
        <f t="shared" si="57"/>
        <v>0</v>
      </c>
      <c r="GO435" s="118"/>
      <c r="GP435" s="118"/>
      <c r="GQ435" s="118"/>
      <c r="GR435" s="118"/>
      <c r="GS435" s="118"/>
      <c r="GT435" s="118"/>
      <c r="GU435" s="118"/>
      <c r="GV435" s="118"/>
      <c r="GW435" s="118"/>
      <c r="GX435" s="118">
        <f t="shared" si="58"/>
        <v>0</v>
      </c>
      <c r="GY435" s="117"/>
      <c r="GZ435" s="117"/>
      <c r="HA435" s="117"/>
      <c r="HB435" s="117"/>
      <c r="HC435" s="117"/>
      <c r="HD435" s="117"/>
      <c r="HE435" s="117"/>
      <c r="HF435" s="117"/>
      <c r="HG435" s="117"/>
      <c r="HH435" s="117"/>
      <c r="HI435" s="117"/>
      <c r="HJ435" s="117"/>
      <c r="HK435" s="117"/>
      <c r="HL435" s="117"/>
      <c r="HM435" s="117"/>
      <c r="HN435" s="117"/>
      <c r="HO435" s="117"/>
      <c r="HP435" s="117"/>
      <c r="HQ435" s="117"/>
      <c r="HR435" s="117"/>
      <c r="HS435" s="117"/>
      <c r="HT435" s="117"/>
      <c r="HU435" s="117"/>
    </row>
    <row r="436" spans="1:229" x14ac:dyDescent="0.3">
      <c r="A436" s="9"/>
      <c r="B436" s="10"/>
      <c r="C436" s="10"/>
      <c r="D436" s="104"/>
      <c r="E436" s="10"/>
      <c r="F436" s="10"/>
      <c r="G436" s="129">
        <f t="shared" si="53"/>
        <v>0</v>
      </c>
      <c r="H436" s="129">
        <f t="shared" si="54"/>
        <v>0</v>
      </c>
      <c r="I436" s="140">
        <f t="shared" si="55"/>
        <v>0</v>
      </c>
      <c r="J436" s="120"/>
      <c r="K436" s="120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119"/>
      <c r="BU436" s="119"/>
      <c r="BV436" s="119"/>
      <c r="BW436" s="119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117"/>
      <c r="GB436" s="117"/>
      <c r="GC436" s="117"/>
      <c r="GD436" s="117"/>
      <c r="GE436" s="117"/>
      <c r="GF436" s="117"/>
      <c r="GG436" s="117"/>
      <c r="GH436" s="117"/>
      <c r="GI436" s="117"/>
      <c r="GJ436" s="117"/>
      <c r="GK436" s="117"/>
      <c r="GL436" s="117"/>
      <c r="GM436" s="118">
        <f t="shared" si="56"/>
        <v>0</v>
      </c>
      <c r="GN436" s="118">
        <f t="shared" si="57"/>
        <v>0</v>
      </c>
      <c r="GO436" s="118"/>
      <c r="GP436" s="118"/>
      <c r="GQ436" s="118"/>
      <c r="GR436" s="118"/>
      <c r="GS436" s="118"/>
      <c r="GT436" s="118"/>
      <c r="GU436" s="118"/>
      <c r="GV436" s="118"/>
      <c r="GW436" s="118"/>
      <c r="GX436" s="118">
        <f t="shared" si="58"/>
        <v>0</v>
      </c>
      <c r="GY436" s="117"/>
      <c r="GZ436" s="117"/>
      <c r="HA436" s="117"/>
      <c r="HB436" s="117"/>
      <c r="HC436" s="117"/>
      <c r="HD436" s="117"/>
      <c r="HE436" s="117"/>
      <c r="HF436" s="117"/>
      <c r="HG436" s="117"/>
      <c r="HH436" s="117"/>
      <c r="HI436" s="117"/>
      <c r="HJ436" s="117"/>
      <c r="HK436" s="117"/>
      <c r="HL436" s="117"/>
      <c r="HM436" s="117"/>
      <c r="HN436" s="117"/>
      <c r="HO436" s="117"/>
      <c r="HP436" s="117"/>
      <c r="HQ436" s="117"/>
      <c r="HR436" s="117"/>
      <c r="HS436" s="117"/>
      <c r="HT436" s="117"/>
      <c r="HU436" s="117"/>
    </row>
    <row r="437" spans="1:229" x14ac:dyDescent="0.3">
      <c r="A437" s="9"/>
      <c r="B437" s="10"/>
      <c r="C437" s="10"/>
      <c r="D437" s="104"/>
      <c r="E437" s="10"/>
      <c r="F437" s="10"/>
      <c r="G437" s="129">
        <f t="shared" si="53"/>
        <v>0</v>
      </c>
      <c r="H437" s="129">
        <f t="shared" si="54"/>
        <v>0</v>
      </c>
      <c r="I437" s="140">
        <f t="shared" si="55"/>
        <v>0</v>
      </c>
      <c r="J437" s="120"/>
      <c r="K437" s="120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119"/>
      <c r="BU437" s="119"/>
      <c r="BV437" s="119"/>
      <c r="BW437" s="119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117"/>
      <c r="GB437" s="117"/>
      <c r="GC437" s="117"/>
      <c r="GD437" s="117"/>
      <c r="GE437" s="117"/>
      <c r="GF437" s="117"/>
      <c r="GG437" s="117"/>
      <c r="GH437" s="117"/>
      <c r="GI437" s="117"/>
      <c r="GJ437" s="117"/>
      <c r="GK437" s="117"/>
      <c r="GL437" s="117"/>
      <c r="GM437" s="118">
        <f t="shared" si="56"/>
        <v>0</v>
      </c>
      <c r="GN437" s="118">
        <f t="shared" si="57"/>
        <v>0</v>
      </c>
      <c r="GO437" s="118"/>
      <c r="GP437" s="118"/>
      <c r="GQ437" s="118"/>
      <c r="GR437" s="118"/>
      <c r="GS437" s="118"/>
      <c r="GT437" s="118"/>
      <c r="GU437" s="118"/>
      <c r="GV437" s="118"/>
      <c r="GW437" s="118"/>
      <c r="GX437" s="118">
        <f t="shared" si="58"/>
        <v>0</v>
      </c>
      <c r="GY437" s="117"/>
      <c r="GZ437" s="117"/>
      <c r="HA437" s="117"/>
      <c r="HB437" s="117"/>
      <c r="HC437" s="117"/>
      <c r="HD437" s="117"/>
      <c r="HE437" s="117"/>
      <c r="HF437" s="117"/>
      <c r="HG437" s="117"/>
      <c r="HH437" s="117"/>
      <c r="HI437" s="117"/>
      <c r="HJ437" s="117"/>
      <c r="HK437" s="117"/>
      <c r="HL437" s="117"/>
      <c r="HM437" s="117"/>
      <c r="HN437" s="117"/>
      <c r="HO437" s="117"/>
      <c r="HP437" s="117"/>
      <c r="HQ437" s="117"/>
      <c r="HR437" s="117"/>
      <c r="HS437" s="117"/>
      <c r="HT437" s="117"/>
      <c r="HU437" s="117"/>
    </row>
    <row r="438" spans="1:229" x14ac:dyDescent="0.3">
      <c r="A438" s="9"/>
      <c r="B438" s="10"/>
      <c r="C438" s="10"/>
      <c r="D438" s="104"/>
      <c r="E438" s="10"/>
      <c r="F438" s="10"/>
      <c r="G438" s="129">
        <f t="shared" si="53"/>
        <v>0</v>
      </c>
      <c r="H438" s="129">
        <f t="shared" si="54"/>
        <v>0</v>
      </c>
      <c r="I438" s="140">
        <f t="shared" si="55"/>
        <v>0</v>
      </c>
      <c r="J438" s="120"/>
      <c r="K438" s="120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119"/>
      <c r="BU438" s="119"/>
      <c r="BV438" s="119"/>
      <c r="BW438" s="119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117"/>
      <c r="GB438" s="117"/>
      <c r="GC438" s="117"/>
      <c r="GD438" s="117"/>
      <c r="GE438" s="117"/>
      <c r="GF438" s="117"/>
      <c r="GG438" s="117"/>
      <c r="GH438" s="117"/>
      <c r="GI438" s="117"/>
      <c r="GJ438" s="117"/>
      <c r="GK438" s="117"/>
      <c r="GL438" s="117"/>
      <c r="GM438" s="118">
        <f t="shared" si="56"/>
        <v>0</v>
      </c>
      <c r="GN438" s="118">
        <f t="shared" si="57"/>
        <v>0</v>
      </c>
      <c r="GO438" s="118"/>
      <c r="GP438" s="118"/>
      <c r="GQ438" s="118"/>
      <c r="GR438" s="118"/>
      <c r="GS438" s="118"/>
      <c r="GT438" s="118"/>
      <c r="GU438" s="118"/>
      <c r="GV438" s="118"/>
      <c r="GW438" s="118"/>
      <c r="GX438" s="118">
        <f t="shared" si="58"/>
        <v>0</v>
      </c>
      <c r="GY438" s="117"/>
      <c r="GZ438" s="117"/>
      <c r="HA438" s="117"/>
      <c r="HB438" s="117"/>
      <c r="HC438" s="117"/>
      <c r="HD438" s="117"/>
      <c r="HE438" s="117"/>
      <c r="HF438" s="117"/>
      <c r="HG438" s="117"/>
      <c r="HH438" s="117"/>
      <c r="HI438" s="117"/>
      <c r="HJ438" s="117"/>
      <c r="HK438" s="117"/>
      <c r="HL438" s="117"/>
      <c r="HM438" s="117"/>
      <c r="HN438" s="117"/>
      <c r="HO438" s="117"/>
      <c r="HP438" s="117"/>
      <c r="HQ438" s="117"/>
      <c r="HR438" s="117"/>
      <c r="HS438" s="117"/>
      <c r="HT438" s="117"/>
      <c r="HU438" s="117"/>
    </row>
    <row r="439" spans="1:229" x14ac:dyDescent="0.3">
      <c r="A439" s="9"/>
      <c r="B439" s="10"/>
      <c r="C439" s="10"/>
      <c r="D439" s="104"/>
      <c r="E439" s="10"/>
      <c r="F439" s="10"/>
      <c r="G439" s="129">
        <f t="shared" si="53"/>
        <v>0</v>
      </c>
      <c r="H439" s="129">
        <f t="shared" si="54"/>
        <v>0</v>
      </c>
      <c r="I439" s="140">
        <f t="shared" si="55"/>
        <v>0</v>
      </c>
      <c r="J439" s="120"/>
      <c r="K439" s="120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119"/>
      <c r="BU439" s="119"/>
      <c r="BV439" s="119"/>
      <c r="BW439" s="119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117"/>
      <c r="GB439" s="117"/>
      <c r="GC439" s="117"/>
      <c r="GD439" s="117"/>
      <c r="GE439" s="117"/>
      <c r="GF439" s="117"/>
      <c r="GG439" s="117"/>
      <c r="GH439" s="117"/>
      <c r="GI439" s="117"/>
      <c r="GJ439" s="117"/>
      <c r="GK439" s="117"/>
      <c r="GL439" s="117"/>
      <c r="GM439" s="118">
        <f t="shared" si="56"/>
        <v>0</v>
      </c>
      <c r="GN439" s="118">
        <f t="shared" si="57"/>
        <v>0</v>
      </c>
      <c r="GO439" s="118"/>
      <c r="GP439" s="118"/>
      <c r="GQ439" s="118"/>
      <c r="GR439" s="118"/>
      <c r="GS439" s="118"/>
      <c r="GT439" s="118"/>
      <c r="GU439" s="118"/>
      <c r="GV439" s="118"/>
      <c r="GW439" s="118"/>
      <c r="GX439" s="118">
        <f t="shared" si="58"/>
        <v>0</v>
      </c>
      <c r="GY439" s="117"/>
      <c r="GZ439" s="117"/>
      <c r="HA439" s="117"/>
      <c r="HB439" s="117"/>
      <c r="HC439" s="117"/>
      <c r="HD439" s="117"/>
      <c r="HE439" s="117"/>
      <c r="HF439" s="117"/>
      <c r="HG439" s="117"/>
      <c r="HH439" s="117"/>
      <c r="HI439" s="117"/>
      <c r="HJ439" s="117"/>
      <c r="HK439" s="117"/>
      <c r="HL439" s="117"/>
      <c r="HM439" s="117"/>
      <c r="HN439" s="117"/>
      <c r="HO439" s="117"/>
      <c r="HP439" s="117"/>
      <c r="HQ439" s="117"/>
      <c r="HR439" s="117"/>
      <c r="HS439" s="117"/>
      <c r="HT439" s="117"/>
      <c r="HU439" s="117"/>
    </row>
    <row r="440" spans="1:229" x14ac:dyDescent="0.3">
      <c r="A440" s="9"/>
      <c r="B440" s="10"/>
      <c r="C440" s="10"/>
      <c r="D440" s="104"/>
      <c r="E440" s="10"/>
      <c r="F440" s="10"/>
      <c r="G440" s="129">
        <f t="shared" si="53"/>
        <v>0</v>
      </c>
      <c r="H440" s="129">
        <f t="shared" si="54"/>
        <v>0</v>
      </c>
      <c r="I440" s="140">
        <f t="shared" si="55"/>
        <v>0</v>
      </c>
      <c r="J440" s="120"/>
      <c r="K440" s="120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119"/>
      <c r="BU440" s="119"/>
      <c r="BV440" s="119"/>
      <c r="BW440" s="119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117"/>
      <c r="GB440" s="117"/>
      <c r="GC440" s="117"/>
      <c r="GD440" s="117"/>
      <c r="GE440" s="117"/>
      <c r="GF440" s="117"/>
      <c r="GG440" s="117"/>
      <c r="GH440" s="117"/>
      <c r="GI440" s="117"/>
      <c r="GJ440" s="117"/>
      <c r="GK440" s="117"/>
      <c r="GL440" s="117"/>
      <c r="GM440" s="118">
        <f t="shared" si="56"/>
        <v>0</v>
      </c>
      <c r="GN440" s="118">
        <f t="shared" si="57"/>
        <v>0</v>
      </c>
      <c r="GO440" s="118"/>
      <c r="GP440" s="118"/>
      <c r="GQ440" s="118"/>
      <c r="GR440" s="118"/>
      <c r="GS440" s="118"/>
      <c r="GT440" s="118"/>
      <c r="GU440" s="118"/>
      <c r="GV440" s="118"/>
      <c r="GW440" s="118"/>
      <c r="GX440" s="118">
        <f t="shared" si="58"/>
        <v>0</v>
      </c>
      <c r="GY440" s="117"/>
      <c r="GZ440" s="117"/>
      <c r="HA440" s="117"/>
      <c r="HB440" s="117"/>
      <c r="HC440" s="117"/>
      <c r="HD440" s="117"/>
      <c r="HE440" s="117"/>
      <c r="HF440" s="117"/>
      <c r="HG440" s="117"/>
      <c r="HH440" s="117"/>
      <c r="HI440" s="117"/>
      <c r="HJ440" s="117"/>
      <c r="HK440" s="117"/>
      <c r="HL440" s="117"/>
      <c r="HM440" s="117"/>
      <c r="HN440" s="117"/>
      <c r="HO440" s="117"/>
      <c r="HP440" s="117"/>
      <c r="HQ440" s="117"/>
      <c r="HR440" s="117"/>
      <c r="HS440" s="117"/>
      <c r="HT440" s="117"/>
      <c r="HU440" s="117"/>
    </row>
    <row r="441" spans="1:229" x14ac:dyDescent="0.3">
      <c r="A441" s="9"/>
      <c r="B441" s="10"/>
      <c r="C441" s="10"/>
      <c r="D441" s="104"/>
      <c r="E441" s="10"/>
      <c r="F441" s="10"/>
      <c r="G441" s="129">
        <f t="shared" si="53"/>
        <v>0</v>
      </c>
      <c r="H441" s="129">
        <f t="shared" si="54"/>
        <v>0</v>
      </c>
      <c r="I441" s="140">
        <f t="shared" si="55"/>
        <v>0</v>
      </c>
      <c r="J441" s="120"/>
      <c r="K441" s="120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119"/>
      <c r="BU441" s="119"/>
      <c r="BV441" s="119"/>
      <c r="BW441" s="119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117"/>
      <c r="GB441" s="117"/>
      <c r="GC441" s="117"/>
      <c r="GD441" s="117"/>
      <c r="GE441" s="117"/>
      <c r="GF441" s="117"/>
      <c r="GG441" s="117"/>
      <c r="GH441" s="117"/>
      <c r="GI441" s="117"/>
      <c r="GJ441" s="117"/>
      <c r="GK441" s="117"/>
      <c r="GL441" s="117"/>
      <c r="GM441" s="118">
        <f t="shared" si="56"/>
        <v>0</v>
      </c>
      <c r="GN441" s="118">
        <f t="shared" si="57"/>
        <v>0</v>
      </c>
      <c r="GO441" s="118"/>
      <c r="GP441" s="118"/>
      <c r="GQ441" s="118"/>
      <c r="GR441" s="118"/>
      <c r="GS441" s="118"/>
      <c r="GT441" s="118"/>
      <c r="GU441" s="118"/>
      <c r="GV441" s="118"/>
      <c r="GW441" s="118"/>
      <c r="GX441" s="118">
        <f t="shared" si="58"/>
        <v>0</v>
      </c>
      <c r="GY441" s="117"/>
      <c r="GZ441" s="117"/>
      <c r="HA441" s="117"/>
      <c r="HB441" s="117"/>
      <c r="HC441" s="117"/>
      <c r="HD441" s="117"/>
      <c r="HE441" s="117"/>
      <c r="HF441" s="117"/>
      <c r="HG441" s="117"/>
      <c r="HH441" s="117"/>
      <c r="HI441" s="117"/>
      <c r="HJ441" s="117"/>
      <c r="HK441" s="117"/>
      <c r="HL441" s="117"/>
      <c r="HM441" s="117"/>
      <c r="HN441" s="117"/>
      <c r="HO441" s="117"/>
      <c r="HP441" s="117"/>
      <c r="HQ441" s="117"/>
      <c r="HR441" s="117"/>
      <c r="HS441" s="117"/>
      <c r="HT441" s="117"/>
      <c r="HU441" s="117"/>
    </row>
    <row r="442" spans="1:229" x14ac:dyDescent="0.3">
      <c r="A442" s="9"/>
      <c r="B442" s="10"/>
      <c r="C442" s="10"/>
      <c r="D442" s="104"/>
      <c r="E442" s="10"/>
      <c r="F442" s="10"/>
      <c r="G442" s="129">
        <f t="shared" si="53"/>
        <v>0</v>
      </c>
      <c r="H442" s="129">
        <f t="shared" si="54"/>
        <v>0</v>
      </c>
      <c r="I442" s="140">
        <f t="shared" si="55"/>
        <v>0</v>
      </c>
      <c r="J442" s="120"/>
      <c r="K442" s="120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119"/>
      <c r="BU442" s="119"/>
      <c r="BV442" s="119"/>
      <c r="BW442" s="119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117"/>
      <c r="GB442" s="117"/>
      <c r="GC442" s="117"/>
      <c r="GD442" s="117"/>
      <c r="GE442" s="117"/>
      <c r="GF442" s="117"/>
      <c r="GG442" s="117"/>
      <c r="GH442" s="117"/>
      <c r="GI442" s="117"/>
      <c r="GJ442" s="117"/>
      <c r="GK442" s="117"/>
      <c r="GL442" s="117"/>
      <c r="GM442" s="118">
        <f t="shared" si="56"/>
        <v>0</v>
      </c>
      <c r="GN442" s="118">
        <f t="shared" si="57"/>
        <v>0</v>
      </c>
      <c r="GO442" s="118"/>
      <c r="GP442" s="118"/>
      <c r="GQ442" s="118"/>
      <c r="GR442" s="118"/>
      <c r="GS442" s="118"/>
      <c r="GT442" s="118"/>
      <c r="GU442" s="118"/>
      <c r="GV442" s="118"/>
      <c r="GW442" s="118"/>
      <c r="GX442" s="118">
        <f t="shared" si="58"/>
        <v>0</v>
      </c>
      <c r="GY442" s="117"/>
      <c r="GZ442" s="117"/>
      <c r="HA442" s="117"/>
      <c r="HB442" s="117"/>
      <c r="HC442" s="117"/>
      <c r="HD442" s="117"/>
      <c r="HE442" s="117"/>
      <c r="HF442" s="117"/>
      <c r="HG442" s="117"/>
      <c r="HH442" s="117"/>
      <c r="HI442" s="117"/>
      <c r="HJ442" s="117"/>
      <c r="HK442" s="117"/>
      <c r="HL442" s="117"/>
      <c r="HM442" s="117"/>
      <c r="HN442" s="117"/>
      <c r="HO442" s="117"/>
      <c r="HP442" s="117"/>
      <c r="HQ442" s="117"/>
      <c r="HR442" s="117"/>
      <c r="HS442" s="117"/>
      <c r="HT442" s="117"/>
      <c r="HU442" s="117"/>
    </row>
    <row r="443" spans="1:229" x14ac:dyDescent="0.3">
      <c r="A443" s="9"/>
      <c r="B443" s="10"/>
      <c r="C443" s="10"/>
      <c r="D443" s="104"/>
      <c r="E443" s="10"/>
      <c r="F443" s="10"/>
      <c r="G443" s="129">
        <f t="shared" si="53"/>
        <v>0</v>
      </c>
      <c r="H443" s="129">
        <f t="shared" si="54"/>
        <v>0</v>
      </c>
      <c r="I443" s="140">
        <f t="shared" si="55"/>
        <v>0</v>
      </c>
      <c r="J443" s="120"/>
      <c r="K443" s="120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119"/>
      <c r="BU443" s="119"/>
      <c r="BV443" s="119"/>
      <c r="BW443" s="119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117"/>
      <c r="GB443" s="117"/>
      <c r="GC443" s="117"/>
      <c r="GD443" s="117"/>
      <c r="GE443" s="117"/>
      <c r="GF443" s="117"/>
      <c r="GG443" s="117"/>
      <c r="GH443" s="117"/>
      <c r="GI443" s="117"/>
      <c r="GJ443" s="117"/>
      <c r="GK443" s="117"/>
      <c r="GL443" s="117"/>
      <c r="GM443" s="118">
        <f t="shared" si="56"/>
        <v>0</v>
      </c>
      <c r="GN443" s="118">
        <f t="shared" si="57"/>
        <v>0</v>
      </c>
      <c r="GO443" s="118"/>
      <c r="GP443" s="118"/>
      <c r="GQ443" s="118"/>
      <c r="GR443" s="118"/>
      <c r="GS443" s="118"/>
      <c r="GT443" s="118"/>
      <c r="GU443" s="118"/>
      <c r="GV443" s="118"/>
      <c r="GW443" s="118"/>
      <c r="GX443" s="118">
        <f t="shared" si="58"/>
        <v>0</v>
      </c>
      <c r="GY443" s="117"/>
      <c r="GZ443" s="117"/>
      <c r="HA443" s="117"/>
      <c r="HB443" s="117"/>
      <c r="HC443" s="117"/>
      <c r="HD443" s="117"/>
      <c r="HE443" s="117"/>
      <c r="HF443" s="117"/>
      <c r="HG443" s="117"/>
      <c r="HH443" s="117"/>
      <c r="HI443" s="117"/>
      <c r="HJ443" s="117"/>
      <c r="HK443" s="117"/>
      <c r="HL443" s="117"/>
      <c r="HM443" s="117"/>
      <c r="HN443" s="117"/>
      <c r="HO443" s="117"/>
      <c r="HP443" s="117"/>
      <c r="HQ443" s="117"/>
      <c r="HR443" s="117"/>
      <c r="HS443" s="117"/>
      <c r="HT443" s="117"/>
      <c r="HU443" s="117"/>
    </row>
    <row r="444" spans="1:229" x14ac:dyDescent="0.3">
      <c r="A444" s="9"/>
      <c r="B444" s="10"/>
      <c r="C444" s="10"/>
      <c r="D444" s="104"/>
      <c r="E444" s="10"/>
      <c r="F444" s="10"/>
      <c r="G444" s="129">
        <f t="shared" si="53"/>
        <v>0</v>
      </c>
      <c r="H444" s="129">
        <f t="shared" si="54"/>
        <v>0</v>
      </c>
      <c r="I444" s="140">
        <f t="shared" si="55"/>
        <v>0</v>
      </c>
      <c r="J444" s="120"/>
      <c r="K444" s="120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119"/>
      <c r="BU444" s="119"/>
      <c r="BV444" s="119"/>
      <c r="BW444" s="119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117"/>
      <c r="GB444" s="117"/>
      <c r="GC444" s="117"/>
      <c r="GD444" s="117"/>
      <c r="GE444" s="117"/>
      <c r="GF444" s="117"/>
      <c r="GG444" s="117"/>
      <c r="GH444" s="117"/>
      <c r="GI444" s="117"/>
      <c r="GJ444" s="117"/>
      <c r="GK444" s="117"/>
      <c r="GL444" s="117"/>
      <c r="GM444" s="118">
        <f t="shared" si="56"/>
        <v>0</v>
      </c>
      <c r="GN444" s="118">
        <f t="shared" si="57"/>
        <v>0</v>
      </c>
      <c r="GO444" s="118"/>
      <c r="GP444" s="118"/>
      <c r="GQ444" s="118"/>
      <c r="GR444" s="118"/>
      <c r="GS444" s="118"/>
      <c r="GT444" s="118"/>
      <c r="GU444" s="118"/>
      <c r="GV444" s="118"/>
      <c r="GW444" s="118"/>
      <c r="GX444" s="118">
        <f t="shared" si="58"/>
        <v>0</v>
      </c>
      <c r="GY444" s="117"/>
      <c r="GZ444" s="117"/>
      <c r="HA444" s="117"/>
      <c r="HB444" s="117"/>
      <c r="HC444" s="117"/>
      <c r="HD444" s="117"/>
      <c r="HE444" s="117"/>
      <c r="HF444" s="117"/>
      <c r="HG444" s="117"/>
      <c r="HH444" s="117"/>
      <c r="HI444" s="117"/>
      <c r="HJ444" s="117"/>
      <c r="HK444" s="117"/>
      <c r="HL444" s="117"/>
      <c r="HM444" s="117"/>
      <c r="HN444" s="117"/>
      <c r="HO444" s="117"/>
      <c r="HP444" s="117"/>
      <c r="HQ444" s="117"/>
      <c r="HR444" s="117"/>
      <c r="HS444" s="117"/>
      <c r="HT444" s="117"/>
      <c r="HU444" s="117"/>
    </row>
    <row r="445" spans="1:229" x14ac:dyDescent="0.3">
      <c r="A445" s="9"/>
      <c r="B445" s="10"/>
      <c r="C445" s="10"/>
      <c r="D445" s="104"/>
      <c r="E445" s="10"/>
      <c r="F445" s="10"/>
      <c r="G445" s="129">
        <f t="shared" si="53"/>
        <v>0</v>
      </c>
      <c r="H445" s="129">
        <f t="shared" si="54"/>
        <v>0</v>
      </c>
      <c r="I445" s="140">
        <f t="shared" si="55"/>
        <v>0</v>
      </c>
      <c r="J445" s="120"/>
      <c r="K445" s="120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119"/>
      <c r="BU445" s="119"/>
      <c r="BV445" s="119"/>
      <c r="BW445" s="119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117"/>
      <c r="GB445" s="117"/>
      <c r="GC445" s="117"/>
      <c r="GD445" s="117"/>
      <c r="GE445" s="117"/>
      <c r="GF445" s="117"/>
      <c r="GG445" s="117"/>
      <c r="GH445" s="117"/>
      <c r="GI445" s="117"/>
      <c r="GJ445" s="117"/>
      <c r="GK445" s="117"/>
      <c r="GL445" s="117"/>
      <c r="GM445" s="118">
        <f t="shared" si="56"/>
        <v>0</v>
      </c>
      <c r="GN445" s="118">
        <f t="shared" si="57"/>
        <v>0</v>
      </c>
      <c r="GO445" s="118"/>
      <c r="GP445" s="118"/>
      <c r="GQ445" s="118"/>
      <c r="GR445" s="118"/>
      <c r="GS445" s="118"/>
      <c r="GT445" s="118"/>
      <c r="GU445" s="118"/>
      <c r="GV445" s="118"/>
      <c r="GW445" s="118"/>
      <c r="GX445" s="118">
        <f t="shared" si="58"/>
        <v>0</v>
      </c>
      <c r="GY445" s="117"/>
      <c r="GZ445" s="117"/>
      <c r="HA445" s="117"/>
      <c r="HB445" s="117"/>
      <c r="HC445" s="117"/>
      <c r="HD445" s="117"/>
      <c r="HE445" s="117"/>
      <c r="HF445" s="117"/>
      <c r="HG445" s="117"/>
      <c r="HH445" s="117"/>
      <c r="HI445" s="117"/>
      <c r="HJ445" s="117"/>
      <c r="HK445" s="117"/>
      <c r="HL445" s="117"/>
      <c r="HM445" s="117"/>
      <c r="HN445" s="117"/>
      <c r="HO445" s="117"/>
      <c r="HP445" s="117"/>
      <c r="HQ445" s="117"/>
      <c r="HR445" s="117"/>
      <c r="HS445" s="117"/>
      <c r="HT445" s="117"/>
      <c r="HU445" s="117"/>
    </row>
    <row r="446" spans="1:229" x14ac:dyDescent="0.3">
      <c r="A446" s="9"/>
      <c r="B446" s="10"/>
      <c r="C446" s="10"/>
      <c r="D446" s="104"/>
      <c r="E446" s="10"/>
      <c r="F446" s="10"/>
      <c r="G446" s="129">
        <f t="shared" si="53"/>
        <v>0</v>
      </c>
      <c r="H446" s="129">
        <f t="shared" si="54"/>
        <v>0</v>
      </c>
      <c r="I446" s="140">
        <f t="shared" si="55"/>
        <v>0</v>
      </c>
      <c r="J446" s="120"/>
      <c r="K446" s="120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119"/>
      <c r="BU446" s="119"/>
      <c r="BV446" s="119"/>
      <c r="BW446" s="119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117"/>
      <c r="GB446" s="117"/>
      <c r="GC446" s="117"/>
      <c r="GD446" s="117"/>
      <c r="GE446" s="117"/>
      <c r="GF446" s="117"/>
      <c r="GG446" s="117"/>
      <c r="GH446" s="117"/>
      <c r="GI446" s="117"/>
      <c r="GJ446" s="117"/>
      <c r="GK446" s="117"/>
      <c r="GL446" s="117"/>
      <c r="GM446" s="118">
        <f t="shared" si="56"/>
        <v>0</v>
      </c>
      <c r="GN446" s="118">
        <f t="shared" si="57"/>
        <v>0</v>
      </c>
      <c r="GO446" s="118"/>
      <c r="GP446" s="118"/>
      <c r="GQ446" s="118"/>
      <c r="GR446" s="118"/>
      <c r="GS446" s="118"/>
      <c r="GT446" s="118"/>
      <c r="GU446" s="118"/>
      <c r="GV446" s="118"/>
      <c r="GW446" s="118"/>
      <c r="GX446" s="118">
        <f t="shared" si="58"/>
        <v>0</v>
      </c>
      <c r="GY446" s="117"/>
      <c r="GZ446" s="117"/>
      <c r="HA446" s="117"/>
      <c r="HB446" s="117"/>
      <c r="HC446" s="117"/>
      <c r="HD446" s="117"/>
      <c r="HE446" s="117"/>
      <c r="HF446" s="117"/>
      <c r="HG446" s="117"/>
      <c r="HH446" s="117"/>
      <c r="HI446" s="117"/>
      <c r="HJ446" s="117"/>
      <c r="HK446" s="117"/>
      <c r="HL446" s="117"/>
      <c r="HM446" s="117"/>
      <c r="HN446" s="117"/>
      <c r="HO446" s="117"/>
      <c r="HP446" s="117"/>
      <c r="HQ446" s="117"/>
      <c r="HR446" s="117"/>
      <c r="HS446" s="117"/>
      <c r="HT446" s="117"/>
      <c r="HU446" s="117"/>
    </row>
    <row r="447" spans="1:229" x14ac:dyDescent="0.3">
      <c r="A447" s="9"/>
      <c r="B447" s="10"/>
      <c r="C447" s="10"/>
      <c r="D447" s="104"/>
      <c r="E447" s="10"/>
      <c r="F447" s="10"/>
      <c r="G447" s="129">
        <f t="shared" si="53"/>
        <v>0</v>
      </c>
      <c r="H447" s="129">
        <f t="shared" si="54"/>
        <v>0</v>
      </c>
      <c r="I447" s="140">
        <f t="shared" si="55"/>
        <v>0</v>
      </c>
      <c r="J447" s="120"/>
      <c r="K447" s="120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119"/>
      <c r="BU447" s="119"/>
      <c r="BV447" s="119"/>
      <c r="BW447" s="119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117"/>
      <c r="GB447" s="117"/>
      <c r="GC447" s="117"/>
      <c r="GD447" s="117"/>
      <c r="GE447" s="117"/>
      <c r="GF447" s="117"/>
      <c r="GG447" s="117"/>
      <c r="GH447" s="117"/>
      <c r="GI447" s="117"/>
      <c r="GJ447" s="117"/>
      <c r="GK447" s="117"/>
      <c r="GL447" s="117"/>
      <c r="GM447" s="118">
        <f t="shared" si="56"/>
        <v>0</v>
      </c>
      <c r="GN447" s="118">
        <f t="shared" si="57"/>
        <v>0</v>
      </c>
      <c r="GO447" s="118"/>
      <c r="GP447" s="118"/>
      <c r="GQ447" s="118"/>
      <c r="GR447" s="118"/>
      <c r="GS447" s="118"/>
      <c r="GT447" s="118"/>
      <c r="GU447" s="118"/>
      <c r="GV447" s="118"/>
      <c r="GW447" s="118"/>
      <c r="GX447" s="118">
        <f t="shared" si="58"/>
        <v>0</v>
      </c>
      <c r="GY447" s="117"/>
      <c r="GZ447" s="117"/>
      <c r="HA447" s="117"/>
      <c r="HB447" s="117"/>
      <c r="HC447" s="117"/>
      <c r="HD447" s="117"/>
      <c r="HE447" s="117"/>
      <c r="HF447" s="117"/>
      <c r="HG447" s="117"/>
      <c r="HH447" s="117"/>
      <c r="HI447" s="117"/>
      <c r="HJ447" s="117"/>
      <c r="HK447" s="117"/>
      <c r="HL447" s="117"/>
      <c r="HM447" s="117"/>
      <c r="HN447" s="117"/>
      <c r="HO447" s="117"/>
      <c r="HP447" s="117"/>
      <c r="HQ447" s="117"/>
      <c r="HR447" s="117"/>
      <c r="HS447" s="117"/>
      <c r="HT447" s="117"/>
      <c r="HU447" s="117"/>
    </row>
    <row r="448" spans="1:229" x14ac:dyDescent="0.3">
      <c r="A448" s="9"/>
      <c r="B448" s="10"/>
      <c r="C448" s="10"/>
      <c r="D448" s="104"/>
      <c r="E448" s="10"/>
      <c r="F448" s="10"/>
      <c r="G448" s="129">
        <f t="shared" si="53"/>
        <v>0</v>
      </c>
      <c r="H448" s="129">
        <f t="shared" si="54"/>
        <v>0</v>
      </c>
      <c r="I448" s="140">
        <f t="shared" si="55"/>
        <v>0</v>
      </c>
      <c r="J448" s="120"/>
      <c r="K448" s="120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119"/>
      <c r="BU448" s="119"/>
      <c r="BV448" s="119"/>
      <c r="BW448" s="119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117"/>
      <c r="GB448" s="117"/>
      <c r="GC448" s="117"/>
      <c r="GD448" s="117"/>
      <c r="GE448" s="117"/>
      <c r="GF448" s="117"/>
      <c r="GG448" s="117"/>
      <c r="GH448" s="117"/>
      <c r="GI448" s="117"/>
      <c r="GJ448" s="117"/>
      <c r="GK448" s="117"/>
      <c r="GL448" s="117"/>
      <c r="GM448" s="118">
        <f t="shared" si="56"/>
        <v>0</v>
      </c>
      <c r="GN448" s="118">
        <f t="shared" si="57"/>
        <v>0</v>
      </c>
      <c r="GO448" s="118"/>
      <c r="GP448" s="118"/>
      <c r="GQ448" s="118"/>
      <c r="GR448" s="118"/>
      <c r="GS448" s="118"/>
      <c r="GT448" s="118"/>
      <c r="GU448" s="118"/>
      <c r="GV448" s="118"/>
      <c r="GW448" s="118"/>
      <c r="GX448" s="118">
        <f t="shared" si="58"/>
        <v>0</v>
      </c>
      <c r="GY448" s="117"/>
      <c r="GZ448" s="117"/>
      <c r="HA448" s="117"/>
      <c r="HB448" s="117"/>
      <c r="HC448" s="117"/>
      <c r="HD448" s="117"/>
      <c r="HE448" s="117"/>
      <c r="HF448" s="117"/>
      <c r="HG448" s="117"/>
      <c r="HH448" s="117"/>
      <c r="HI448" s="117"/>
      <c r="HJ448" s="117"/>
      <c r="HK448" s="117"/>
      <c r="HL448" s="117"/>
      <c r="HM448" s="117"/>
      <c r="HN448" s="117"/>
      <c r="HO448" s="117"/>
      <c r="HP448" s="117"/>
      <c r="HQ448" s="117"/>
      <c r="HR448" s="117"/>
      <c r="HS448" s="117"/>
      <c r="HT448" s="117"/>
      <c r="HU448" s="117"/>
    </row>
    <row r="449" spans="1:229" x14ac:dyDescent="0.3">
      <c r="A449" s="9"/>
      <c r="B449" s="10"/>
      <c r="C449" s="10"/>
      <c r="D449" s="104"/>
      <c r="E449" s="10"/>
      <c r="F449" s="10"/>
      <c r="G449" s="129">
        <f t="shared" si="53"/>
        <v>0</v>
      </c>
      <c r="H449" s="129">
        <f t="shared" si="54"/>
        <v>0</v>
      </c>
      <c r="I449" s="140">
        <f t="shared" si="55"/>
        <v>0</v>
      </c>
      <c r="J449" s="120"/>
      <c r="K449" s="120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119"/>
      <c r="BU449" s="119"/>
      <c r="BV449" s="119"/>
      <c r="BW449" s="119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117"/>
      <c r="GB449" s="117"/>
      <c r="GC449" s="117"/>
      <c r="GD449" s="117"/>
      <c r="GE449" s="117"/>
      <c r="GF449" s="117"/>
      <c r="GG449" s="117"/>
      <c r="GH449" s="117"/>
      <c r="GI449" s="117"/>
      <c r="GJ449" s="117"/>
      <c r="GK449" s="117"/>
      <c r="GL449" s="117"/>
      <c r="GM449" s="118">
        <f t="shared" si="56"/>
        <v>0</v>
      </c>
      <c r="GN449" s="118">
        <f t="shared" si="57"/>
        <v>0</v>
      </c>
      <c r="GO449" s="118"/>
      <c r="GP449" s="118"/>
      <c r="GQ449" s="118"/>
      <c r="GR449" s="118"/>
      <c r="GS449" s="118"/>
      <c r="GT449" s="118"/>
      <c r="GU449" s="118"/>
      <c r="GV449" s="118"/>
      <c r="GW449" s="118"/>
      <c r="GX449" s="118">
        <f t="shared" si="58"/>
        <v>0</v>
      </c>
      <c r="GY449" s="117"/>
      <c r="GZ449" s="117"/>
      <c r="HA449" s="117"/>
      <c r="HB449" s="117"/>
      <c r="HC449" s="117"/>
      <c r="HD449" s="117"/>
      <c r="HE449" s="117"/>
      <c r="HF449" s="117"/>
      <c r="HG449" s="117"/>
      <c r="HH449" s="117"/>
      <c r="HI449" s="117"/>
      <c r="HJ449" s="117"/>
      <c r="HK449" s="117"/>
      <c r="HL449" s="117"/>
      <c r="HM449" s="117"/>
      <c r="HN449" s="117"/>
      <c r="HO449" s="117"/>
      <c r="HP449" s="117"/>
      <c r="HQ449" s="117"/>
      <c r="HR449" s="117"/>
      <c r="HS449" s="117"/>
      <c r="HT449" s="117"/>
      <c r="HU449" s="117"/>
    </row>
    <row r="450" spans="1:229" x14ac:dyDescent="0.3">
      <c r="A450" s="9"/>
      <c r="B450" s="10"/>
      <c r="C450" s="10"/>
      <c r="D450" s="104"/>
      <c r="E450" s="10"/>
      <c r="F450" s="10"/>
      <c r="G450" s="129">
        <f t="shared" si="53"/>
        <v>0</v>
      </c>
      <c r="H450" s="129">
        <f t="shared" si="54"/>
        <v>0</v>
      </c>
      <c r="I450" s="140">
        <f t="shared" si="55"/>
        <v>0</v>
      </c>
      <c r="J450" s="120"/>
      <c r="K450" s="120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119"/>
      <c r="BU450" s="119"/>
      <c r="BV450" s="119"/>
      <c r="BW450" s="119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117"/>
      <c r="GB450" s="117"/>
      <c r="GC450" s="117"/>
      <c r="GD450" s="117"/>
      <c r="GE450" s="117"/>
      <c r="GF450" s="117"/>
      <c r="GG450" s="117"/>
      <c r="GH450" s="117"/>
      <c r="GI450" s="117"/>
      <c r="GJ450" s="117"/>
      <c r="GK450" s="117"/>
      <c r="GL450" s="117"/>
      <c r="GM450" s="118">
        <f t="shared" si="56"/>
        <v>0</v>
      </c>
      <c r="GN450" s="118">
        <f t="shared" si="57"/>
        <v>0</v>
      </c>
      <c r="GO450" s="118"/>
      <c r="GP450" s="118"/>
      <c r="GQ450" s="118"/>
      <c r="GR450" s="118"/>
      <c r="GS450" s="118"/>
      <c r="GT450" s="118"/>
      <c r="GU450" s="118"/>
      <c r="GV450" s="118"/>
      <c r="GW450" s="118"/>
      <c r="GX450" s="118">
        <f t="shared" si="58"/>
        <v>0</v>
      </c>
      <c r="GY450" s="117"/>
      <c r="GZ450" s="117"/>
      <c r="HA450" s="117"/>
      <c r="HB450" s="117"/>
      <c r="HC450" s="117"/>
      <c r="HD450" s="117"/>
      <c r="HE450" s="117"/>
      <c r="HF450" s="117"/>
      <c r="HG450" s="117"/>
      <c r="HH450" s="117"/>
      <c r="HI450" s="117"/>
      <c r="HJ450" s="117"/>
      <c r="HK450" s="117"/>
      <c r="HL450" s="117"/>
      <c r="HM450" s="117"/>
      <c r="HN450" s="117"/>
      <c r="HO450" s="117"/>
      <c r="HP450" s="117"/>
      <c r="HQ450" s="117"/>
      <c r="HR450" s="117"/>
      <c r="HS450" s="117"/>
      <c r="HT450" s="117"/>
      <c r="HU450" s="117"/>
    </row>
    <row r="451" spans="1:229" x14ac:dyDescent="0.3">
      <c r="A451" s="9"/>
      <c r="B451" s="10"/>
      <c r="C451" s="10"/>
      <c r="D451" s="104"/>
      <c r="E451" s="10"/>
      <c r="F451" s="10"/>
      <c r="G451" s="129">
        <f t="shared" si="53"/>
        <v>0</v>
      </c>
      <c r="H451" s="129">
        <f t="shared" si="54"/>
        <v>0</v>
      </c>
      <c r="I451" s="140">
        <f t="shared" si="55"/>
        <v>0</v>
      </c>
      <c r="J451" s="120"/>
      <c r="K451" s="120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119"/>
      <c r="BU451" s="119"/>
      <c r="BV451" s="119"/>
      <c r="BW451" s="119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117"/>
      <c r="GB451" s="117"/>
      <c r="GC451" s="117"/>
      <c r="GD451" s="117"/>
      <c r="GE451" s="117"/>
      <c r="GF451" s="117"/>
      <c r="GG451" s="117"/>
      <c r="GH451" s="117"/>
      <c r="GI451" s="117"/>
      <c r="GJ451" s="117"/>
      <c r="GK451" s="117"/>
      <c r="GL451" s="117"/>
      <c r="GM451" s="118">
        <f t="shared" si="56"/>
        <v>0</v>
      </c>
      <c r="GN451" s="118">
        <f t="shared" si="57"/>
        <v>0</v>
      </c>
      <c r="GO451" s="118"/>
      <c r="GP451" s="118"/>
      <c r="GQ451" s="118"/>
      <c r="GR451" s="118"/>
      <c r="GS451" s="118"/>
      <c r="GT451" s="118"/>
      <c r="GU451" s="118"/>
      <c r="GV451" s="118"/>
      <c r="GW451" s="118"/>
      <c r="GX451" s="118">
        <f t="shared" si="58"/>
        <v>0</v>
      </c>
      <c r="GY451" s="117"/>
      <c r="GZ451" s="117"/>
      <c r="HA451" s="117"/>
      <c r="HB451" s="117"/>
      <c r="HC451" s="117"/>
      <c r="HD451" s="117"/>
      <c r="HE451" s="117"/>
      <c r="HF451" s="117"/>
      <c r="HG451" s="117"/>
      <c r="HH451" s="117"/>
      <c r="HI451" s="117"/>
      <c r="HJ451" s="117"/>
      <c r="HK451" s="117"/>
      <c r="HL451" s="117"/>
      <c r="HM451" s="117"/>
      <c r="HN451" s="117"/>
      <c r="HO451" s="117"/>
      <c r="HP451" s="117"/>
      <c r="HQ451" s="117"/>
      <c r="HR451" s="117"/>
      <c r="HS451" s="117"/>
      <c r="HT451" s="117"/>
      <c r="HU451" s="117"/>
    </row>
    <row r="452" spans="1:229" x14ac:dyDescent="0.3">
      <c r="A452" s="9"/>
      <c r="B452" s="10"/>
      <c r="C452" s="10"/>
      <c r="D452" s="104"/>
      <c r="E452" s="10"/>
      <c r="F452" s="10"/>
      <c r="G452" s="129">
        <f t="shared" si="53"/>
        <v>0</v>
      </c>
      <c r="H452" s="129">
        <f t="shared" si="54"/>
        <v>0</v>
      </c>
      <c r="I452" s="140">
        <f t="shared" si="55"/>
        <v>0</v>
      </c>
      <c r="J452" s="120"/>
      <c r="K452" s="120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119"/>
      <c r="BU452" s="119"/>
      <c r="BV452" s="119"/>
      <c r="BW452" s="119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117"/>
      <c r="GB452" s="117"/>
      <c r="GC452" s="117"/>
      <c r="GD452" s="117"/>
      <c r="GE452" s="117"/>
      <c r="GF452" s="117"/>
      <c r="GG452" s="117"/>
      <c r="GH452" s="117"/>
      <c r="GI452" s="117"/>
      <c r="GJ452" s="117"/>
      <c r="GK452" s="117"/>
      <c r="GL452" s="117"/>
      <c r="GM452" s="118">
        <f t="shared" si="56"/>
        <v>0</v>
      </c>
      <c r="GN452" s="118">
        <f t="shared" si="57"/>
        <v>0</v>
      </c>
      <c r="GO452" s="118"/>
      <c r="GP452" s="118"/>
      <c r="GQ452" s="118"/>
      <c r="GR452" s="118"/>
      <c r="GS452" s="118"/>
      <c r="GT452" s="118"/>
      <c r="GU452" s="118"/>
      <c r="GV452" s="118"/>
      <c r="GW452" s="118"/>
      <c r="GX452" s="118">
        <f t="shared" si="58"/>
        <v>0</v>
      </c>
      <c r="GY452" s="117"/>
      <c r="GZ452" s="117"/>
      <c r="HA452" s="117"/>
      <c r="HB452" s="117"/>
      <c r="HC452" s="117"/>
      <c r="HD452" s="117"/>
      <c r="HE452" s="117"/>
      <c r="HF452" s="117"/>
      <c r="HG452" s="117"/>
      <c r="HH452" s="117"/>
      <c r="HI452" s="117"/>
      <c r="HJ452" s="117"/>
      <c r="HK452" s="117"/>
      <c r="HL452" s="117"/>
      <c r="HM452" s="117"/>
      <c r="HN452" s="117"/>
      <c r="HO452" s="117"/>
      <c r="HP452" s="117"/>
      <c r="HQ452" s="117"/>
      <c r="HR452" s="117"/>
      <c r="HS452" s="117"/>
      <c r="HT452" s="117"/>
      <c r="HU452" s="117"/>
    </row>
    <row r="453" spans="1:229" x14ac:dyDescent="0.3">
      <c r="A453" s="9"/>
      <c r="B453" s="10"/>
      <c r="C453" s="10"/>
      <c r="D453" s="104"/>
      <c r="E453" s="10"/>
      <c r="F453" s="10"/>
      <c r="G453" s="129">
        <f t="shared" si="53"/>
        <v>0</v>
      </c>
      <c r="H453" s="129">
        <f t="shared" si="54"/>
        <v>0</v>
      </c>
      <c r="I453" s="140">
        <f t="shared" si="55"/>
        <v>0</v>
      </c>
      <c r="J453" s="120"/>
      <c r="K453" s="120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119"/>
      <c r="BU453" s="119"/>
      <c r="BV453" s="119"/>
      <c r="BW453" s="119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117"/>
      <c r="GB453" s="117"/>
      <c r="GC453" s="117"/>
      <c r="GD453" s="117"/>
      <c r="GE453" s="117"/>
      <c r="GF453" s="117"/>
      <c r="GG453" s="117"/>
      <c r="GH453" s="117"/>
      <c r="GI453" s="117"/>
      <c r="GJ453" s="117"/>
      <c r="GK453" s="117"/>
      <c r="GL453" s="117"/>
      <c r="GM453" s="118">
        <f t="shared" si="56"/>
        <v>0</v>
      </c>
      <c r="GN453" s="118">
        <f t="shared" si="57"/>
        <v>0</v>
      </c>
      <c r="GO453" s="118"/>
      <c r="GP453" s="118"/>
      <c r="GQ453" s="118"/>
      <c r="GR453" s="118"/>
      <c r="GS453" s="118"/>
      <c r="GT453" s="118"/>
      <c r="GU453" s="118"/>
      <c r="GV453" s="118"/>
      <c r="GW453" s="118"/>
      <c r="GX453" s="118">
        <f t="shared" si="58"/>
        <v>0</v>
      </c>
      <c r="GY453" s="117"/>
      <c r="GZ453" s="117"/>
      <c r="HA453" s="117"/>
      <c r="HB453" s="117"/>
      <c r="HC453" s="117"/>
      <c r="HD453" s="117"/>
      <c r="HE453" s="117"/>
      <c r="HF453" s="117"/>
      <c r="HG453" s="117"/>
      <c r="HH453" s="117"/>
      <c r="HI453" s="117"/>
      <c r="HJ453" s="117"/>
      <c r="HK453" s="117"/>
      <c r="HL453" s="117"/>
      <c r="HM453" s="117"/>
      <c r="HN453" s="117"/>
      <c r="HO453" s="117"/>
      <c r="HP453" s="117"/>
      <c r="HQ453" s="117"/>
      <c r="HR453" s="117"/>
      <c r="HS453" s="117"/>
      <c r="HT453" s="117"/>
      <c r="HU453" s="117"/>
    </row>
    <row r="454" spans="1:229" x14ac:dyDescent="0.3">
      <c r="A454" s="9"/>
      <c r="B454" s="10"/>
      <c r="C454" s="10"/>
      <c r="D454" s="104"/>
      <c r="E454" s="10"/>
      <c r="F454" s="10"/>
      <c r="G454" s="129">
        <f t="shared" si="53"/>
        <v>0</v>
      </c>
      <c r="H454" s="129">
        <f t="shared" si="54"/>
        <v>0</v>
      </c>
      <c r="I454" s="140">
        <f t="shared" si="55"/>
        <v>0</v>
      </c>
      <c r="J454" s="120"/>
      <c r="K454" s="120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119"/>
      <c r="BU454" s="119"/>
      <c r="BV454" s="119"/>
      <c r="BW454" s="119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117"/>
      <c r="GB454" s="117"/>
      <c r="GC454" s="117"/>
      <c r="GD454" s="117"/>
      <c r="GE454" s="117"/>
      <c r="GF454" s="117"/>
      <c r="GG454" s="117"/>
      <c r="GH454" s="117"/>
      <c r="GI454" s="117"/>
      <c r="GJ454" s="117"/>
      <c r="GK454" s="117"/>
      <c r="GL454" s="117"/>
      <c r="GM454" s="118">
        <f t="shared" si="56"/>
        <v>0</v>
      </c>
      <c r="GN454" s="118">
        <f t="shared" si="57"/>
        <v>0</v>
      </c>
      <c r="GO454" s="118"/>
      <c r="GP454" s="118"/>
      <c r="GQ454" s="118"/>
      <c r="GR454" s="118"/>
      <c r="GS454" s="118"/>
      <c r="GT454" s="118"/>
      <c r="GU454" s="118"/>
      <c r="GV454" s="118"/>
      <c r="GW454" s="118"/>
      <c r="GX454" s="118">
        <f t="shared" si="58"/>
        <v>0</v>
      </c>
      <c r="GY454" s="117"/>
      <c r="GZ454" s="117"/>
      <c r="HA454" s="117"/>
      <c r="HB454" s="117"/>
      <c r="HC454" s="117"/>
      <c r="HD454" s="117"/>
      <c r="HE454" s="117"/>
      <c r="HF454" s="117"/>
      <c r="HG454" s="117"/>
      <c r="HH454" s="117"/>
      <c r="HI454" s="117"/>
      <c r="HJ454" s="117"/>
      <c r="HK454" s="117"/>
      <c r="HL454" s="117"/>
      <c r="HM454" s="117"/>
      <c r="HN454" s="117"/>
      <c r="HO454" s="117"/>
      <c r="HP454" s="117"/>
      <c r="HQ454" s="117"/>
      <c r="HR454" s="117"/>
      <c r="HS454" s="117"/>
      <c r="HT454" s="117"/>
      <c r="HU454" s="117"/>
    </row>
    <row r="455" spans="1:229" x14ac:dyDescent="0.3">
      <c r="A455" s="9"/>
      <c r="B455" s="10"/>
      <c r="C455" s="10"/>
      <c r="D455" s="104"/>
      <c r="E455" s="10"/>
      <c r="F455" s="10"/>
      <c r="G455" s="129">
        <f t="shared" si="53"/>
        <v>0</v>
      </c>
      <c r="H455" s="129">
        <f t="shared" si="54"/>
        <v>0</v>
      </c>
      <c r="I455" s="140">
        <f t="shared" si="55"/>
        <v>0</v>
      </c>
      <c r="J455" s="120"/>
      <c r="K455" s="120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119"/>
      <c r="BU455" s="119"/>
      <c r="BV455" s="119"/>
      <c r="BW455" s="119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117"/>
      <c r="GB455" s="117"/>
      <c r="GC455" s="117"/>
      <c r="GD455" s="117"/>
      <c r="GE455" s="117"/>
      <c r="GF455" s="117"/>
      <c r="GG455" s="117"/>
      <c r="GH455" s="117"/>
      <c r="GI455" s="117"/>
      <c r="GJ455" s="117"/>
      <c r="GK455" s="117"/>
      <c r="GL455" s="117"/>
      <c r="GM455" s="118">
        <f t="shared" si="56"/>
        <v>0</v>
      </c>
      <c r="GN455" s="118">
        <f t="shared" si="57"/>
        <v>0</v>
      </c>
      <c r="GO455" s="118"/>
      <c r="GP455" s="118"/>
      <c r="GQ455" s="118"/>
      <c r="GR455" s="118"/>
      <c r="GS455" s="118"/>
      <c r="GT455" s="118"/>
      <c r="GU455" s="118"/>
      <c r="GV455" s="118"/>
      <c r="GW455" s="118"/>
      <c r="GX455" s="118">
        <f t="shared" si="58"/>
        <v>0</v>
      </c>
      <c r="GY455" s="117"/>
      <c r="GZ455" s="117"/>
      <c r="HA455" s="117"/>
      <c r="HB455" s="117"/>
      <c r="HC455" s="117"/>
      <c r="HD455" s="117"/>
      <c r="HE455" s="117"/>
      <c r="HF455" s="117"/>
      <c r="HG455" s="117"/>
      <c r="HH455" s="117"/>
      <c r="HI455" s="117"/>
      <c r="HJ455" s="117"/>
      <c r="HK455" s="117"/>
      <c r="HL455" s="117"/>
      <c r="HM455" s="117"/>
      <c r="HN455" s="117"/>
      <c r="HO455" s="117"/>
      <c r="HP455" s="117"/>
      <c r="HQ455" s="117"/>
      <c r="HR455" s="117"/>
      <c r="HS455" s="117"/>
      <c r="HT455" s="117"/>
      <c r="HU455" s="117"/>
    </row>
    <row r="456" spans="1:229" x14ac:dyDescent="0.3">
      <c r="A456" s="9"/>
      <c r="B456" s="10"/>
      <c r="C456" s="10"/>
      <c r="D456" s="104"/>
      <c r="E456" s="10"/>
      <c r="F456" s="10"/>
      <c r="G456" s="129">
        <f t="shared" si="53"/>
        <v>0</v>
      </c>
      <c r="H456" s="129">
        <f t="shared" si="54"/>
        <v>0</v>
      </c>
      <c r="I456" s="140">
        <f t="shared" si="55"/>
        <v>0</v>
      </c>
      <c r="J456" s="120"/>
      <c r="K456" s="120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119"/>
      <c r="BU456" s="119"/>
      <c r="BV456" s="119"/>
      <c r="BW456" s="119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117"/>
      <c r="GB456" s="117"/>
      <c r="GC456" s="117"/>
      <c r="GD456" s="117"/>
      <c r="GE456" s="117"/>
      <c r="GF456" s="117"/>
      <c r="GG456" s="117"/>
      <c r="GH456" s="117"/>
      <c r="GI456" s="117"/>
      <c r="GJ456" s="117"/>
      <c r="GK456" s="117"/>
      <c r="GL456" s="117"/>
      <c r="GM456" s="118">
        <f t="shared" si="56"/>
        <v>0</v>
      </c>
      <c r="GN456" s="118">
        <f t="shared" si="57"/>
        <v>0</v>
      </c>
      <c r="GO456" s="118"/>
      <c r="GP456" s="118"/>
      <c r="GQ456" s="118"/>
      <c r="GR456" s="118"/>
      <c r="GS456" s="118"/>
      <c r="GT456" s="118"/>
      <c r="GU456" s="118"/>
      <c r="GV456" s="118"/>
      <c r="GW456" s="118"/>
      <c r="GX456" s="118">
        <f t="shared" si="58"/>
        <v>0</v>
      </c>
      <c r="GY456" s="117"/>
      <c r="GZ456" s="117"/>
      <c r="HA456" s="117"/>
      <c r="HB456" s="117"/>
      <c r="HC456" s="117"/>
      <c r="HD456" s="117"/>
      <c r="HE456" s="117"/>
      <c r="HF456" s="117"/>
      <c r="HG456" s="117"/>
      <c r="HH456" s="117"/>
      <c r="HI456" s="117"/>
      <c r="HJ456" s="117"/>
      <c r="HK456" s="117"/>
      <c r="HL456" s="117"/>
      <c r="HM456" s="117"/>
      <c r="HN456" s="117"/>
      <c r="HO456" s="117"/>
      <c r="HP456" s="117"/>
      <c r="HQ456" s="117"/>
      <c r="HR456" s="117"/>
      <c r="HS456" s="117"/>
      <c r="HT456" s="117"/>
      <c r="HU456" s="117"/>
    </row>
    <row r="457" spans="1:229" x14ac:dyDescent="0.3">
      <c r="A457" s="9"/>
      <c r="B457" s="10"/>
      <c r="C457" s="10"/>
      <c r="D457" s="104"/>
      <c r="E457" s="10"/>
      <c r="F457" s="10"/>
      <c r="G457" s="129">
        <f t="shared" si="53"/>
        <v>0</v>
      </c>
      <c r="H457" s="129">
        <f t="shared" si="54"/>
        <v>0</v>
      </c>
      <c r="I457" s="140">
        <f t="shared" si="55"/>
        <v>0</v>
      </c>
      <c r="J457" s="120"/>
      <c r="K457" s="120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119"/>
      <c r="BU457" s="119"/>
      <c r="BV457" s="119"/>
      <c r="BW457" s="119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117"/>
      <c r="GB457" s="117"/>
      <c r="GC457" s="117"/>
      <c r="GD457" s="117"/>
      <c r="GE457" s="117"/>
      <c r="GF457" s="117"/>
      <c r="GG457" s="117"/>
      <c r="GH457" s="117"/>
      <c r="GI457" s="117"/>
      <c r="GJ457" s="117"/>
      <c r="GK457" s="117"/>
      <c r="GL457" s="117"/>
      <c r="GM457" s="118">
        <f t="shared" si="56"/>
        <v>0</v>
      </c>
      <c r="GN457" s="118">
        <f t="shared" si="57"/>
        <v>0</v>
      </c>
      <c r="GO457" s="118"/>
      <c r="GP457" s="118"/>
      <c r="GQ457" s="118"/>
      <c r="GR457" s="118"/>
      <c r="GS457" s="118"/>
      <c r="GT457" s="118"/>
      <c r="GU457" s="118"/>
      <c r="GV457" s="118"/>
      <c r="GW457" s="118"/>
      <c r="GX457" s="118">
        <f t="shared" si="58"/>
        <v>0</v>
      </c>
      <c r="GY457" s="117"/>
      <c r="GZ457" s="117"/>
      <c r="HA457" s="117"/>
      <c r="HB457" s="117"/>
      <c r="HC457" s="117"/>
      <c r="HD457" s="117"/>
      <c r="HE457" s="117"/>
      <c r="HF457" s="117"/>
      <c r="HG457" s="117"/>
      <c r="HH457" s="117"/>
      <c r="HI457" s="117"/>
      <c r="HJ457" s="117"/>
      <c r="HK457" s="117"/>
      <c r="HL457" s="117"/>
      <c r="HM457" s="117"/>
      <c r="HN457" s="117"/>
      <c r="HO457" s="117"/>
      <c r="HP457" s="117"/>
      <c r="HQ457" s="117"/>
      <c r="HR457" s="117"/>
      <c r="HS457" s="117"/>
      <c r="HT457" s="117"/>
      <c r="HU457" s="117"/>
    </row>
    <row r="458" spans="1:229" x14ac:dyDescent="0.3">
      <c r="A458" s="9"/>
      <c r="B458" s="10"/>
      <c r="C458" s="10"/>
      <c r="D458" s="104"/>
      <c r="E458" s="10"/>
      <c r="F458" s="10"/>
      <c r="G458" s="129">
        <f t="shared" si="53"/>
        <v>0</v>
      </c>
      <c r="H458" s="129">
        <f t="shared" si="54"/>
        <v>0</v>
      </c>
      <c r="I458" s="140">
        <f t="shared" si="55"/>
        <v>0</v>
      </c>
      <c r="J458" s="120"/>
      <c r="K458" s="120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119"/>
      <c r="BU458" s="119"/>
      <c r="BV458" s="119"/>
      <c r="BW458" s="119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117"/>
      <c r="GB458" s="117"/>
      <c r="GC458" s="117"/>
      <c r="GD458" s="117"/>
      <c r="GE458" s="117"/>
      <c r="GF458" s="117"/>
      <c r="GG458" s="117"/>
      <c r="GH458" s="117"/>
      <c r="GI458" s="117"/>
      <c r="GJ458" s="117"/>
      <c r="GK458" s="117"/>
      <c r="GL458" s="117"/>
      <c r="GM458" s="118">
        <f t="shared" si="56"/>
        <v>0</v>
      </c>
      <c r="GN458" s="118">
        <f t="shared" si="57"/>
        <v>0</v>
      </c>
      <c r="GO458" s="118"/>
      <c r="GP458" s="118"/>
      <c r="GQ458" s="118"/>
      <c r="GR458" s="118"/>
      <c r="GS458" s="118"/>
      <c r="GT458" s="118"/>
      <c r="GU458" s="118"/>
      <c r="GV458" s="118"/>
      <c r="GW458" s="118"/>
      <c r="GX458" s="118">
        <f t="shared" si="58"/>
        <v>0</v>
      </c>
      <c r="GY458" s="117"/>
      <c r="GZ458" s="117"/>
      <c r="HA458" s="117"/>
      <c r="HB458" s="117"/>
      <c r="HC458" s="117"/>
      <c r="HD458" s="117"/>
      <c r="HE458" s="117"/>
      <c r="HF458" s="117"/>
      <c r="HG458" s="117"/>
      <c r="HH458" s="117"/>
      <c r="HI458" s="117"/>
      <c r="HJ458" s="117"/>
      <c r="HK458" s="117"/>
      <c r="HL458" s="117"/>
      <c r="HM458" s="117"/>
      <c r="HN458" s="117"/>
      <c r="HO458" s="117"/>
      <c r="HP458" s="117"/>
      <c r="HQ458" s="117"/>
      <c r="HR458" s="117"/>
      <c r="HS458" s="117"/>
      <c r="HT458" s="117"/>
      <c r="HU458" s="117"/>
    </row>
    <row r="459" spans="1:229" x14ac:dyDescent="0.3">
      <c r="A459" s="9"/>
      <c r="B459" s="10"/>
      <c r="C459" s="10"/>
      <c r="D459" s="104"/>
      <c r="E459" s="10"/>
      <c r="F459" s="10"/>
      <c r="G459" s="129">
        <f t="shared" ref="G459:G522" si="59">J459+L459+N459+O459+P459+T459+U459+V459+AN459+AP459+BA459+BC459+DP459+DR459+EE459+EG459+EJ459+EL459+ES459+EU459+FE459+FG459+FP459+GA459+GC459+HJ459+HL459+CZ459+DB459+FR459+GP459+HE459+BW459</f>
        <v>0</v>
      </c>
      <c r="H459" s="129">
        <f t="shared" ref="H459:H522" si="60">SUM(K459,M459,Q459,R459,S459,W459,X459,Y459,AO459,AQ459,AR459,AS459,AU459,AX459,BB459,BD459,BK459,BL459,BM459,BQ459,BR459,BT459,DG459,DH459,DI459,DQ459,DS459,DW459,DX459,DY459,,EF459,EH459,EK459,EM459,ET459,EV459,EW459,EX459,EY459,FW459,GB459,GD459,GE459,GF459,GG459,GH459,GI459,GK459,HK459,HM459,HN459,HO459,HP459,HQ459,HR459,HU459,FF459,FH459,FI459,FJ459,FK459,FN459,FQ459,FS459,FT459,FU459,FV459,FX459,AT459,AV459,AW459,BE459,BF459,BG459,BH459,GJ459,FL459,DZ459,EN459,EO459,EP459,EQ459,EZ459,FA459,FC459,FB459,FM459,FY459,Z459,AA459,AB459,AC459,AD459,AE459,AF459,AG459,AH459,AI459,AJ459,AK459,HS459,HT459,BY459,DA459,DC459,DD459,DE459,DF459,DT459,DU459,DV459,GR459,GV459,GY459,GZ459,HA459,HC459,HG459,GT459)</f>
        <v>0</v>
      </c>
      <c r="I459" s="140">
        <f t="shared" ref="I459:I522" si="61">G459+H459</f>
        <v>0</v>
      </c>
      <c r="J459" s="120"/>
      <c r="K459" s="120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119"/>
      <c r="BU459" s="119"/>
      <c r="BV459" s="119"/>
      <c r="BW459" s="119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117"/>
      <c r="GB459" s="117"/>
      <c r="GC459" s="117"/>
      <c r="GD459" s="117"/>
      <c r="GE459" s="117"/>
      <c r="GF459" s="117"/>
      <c r="GG459" s="117"/>
      <c r="GH459" s="117"/>
      <c r="GI459" s="117"/>
      <c r="GJ459" s="117"/>
      <c r="GK459" s="117"/>
      <c r="GL459" s="117"/>
      <c r="GM459" s="118">
        <f t="shared" si="56"/>
        <v>0</v>
      </c>
      <c r="GN459" s="118">
        <f t="shared" si="57"/>
        <v>0</v>
      </c>
      <c r="GO459" s="118"/>
      <c r="GP459" s="118"/>
      <c r="GQ459" s="118"/>
      <c r="GR459" s="118"/>
      <c r="GS459" s="118"/>
      <c r="GT459" s="118"/>
      <c r="GU459" s="118"/>
      <c r="GV459" s="118"/>
      <c r="GW459" s="118"/>
      <c r="GX459" s="118">
        <f t="shared" si="58"/>
        <v>0</v>
      </c>
      <c r="GY459" s="117"/>
      <c r="GZ459" s="117"/>
      <c r="HA459" s="117"/>
      <c r="HB459" s="117"/>
      <c r="HC459" s="117"/>
      <c r="HD459" s="117"/>
      <c r="HE459" s="117"/>
      <c r="HF459" s="117"/>
      <c r="HG459" s="117"/>
      <c r="HH459" s="117"/>
      <c r="HI459" s="117"/>
      <c r="HJ459" s="117"/>
      <c r="HK459" s="117"/>
      <c r="HL459" s="117"/>
      <c r="HM459" s="117"/>
      <c r="HN459" s="117"/>
      <c r="HO459" s="117"/>
      <c r="HP459" s="117"/>
      <c r="HQ459" s="117"/>
      <c r="HR459" s="117"/>
      <c r="HS459" s="117"/>
      <c r="HT459" s="117"/>
      <c r="HU459" s="117"/>
    </row>
    <row r="460" spans="1:229" x14ac:dyDescent="0.3">
      <c r="A460" s="9"/>
      <c r="B460" s="10"/>
      <c r="C460" s="10"/>
      <c r="D460" s="104"/>
      <c r="E460" s="10"/>
      <c r="F460" s="10"/>
      <c r="G460" s="129">
        <f t="shared" si="59"/>
        <v>0</v>
      </c>
      <c r="H460" s="129">
        <f t="shared" si="60"/>
        <v>0</v>
      </c>
      <c r="I460" s="140">
        <f t="shared" si="61"/>
        <v>0</v>
      </c>
      <c r="J460" s="120"/>
      <c r="K460" s="120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119"/>
      <c r="BU460" s="119"/>
      <c r="BV460" s="119"/>
      <c r="BW460" s="119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117"/>
      <c r="GB460" s="117"/>
      <c r="GC460" s="117"/>
      <c r="GD460" s="117"/>
      <c r="GE460" s="117"/>
      <c r="GF460" s="117"/>
      <c r="GG460" s="117"/>
      <c r="GH460" s="117"/>
      <c r="GI460" s="117"/>
      <c r="GJ460" s="117"/>
      <c r="GK460" s="117"/>
      <c r="GL460" s="117"/>
      <c r="GM460" s="118">
        <f t="shared" ref="GM460:GM523" si="62">SUM(GO460,GQ460,GU460,GW460,HB460,HD460,HF460)</f>
        <v>0</v>
      </c>
      <c r="GN460" s="118">
        <f t="shared" ref="GN460:GN523" si="63">SUM(GP460,GR460,GV460,GX460,HC460,HE460,HG460,GT460)</f>
        <v>0</v>
      </c>
      <c r="GO460" s="118"/>
      <c r="GP460" s="118"/>
      <c r="GQ460" s="118"/>
      <c r="GR460" s="118"/>
      <c r="GS460" s="118"/>
      <c r="GT460" s="118"/>
      <c r="GU460" s="118"/>
      <c r="GV460" s="118"/>
      <c r="GW460" s="118"/>
      <c r="GX460" s="118">
        <f t="shared" ref="GX460:GX523" si="64">SUM(GY460:HA460)</f>
        <v>0</v>
      </c>
      <c r="GY460" s="117"/>
      <c r="GZ460" s="117"/>
      <c r="HA460" s="117"/>
      <c r="HB460" s="117"/>
      <c r="HC460" s="117"/>
      <c r="HD460" s="117"/>
      <c r="HE460" s="117"/>
      <c r="HF460" s="117"/>
      <c r="HG460" s="117"/>
      <c r="HH460" s="117"/>
      <c r="HI460" s="117"/>
      <c r="HJ460" s="117"/>
      <c r="HK460" s="117"/>
      <c r="HL460" s="117"/>
      <c r="HM460" s="117"/>
      <c r="HN460" s="117"/>
      <c r="HO460" s="117"/>
      <c r="HP460" s="117"/>
      <c r="HQ460" s="117"/>
      <c r="HR460" s="117"/>
      <c r="HS460" s="117"/>
      <c r="HT460" s="117"/>
      <c r="HU460" s="117"/>
    </row>
    <row r="461" spans="1:229" x14ac:dyDescent="0.3">
      <c r="A461" s="9"/>
      <c r="B461" s="10"/>
      <c r="C461" s="10"/>
      <c r="D461" s="104"/>
      <c r="E461" s="10"/>
      <c r="F461" s="10"/>
      <c r="G461" s="129">
        <f t="shared" si="59"/>
        <v>0</v>
      </c>
      <c r="H461" s="129">
        <f t="shared" si="60"/>
        <v>0</v>
      </c>
      <c r="I461" s="140">
        <f t="shared" si="61"/>
        <v>0</v>
      </c>
      <c r="J461" s="120"/>
      <c r="K461" s="120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119"/>
      <c r="BU461" s="119"/>
      <c r="BV461" s="119"/>
      <c r="BW461" s="119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117"/>
      <c r="GB461" s="117"/>
      <c r="GC461" s="117"/>
      <c r="GD461" s="117"/>
      <c r="GE461" s="117"/>
      <c r="GF461" s="117"/>
      <c r="GG461" s="117"/>
      <c r="GH461" s="117"/>
      <c r="GI461" s="117"/>
      <c r="GJ461" s="117"/>
      <c r="GK461" s="117"/>
      <c r="GL461" s="117"/>
      <c r="GM461" s="118">
        <f t="shared" si="62"/>
        <v>0</v>
      </c>
      <c r="GN461" s="118">
        <f t="shared" si="63"/>
        <v>0</v>
      </c>
      <c r="GO461" s="118"/>
      <c r="GP461" s="118"/>
      <c r="GQ461" s="118"/>
      <c r="GR461" s="118"/>
      <c r="GS461" s="118"/>
      <c r="GT461" s="118"/>
      <c r="GU461" s="118"/>
      <c r="GV461" s="118"/>
      <c r="GW461" s="118"/>
      <c r="GX461" s="118">
        <f t="shared" si="64"/>
        <v>0</v>
      </c>
      <c r="GY461" s="117"/>
      <c r="GZ461" s="117"/>
      <c r="HA461" s="117"/>
      <c r="HB461" s="117"/>
      <c r="HC461" s="117"/>
      <c r="HD461" s="117"/>
      <c r="HE461" s="117"/>
      <c r="HF461" s="117"/>
      <c r="HG461" s="117"/>
      <c r="HH461" s="117"/>
      <c r="HI461" s="117"/>
      <c r="HJ461" s="117"/>
      <c r="HK461" s="117"/>
      <c r="HL461" s="117"/>
      <c r="HM461" s="117"/>
      <c r="HN461" s="117"/>
      <c r="HO461" s="117"/>
      <c r="HP461" s="117"/>
      <c r="HQ461" s="117"/>
      <c r="HR461" s="117"/>
      <c r="HS461" s="117"/>
      <c r="HT461" s="117"/>
      <c r="HU461" s="117"/>
    </row>
    <row r="462" spans="1:229" x14ac:dyDescent="0.3">
      <c r="A462" s="9"/>
      <c r="B462" s="10"/>
      <c r="C462" s="10"/>
      <c r="D462" s="104"/>
      <c r="E462" s="10"/>
      <c r="F462" s="10"/>
      <c r="G462" s="129">
        <f t="shared" si="59"/>
        <v>0</v>
      </c>
      <c r="H462" s="129">
        <f t="shared" si="60"/>
        <v>0</v>
      </c>
      <c r="I462" s="140">
        <f t="shared" si="61"/>
        <v>0</v>
      </c>
      <c r="J462" s="120"/>
      <c r="K462" s="120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119"/>
      <c r="BU462" s="119"/>
      <c r="BV462" s="119"/>
      <c r="BW462" s="119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117"/>
      <c r="GB462" s="117"/>
      <c r="GC462" s="117"/>
      <c r="GD462" s="117"/>
      <c r="GE462" s="117"/>
      <c r="GF462" s="117"/>
      <c r="GG462" s="117"/>
      <c r="GH462" s="117"/>
      <c r="GI462" s="117"/>
      <c r="GJ462" s="117"/>
      <c r="GK462" s="117"/>
      <c r="GL462" s="117"/>
      <c r="GM462" s="118">
        <f t="shared" si="62"/>
        <v>0</v>
      </c>
      <c r="GN462" s="118">
        <f t="shared" si="63"/>
        <v>0</v>
      </c>
      <c r="GO462" s="118"/>
      <c r="GP462" s="118"/>
      <c r="GQ462" s="118"/>
      <c r="GR462" s="118"/>
      <c r="GS462" s="118"/>
      <c r="GT462" s="118"/>
      <c r="GU462" s="118"/>
      <c r="GV462" s="118"/>
      <c r="GW462" s="118"/>
      <c r="GX462" s="118">
        <f t="shared" si="64"/>
        <v>0</v>
      </c>
      <c r="GY462" s="117"/>
      <c r="GZ462" s="117"/>
      <c r="HA462" s="117"/>
      <c r="HB462" s="117"/>
      <c r="HC462" s="117"/>
      <c r="HD462" s="117"/>
      <c r="HE462" s="117"/>
      <c r="HF462" s="117"/>
      <c r="HG462" s="117"/>
      <c r="HH462" s="117"/>
      <c r="HI462" s="117"/>
      <c r="HJ462" s="117"/>
      <c r="HK462" s="117"/>
      <c r="HL462" s="117"/>
      <c r="HM462" s="117"/>
      <c r="HN462" s="117"/>
      <c r="HO462" s="117"/>
      <c r="HP462" s="117"/>
      <c r="HQ462" s="117"/>
      <c r="HR462" s="117"/>
      <c r="HS462" s="117"/>
      <c r="HT462" s="117"/>
      <c r="HU462" s="117"/>
    </row>
    <row r="463" spans="1:229" x14ac:dyDescent="0.3">
      <c r="A463" s="9"/>
      <c r="B463" s="10"/>
      <c r="C463" s="10"/>
      <c r="D463" s="104"/>
      <c r="E463" s="10"/>
      <c r="F463" s="10"/>
      <c r="G463" s="129">
        <f t="shared" si="59"/>
        <v>0</v>
      </c>
      <c r="H463" s="129">
        <f t="shared" si="60"/>
        <v>0</v>
      </c>
      <c r="I463" s="140">
        <f t="shared" si="61"/>
        <v>0</v>
      </c>
      <c r="J463" s="120"/>
      <c r="K463" s="120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119"/>
      <c r="BU463" s="119"/>
      <c r="BV463" s="119"/>
      <c r="BW463" s="119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117"/>
      <c r="GB463" s="117"/>
      <c r="GC463" s="117"/>
      <c r="GD463" s="117"/>
      <c r="GE463" s="117"/>
      <c r="GF463" s="117"/>
      <c r="GG463" s="117"/>
      <c r="GH463" s="117"/>
      <c r="GI463" s="117"/>
      <c r="GJ463" s="117"/>
      <c r="GK463" s="117"/>
      <c r="GL463" s="117"/>
      <c r="GM463" s="118">
        <f t="shared" si="62"/>
        <v>0</v>
      </c>
      <c r="GN463" s="118">
        <f t="shared" si="63"/>
        <v>0</v>
      </c>
      <c r="GO463" s="118"/>
      <c r="GP463" s="118"/>
      <c r="GQ463" s="118"/>
      <c r="GR463" s="118"/>
      <c r="GS463" s="118"/>
      <c r="GT463" s="118"/>
      <c r="GU463" s="118"/>
      <c r="GV463" s="118"/>
      <c r="GW463" s="118"/>
      <c r="GX463" s="118">
        <f t="shared" si="64"/>
        <v>0</v>
      </c>
      <c r="GY463" s="117"/>
      <c r="GZ463" s="117"/>
      <c r="HA463" s="117"/>
      <c r="HB463" s="117"/>
      <c r="HC463" s="117"/>
      <c r="HD463" s="117"/>
      <c r="HE463" s="117"/>
      <c r="HF463" s="117"/>
      <c r="HG463" s="117"/>
      <c r="HH463" s="117"/>
      <c r="HI463" s="117"/>
      <c r="HJ463" s="117"/>
      <c r="HK463" s="117"/>
      <c r="HL463" s="117"/>
      <c r="HM463" s="117"/>
      <c r="HN463" s="117"/>
      <c r="HO463" s="117"/>
      <c r="HP463" s="117"/>
      <c r="HQ463" s="117"/>
      <c r="HR463" s="117"/>
      <c r="HS463" s="117"/>
      <c r="HT463" s="117"/>
      <c r="HU463" s="117"/>
    </row>
    <row r="464" spans="1:229" x14ac:dyDescent="0.3">
      <c r="A464" s="9"/>
      <c r="B464" s="10"/>
      <c r="C464" s="10"/>
      <c r="D464" s="104"/>
      <c r="E464" s="10"/>
      <c r="F464" s="10"/>
      <c r="G464" s="129">
        <f t="shared" si="59"/>
        <v>0</v>
      </c>
      <c r="H464" s="129">
        <f t="shared" si="60"/>
        <v>0</v>
      </c>
      <c r="I464" s="140">
        <f t="shared" si="61"/>
        <v>0</v>
      </c>
      <c r="J464" s="120"/>
      <c r="K464" s="120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119"/>
      <c r="BU464" s="119"/>
      <c r="BV464" s="119"/>
      <c r="BW464" s="119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117"/>
      <c r="GB464" s="117"/>
      <c r="GC464" s="117"/>
      <c r="GD464" s="117"/>
      <c r="GE464" s="117"/>
      <c r="GF464" s="117"/>
      <c r="GG464" s="117"/>
      <c r="GH464" s="117"/>
      <c r="GI464" s="117"/>
      <c r="GJ464" s="117"/>
      <c r="GK464" s="117"/>
      <c r="GL464" s="117"/>
      <c r="GM464" s="118">
        <f t="shared" si="62"/>
        <v>0</v>
      </c>
      <c r="GN464" s="118">
        <f t="shared" si="63"/>
        <v>0</v>
      </c>
      <c r="GO464" s="118"/>
      <c r="GP464" s="118"/>
      <c r="GQ464" s="118"/>
      <c r="GR464" s="118"/>
      <c r="GS464" s="118"/>
      <c r="GT464" s="118"/>
      <c r="GU464" s="118"/>
      <c r="GV464" s="118"/>
      <c r="GW464" s="118"/>
      <c r="GX464" s="118">
        <f t="shared" si="64"/>
        <v>0</v>
      </c>
      <c r="GY464" s="117"/>
      <c r="GZ464" s="117"/>
      <c r="HA464" s="117"/>
      <c r="HB464" s="117"/>
      <c r="HC464" s="117"/>
      <c r="HD464" s="117"/>
      <c r="HE464" s="117"/>
      <c r="HF464" s="117"/>
      <c r="HG464" s="117"/>
      <c r="HH464" s="117"/>
      <c r="HI464" s="117"/>
      <c r="HJ464" s="117"/>
      <c r="HK464" s="117"/>
      <c r="HL464" s="117"/>
      <c r="HM464" s="117"/>
      <c r="HN464" s="117"/>
      <c r="HO464" s="117"/>
      <c r="HP464" s="117"/>
      <c r="HQ464" s="117"/>
      <c r="HR464" s="117"/>
      <c r="HS464" s="117"/>
      <c r="HT464" s="117"/>
      <c r="HU464" s="117"/>
    </row>
    <row r="465" spans="1:229" x14ac:dyDescent="0.3">
      <c r="A465" s="9"/>
      <c r="B465" s="10"/>
      <c r="C465" s="10"/>
      <c r="D465" s="104"/>
      <c r="E465" s="10"/>
      <c r="F465" s="10"/>
      <c r="G465" s="129">
        <f t="shared" si="59"/>
        <v>0</v>
      </c>
      <c r="H465" s="129">
        <f t="shared" si="60"/>
        <v>0</v>
      </c>
      <c r="I465" s="140">
        <f t="shared" si="61"/>
        <v>0</v>
      </c>
      <c r="J465" s="120"/>
      <c r="K465" s="120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119"/>
      <c r="BU465" s="119"/>
      <c r="BV465" s="119"/>
      <c r="BW465" s="119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117"/>
      <c r="GB465" s="117"/>
      <c r="GC465" s="117"/>
      <c r="GD465" s="117"/>
      <c r="GE465" s="117"/>
      <c r="GF465" s="117"/>
      <c r="GG465" s="117"/>
      <c r="GH465" s="117"/>
      <c r="GI465" s="117"/>
      <c r="GJ465" s="117"/>
      <c r="GK465" s="117"/>
      <c r="GL465" s="117"/>
      <c r="GM465" s="118">
        <f t="shared" si="62"/>
        <v>0</v>
      </c>
      <c r="GN465" s="118">
        <f t="shared" si="63"/>
        <v>0</v>
      </c>
      <c r="GO465" s="118"/>
      <c r="GP465" s="118"/>
      <c r="GQ465" s="118"/>
      <c r="GR465" s="118"/>
      <c r="GS465" s="118"/>
      <c r="GT465" s="118"/>
      <c r="GU465" s="118"/>
      <c r="GV465" s="118"/>
      <c r="GW465" s="118"/>
      <c r="GX465" s="118">
        <f t="shared" si="64"/>
        <v>0</v>
      </c>
      <c r="GY465" s="117"/>
      <c r="GZ465" s="117"/>
      <c r="HA465" s="117"/>
      <c r="HB465" s="117"/>
      <c r="HC465" s="117"/>
      <c r="HD465" s="117"/>
      <c r="HE465" s="117"/>
      <c r="HF465" s="117"/>
      <c r="HG465" s="117"/>
      <c r="HH465" s="117"/>
      <c r="HI465" s="117"/>
      <c r="HJ465" s="117"/>
      <c r="HK465" s="117"/>
      <c r="HL465" s="117"/>
      <c r="HM465" s="117"/>
      <c r="HN465" s="117"/>
      <c r="HO465" s="117"/>
      <c r="HP465" s="117"/>
      <c r="HQ465" s="117"/>
      <c r="HR465" s="117"/>
      <c r="HS465" s="117"/>
      <c r="HT465" s="117"/>
      <c r="HU465" s="117"/>
    </row>
    <row r="466" spans="1:229" x14ac:dyDescent="0.3">
      <c r="A466" s="9"/>
      <c r="B466" s="10"/>
      <c r="C466" s="10"/>
      <c r="D466" s="104"/>
      <c r="E466" s="10"/>
      <c r="F466" s="10"/>
      <c r="G466" s="129">
        <f t="shared" si="59"/>
        <v>0</v>
      </c>
      <c r="H466" s="129">
        <f t="shared" si="60"/>
        <v>0</v>
      </c>
      <c r="I466" s="140">
        <f t="shared" si="61"/>
        <v>0</v>
      </c>
      <c r="J466" s="120"/>
      <c r="K466" s="120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119"/>
      <c r="BU466" s="119"/>
      <c r="BV466" s="119"/>
      <c r="BW466" s="119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117"/>
      <c r="GB466" s="117"/>
      <c r="GC466" s="117"/>
      <c r="GD466" s="117"/>
      <c r="GE466" s="117"/>
      <c r="GF466" s="117"/>
      <c r="GG466" s="117"/>
      <c r="GH466" s="117"/>
      <c r="GI466" s="117"/>
      <c r="GJ466" s="117"/>
      <c r="GK466" s="117"/>
      <c r="GL466" s="117"/>
      <c r="GM466" s="118">
        <f t="shared" si="62"/>
        <v>0</v>
      </c>
      <c r="GN466" s="118">
        <f t="shared" si="63"/>
        <v>0</v>
      </c>
      <c r="GO466" s="118"/>
      <c r="GP466" s="118"/>
      <c r="GQ466" s="118"/>
      <c r="GR466" s="118"/>
      <c r="GS466" s="118"/>
      <c r="GT466" s="118"/>
      <c r="GU466" s="118"/>
      <c r="GV466" s="118"/>
      <c r="GW466" s="118"/>
      <c r="GX466" s="118">
        <f t="shared" si="64"/>
        <v>0</v>
      </c>
      <c r="GY466" s="117"/>
      <c r="GZ466" s="117"/>
      <c r="HA466" s="117"/>
      <c r="HB466" s="117"/>
      <c r="HC466" s="117"/>
      <c r="HD466" s="117"/>
      <c r="HE466" s="117"/>
      <c r="HF466" s="117"/>
      <c r="HG466" s="117"/>
      <c r="HH466" s="117"/>
      <c r="HI466" s="117"/>
      <c r="HJ466" s="117"/>
      <c r="HK466" s="117"/>
      <c r="HL466" s="117"/>
      <c r="HM466" s="117"/>
      <c r="HN466" s="117"/>
      <c r="HO466" s="117"/>
      <c r="HP466" s="117"/>
      <c r="HQ466" s="117"/>
      <c r="HR466" s="117"/>
      <c r="HS466" s="117"/>
      <c r="HT466" s="117"/>
      <c r="HU466" s="117"/>
    </row>
    <row r="467" spans="1:229" x14ac:dyDescent="0.3">
      <c r="A467" s="9"/>
      <c r="B467" s="10"/>
      <c r="C467" s="10"/>
      <c r="D467" s="104"/>
      <c r="E467" s="10"/>
      <c r="F467" s="10"/>
      <c r="G467" s="129">
        <f t="shared" si="59"/>
        <v>0</v>
      </c>
      <c r="H467" s="129">
        <f t="shared" si="60"/>
        <v>0</v>
      </c>
      <c r="I467" s="140">
        <f t="shared" si="61"/>
        <v>0</v>
      </c>
      <c r="J467" s="120"/>
      <c r="K467" s="120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119"/>
      <c r="BU467" s="119"/>
      <c r="BV467" s="119"/>
      <c r="BW467" s="119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117"/>
      <c r="GB467" s="117"/>
      <c r="GC467" s="117"/>
      <c r="GD467" s="117"/>
      <c r="GE467" s="117"/>
      <c r="GF467" s="117"/>
      <c r="GG467" s="117"/>
      <c r="GH467" s="117"/>
      <c r="GI467" s="117"/>
      <c r="GJ467" s="117"/>
      <c r="GK467" s="117"/>
      <c r="GL467" s="117"/>
      <c r="GM467" s="118">
        <f t="shared" si="62"/>
        <v>0</v>
      </c>
      <c r="GN467" s="118">
        <f t="shared" si="63"/>
        <v>0</v>
      </c>
      <c r="GO467" s="118"/>
      <c r="GP467" s="118"/>
      <c r="GQ467" s="118"/>
      <c r="GR467" s="118"/>
      <c r="GS467" s="118"/>
      <c r="GT467" s="118"/>
      <c r="GU467" s="118"/>
      <c r="GV467" s="118"/>
      <c r="GW467" s="118"/>
      <c r="GX467" s="118">
        <f t="shared" si="64"/>
        <v>0</v>
      </c>
      <c r="GY467" s="117"/>
      <c r="GZ467" s="117"/>
      <c r="HA467" s="117"/>
      <c r="HB467" s="117"/>
      <c r="HC467" s="117"/>
      <c r="HD467" s="117"/>
      <c r="HE467" s="117"/>
      <c r="HF467" s="117"/>
      <c r="HG467" s="117"/>
      <c r="HH467" s="117"/>
      <c r="HI467" s="117"/>
      <c r="HJ467" s="117"/>
      <c r="HK467" s="117"/>
      <c r="HL467" s="117"/>
      <c r="HM467" s="117"/>
      <c r="HN467" s="117"/>
      <c r="HO467" s="117"/>
      <c r="HP467" s="117"/>
      <c r="HQ467" s="117"/>
      <c r="HR467" s="117"/>
      <c r="HS467" s="117"/>
      <c r="HT467" s="117"/>
      <c r="HU467" s="117"/>
    </row>
    <row r="468" spans="1:229" x14ac:dyDescent="0.3">
      <c r="A468" s="9"/>
      <c r="B468" s="10"/>
      <c r="C468" s="10"/>
      <c r="D468" s="104"/>
      <c r="E468" s="10"/>
      <c r="F468" s="10"/>
      <c r="G468" s="129">
        <f t="shared" si="59"/>
        <v>0</v>
      </c>
      <c r="H468" s="129">
        <f t="shared" si="60"/>
        <v>0</v>
      </c>
      <c r="I468" s="140">
        <f t="shared" si="61"/>
        <v>0</v>
      </c>
      <c r="J468" s="120"/>
      <c r="K468" s="120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119"/>
      <c r="BU468" s="119"/>
      <c r="BV468" s="119"/>
      <c r="BW468" s="119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117"/>
      <c r="GB468" s="117"/>
      <c r="GC468" s="117"/>
      <c r="GD468" s="117"/>
      <c r="GE468" s="117"/>
      <c r="GF468" s="117"/>
      <c r="GG468" s="117"/>
      <c r="GH468" s="117"/>
      <c r="GI468" s="117"/>
      <c r="GJ468" s="117"/>
      <c r="GK468" s="117"/>
      <c r="GL468" s="117"/>
      <c r="GM468" s="118">
        <f t="shared" si="62"/>
        <v>0</v>
      </c>
      <c r="GN468" s="118">
        <f t="shared" si="63"/>
        <v>0</v>
      </c>
      <c r="GO468" s="118"/>
      <c r="GP468" s="118"/>
      <c r="GQ468" s="118"/>
      <c r="GR468" s="118"/>
      <c r="GS468" s="118"/>
      <c r="GT468" s="118"/>
      <c r="GU468" s="118"/>
      <c r="GV468" s="118"/>
      <c r="GW468" s="118"/>
      <c r="GX468" s="118">
        <f t="shared" si="64"/>
        <v>0</v>
      </c>
      <c r="GY468" s="117"/>
      <c r="GZ468" s="117"/>
      <c r="HA468" s="117"/>
      <c r="HB468" s="117"/>
      <c r="HC468" s="117"/>
      <c r="HD468" s="117"/>
      <c r="HE468" s="117"/>
      <c r="HF468" s="117"/>
      <c r="HG468" s="117"/>
      <c r="HH468" s="117"/>
      <c r="HI468" s="117"/>
      <c r="HJ468" s="117"/>
      <c r="HK468" s="117"/>
      <c r="HL468" s="117"/>
      <c r="HM468" s="117"/>
      <c r="HN468" s="117"/>
      <c r="HO468" s="117"/>
      <c r="HP468" s="117"/>
      <c r="HQ468" s="117"/>
      <c r="HR468" s="117"/>
      <c r="HS468" s="117"/>
      <c r="HT468" s="117"/>
      <c r="HU468" s="117"/>
    </row>
    <row r="469" spans="1:229" x14ac:dyDescent="0.3">
      <c r="A469" s="9"/>
      <c r="B469" s="10"/>
      <c r="C469" s="10"/>
      <c r="D469" s="104"/>
      <c r="E469" s="10"/>
      <c r="F469" s="10"/>
      <c r="G469" s="129">
        <f t="shared" si="59"/>
        <v>0</v>
      </c>
      <c r="H469" s="129">
        <f t="shared" si="60"/>
        <v>0</v>
      </c>
      <c r="I469" s="140">
        <f t="shared" si="61"/>
        <v>0</v>
      </c>
      <c r="J469" s="120"/>
      <c r="K469" s="120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119"/>
      <c r="BU469" s="119"/>
      <c r="BV469" s="119"/>
      <c r="BW469" s="119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117"/>
      <c r="GB469" s="117"/>
      <c r="GC469" s="117"/>
      <c r="GD469" s="117"/>
      <c r="GE469" s="117"/>
      <c r="GF469" s="117"/>
      <c r="GG469" s="117"/>
      <c r="GH469" s="117"/>
      <c r="GI469" s="117"/>
      <c r="GJ469" s="117"/>
      <c r="GK469" s="117"/>
      <c r="GL469" s="117"/>
      <c r="GM469" s="118">
        <f t="shared" si="62"/>
        <v>0</v>
      </c>
      <c r="GN469" s="118">
        <f t="shared" si="63"/>
        <v>0</v>
      </c>
      <c r="GO469" s="118"/>
      <c r="GP469" s="118"/>
      <c r="GQ469" s="118"/>
      <c r="GR469" s="118"/>
      <c r="GS469" s="118"/>
      <c r="GT469" s="118"/>
      <c r="GU469" s="118"/>
      <c r="GV469" s="118"/>
      <c r="GW469" s="118"/>
      <c r="GX469" s="118">
        <f t="shared" si="64"/>
        <v>0</v>
      </c>
      <c r="GY469" s="117"/>
      <c r="GZ469" s="117"/>
      <c r="HA469" s="117"/>
      <c r="HB469" s="117"/>
      <c r="HC469" s="117"/>
      <c r="HD469" s="117"/>
      <c r="HE469" s="117"/>
      <c r="HF469" s="117"/>
      <c r="HG469" s="117"/>
      <c r="HH469" s="117"/>
      <c r="HI469" s="117"/>
      <c r="HJ469" s="117"/>
      <c r="HK469" s="117"/>
      <c r="HL469" s="117"/>
      <c r="HM469" s="117"/>
      <c r="HN469" s="117"/>
      <c r="HO469" s="117"/>
      <c r="HP469" s="117"/>
      <c r="HQ469" s="117"/>
      <c r="HR469" s="117"/>
      <c r="HS469" s="117"/>
      <c r="HT469" s="117"/>
      <c r="HU469" s="117"/>
    </row>
    <row r="470" spans="1:229" x14ac:dyDescent="0.3">
      <c r="A470" s="9"/>
      <c r="B470" s="10"/>
      <c r="C470" s="10"/>
      <c r="D470" s="104"/>
      <c r="E470" s="10"/>
      <c r="F470" s="10"/>
      <c r="G470" s="129">
        <f t="shared" si="59"/>
        <v>0</v>
      </c>
      <c r="H470" s="129">
        <f t="shared" si="60"/>
        <v>0</v>
      </c>
      <c r="I470" s="140">
        <f t="shared" si="61"/>
        <v>0</v>
      </c>
      <c r="J470" s="120"/>
      <c r="K470" s="120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119"/>
      <c r="BU470" s="119"/>
      <c r="BV470" s="119"/>
      <c r="BW470" s="119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117"/>
      <c r="GB470" s="117"/>
      <c r="GC470" s="117"/>
      <c r="GD470" s="117"/>
      <c r="GE470" s="117"/>
      <c r="GF470" s="117"/>
      <c r="GG470" s="117"/>
      <c r="GH470" s="117"/>
      <c r="GI470" s="117"/>
      <c r="GJ470" s="117"/>
      <c r="GK470" s="117"/>
      <c r="GL470" s="117"/>
      <c r="GM470" s="118">
        <f t="shared" si="62"/>
        <v>0</v>
      </c>
      <c r="GN470" s="118">
        <f t="shared" si="63"/>
        <v>0</v>
      </c>
      <c r="GO470" s="118"/>
      <c r="GP470" s="118"/>
      <c r="GQ470" s="118"/>
      <c r="GR470" s="118"/>
      <c r="GS470" s="118"/>
      <c r="GT470" s="118"/>
      <c r="GU470" s="118"/>
      <c r="GV470" s="118"/>
      <c r="GW470" s="118"/>
      <c r="GX470" s="118">
        <f t="shared" si="64"/>
        <v>0</v>
      </c>
      <c r="GY470" s="117"/>
      <c r="GZ470" s="117"/>
      <c r="HA470" s="117"/>
      <c r="HB470" s="117"/>
      <c r="HC470" s="117"/>
      <c r="HD470" s="117"/>
      <c r="HE470" s="117"/>
      <c r="HF470" s="117"/>
      <c r="HG470" s="117"/>
      <c r="HH470" s="117"/>
      <c r="HI470" s="117"/>
      <c r="HJ470" s="117"/>
      <c r="HK470" s="117"/>
      <c r="HL470" s="117"/>
      <c r="HM470" s="117"/>
      <c r="HN470" s="117"/>
      <c r="HO470" s="117"/>
      <c r="HP470" s="117"/>
      <c r="HQ470" s="117"/>
      <c r="HR470" s="117"/>
      <c r="HS470" s="117"/>
      <c r="HT470" s="117"/>
      <c r="HU470" s="117"/>
    </row>
    <row r="471" spans="1:229" x14ac:dyDescent="0.3">
      <c r="A471" s="9"/>
      <c r="B471" s="10"/>
      <c r="C471" s="10"/>
      <c r="D471" s="104"/>
      <c r="E471" s="10"/>
      <c r="F471" s="10"/>
      <c r="G471" s="129">
        <f t="shared" si="59"/>
        <v>0</v>
      </c>
      <c r="H471" s="129">
        <f t="shared" si="60"/>
        <v>0</v>
      </c>
      <c r="I471" s="140">
        <f t="shared" si="61"/>
        <v>0</v>
      </c>
      <c r="J471" s="120"/>
      <c r="K471" s="120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119"/>
      <c r="BU471" s="119"/>
      <c r="BV471" s="119"/>
      <c r="BW471" s="119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117"/>
      <c r="GB471" s="117"/>
      <c r="GC471" s="117"/>
      <c r="GD471" s="117"/>
      <c r="GE471" s="117"/>
      <c r="GF471" s="117"/>
      <c r="GG471" s="117"/>
      <c r="GH471" s="117"/>
      <c r="GI471" s="117"/>
      <c r="GJ471" s="117"/>
      <c r="GK471" s="117"/>
      <c r="GL471" s="117"/>
      <c r="GM471" s="118">
        <f t="shared" si="62"/>
        <v>0</v>
      </c>
      <c r="GN471" s="118">
        <f t="shared" si="63"/>
        <v>0</v>
      </c>
      <c r="GO471" s="118"/>
      <c r="GP471" s="118"/>
      <c r="GQ471" s="118"/>
      <c r="GR471" s="118"/>
      <c r="GS471" s="118"/>
      <c r="GT471" s="118"/>
      <c r="GU471" s="118"/>
      <c r="GV471" s="118"/>
      <c r="GW471" s="118"/>
      <c r="GX471" s="118">
        <f t="shared" si="64"/>
        <v>0</v>
      </c>
      <c r="GY471" s="117"/>
      <c r="GZ471" s="117"/>
      <c r="HA471" s="117"/>
      <c r="HB471" s="117"/>
      <c r="HC471" s="117"/>
      <c r="HD471" s="117"/>
      <c r="HE471" s="117"/>
      <c r="HF471" s="117"/>
      <c r="HG471" s="117"/>
      <c r="HH471" s="117"/>
      <c r="HI471" s="117"/>
      <c r="HJ471" s="117"/>
      <c r="HK471" s="117"/>
      <c r="HL471" s="117"/>
      <c r="HM471" s="117"/>
      <c r="HN471" s="117"/>
      <c r="HO471" s="117"/>
      <c r="HP471" s="117"/>
      <c r="HQ471" s="117"/>
      <c r="HR471" s="117"/>
      <c r="HS471" s="117"/>
      <c r="HT471" s="117"/>
      <c r="HU471" s="117"/>
    </row>
    <row r="472" spans="1:229" x14ac:dyDescent="0.3">
      <c r="A472" s="9"/>
      <c r="B472" s="10"/>
      <c r="C472" s="10"/>
      <c r="D472" s="104"/>
      <c r="E472" s="10"/>
      <c r="F472" s="10"/>
      <c r="G472" s="129">
        <f t="shared" si="59"/>
        <v>0</v>
      </c>
      <c r="H472" s="129">
        <f t="shared" si="60"/>
        <v>0</v>
      </c>
      <c r="I472" s="140">
        <f t="shared" si="61"/>
        <v>0</v>
      </c>
      <c r="J472" s="120"/>
      <c r="K472" s="120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119"/>
      <c r="BU472" s="119"/>
      <c r="BV472" s="119"/>
      <c r="BW472" s="119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117"/>
      <c r="GB472" s="117"/>
      <c r="GC472" s="117"/>
      <c r="GD472" s="117"/>
      <c r="GE472" s="117"/>
      <c r="GF472" s="117"/>
      <c r="GG472" s="117"/>
      <c r="GH472" s="117"/>
      <c r="GI472" s="117"/>
      <c r="GJ472" s="117"/>
      <c r="GK472" s="117"/>
      <c r="GL472" s="117"/>
      <c r="GM472" s="118">
        <f t="shared" si="62"/>
        <v>0</v>
      </c>
      <c r="GN472" s="118">
        <f t="shared" si="63"/>
        <v>0</v>
      </c>
      <c r="GO472" s="118"/>
      <c r="GP472" s="118"/>
      <c r="GQ472" s="118"/>
      <c r="GR472" s="118"/>
      <c r="GS472" s="118"/>
      <c r="GT472" s="118"/>
      <c r="GU472" s="118"/>
      <c r="GV472" s="118"/>
      <c r="GW472" s="118"/>
      <c r="GX472" s="118">
        <f t="shared" si="64"/>
        <v>0</v>
      </c>
      <c r="GY472" s="117"/>
      <c r="GZ472" s="117"/>
      <c r="HA472" s="117"/>
      <c r="HB472" s="117"/>
      <c r="HC472" s="117"/>
      <c r="HD472" s="117"/>
      <c r="HE472" s="117"/>
      <c r="HF472" s="117"/>
      <c r="HG472" s="117"/>
      <c r="HH472" s="117"/>
      <c r="HI472" s="117"/>
      <c r="HJ472" s="117"/>
      <c r="HK472" s="117"/>
      <c r="HL472" s="117"/>
      <c r="HM472" s="117"/>
      <c r="HN472" s="117"/>
      <c r="HO472" s="117"/>
      <c r="HP472" s="117"/>
      <c r="HQ472" s="117"/>
      <c r="HR472" s="117"/>
      <c r="HS472" s="117"/>
      <c r="HT472" s="117"/>
      <c r="HU472" s="117"/>
    </row>
    <row r="473" spans="1:229" x14ac:dyDescent="0.3">
      <c r="A473" s="9"/>
      <c r="B473" s="10"/>
      <c r="C473" s="10"/>
      <c r="D473" s="104"/>
      <c r="E473" s="10"/>
      <c r="F473" s="10"/>
      <c r="G473" s="129">
        <f t="shared" si="59"/>
        <v>0</v>
      </c>
      <c r="H473" s="129">
        <f t="shared" si="60"/>
        <v>0</v>
      </c>
      <c r="I473" s="140">
        <f t="shared" si="61"/>
        <v>0</v>
      </c>
      <c r="J473" s="120"/>
      <c r="K473" s="120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119"/>
      <c r="BU473" s="119"/>
      <c r="BV473" s="119"/>
      <c r="BW473" s="119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117"/>
      <c r="GB473" s="117"/>
      <c r="GC473" s="117"/>
      <c r="GD473" s="117"/>
      <c r="GE473" s="117"/>
      <c r="GF473" s="117"/>
      <c r="GG473" s="117"/>
      <c r="GH473" s="117"/>
      <c r="GI473" s="117"/>
      <c r="GJ473" s="117"/>
      <c r="GK473" s="117"/>
      <c r="GL473" s="117"/>
      <c r="GM473" s="118">
        <f t="shared" si="62"/>
        <v>0</v>
      </c>
      <c r="GN473" s="118">
        <f t="shared" si="63"/>
        <v>0</v>
      </c>
      <c r="GO473" s="118"/>
      <c r="GP473" s="118"/>
      <c r="GQ473" s="118"/>
      <c r="GR473" s="118"/>
      <c r="GS473" s="118"/>
      <c r="GT473" s="118"/>
      <c r="GU473" s="118"/>
      <c r="GV473" s="118"/>
      <c r="GW473" s="118"/>
      <c r="GX473" s="118">
        <f t="shared" si="64"/>
        <v>0</v>
      </c>
      <c r="GY473" s="117"/>
      <c r="GZ473" s="117"/>
      <c r="HA473" s="117"/>
      <c r="HB473" s="117"/>
      <c r="HC473" s="117"/>
      <c r="HD473" s="117"/>
      <c r="HE473" s="117"/>
      <c r="HF473" s="117"/>
      <c r="HG473" s="117"/>
      <c r="HH473" s="117"/>
      <c r="HI473" s="117"/>
      <c r="HJ473" s="117"/>
      <c r="HK473" s="117"/>
      <c r="HL473" s="117"/>
      <c r="HM473" s="117"/>
      <c r="HN473" s="117"/>
      <c r="HO473" s="117"/>
      <c r="HP473" s="117"/>
      <c r="HQ473" s="117"/>
      <c r="HR473" s="117"/>
      <c r="HS473" s="117"/>
      <c r="HT473" s="117"/>
      <c r="HU473" s="117"/>
    </row>
    <row r="474" spans="1:229" x14ac:dyDescent="0.3">
      <c r="A474" s="9"/>
      <c r="B474" s="10"/>
      <c r="C474" s="10"/>
      <c r="D474" s="104"/>
      <c r="E474" s="10"/>
      <c r="F474" s="10"/>
      <c r="G474" s="129">
        <f t="shared" si="59"/>
        <v>0</v>
      </c>
      <c r="H474" s="129">
        <f t="shared" si="60"/>
        <v>0</v>
      </c>
      <c r="I474" s="140">
        <f t="shared" si="61"/>
        <v>0</v>
      </c>
      <c r="J474" s="120"/>
      <c r="K474" s="120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119"/>
      <c r="BU474" s="119"/>
      <c r="BV474" s="119"/>
      <c r="BW474" s="119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117"/>
      <c r="GB474" s="117"/>
      <c r="GC474" s="117"/>
      <c r="GD474" s="117"/>
      <c r="GE474" s="117"/>
      <c r="GF474" s="117"/>
      <c r="GG474" s="117"/>
      <c r="GH474" s="117"/>
      <c r="GI474" s="117"/>
      <c r="GJ474" s="117"/>
      <c r="GK474" s="117"/>
      <c r="GL474" s="117"/>
      <c r="GM474" s="118">
        <f t="shared" si="62"/>
        <v>0</v>
      </c>
      <c r="GN474" s="118">
        <f t="shared" si="63"/>
        <v>0</v>
      </c>
      <c r="GO474" s="118"/>
      <c r="GP474" s="118"/>
      <c r="GQ474" s="118"/>
      <c r="GR474" s="118"/>
      <c r="GS474" s="118"/>
      <c r="GT474" s="118"/>
      <c r="GU474" s="118"/>
      <c r="GV474" s="118"/>
      <c r="GW474" s="118"/>
      <c r="GX474" s="118">
        <f t="shared" si="64"/>
        <v>0</v>
      </c>
      <c r="GY474" s="117"/>
      <c r="GZ474" s="117"/>
      <c r="HA474" s="117"/>
      <c r="HB474" s="117"/>
      <c r="HC474" s="117"/>
      <c r="HD474" s="117"/>
      <c r="HE474" s="117"/>
      <c r="HF474" s="117"/>
      <c r="HG474" s="117"/>
      <c r="HH474" s="117"/>
      <c r="HI474" s="117"/>
      <c r="HJ474" s="117"/>
      <c r="HK474" s="117"/>
      <c r="HL474" s="117"/>
      <c r="HM474" s="117"/>
      <c r="HN474" s="117"/>
      <c r="HO474" s="117"/>
      <c r="HP474" s="117"/>
      <c r="HQ474" s="117"/>
      <c r="HR474" s="117"/>
      <c r="HS474" s="117"/>
      <c r="HT474" s="117"/>
      <c r="HU474" s="117"/>
    </row>
    <row r="475" spans="1:229" x14ac:dyDescent="0.3">
      <c r="A475" s="9"/>
      <c r="B475" s="10"/>
      <c r="C475" s="10"/>
      <c r="D475" s="104"/>
      <c r="E475" s="10"/>
      <c r="F475" s="10"/>
      <c r="G475" s="129">
        <f t="shared" si="59"/>
        <v>0</v>
      </c>
      <c r="H475" s="129">
        <f t="shared" si="60"/>
        <v>0</v>
      </c>
      <c r="I475" s="140">
        <f t="shared" si="61"/>
        <v>0</v>
      </c>
      <c r="J475" s="120"/>
      <c r="K475" s="120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119"/>
      <c r="BU475" s="119"/>
      <c r="BV475" s="119"/>
      <c r="BW475" s="119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117"/>
      <c r="GB475" s="117"/>
      <c r="GC475" s="117"/>
      <c r="GD475" s="117"/>
      <c r="GE475" s="117"/>
      <c r="GF475" s="117"/>
      <c r="GG475" s="117"/>
      <c r="GH475" s="117"/>
      <c r="GI475" s="117"/>
      <c r="GJ475" s="117"/>
      <c r="GK475" s="117"/>
      <c r="GL475" s="117"/>
      <c r="GM475" s="118">
        <f t="shared" si="62"/>
        <v>0</v>
      </c>
      <c r="GN475" s="118">
        <f t="shared" si="63"/>
        <v>0</v>
      </c>
      <c r="GO475" s="118"/>
      <c r="GP475" s="118"/>
      <c r="GQ475" s="118"/>
      <c r="GR475" s="118"/>
      <c r="GS475" s="118"/>
      <c r="GT475" s="118"/>
      <c r="GU475" s="118"/>
      <c r="GV475" s="118"/>
      <c r="GW475" s="118"/>
      <c r="GX475" s="118">
        <f t="shared" si="64"/>
        <v>0</v>
      </c>
      <c r="GY475" s="117"/>
      <c r="GZ475" s="117"/>
      <c r="HA475" s="117"/>
      <c r="HB475" s="117"/>
      <c r="HC475" s="117"/>
      <c r="HD475" s="117"/>
      <c r="HE475" s="117"/>
      <c r="HF475" s="117"/>
      <c r="HG475" s="117"/>
      <c r="HH475" s="117"/>
      <c r="HI475" s="117"/>
      <c r="HJ475" s="117"/>
      <c r="HK475" s="117"/>
      <c r="HL475" s="117"/>
      <c r="HM475" s="117"/>
      <c r="HN475" s="117"/>
      <c r="HO475" s="117"/>
      <c r="HP475" s="117"/>
      <c r="HQ475" s="117"/>
      <c r="HR475" s="117"/>
      <c r="HS475" s="117"/>
      <c r="HT475" s="117"/>
      <c r="HU475" s="117"/>
    </row>
    <row r="476" spans="1:229" x14ac:dyDescent="0.3">
      <c r="A476" s="9"/>
      <c r="B476" s="10"/>
      <c r="C476" s="10"/>
      <c r="D476" s="104"/>
      <c r="E476" s="10"/>
      <c r="F476" s="10"/>
      <c r="G476" s="129">
        <f t="shared" si="59"/>
        <v>0</v>
      </c>
      <c r="H476" s="129">
        <f t="shared" si="60"/>
        <v>0</v>
      </c>
      <c r="I476" s="140">
        <f t="shared" si="61"/>
        <v>0</v>
      </c>
      <c r="J476" s="120"/>
      <c r="K476" s="120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119"/>
      <c r="BU476" s="119"/>
      <c r="BV476" s="119"/>
      <c r="BW476" s="119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117"/>
      <c r="GB476" s="117"/>
      <c r="GC476" s="117"/>
      <c r="GD476" s="117"/>
      <c r="GE476" s="117"/>
      <c r="GF476" s="117"/>
      <c r="GG476" s="117"/>
      <c r="GH476" s="117"/>
      <c r="GI476" s="117"/>
      <c r="GJ476" s="117"/>
      <c r="GK476" s="117"/>
      <c r="GL476" s="117"/>
      <c r="GM476" s="118">
        <f t="shared" si="62"/>
        <v>0</v>
      </c>
      <c r="GN476" s="118">
        <f t="shared" si="63"/>
        <v>0</v>
      </c>
      <c r="GO476" s="118"/>
      <c r="GP476" s="118"/>
      <c r="GQ476" s="118"/>
      <c r="GR476" s="118"/>
      <c r="GS476" s="118"/>
      <c r="GT476" s="118"/>
      <c r="GU476" s="118"/>
      <c r="GV476" s="118"/>
      <c r="GW476" s="118"/>
      <c r="GX476" s="118">
        <f t="shared" si="64"/>
        <v>0</v>
      </c>
      <c r="GY476" s="117"/>
      <c r="GZ476" s="117"/>
      <c r="HA476" s="117"/>
      <c r="HB476" s="117"/>
      <c r="HC476" s="117"/>
      <c r="HD476" s="117"/>
      <c r="HE476" s="117"/>
      <c r="HF476" s="117"/>
      <c r="HG476" s="117"/>
      <c r="HH476" s="117"/>
      <c r="HI476" s="117"/>
      <c r="HJ476" s="117"/>
      <c r="HK476" s="117"/>
      <c r="HL476" s="117"/>
      <c r="HM476" s="117"/>
      <c r="HN476" s="117"/>
      <c r="HO476" s="117"/>
      <c r="HP476" s="117"/>
      <c r="HQ476" s="117"/>
      <c r="HR476" s="117"/>
      <c r="HS476" s="117"/>
      <c r="HT476" s="117"/>
      <c r="HU476" s="117"/>
    </row>
    <row r="477" spans="1:229" x14ac:dyDescent="0.3">
      <c r="A477" s="9"/>
      <c r="B477" s="10"/>
      <c r="C477" s="10"/>
      <c r="D477" s="104"/>
      <c r="E477" s="10"/>
      <c r="F477" s="10"/>
      <c r="G477" s="129">
        <f t="shared" si="59"/>
        <v>0</v>
      </c>
      <c r="H477" s="129">
        <f t="shared" si="60"/>
        <v>0</v>
      </c>
      <c r="I477" s="140">
        <f t="shared" si="61"/>
        <v>0</v>
      </c>
      <c r="J477" s="120"/>
      <c r="K477" s="120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119"/>
      <c r="BU477" s="119"/>
      <c r="BV477" s="119"/>
      <c r="BW477" s="119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117"/>
      <c r="GB477" s="117"/>
      <c r="GC477" s="117"/>
      <c r="GD477" s="117"/>
      <c r="GE477" s="117"/>
      <c r="GF477" s="117"/>
      <c r="GG477" s="117"/>
      <c r="GH477" s="117"/>
      <c r="GI477" s="117"/>
      <c r="GJ477" s="117"/>
      <c r="GK477" s="117"/>
      <c r="GL477" s="117"/>
      <c r="GM477" s="118">
        <f t="shared" si="62"/>
        <v>0</v>
      </c>
      <c r="GN477" s="118">
        <f t="shared" si="63"/>
        <v>0</v>
      </c>
      <c r="GO477" s="118"/>
      <c r="GP477" s="118"/>
      <c r="GQ477" s="118"/>
      <c r="GR477" s="118"/>
      <c r="GS477" s="118"/>
      <c r="GT477" s="118"/>
      <c r="GU477" s="118"/>
      <c r="GV477" s="118"/>
      <c r="GW477" s="118"/>
      <c r="GX477" s="118">
        <f t="shared" si="64"/>
        <v>0</v>
      </c>
      <c r="GY477" s="117"/>
      <c r="GZ477" s="117"/>
      <c r="HA477" s="117"/>
      <c r="HB477" s="117"/>
      <c r="HC477" s="117"/>
      <c r="HD477" s="117"/>
      <c r="HE477" s="117"/>
      <c r="HF477" s="117"/>
      <c r="HG477" s="117"/>
      <c r="HH477" s="117"/>
      <c r="HI477" s="117"/>
      <c r="HJ477" s="117"/>
      <c r="HK477" s="117"/>
      <c r="HL477" s="117"/>
      <c r="HM477" s="117"/>
      <c r="HN477" s="117"/>
      <c r="HO477" s="117"/>
      <c r="HP477" s="117"/>
      <c r="HQ477" s="117"/>
      <c r="HR477" s="117"/>
      <c r="HS477" s="117"/>
      <c r="HT477" s="117"/>
      <c r="HU477" s="117"/>
    </row>
    <row r="478" spans="1:229" x14ac:dyDescent="0.3">
      <c r="A478" s="9"/>
      <c r="B478" s="10"/>
      <c r="C478" s="10"/>
      <c r="D478" s="104"/>
      <c r="E478" s="10"/>
      <c r="F478" s="10"/>
      <c r="G478" s="129">
        <f t="shared" si="59"/>
        <v>0</v>
      </c>
      <c r="H478" s="129">
        <f t="shared" si="60"/>
        <v>0</v>
      </c>
      <c r="I478" s="140">
        <f t="shared" si="61"/>
        <v>0</v>
      </c>
      <c r="J478" s="120"/>
      <c r="K478" s="120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119"/>
      <c r="BU478" s="119"/>
      <c r="BV478" s="119"/>
      <c r="BW478" s="119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117"/>
      <c r="GB478" s="117"/>
      <c r="GC478" s="117"/>
      <c r="GD478" s="117"/>
      <c r="GE478" s="117"/>
      <c r="GF478" s="117"/>
      <c r="GG478" s="117"/>
      <c r="GH478" s="117"/>
      <c r="GI478" s="117"/>
      <c r="GJ478" s="117"/>
      <c r="GK478" s="117"/>
      <c r="GL478" s="117"/>
      <c r="GM478" s="118">
        <f t="shared" si="62"/>
        <v>0</v>
      </c>
      <c r="GN478" s="118">
        <f t="shared" si="63"/>
        <v>0</v>
      </c>
      <c r="GO478" s="118"/>
      <c r="GP478" s="118"/>
      <c r="GQ478" s="118"/>
      <c r="GR478" s="118"/>
      <c r="GS478" s="118"/>
      <c r="GT478" s="118"/>
      <c r="GU478" s="118"/>
      <c r="GV478" s="118"/>
      <c r="GW478" s="118"/>
      <c r="GX478" s="118">
        <f t="shared" si="64"/>
        <v>0</v>
      </c>
      <c r="GY478" s="117"/>
      <c r="GZ478" s="117"/>
      <c r="HA478" s="117"/>
      <c r="HB478" s="117"/>
      <c r="HC478" s="117"/>
      <c r="HD478" s="117"/>
      <c r="HE478" s="117"/>
      <c r="HF478" s="117"/>
      <c r="HG478" s="117"/>
      <c r="HH478" s="117"/>
      <c r="HI478" s="117"/>
      <c r="HJ478" s="117"/>
      <c r="HK478" s="117"/>
      <c r="HL478" s="117"/>
      <c r="HM478" s="117"/>
      <c r="HN478" s="117"/>
      <c r="HO478" s="117"/>
      <c r="HP478" s="117"/>
      <c r="HQ478" s="117"/>
      <c r="HR478" s="117"/>
      <c r="HS478" s="117"/>
      <c r="HT478" s="117"/>
      <c r="HU478" s="117"/>
    </row>
    <row r="479" spans="1:229" x14ac:dyDescent="0.3">
      <c r="A479" s="9"/>
      <c r="B479" s="10"/>
      <c r="C479" s="10"/>
      <c r="D479" s="104"/>
      <c r="E479" s="10"/>
      <c r="F479" s="10"/>
      <c r="G479" s="129">
        <f t="shared" si="59"/>
        <v>0</v>
      </c>
      <c r="H479" s="129">
        <f t="shared" si="60"/>
        <v>0</v>
      </c>
      <c r="I479" s="140">
        <f t="shared" si="61"/>
        <v>0</v>
      </c>
      <c r="J479" s="120"/>
      <c r="K479" s="120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119"/>
      <c r="BU479" s="119"/>
      <c r="BV479" s="119"/>
      <c r="BW479" s="119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117"/>
      <c r="GB479" s="117"/>
      <c r="GC479" s="117"/>
      <c r="GD479" s="117"/>
      <c r="GE479" s="117"/>
      <c r="GF479" s="117"/>
      <c r="GG479" s="117"/>
      <c r="GH479" s="117"/>
      <c r="GI479" s="117"/>
      <c r="GJ479" s="117"/>
      <c r="GK479" s="117"/>
      <c r="GL479" s="117"/>
      <c r="GM479" s="118">
        <f t="shared" si="62"/>
        <v>0</v>
      </c>
      <c r="GN479" s="118">
        <f t="shared" si="63"/>
        <v>0</v>
      </c>
      <c r="GO479" s="118"/>
      <c r="GP479" s="118"/>
      <c r="GQ479" s="118"/>
      <c r="GR479" s="118"/>
      <c r="GS479" s="118"/>
      <c r="GT479" s="118"/>
      <c r="GU479" s="118"/>
      <c r="GV479" s="118"/>
      <c r="GW479" s="118"/>
      <c r="GX479" s="118">
        <f t="shared" si="64"/>
        <v>0</v>
      </c>
      <c r="GY479" s="117"/>
      <c r="GZ479" s="117"/>
      <c r="HA479" s="117"/>
      <c r="HB479" s="117"/>
      <c r="HC479" s="117"/>
      <c r="HD479" s="117"/>
      <c r="HE479" s="117"/>
      <c r="HF479" s="117"/>
      <c r="HG479" s="117"/>
      <c r="HH479" s="117"/>
      <c r="HI479" s="117"/>
      <c r="HJ479" s="117"/>
      <c r="HK479" s="117"/>
      <c r="HL479" s="117"/>
      <c r="HM479" s="117"/>
      <c r="HN479" s="117"/>
      <c r="HO479" s="117"/>
      <c r="HP479" s="117"/>
      <c r="HQ479" s="117"/>
      <c r="HR479" s="117"/>
      <c r="HS479" s="117"/>
      <c r="HT479" s="117"/>
      <c r="HU479" s="117"/>
    </row>
    <row r="480" spans="1:229" x14ac:dyDescent="0.3">
      <c r="A480" s="9"/>
      <c r="B480" s="10"/>
      <c r="C480" s="10"/>
      <c r="D480" s="104"/>
      <c r="E480" s="10"/>
      <c r="F480" s="10"/>
      <c r="G480" s="129">
        <f t="shared" si="59"/>
        <v>0</v>
      </c>
      <c r="H480" s="129">
        <f t="shared" si="60"/>
        <v>0</v>
      </c>
      <c r="I480" s="140">
        <f t="shared" si="61"/>
        <v>0</v>
      </c>
      <c r="J480" s="120"/>
      <c r="K480" s="120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119"/>
      <c r="BU480" s="119"/>
      <c r="BV480" s="119"/>
      <c r="BW480" s="119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117"/>
      <c r="GB480" s="117"/>
      <c r="GC480" s="117"/>
      <c r="GD480" s="117"/>
      <c r="GE480" s="117"/>
      <c r="GF480" s="117"/>
      <c r="GG480" s="117"/>
      <c r="GH480" s="117"/>
      <c r="GI480" s="117"/>
      <c r="GJ480" s="117"/>
      <c r="GK480" s="117"/>
      <c r="GL480" s="117"/>
      <c r="GM480" s="118">
        <f t="shared" si="62"/>
        <v>0</v>
      </c>
      <c r="GN480" s="118">
        <f t="shared" si="63"/>
        <v>0</v>
      </c>
      <c r="GO480" s="118"/>
      <c r="GP480" s="118"/>
      <c r="GQ480" s="118"/>
      <c r="GR480" s="118"/>
      <c r="GS480" s="118"/>
      <c r="GT480" s="118"/>
      <c r="GU480" s="118"/>
      <c r="GV480" s="118"/>
      <c r="GW480" s="118"/>
      <c r="GX480" s="118">
        <f t="shared" si="64"/>
        <v>0</v>
      </c>
      <c r="GY480" s="117"/>
      <c r="GZ480" s="117"/>
      <c r="HA480" s="117"/>
      <c r="HB480" s="117"/>
      <c r="HC480" s="117"/>
      <c r="HD480" s="117"/>
      <c r="HE480" s="117"/>
      <c r="HF480" s="117"/>
      <c r="HG480" s="117"/>
      <c r="HH480" s="117"/>
      <c r="HI480" s="117"/>
      <c r="HJ480" s="117"/>
      <c r="HK480" s="117"/>
      <c r="HL480" s="117"/>
      <c r="HM480" s="117"/>
      <c r="HN480" s="117"/>
      <c r="HO480" s="117"/>
      <c r="HP480" s="117"/>
      <c r="HQ480" s="117"/>
      <c r="HR480" s="117"/>
      <c r="HS480" s="117"/>
      <c r="HT480" s="117"/>
      <c r="HU480" s="117"/>
    </row>
    <row r="481" spans="1:229" x14ac:dyDescent="0.3">
      <c r="A481" s="9"/>
      <c r="B481" s="10"/>
      <c r="C481" s="10"/>
      <c r="D481" s="104"/>
      <c r="E481" s="10"/>
      <c r="F481" s="10"/>
      <c r="G481" s="129">
        <f t="shared" si="59"/>
        <v>0</v>
      </c>
      <c r="H481" s="129">
        <f t="shared" si="60"/>
        <v>0</v>
      </c>
      <c r="I481" s="140">
        <f t="shared" si="61"/>
        <v>0</v>
      </c>
      <c r="J481" s="120"/>
      <c r="K481" s="120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119"/>
      <c r="BU481" s="119"/>
      <c r="BV481" s="119"/>
      <c r="BW481" s="119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117"/>
      <c r="GB481" s="117"/>
      <c r="GC481" s="117"/>
      <c r="GD481" s="117"/>
      <c r="GE481" s="117"/>
      <c r="GF481" s="117"/>
      <c r="GG481" s="117"/>
      <c r="GH481" s="117"/>
      <c r="GI481" s="117"/>
      <c r="GJ481" s="117"/>
      <c r="GK481" s="117"/>
      <c r="GL481" s="117"/>
      <c r="GM481" s="118">
        <f t="shared" si="62"/>
        <v>0</v>
      </c>
      <c r="GN481" s="118">
        <f t="shared" si="63"/>
        <v>0</v>
      </c>
      <c r="GO481" s="118"/>
      <c r="GP481" s="118"/>
      <c r="GQ481" s="118"/>
      <c r="GR481" s="118"/>
      <c r="GS481" s="118"/>
      <c r="GT481" s="118"/>
      <c r="GU481" s="118"/>
      <c r="GV481" s="118"/>
      <c r="GW481" s="118"/>
      <c r="GX481" s="118">
        <f t="shared" si="64"/>
        <v>0</v>
      </c>
      <c r="GY481" s="117"/>
      <c r="GZ481" s="117"/>
      <c r="HA481" s="117"/>
      <c r="HB481" s="117"/>
      <c r="HC481" s="117"/>
      <c r="HD481" s="117"/>
      <c r="HE481" s="117"/>
      <c r="HF481" s="117"/>
      <c r="HG481" s="117"/>
      <c r="HH481" s="117"/>
      <c r="HI481" s="117"/>
      <c r="HJ481" s="117"/>
      <c r="HK481" s="117"/>
      <c r="HL481" s="117"/>
      <c r="HM481" s="117"/>
      <c r="HN481" s="117"/>
      <c r="HO481" s="117"/>
      <c r="HP481" s="117"/>
      <c r="HQ481" s="117"/>
      <c r="HR481" s="117"/>
      <c r="HS481" s="117"/>
      <c r="HT481" s="117"/>
      <c r="HU481" s="117"/>
    </row>
    <row r="482" spans="1:229" x14ac:dyDescent="0.3">
      <c r="A482" s="9"/>
      <c r="B482" s="10"/>
      <c r="C482" s="10"/>
      <c r="D482" s="104"/>
      <c r="E482" s="10"/>
      <c r="F482" s="10"/>
      <c r="G482" s="129">
        <f t="shared" si="59"/>
        <v>0</v>
      </c>
      <c r="H482" s="129">
        <f t="shared" si="60"/>
        <v>0</v>
      </c>
      <c r="I482" s="140">
        <f t="shared" si="61"/>
        <v>0</v>
      </c>
      <c r="J482" s="120"/>
      <c r="K482" s="120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119"/>
      <c r="BU482" s="119"/>
      <c r="BV482" s="119"/>
      <c r="BW482" s="119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117"/>
      <c r="GB482" s="117"/>
      <c r="GC482" s="117"/>
      <c r="GD482" s="117"/>
      <c r="GE482" s="117"/>
      <c r="GF482" s="117"/>
      <c r="GG482" s="117"/>
      <c r="GH482" s="117"/>
      <c r="GI482" s="117"/>
      <c r="GJ482" s="117"/>
      <c r="GK482" s="117"/>
      <c r="GL482" s="117"/>
      <c r="GM482" s="118">
        <f t="shared" si="62"/>
        <v>0</v>
      </c>
      <c r="GN482" s="118">
        <f t="shared" si="63"/>
        <v>0</v>
      </c>
      <c r="GO482" s="118"/>
      <c r="GP482" s="118"/>
      <c r="GQ482" s="118"/>
      <c r="GR482" s="118"/>
      <c r="GS482" s="118"/>
      <c r="GT482" s="118"/>
      <c r="GU482" s="118"/>
      <c r="GV482" s="118"/>
      <c r="GW482" s="118"/>
      <c r="GX482" s="118">
        <f t="shared" si="64"/>
        <v>0</v>
      </c>
      <c r="GY482" s="117"/>
      <c r="GZ482" s="117"/>
      <c r="HA482" s="117"/>
      <c r="HB482" s="117"/>
      <c r="HC482" s="117"/>
      <c r="HD482" s="117"/>
      <c r="HE482" s="117"/>
      <c r="HF482" s="117"/>
      <c r="HG482" s="117"/>
      <c r="HH482" s="117"/>
      <c r="HI482" s="117"/>
      <c r="HJ482" s="117"/>
      <c r="HK482" s="117"/>
      <c r="HL482" s="117"/>
      <c r="HM482" s="117"/>
      <c r="HN482" s="117"/>
      <c r="HO482" s="117"/>
      <c r="HP482" s="117"/>
      <c r="HQ482" s="117"/>
      <c r="HR482" s="117"/>
      <c r="HS482" s="117"/>
      <c r="HT482" s="117"/>
      <c r="HU482" s="117"/>
    </row>
    <row r="483" spans="1:229" x14ac:dyDescent="0.3">
      <c r="A483" s="9"/>
      <c r="B483" s="10"/>
      <c r="C483" s="10"/>
      <c r="D483" s="104"/>
      <c r="E483" s="10"/>
      <c r="F483" s="10"/>
      <c r="G483" s="129">
        <f t="shared" si="59"/>
        <v>0</v>
      </c>
      <c r="H483" s="129">
        <f t="shared" si="60"/>
        <v>0</v>
      </c>
      <c r="I483" s="140">
        <f t="shared" si="61"/>
        <v>0</v>
      </c>
      <c r="J483" s="120"/>
      <c r="K483" s="120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119"/>
      <c r="BU483" s="119"/>
      <c r="BV483" s="119"/>
      <c r="BW483" s="119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117"/>
      <c r="GB483" s="117"/>
      <c r="GC483" s="117"/>
      <c r="GD483" s="117"/>
      <c r="GE483" s="117"/>
      <c r="GF483" s="117"/>
      <c r="GG483" s="117"/>
      <c r="GH483" s="117"/>
      <c r="GI483" s="117"/>
      <c r="GJ483" s="117"/>
      <c r="GK483" s="117"/>
      <c r="GL483" s="117"/>
      <c r="GM483" s="118">
        <f t="shared" si="62"/>
        <v>0</v>
      </c>
      <c r="GN483" s="118">
        <f t="shared" si="63"/>
        <v>0</v>
      </c>
      <c r="GO483" s="118"/>
      <c r="GP483" s="118"/>
      <c r="GQ483" s="118"/>
      <c r="GR483" s="118"/>
      <c r="GS483" s="118"/>
      <c r="GT483" s="118"/>
      <c r="GU483" s="118"/>
      <c r="GV483" s="118"/>
      <c r="GW483" s="118"/>
      <c r="GX483" s="118">
        <f t="shared" si="64"/>
        <v>0</v>
      </c>
      <c r="GY483" s="117"/>
      <c r="GZ483" s="117"/>
      <c r="HA483" s="117"/>
      <c r="HB483" s="117"/>
      <c r="HC483" s="117"/>
      <c r="HD483" s="117"/>
      <c r="HE483" s="117"/>
      <c r="HF483" s="117"/>
      <c r="HG483" s="117"/>
      <c r="HH483" s="117"/>
      <c r="HI483" s="117"/>
      <c r="HJ483" s="117"/>
      <c r="HK483" s="117"/>
      <c r="HL483" s="117"/>
      <c r="HM483" s="117"/>
      <c r="HN483" s="117"/>
      <c r="HO483" s="117"/>
      <c r="HP483" s="117"/>
      <c r="HQ483" s="117"/>
      <c r="HR483" s="117"/>
      <c r="HS483" s="117"/>
      <c r="HT483" s="117"/>
      <c r="HU483" s="117"/>
    </row>
    <row r="484" spans="1:229" x14ac:dyDescent="0.3">
      <c r="A484" s="9"/>
      <c r="B484" s="10"/>
      <c r="C484" s="10"/>
      <c r="D484" s="104"/>
      <c r="E484" s="10"/>
      <c r="F484" s="10"/>
      <c r="G484" s="129">
        <f t="shared" si="59"/>
        <v>0</v>
      </c>
      <c r="H484" s="129">
        <f t="shared" si="60"/>
        <v>0</v>
      </c>
      <c r="I484" s="140">
        <f t="shared" si="61"/>
        <v>0</v>
      </c>
      <c r="J484" s="120"/>
      <c r="K484" s="120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119"/>
      <c r="BU484" s="119"/>
      <c r="BV484" s="119"/>
      <c r="BW484" s="119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117"/>
      <c r="GB484" s="117"/>
      <c r="GC484" s="117"/>
      <c r="GD484" s="117"/>
      <c r="GE484" s="117"/>
      <c r="GF484" s="117"/>
      <c r="GG484" s="117"/>
      <c r="GH484" s="117"/>
      <c r="GI484" s="117"/>
      <c r="GJ484" s="117"/>
      <c r="GK484" s="117"/>
      <c r="GL484" s="117"/>
      <c r="GM484" s="118">
        <f t="shared" si="62"/>
        <v>0</v>
      </c>
      <c r="GN484" s="118">
        <f t="shared" si="63"/>
        <v>0</v>
      </c>
      <c r="GO484" s="118"/>
      <c r="GP484" s="118"/>
      <c r="GQ484" s="118"/>
      <c r="GR484" s="118"/>
      <c r="GS484" s="118"/>
      <c r="GT484" s="118"/>
      <c r="GU484" s="118"/>
      <c r="GV484" s="118"/>
      <c r="GW484" s="118"/>
      <c r="GX484" s="118">
        <f t="shared" si="64"/>
        <v>0</v>
      </c>
      <c r="GY484" s="117"/>
      <c r="GZ484" s="117"/>
      <c r="HA484" s="117"/>
      <c r="HB484" s="117"/>
      <c r="HC484" s="117"/>
      <c r="HD484" s="117"/>
      <c r="HE484" s="117"/>
      <c r="HF484" s="117"/>
      <c r="HG484" s="117"/>
      <c r="HH484" s="117"/>
      <c r="HI484" s="117"/>
      <c r="HJ484" s="117"/>
      <c r="HK484" s="117"/>
      <c r="HL484" s="117"/>
      <c r="HM484" s="117"/>
      <c r="HN484" s="117"/>
      <c r="HO484" s="117"/>
      <c r="HP484" s="117"/>
      <c r="HQ484" s="117"/>
      <c r="HR484" s="117"/>
      <c r="HS484" s="117"/>
      <c r="HT484" s="117"/>
      <c r="HU484" s="117"/>
    </row>
    <row r="485" spans="1:229" x14ac:dyDescent="0.3">
      <c r="A485" s="9"/>
      <c r="B485" s="10"/>
      <c r="C485" s="10"/>
      <c r="D485" s="104"/>
      <c r="E485" s="10"/>
      <c r="F485" s="10"/>
      <c r="G485" s="129">
        <f t="shared" si="59"/>
        <v>0</v>
      </c>
      <c r="H485" s="129">
        <f t="shared" si="60"/>
        <v>0</v>
      </c>
      <c r="I485" s="140">
        <f t="shared" si="61"/>
        <v>0</v>
      </c>
      <c r="J485" s="120"/>
      <c r="K485" s="120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119"/>
      <c r="BU485" s="119"/>
      <c r="BV485" s="119"/>
      <c r="BW485" s="119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117"/>
      <c r="GB485" s="117"/>
      <c r="GC485" s="117"/>
      <c r="GD485" s="117"/>
      <c r="GE485" s="117"/>
      <c r="GF485" s="117"/>
      <c r="GG485" s="117"/>
      <c r="GH485" s="117"/>
      <c r="GI485" s="117"/>
      <c r="GJ485" s="117"/>
      <c r="GK485" s="117"/>
      <c r="GL485" s="117"/>
      <c r="GM485" s="118">
        <f t="shared" si="62"/>
        <v>0</v>
      </c>
      <c r="GN485" s="118">
        <f t="shared" si="63"/>
        <v>0</v>
      </c>
      <c r="GO485" s="118"/>
      <c r="GP485" s="118"/>
      <c r="GQ485" s="118"/>
      <c r="GR485" s="118"/>
      <c r="GS485" s="118"/>
      <c r="GT485" s="118"/>
      <c r="GU485" s="118"/>
      <c r="GV485" s="118"/>
      <c r="GW485" s="118"/>
      <c r="GX485" s="118">
        <f t="shared" si="64"/>
        <v>0</v>
      </c>
      <c r="GY485" s="117"/>
      <c r="GZ485" s="117"/>
      <c r="HA485" s="117"/>
      <c r="HB485" s="117"/>
      <c r="HC485" s="117"/>
      <c r="HD485" s="117"/>
      <c r="HE485" s="117"/>
      <c r="HF485" s="117"/>
      <c r="HG485" s="117"/>
      <c r="HH485" s="117"/>
      <c r="HI485" s="117"/>
      <c r="HJ485" s="117"/>
      <c r="HK485" s="117"/>
      <c r="HL485" s="117"/>
      <c r="HM485" s="117"/>
      <c r="HN485" s="117"/>
      <c r="HO485" s="117"/>
      <c r="HP485" s="117"/>
      <c r="HQ485" s="117"/>
      <c r="HR485" s="117"/>
      <c r="HS485" s="117"/>
      <c r="HT485" s="117"/>
      <c r="HU485" s="117"/>
    </row>
    <row r="486" spans="1:229" x14ac:dyDescent="0.3">
      <c r="A486" s="9"/>
      <c r="B486" s="10"/>
      <c r="C486" s="10"/>
      <c r="D486" s="104"/>
      <c r="E486" s="10"/>
      <c r="F486" s="10"/>
      <c r="G486" s="129">
        <f t="shared" si="59"/>
        <v>0</v>
      </c>
      <c r="H486" s="129">
        <f t="shared" si="60"/>
        <v>0</v>
      </c>
      <c r="I486" s="140">
        <f t="shared" si="61"/>
        <v>0</v>
      </c>
      <c r="J486" s="120"/>
      <c r="K486" s="120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119"/>
      <c r="BU486" s="119"/>
      <c r="BV486" s="119"/>
      <c r="BW486" s="119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117"/>
      <c r="GB486" s="117"/>
      <c r="GC486" s="117"/>
      <c r="GD486" s="117"/>
      <c r="GE486" s="117"/>
      <c r="GF486" s="117"/>
      <c r="GG486" s="117"/>
      <c r="GH486" s="117"/>
      <c r="GI486" s="117"/>
      <c r="GJ486" s="117"/>
      <c r="GK486" s="117"/>
      <c r="GL486" s="117"/>
      <c r="GM486" s="118">
        <f t="shared" si="62"/>
        <v>0</v>
      </c>
      <c r="GN486" s="118">
        <f t="shared" si="63"/>
        <v>0</v>
      </c>
      <c r="GO486" s="118"/>
      <c r="GP486" s="118"/>
      <c r="GQ486" s="118"/>
      <c r="GR486" s="118"/>
      <c r="GS486" s="118"/>
      <c r="GT486" s="118"/>
      <c r="GU486" s="118"/>
      <c r="GV486" s="118"/>
      <c r="GW486" s="118"/>
      <c r="GX486" s="118">
        <f t="shared" si="64"/>
        <v>0</v>
      </c>
      <c r="GY486" s="117"/>
      <c r="GZ486" s="117"/>
      <c r="HA486" s="117"/>
      <c r="HB486" s="117"/>
      <c r="HC486" s="117"/>
      <c r="HD486" s="117"/>
      <c r="HE486" s="117"/>
      <c r="HF486" s="117"/>
      <c r="HG486" s="117"/>
      <c r="HH486" s="117"/>
      <c r="HI486" s="117"/>
      <c r="HJ486" s="117"/>
      <c r="HK486" s="117"/>
      <c r="HL486" s="117"/>
      <c r="HM486" s="117"/>
      <c r="HN486" s="117"/>
      <c r="HO486" s="117"/>
      <c r="HP486" s="117"/>
      <c r="HQ486" s="117"/>
      <c r="HR486" s="117"/>
      <c r="HS486" s="117"/>
      <c r="HT486" s="117"/>
      <c r="HU486" s="117"/>
    </row>
    <row r="487" spans="1:229" x14ac:dyDescent="0.3">
      <c r="A487" s="9"/>
      <c r="B487" s="10"/>
      <c r="C487" s="10"/>
      <c r="D487" s="104"/>
      <c r="E487" s="10"/>
      <c r="F487" s="10"/>
      <c r="G487" s="129">
        <f t="shared" si="59"/>
        <v>0</v>
      </c>
      <c r="H487" s="129">
        <f t="shared" si="60"/>
        <v>0</v>
      </c>
      <c r="I487" s="140">
        <f t="shared" si="61"/>
        <v>0</v>
      </c>
      <c r="J487" s="120"/>
      <c r="K487" s="120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119"/>
      <c r="BU487" s="119"/>
      <c r="BV487" s="119"/>
      <c r="BW487" s="119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117"/>
      <c r="GB487" s="117"/>
      <c r="GC487" s="117"/>
      <c r="GD487" s="117"/>
      <c r="GE487" s="117"/>
      <c r="GF487" s="117"/>
      <c r="GG487" s="117"/>
      <c r="GH487" s="117"/>
      <c r="GI487" s="117"/>
      <c r="GJ487" s="117"/>
      <c r="GK487" s="117"/>
      <c r="GL487" s="117"/>
      <c r="GM487" s="118">
        <f t="shared" si="62"/>
        <v>0</v>
      </c>
      <c r="GN487" s="118">
        <f t="shared" si="63"/>
        <v>0</v>
      </c>
      <c r="GO487" s="118"/>
      <c r="GP487" s="118"/>
      <c r="GQ487" s="118"/>
      <c r="GR487" s="118"/>
      <c r="GS487" s="118"/>
      <c r="GT487" s="118"/>
      <c r="GU487" s="118"/>
      <c r="GV487" s="118"/>
      <c r="GW487" s="118"/>
      <c r="GX487" s="118">
        <f t="shared" si="64"/>
        <v>0</v>
      </c>
      <c r="GY487" s="117"/>
      <c r="GZ487" s="117"/>
      <c r="HA487" s="117"/>
      <c r="HB487" s="117"/>
      <c r="HC487" s="117"/>
      <c r="HD487" s="117"/>
      <c r="HE487" s="117"/>
      <c r="HF487" s="117"/>
      <c r="HG487" s="117"/>
      <c r="HH487" s="117"/>
      <c r="HI487" s="117"/>
      <c r="HJ487" s="117"/>
      <c r="HK487" s="117"/>
      <c r="HL487" s="117"/>
      <c r="HM487" s="117"/>
      <c r="HN487" s="117"/>
      <c r="HO487" s="117"/>
      <c r="HP487" s="117"/>
      <c r="HQ487" s="117"/>
      <c r="HR487" s="117"/>
      <c r="HS487" s="117"/>
      <c r="HT487" s="117"/>
      <c r="HU487" s="117"/>
    </row>
    <row r="488" spans="1:229" x14ac:dyDescent="0.3">
      <c r="A488" s="9"/>
      <c r="B488" s="10"/>
      <c r="C488" s="10"/>
      <c r="D488" s="104"/>
      <c r="E488" s="10"/>
      <c r="F488" s="10"/>
      <c r="G488" s="129">
        <f t="shared" si="59"/>
        <v>0</v>
      </c>
      <c r="H488" s="129">
        <f t="shared" si="60"/>
        <v>0</v>
      </c>
      <c r="I488" s="140">
        <f t="shared" si="61"/>
        <v>0</v>
      </c>
      <c r="J488" s="120"/>
      <c r="K488" s="120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119"/>
      <c r="BU488" s="119"/>
      <c r="BV488" s="119"/>
      <c r="BW488" s="119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117"/>
      <c r="GB488" s="117"/>
      <c r="GC488" s="117"/>
      <c r="GD488" s="117"/>
      <c r="GE488" s="117"/>
      <c r="GF488" s="117"/>
      <c r="GG488" s="117"/>
      <c r="GH488" s="117"/>
      <c r="GI488" s="117"/>
      <c r="GJ488" s="117"/>
      <c r="GK488" s="117"/>
      <c r="GL488" s="117"/>
      <c r="GM488" s="118">
        <f t="shared" si="62"/>
        <v>0</v>
      </c>
      <c r="GN488" s="118">
        <f t="shared" si="63"/>
        <v>0</v>
      </c>
      <c r="GO488" s="118"/>
      <c r="GP488" s="118"/>
      <c r="GQ488" s="118"/>
      <c r="GR488" s="118"/>
      <c r="GS488" s="118"/>
      <c r="GT488" s="118"/>
      <c r="GU488" s="118"/>
      <c r="GV488" s="118"/>
      <c r="GW488" s="118"/>
      <c r="GX488" s="118">
        <f t="shared" si="64"/>
        <v>0</v>
      </c>
      <c r="GY488" s="117"/>
      <c r="GZ488" s="117"/>
      <c r="HA488" s="117"/>
      <c r="HB488" s="117"/>
      <c r="HC488" s="117"/>
      <c r="HD488" s="117"/>
      <c r="HE488" s="117"/>
      <c r="HF488" s="117"/>
      <c r="HG488" s="117"/>
      <c r="HH488" s="117"/>
      <c r="HI488" s="117"/>
      <c r="HJ488" s="117"/>
      <c r="HK488" s="117"/>
      <c r="HL488" s="117"/>
      <c r="HM488" s="117"/>
      <c r="HN488" s="117"/>
      <c r="HO488" s="117"/>
      <c r="HP488" s="117"/>
      <c r="HQ488" s="117"/>
      <c r="HR488" s="117"/>
      <c r="HS488" s="117"/>
      <c r="HT488" s="117"/>
      <c r="HU488" s="117"/>
    </row>
    <row r="489" spans="1:229" x14ac:dyDescent="0.3">
      <c r="A489" s="9"/>
      <c r="B489" s="10"/>
      <c r="C489" s="10"/>
      <c r="D489" s="104"/>
      <c r="E489" s="10"/>
      <c r="F489" s="10"/>
      <c r="G489" s="129">
        <f t="shared" si="59"/>
        <v>0</v>
      </c>
      <c r="H489" s="129">
        <f t="shared" si="60"/>
        <v>0</v>
      </c>
      <c r="I489" s="140">
        <f t="shared" si="61"/>
        <v>0</v>
      </c>
      <c r="J489" s="120"/>
      <c r="K489" s="120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119"/>
      <c r="BU489" s="119"/>
      <c r="BV489" s="119"/>
      <c r="BW489" s="119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117"/>
      <c r="GB489" s="117"/>
      <c r="GC489" s="117"/>
      <c r="GD489" s="117"/>
      <c r="GE489" s="117"/>
      <c r="GF489" s="117"/>
      <c r="GG489" s="117"/>
      <c r="GH489" s="117"/>
      <c r="GI489" s="117"/>
      <c r="GJ489" s="117"/>
      <c r="GK489" s="117"/>
      <c r="GL489" s="117"/>
      <c r="GM489" s="118">
        <f t="shared" si="62"/>
        <v>0</v>
      </c>
      <c r="GN489" s="118">
        <f t="shared" si="63"/>
        <v>0</v>
      </c>
      <c r="GO489" s="118"/>
      <c r="GP489" s="118"/>
      <c r="GQ489" s="118"/>
      <c r="GR489" s="118"/>
      <c r="GS489" s="118"/>
      <c r="GT489" s="118"/>
      <c r="GU489" s="118"/>
      <c r="GV489" s="118"/>
      <c r="GW489" s="118"/>
      <c r="GX489" s="118">
        <f t="shared" si="64"/>
        <v>0</v>
      </c>
      <c r="GY489" s="117"/>
      <c r="GZ489" s="117"/>
      <c r="HA489" s="117"/>
      <c r="HB489" s="117"/>
      <c r="HC489" s="117"/>
      <c r="HD489" s="117"/>
      <c r="HE489" s="117"/>
      <c r="HF489" s="117"/>
      <c r="HG489" s="117"/>
      <c r="HH489" s="117"/>
      <c r="HI489" s="117"/>
      <c r="HJ489" s="117"/>
      <c r="HK489" s="117"/>
      <c r="HL489" s="117"/>
      <c r="HM489" s="117"/>
      <c r="HN489" s="117"/>
      <c r="HO489" s="117"/>
      <c r="HP489" s="117"/>
      <c r="HQ489" s="117"/>
      <c r="HR489" s="117"/>
      <c r="HS489" s="117"/>
      <c r="HT489" s="117"/>
      <c r="HU489" s="117"/>
    </row>
    <row r="490" spans="1:229" x14ac:dyDescent="0.3">
      <c r="A490" s="9"/>
      <c r="B490" s="10"/>
      <c r="C490" s="10"/>
      <c r="D490" s="104"/>
      <c r="E490" s="10"/>
      <c r="F490" s="10"/>
      <c r="G490" s="129">
        <f t="shared" si="59"/>
        <v>0</v>
      </c>
      <c r="H490" s="129">
        <f t="shared" si="60"/>
        <v>0</v>
      </c>
      <c r="I490" s="140">
        <f t="shared" si="61"/>
        <v>0</v>
      </c>
      <c r="J490" s="120"/>
      <c r="K490" s="120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119"/>
      <c r="BU490" s="119"/>
      <c r="BV490" s="119"/>
      <c r="BW490" s="119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117"/>
      <c r="GB490" s="117"/>
      <c r="GC490" s="117"/>
      <c r="GD490" s="117"/>
      <c r="GE490" s="117"/>
      <c r="GF490" s="117"/>
      <c r="GG490" s="117"/>
      <c r="GH490" s="117"/>
      <c r="GI490" s="117"/>
      <c r="GJ490" s="117"/>
      <c r="GK490" s="117"/>
      <c r="GL490" s="117"/>
      <c r="GM490" s="118">
        <f t="shared" si="62"/>
        <v>0</v>
      </c>
      <c r="GN490" s="118">
        <f t="shared" si="63"/>
        <v>0</v>
      </c>
      <c r="GO490" s="118"/>
      <c r="GP490" s="118"/>
      <c r="GQ490" s="118"/>
      <c r="GR490" s="118"/>
      <c r="GS490" s="118"/>
      <c r="GT490" s="118"/>
      <c r="GU490" s="118"/>
      <c r="GV490" s="118"/>
      <c r="GW490" s="118"/>
      <c r="GX490" s="118">
        <f t="shared" si="64"/>
        <v>0</v>
      </c>
      <c r="GY490" s="117"/>
      <c r="GZ490" s="117"/>
      <c r="HA490" s="117"/>
      <c r="HB490" s="117"/>
      <c r="HC490" s="117"/>
      <c r="HD490" s="117"/>
      <c r="HE490" s="117"/>
      <c r="HF490" s="117"/>
      <c r="HG490" s="117"/>
      <c r="HH490" s="117"/>
      <c r="HI490" s="117"/>
      <c r="HJ490" s="117"/>
      <c r="HK490" s="117"/>
      <c r="HL490" s="117"/>
      <c r="HM490" s="117"/>
      <c r="HN490" s="117"/>
      <c r="HO490" s="117"/>
      <c r="HP490" s="117"/>
      <c r="HQ490" s="117"/>
      <c r="HR490" s="117"/>
      <c r="HS490" s="117"/>
      <c r="HT490" s="117"/>
      <c r="HU490" s="117"/>
    </row>
    <row r="491" spans="1:229" x14ac:dyDescent="0.3">
      <c r="A491" s="9"/>
      <c r="B491" s="10"/>
      <c r="C491" s="10"/>
      <c r="D491" s="104"/>
      <c r="E491" s="10"/>
      <c r="F491" s="10"/>
      <c r="G491" s="129">
        <f t="shared" si="59"/>
        <v>0</v>
      </c>
      <c r="H491" s="129">
        <f t="shared" si="60"/>
        <v>0</v>
      </c>
      <c r="I491" s="140">
        <f t="shared" si="61"/>
        <v>0</v>
      </c>
      <c r="J491" s="120"/>
      <c r="K491" s="120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119"/>
      <c r="BU491" s="119"/>
      <c r="BV491" s="119"/>
      <c r="BW491" s="119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117"/>
      <c r="GB491" s="117"/>
      <c r="GC491" s="117"/>
      <c r="GD491" s="117"/>
      <c r="GE491" s="117"/>
      <c r="GF491" s="117"/>
      <c r="GG491" s="117"/>
      <c r="GH491" s="117"/>
      <c r="GI491" s="117"/>
      <c r="GJ491" s="117"/>
      <c r="GK491" s="117"/>
      <c r="GL491" s="117"/>
      <c r="GM491" s="118">
        <f t="shared" si="62"/>
        <v>0</v>
      </c>
      <c r="GN491" s="118">
        <f t="shared" si="63"/>
        <v>0</v>
      </c>
      <c r="GO491" s="118"/>
      <c r="GP491" s="118"/>
      <c r="GQ491" s="118"/>
      <c r="GR491" s="118"/>
      <c r="GS491" s="118"/>
      <c r="GT491" s="118"/>
      <c r="GU491" s="118"/>
      <c r="GV491" s="118"/>
      <c r="GW491" s="118"/>
      <c r="GX491" s="118">
        <f t="shared" si="64"/>
        <v>0</v>
      </c>
      <c r="GY491" s="117"/>
      <c r="GZ491" s="117"/>
      <c r="HA491" s="117"/>
      <c r="HB491" s="117"/>
      <c r="HC491" s="117"/>
      <c r="HD491" s="117"/>
      <c r="HE491" s="117"/>
      <c r="HF491" s="117"/>
      <c r="HG491" s="117"/>
      <c r="HH491" s="117"/>
      <c r="HI491" s="117"/>
      <c r="HJ491" s="117"/>
      <c r="HK491" s="117"/>
      <c r="HL491" s="117"/>
      <c r="HM491" s="117"/>
      <c r="HN491" s="117"/>
      <c r="HO491" s="117"/>
      <c r="HP491" s="117"/>
      <c r="HQ491" s="117"/>
      <c r="HR491" s="117"/>
      <c r="HS491" s="117"/>
      <c r="HT491" s="117"/>
      <c r="HU491" s="117"/>
    </row>
    <row r="492" spans="1:229" x14ac:dyDescent="0.3">
      <c r="A492" s="9"/>
      <c r="B492" s="10"/>
      <c r="C492" s="10"/>
      <c r="D492" s="104"/>
      <c r="E492" s="10"/>
      <c r="F492" s="10"/>
      <c r="G492" s="129">
        <f t="shared" si="59"/>
        <v>0</v>
      </c>
      <c r="H492" s="129">
        <f t="shared" si="60"/>
        <v>0</v>
      </c>
      <c r="I492" s="140">
        <f t="shared" si="61"/>
        <v>0</v>
      </c>
      <c r="J492" s="120"/>
      <c r="K492" s="120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119"/>
      <c r="BU492" s="119"/>
      <c r="BV492" s="119"/>
      <c r="BW492" s="119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117"/>
      <c r="GB492" s="117"/>
      <c r="GC492" s="117"/>
      <c r="GD492" s="117"/>
      <c r="GE492" s="117"/>
      <c r="GF492" s="117"/>
      <c r="GG492" s="117"/>
      <c r="GH492" s="117"/>
      <c r="GI492" s="117"/>
      <c r="GJ492" s="117"/>
      <c r="GK492" s="117"/>
      <c r="GL492" s="117"/>
      <c r="GM492" s="118">
        <f t="shared" si="62"/>
        <v>0</v>
      </c>
      <c r="GN492" s="118">
        <f t="shared" si="63"/>
        <v>0</v>
      </c>
      <c r="GO492" s="118"/>
      <c r="GP492" s="118"/>
      <c r="GQ492" s="118"/>
      <c r="GR492" s="118"/>
      <c r="GS492" s="118"/>
      <c r="GT492" s="118"/>
      <c r="GU492" s="118"/>
      <c r="GV492" s="118"/>
      <c r="GW492" s="118"/>
      <c r="GX492" s="118">
        <f t="shared" si="64"/>
        <v>0</v>
      </c>
      <c r="GY492" s="117"/>
      <c r="GZ492" s="117"/>
      <c r="HA492" s="117"/>
      <c r="HB492" s="117"/>
      <c r="HC492" s="117"/>
      <c r="HD492" s="117"/>
      <c r="HE492" s="117"/>
      <c r="HF492" s="117"/>
      <c r="HG492" s="117"/>
      <c r="HH492" s="117"/>
      <c r="HI492" s="117"/>
      <c r="HJ492" s="117"/>
      <c r="HK492" s="117"/>
      <c r="HL492" s="117"/>
      <c r="HM492" s="117"/>
      <c r="HN492" s="117"/>
      <c r="HO492" s="117"/>
      <c r="HP492" s="117"/>
      <c r="HQ492" s="117"/>
      <c r="HR492" s="117"/>
      <c r="HS492" s="117"/>
      <c r="HT492" s="117"/>
      <c r="HU492" s="117"/>
    </row>
    <row r="493" spans="1:229" x14ac:dyDescent="0.3">
      <c r="A493" s="9"/>
      <c r="B493" s="10"/>
      <c r="C493" s="10"/>
      <c r="D493" s="104"/>
      <c r="E493" s="10"/>
      <c r="F493" s="10"/>
      <c r="G493" s="129">
        <f t="shared" si="59"/>
        <v>0</v>
      </c>
      <c r="H493" s="129">
        <f t="shared" si="60"/>
        <v>0</v>
      </c>
      <c r="I493" s="140">
        <f t="shared" si="61"/>
        <v>0</v>
      </c>
      <c r="J493" s="120"/>
      <c r="K493" s="120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119"/>
      <c r="BU493" s="119"/>
      <c r="BV493" s="119"/>
      <c r="BW493" s="119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117"/>
      <c r="GB493" s="117"/>
      <c r="GC493" s="117"/>
      <c r="GD493" s="117"/>
      <c r="GE493" s="117"/>
      <c r="GF493" s="117"/>
      <c r="GG493" s="117"/>
      <c r="GH493" s="117"/>
      <c r="GI493" s="117"/>
      <c r="GJ493" s="117"/>
      <c r="GK493" s="117"/>
      <c r="GL493" s="117"/>
      <c r="GM493" s="118">
        <f t="shared" si="62"/>
        <v>0</v>
      </c>
      <c r="GN493" s="118">
        <f t="shared" si="63"/>
        <v>0</v>
      </c>
      <c r="GO493" s="118"/>
      <c r="GP493" s="118"/>
      <c r="GQ493" s="118"/>
      <c r="GR493" s="118"/>
      <c r="GS493" s="118"/>
      <c r="GT493" s="118"/>
      <c r="GU493" s="118"/>
      <c r="GV493" s="118"/>
      <c r="GW493" s="118"/>
      <c r="GX493" s="118">
        <f t="shared" si="64"/>
        <v>0</v>
      </c>
      <c r="GY493" s="117"/>
      <c r="GZ493" s="117"/>
      <c r="HA493" s="117"/>
      <c r="HB493" s="117"/>
      <c r="HC493" s="117"/>
      <c r="HD493" s="117"/>
      <c r="HE493" s="117"/>
      <c r="HF493" s="117"/>
      <c r="HG493" s="117"/>
      <c r="HH493" s="117"/>
      <c r="HI493" s="117"/>
      <c r="HJ493" s="117"/>
      <c r="HK493" s="117"/>
      <c r="HL493" s="117"/>
      <c r="HM493" s="117"/>
      <c r="HN493" s="117"/>
      <c r="HO493" s="117"/>
      <c r="HP493" s="117"/>
      <c r="HQ493" s="117"/>
      <c r="HR493" s="117"/>
      <c r="HS493" s="117"/>
      <c r="HT493" s="117"/>
      <c r="HU493" s="117"/>
    </row>
    <row r="494" spans="1:229" x14ac:dyDescent="0.3">
      <c r="A494" s="9"/>
      <c r="B494" s="10"/>
      <c r="C494" s="10"/>
      <c r="D494" s="104"/>
      <c r="E494" s="10"/>
      <c r="F494" s="10"/>
      <c r="G494" s="129">
        <f t="shared" si="59"/>
        <v>0</v>
      </c>
      <c r="H494" s="129">
        <f t="shared" si="60"/>
        <v>0</v>
      </c>
      <c r="I494" s="140">
        <f t="shared" si="61"/>
        <v>0</v>
      </c>
      <c r="J494" s="120"/>
      <c r="K494" s="120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119"/>
      <c r="BU494" s="119"/>
      <c r="BV494" s="119"/>
      <c r="BW494" s="119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117"/>
      <c r="GB494" s="117"/>
      <c r="GC494" s="117"/>
      <c r="GD494" s="117"/>
      <c r="GE494" s="117"/>
      <c r="GF494" s="117"/>
      <c r="GG494" s="117"/>
      <c r="GH494" s="117"/>
      <c r="GI494" s="117"/>
      <c r="GJ494" s="117"/>
      <c r="GK494" s="117"/>
      <c r="GL494" s="117"/>
      <c r="GM494" s="118">
        <f t="shared" si="62"/>
        <v>0</v>
      </c>
      <c r="GN494" s="118">
        <f t="shared" si="63"/>
        <v>0</v>
      </c>
      <c r="GO494" s="118"/>
      <c r="GP494" s="118"/>
      <c r="GQ494" s="118"/>
      <c r="GR494" s="118"/>
      <c r="GS494" s="118"/>
      <c r="GT494" s="118"/>
      <c r="GU494" s="118"/>
      <c r="GV494" s="118"/>
      <c r="GW494" s="118"/>
      <c r="GX494" s="118">
        <f t="shared" si="64"/>
        <v>0</v>
      </c>
      <c r="GY494" s="117"/>
      <c r="GZ494" s="117"/>
      <c r="HA494" s="117"/>
      <c r="HB494" s="117"/>
      <c r="HC494" s="117"/>
      <c r="HD494" s="117"/>
      <c r="HE494" s="117"/>
      <c r="HF494" s="117"/>
      <c r="HG494" s="117"/>
      <c r="HH494" s="117"/>
      <c r="HI494" s="117"/>
      <c r="HJ494" s="117"/>
      <c r="HK494" s="117"/>
      <c r="HL494" s="117"/>
      <c r="HM494" s="117"/>
      <c r="HN494" s="117"/>
      <c r="HO494" s="117"/>
      <c r="HP494" s="117"/>
      <c r="HQ494" s="117"/>
      <c r="HR494" s="117"/>
      <c r="HS494" s="117"/>
      <c r="HT494" s="117"/>
      <c r="HU494" s="117"/>
    </row>
    <row r="495" spans="1:229" x14ac:dyDescent="0.3">
      <c r="A495" s="9"/>
      <c r="B495" s="10"/>
      <c r="C495" s="10"/>
      <c r="D495" s="104"/>
      <c r="E495" s="10"/>
      <c r="F495" s="10"/>
      <c r="G495" s="129">
        <f t="shared" si="59"/>
        <v>0</v>
      </c>
      <c r="H495" s="129">
        <f t="shared" si="60"/>
        <v>0</v>
      </c>
      <c r="I495" s="140">
        <f t="shared" si="61"/>
        <v>0</v>
      </c>
      <c r="J495" s="120"/>
      <c r="K495" s="120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119"/>
      <c r="BU495" s="119"/>
      <c r="BV495" s="119"/>
      <c r="BW495" s="119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117"/>
      <c r="GB495" s="117"/>
      <c r="GC495" s="117"/>
      <c r="GD495" s="117"/>
      <c r="GE495" s="117"/>
      <c r="GF495" s="117"/>
      <c r="GG495" s="117"/>
      <c r="GH495" s="117"/>
      <c r="GI495" s="117"/>
      <c r="GJ495" s="117"/>
      <c r="GK495" s="117"/>
      <c r="GL495" s="117"/>
      <c r="GM495" s="118">
        <f t="shared" si="62"/>
        <v>0</v>
      </c>
      <c r="GN495" s="118">
        <f t="shared" si="63"/>
        <v>0</v>
      </c>
      <c r="GO495" s="118"/>
      <c r="GP495" s="118"/>
      <c r="GQ495" s="118"/>
      <c r="GR495" s="118"/>
      <c r="GS495" s="118"/>
      <c r="GT495" s="118"/>
      <c r="GU495" s="118"/>
      <c r="GV495" s="118"/>
      <c r="GW495" s="118"/>
      <c r="GX495" s="118">
        <f t="shared" si="64"/>
        <v>0</v>
      </c>
      <c r="GY495" s="117"/>
      <c r="GZ495" s="117"/>
      <c r="HA495" s="117"/>
      <c r="HB495" s="117"/>
      <c r="HC495" s="117"/>
      <c r="HD495" s="117"/>
      <c r="HE495" s="117"/>
      <c r="HF495" s="117"/>
      <c r="HG495" s="117"/>
      <c r="HH495" s="117"/>
      <c r="HI495" s="117"/>
      <c r="HJ495" s="117"/>
      <c r="HK495" s="117"/>
      <c r="HL495" s="117"/>
      <c r="HM495" s="117"/>
      <c r="HN495" s="117"/>
      <c r="HO495" s="117"/>
      <c r="HP495" s="117"/>
      <c r="HQ495" s="117"/>
      <c r="HR495" s="117"/>
      <c r="HS495" s="117"/>
      <c r="HT495" s="117"/>
      <c r="HU495" s="117"/>
    </row>
    <row r="496" spans="1:229" x14ac:dyDescent="0.3">
      <c r="A496" s="9"/>
      <c r="B496" s="10"/>
      <c r="C496" s="10"/>
      <c r="D496" s="104"/>
      <c r="E496" s="10"/>
      <c r="F496" s="10"/>
      <c r="G496" s="129">
        <f t="shared" si="59"/>
        <v>0</v>
      </c>
      <c r="H496" s="129">
        <f t="shared" si="60"/>
        <v>0</v>
      </c>
      <c r="I496" s="140">
        <f t="shared" si="61"/>
        <v>0</v>
      </c>
      <c r="J496" s="120"/>
      <c r="K496" s="120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119"/>
      <c r="BU496" s="119"/>
      <c r="BV496" s="119"/>
      <c r="BW496" s="119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117"/>
      <c r="GB496" s="117"/>
      <c r="GC496" s="117"/>
      <c r="GD496" s="117"/>
      <c r="GE496" s="117"/>
      <c r="GF496" s="117"/>
      <c r="GG496" s="117"/>
      <c r="GH496" s="117"/>
      <c r="GI496" s="117"/>
      <c r="GJ496" s="117"/>
      <c r="GK496" s="117"/>
      <c r="GL496" s="117"/>
      <c r="GM496" s="118">
        <f t="shared" si="62"/>
        <v>0</v>
      </c>
      <c r="GN496" s="118">
        <f t="shared" si="63"/>
        <v>0</v>
      </c>
      <c r="GO496" s="118"/>
      <c r="GP496" s="118"/>
      <c r="GQ496" s="118"/>
      <c r="GR496" s="118"/>
      <c r="GS496" s="118"/>
      <c r="GT496" s="118"/>
      <c r="GU496" s="118"/>
      <c r="GV496" s="118"/>
      <c r="GW496" s="118"/>
      <c r="GX496" s="118">
        <f t="shared" si="64"/>
        <v>0</v>
      </c>
      <c r="GY496" s="117"/>
      <c r="GZ496" s="117"/>
      <c r="HA496" s="117"/>
      <c r="HB496" s="117"/>
      <c r="HC496" s="117"/>
      <c r="HD496" s="117"/>
      <c r="HE496" s="117"/>
      <c r="HF496" s="117"/>
      <c r="HG496" s="117"/>
      <c r="HH496" s="117"/>
      <c r="HI496" s="117"/>
      <c r="HJ496" s="117"/>
      <c r="HK496" s="117"/>
      <c r="HL496" s="117"/>
      <c r="HM496" s="117"/>
      <c r="HN496" s="117"/>
      <c r="HO496" s="117"/>
      <c r="HP496" s="117"/>
      <c r="HQ496" s="117"/>
      <c r="HR496" s="117"/>
      <c r="HS496" s="117"/>
      <c r="HT496" s="117"/>
      <c r="HU496" s="117"/>
    </row>
    <row r="497" spans="1:229" x14ac:dyDescent="0.3">
      <c r="A497" s="9"/>
      <c r="B497" s="10"/>
      <c r="C497" s="10"/>
      <c r="D497" s="104"/>
      <c r="E497" s="10"/>
      <c r="F497" s="10"/>
      <c r="G497" s="129">
        <f t="shared" si="59"/>
        <v>0</v>
      </c>
      <c r="H497" s="129">
        <f t="shared" si="60"/>
        <v>0</v>
      </c>
      <c r="I497" s="140">
        <f t="shared" si="61"/>
        <v>0</v>
      </c>
      <c r="J497" s="120"/>
      <c r="K497" s="120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119"/>
      <c r="BU497" s="119"/>
      <c r="BV497" s="119"/>
      <c r="BW497" s="119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117"/>
      <c r="GB497" s="117"/>
      <c r="GC497" s="117"/>
      <c r="GD497" s="117"/>
      <c r="GE497" s="117"/>
      <c r="GF497" s="117"/>
      <c r="GG497" s="117"/>
      <c r="GH497" s="117"/>
      <c r="GI497" s="117"/>
      <c r="GJ497" s="117"/>
      <c r="GK497" s="117"/>
      <c r="GL497" s="117"/>
      <c r="GM497" s="118">
        <f t="shared" si="62"/>
        <v>0</v>
      </c>
      <c r="GN497" s="118">
        <f t="shared" si="63"/>
        <v>0</v>
      </c>
      <c r="GO497" s="118"/>
      <c r="GP497" s="118"/>
      <c r="GQ497" s="118"/>
      <c r="GR497" s="118"/>
      <c r="GS497" s="118"/>
      <c r="GT497" s="118"/>
      <c r="GU497" s="118"/>
      <c r="GV497" s="118"/>
      <c r="GW497" s="118"/>
      <c r="GX497" s="118">
        <f t="shared" si="64"/>
        <v>0</v>
      </c>
      <c r="GY497" s="117"/>
      <c r="GZ497" s="117"/>
      <c r="HA497" s="117"/>
      <c r="HB497" s="117"/>
      <c r="HC497" s="117"/>
      <c r="HD497" s="117"/>
      <c r="HE497" s="117"/>
      <c r="HF497" s="117"/>
      <c r="HG497" s="117"/>
      <c r="HH497" s="117"/>
      <c r="HI497" s="117"/>
      <c r="HJ497" s="117"/>
      <c r="HK497" s="117"/>
      <c r="HL497" s="117"/>
      <c r="HM497" s="117"/>
      <c r="HN497" s="117"/>
      <c r="HO497" s="117"/>
      <c r="HP497" s="117"/>
      <c r="HQ497" s="117"/>
      <c r="HR497" s="117"/>
      <c r="HS497" s="117"/>
      <c r="HT497" s="117"/>
      <c r="HU497" s="117"/>
    </row>
    <row r="498" spans="1:229" x14ac:dyDescent="0.3">
      <c r="A498" s="9"/>
      <c r="B498" s="10"/>
      <c r="C498" s="10"/>
      <c r="D498" s="104"/>
      <c r="E498" s="10"/>
      <c r="F498" s="10"/>
      <c r="G498" s="129">
        <f t="shared" si="59"/>
        <v>0</v>
      </c>
      <c r="H498" s="129">
        <f t="shared" si="60"/>
        <v>0</v>
      </c>
      <c r="I498" s="140">
        <f t="shared" si="61"/>
        <v>0</v>
      </c>
      <c r="J498" s="120"/>
      <c r="K498" s="120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119"/>
      <c r="BU498" s="119"/>
      <c r="BV498" s="119"/>
      <c r="BW498" s="119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117"/>
      <c r="GB498" s="117"/>
      <c r="GC498" s="117"/>
      <c r="GD498" s="117"/>
      <c r="GE498" s="117"/>
      <c r="GF498" s="117"/>
      <c r="GG498" s="117"/>
      <c r="GH498" s="117"/>
      <c r="GI498" s="117"/>
      <c r="GJ498" s="117"/>
      <c r="GK498" s="117"/>
      <c r="GL498" s="117"/>
      <c r="GM498" s="118">
        <f t="shared" si="62"/>
        <v>0</v>
      </c>
      <c r="GN498" s="118">
        <f t="shared" si="63"/>
        <v>0</v>
      </c>
      <c r="GO498" s="118"/>
      <c r="GP498" s="118"/>
      <c r="GQ498" s="118"/>
      <c r="GR498" s="118"/>
      <c r="GS498" s="118"/>
      <c r="GT498" s="118"/>
      <c r="GU498" s="118"/>
      <c r="GV498" s="118"/>
      <c r="GW498" s="118"/>
      <c r="GX498" s="118">
        <f t="shared" si="64"/>
        <v>0</v>
      </c>
      <c r="GY498" s="117"/>
      <c r="GZ498" s="117"/>
      <c r="HA498" s="117"/>
      <c r="HB498" s="117"/>
      <c r="HC498" s="117"/>
      <c r="HD498" s="117"/>
      <c r="HE498" s="117"/>
      <c r="HF498" s="117"/>
      <c r="HG498" s="117"/>
      <c r="HH498" s="117"/>
      <c r="HI498" s="117"/>
      <c r="HJ498" s="117"/>
      <c r="HK498" s="117"/>
      <c r="HL498" s="117"/>
      <c r="HM498" s="117"/>
      <c r="HN498" s="117"/>
      <c r="HO498" s="117"/>
      <c r="HP498" s="117"/>
      <c r="HQ498" s="117"/>
      <c r="HR498" s="117"/>
      <c r="HS498" s="117"/>
      <c r="HT498" s="117"/>
      <c r="HU498" s="117"/>
    </row>
    <row r="499" spans="1:229" x14ac:dyDescent="0.3">
      <c r="A499" s="9"/>
      <c r="B499" s="10"/>
      <c r="C499" s="10"/>
      <c r="D499" s="104"/>
      <c r="E499" s="10"/>
      <c r="F499" s="10"/>
      <c r="G499" s="129">
        <f t="shared" si="59"/>
        <v>0</v>
      </c>
      <c r="H499" s="129">
        <f t="shared" si="60"/>
        <v>0</v>
      </c>
      <c r="I499" s="140">
        <f t="shared" si="61"/>
        <v>0</v>
      </c>
      <c r="J499" s="120"/>
      <c r="K499" s="120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119"/>
      <c r="BU499" s="119"/>
      <c r="BV499" s="119"/>
      <c r="BW499" s="119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117"/>
      <c r="GB499" s="117"/>
      <c r="GC499" s="117"/>
      <c r="GD499" s="117"/>
      <c r="GE499" s="117"/>
      <c r="GF499" s="117"/>
      <c r="GG499" s="117"/>
      <c r="GH499" s="117"/>
      <c r="GI499" s="117"/>
      <c r="GJ499" s="117"/>
      <c r="GK499" s="117"/>
      <c r="GL499" s="117"/>
      <c r="GM499" s="118">
        <f t="shared" si="62"/>
        <v>0</v>
      </c>
      <c r="GN499" s="118">
        <f t="shared" si="63"/>
        <v>0</v>
      </c>
      <c r="GO499" s="118"/>
      <c r="GP499" s="118"/>
      <c r="GQ499" s="118"/>
      <c r="GR499" s="118"/>
      <c r="GS499" s="118"/>
      <c r="GT499" s="118"/>
      <c r="GU499" s="118"/>
      <c r="GV499" s="118"/>
      <c r="GW499" s="118"/>
      <c r="GX499" s="118">
        <f t="shared" si="64"/>
        <v>0</v>
      </c>
      <c r="GY499" s="117"/>
      <c r="GZ499" s="117"/>
      <c r="HA499" s="117"/>
      <c r="HB499" s="117"/>
      <c r="HC499" s="117"/>
      <c r="HD499" s="117"/>
      <c r="HE499" s="117"/>
      <c r="HF499" s="117"/>
      <c r="HG499" s="117"/>
      <c r="HH499" s="117"/>
      <c r="HI499" s="117"/>
      <c r="HJ499" s="117"/>
      <c r="HK499" s="117"/>
      <c r="HL499" s="117"/>
      <c r="HM499" s="117"/>
      <c r="HN499" s="117"/>
      <c r="HO499" s="117"/>
      <c r="HP499" s="117"/>
      <c r="HQ499" s="117"/>
      <c r="HR499" s="117"/>
      <c r="HS499" s="117"/>
      <c r="HT499" s="117"/>
      <c r="HU499" s="117"/>
    </row>
    <row r="500" spans="1:229" x14ac:dyDescent="0.3">
      <c r="A500" s="9"/>
      <c r="B500" s="10"/>
      <c r="C500" s="10"/>
      <c r="D500" s="104"/>
      <c r="E500" s="10"/>
      <c r="F500" s="10"/>
      <c r="G500" s="129">
        <f t="shared" si="59"/>
        <v>0</v>
      </c>
      <c r="H500" s="129">
        <f t="shared" si="60"/>
        <v>0</v>
      </c>
      <c r="I500" s="140">
        <f t="shared" si="61"/>
        <v>0</v>
      </c>
      <c r="J500" s="120"/>
      <c r="K500" s="120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119"/>
      <c r="BU500" s="119"/>
      <c r="BV500" s="119"/>
      <c r="BW500" s="119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117"/>
      <c r="GB500" s="117"/>
      <c r="GC500" s="117"/>
      <c r="GD500" s="117"/>
      <c r="GE500" s="117"/>
      <c r="GF500" s="117"/>
      <c r="GG500" s="117"/>
      <c r="GH500" s="117"/>
      <c r="GI500" s="117"/>
      <c r="GJ500" s="117"/>
      <c r="GK500" s="117"/>
      <c r="GL500" s="117"/>
      <c r="GM500" s="118">
        <f t="shared" si="62"/>
        <v>0</v>
      </c>
      <c r="GN500" s="118">
        <f t="shared" si="63"/>
        <v>0</v>
      </c>
      <c r="GO500" s="118"/>
      <c r="GP500" s="118"/>
      <c r="GQ500" s="118"/>
      <c r="GR500" s="118"/>
      <c r="GS500" s="118"/>
      <c r="GT500" s="118"/>
      <c r="GU500" s="118"/>
      <c r="GV500" s="118"/>
      <c r="GW500" s="118"/>
      <c r="GX500" s="118">
        <f t="shared" si="64"/>
        <v>0</v>
      </c>
      <c r="GY500" s="117"/>
      <c r="GZ500" s="117"/>
      <c r="HA500" s="117"/>
      <c r="HB500" s="117"/>
      <c r="HC500" s="117"/>
      <c r="HD500" s="117"/>
      <c r="HE500" s="117"/>
      <c r="HF500" s="117"/>
      <c r="HG500" s="117"/>
      <c r="HH500" s="117"/>
      <c r="HI500" s="117"/>
      <c r="HJ500" s="117"/>
      <c r="HK500" s="117"/>
      <c r="HL500" s="117"/>
      <c r="HM500" s="117"/>
      <c r="HN500" s="117"/>
      <c r="HO500" s="117"/>
      <c r="HP500" s="117"/>
      <c r="HQ500" s="117"/>
      <c r="HR500" s="117"/>
      <c r="HS500" s="117"/>
      <c r="HT500" s="117"/>
      <c r="HU500" s="117"/>
    </row>
    <row r="501" spans="1:229" x14ac:dyDescent="0.3">
      <c r="A501" s="9"/>
      <c r="B501" s="10"/>
      <c r="C501" s="10"/>
      <c r="D501" s="104"/>
      <c r="E501" s="10"/>
      <c r="F501" s="10"/>
      <c r="G501" s="129">
        <f t="shared" si="59"/>
        <v>0</v>
      </c>
      <c r="H501" s="129">
        <f t="shared" si="60"/>
        <v>0</v>
      </c>
      <c r="I501" s="140">
        <f t="shared" si="61"/>
        <v>0</v>
      </c>
      <c r="J501" s="120"/>
      <c r="K501" s="120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119"/>
      <c r="BU501" s="119"/>
      <c r="BV501" s="119"/>
      <c r="BW501" s="119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117"/>
      <c r="GB501" s="117"/>
      <c r="GC501" s="117"/>
      <c r="GD501" s="117"/>
      <c r="GE501" s="117"/>
      <c r="GF501" s="117"/>
      <c r="GG501" s="117"/>
      <c r="GH501" s="117"/>
      <c r="GI501" s="117"/>
      <c r="GJ501" s="117"/>
      <c r="GK501" s="117"/>
      <c r="GL501" s="117"/>
      <c r="GM501" s="118">
        <f t="shared" si="62"/>
        <v>0</v>
      </c>
      <c r="GN501" s="118">
        <f t="shared" si="63"/>
        <v>0</v>
      </c>
      <c r="GO501" s="118"/>
      <c r="GP501" s="118"/>
      <c r="GQ501" s="118"/>
      <c r="GR501" s="118"/>
      <c r="GS501" s="118"/>
      <c r="GT501" s="118"/>
      <c r="GU501" s="118"/>
      <c r="GV501" s="118"/>
      <c r="GW501" s="118"/>
      <c r="GX501" s="118">
        <f t="shared" si="64"/>
        <v>0</v>
      </c>
      <c r="GY501" s="117"/>
      <c r="GZ501" s="117"/>
      <c r="HA501" s="117"/>
      <c r="HB501" s="117"/>
      <c r="HC501" s="117"/>
      <c r="HD501" s="117"/>
      <c r="HE501" s="117"/>
      <c r="HF501" s="117"/>
      <c r="HG501" s="117"/>
      <c r="HH501" s="117"/>
      <c r="HI501" s="117"/>
      <c r="HJ501" s="117"/>
      <c r="HK501" s="117"/>
      <c r="HL501" s="117"/>
      <c r="HM501" s="117"/>
      <c r="HN501" s="117"/>
      <c r="HO501" s="117"/>
      <c r="HP501" s="117"/>
      <c r="HQ501" s="117"/>
      <c r="HR501" s="117"/>
      <c r="HS501" s="117"/>
      <c r="HT501" s="117"/>
      <c r="HU501" s="117"/>
    </row>
    <row r="502" spans="1:229" x14ac:dyDescent="0.3">
      <c r="A502" s="9"/>
      <c r="B502" s="10"/>
      <c r="C502" s="10"/>
      <c r="D502" s="104"/>
      <c r="E502" s="10"/>
      <c r="F502" s="10"/>
      <c r="G502" s="129">
        <f t="shared" si="59"/>
        <v>0</v>
      </c>
      <c r="H502" s="129">
        <f t="shared" si="60"/>
        <v>0</v>
      </c>
      <c r="I502" s="140">
        <f t="shared" si="61"/>
        <v>0</v>
      </c>
      <c r="J502" s="120"/>
      <c r="K502" s="120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119"/>
      <c r="BU502" s="119"/>
      <c r="BV502" s="119"/>
      <c r="BW502" s="119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117"/>
      <c r="GB502" s="117"/>
      <c r="GC502" s="117"/>
      <c r="GD502" s="117"/>
      <c r="GE502" s="117"/>
      <c r="GF502" s="117"/>
      <c r="GG502" s="117"/>
      <c r="GH502" s="117"/>
      <c r="GI502" s="117"/>
      <c r="GJ502" s="117"/>
      <c r="GK502" s="117"/>
      <c r="GL502" s="117"/>
      <c r="GM502" s="118">
        <f t="shared" si="62"/>
        <v>0</v>
      </c>
      <c r="GN502" s="118">
        <f t="shared" si="63"/>
        <v>0</v>
      </c>
      <c r="GO502" s="118"/>
      <c r="GP502" s="118"/>
      <c r="GQ502" s="118"/>
      <c r="GR502" s="118"/>
      <c r="GS502" s="118"/>
      <c r="GT502" s="118"/>
      <c r="GU502" s="118"/>
      <c r="GV502" s="118"/>
      <c r="GW502" s="118"/>
      <c r="GX502" s="118">
        <f t="shared" si="64"/>
        <v>0</v>
      </c>
      <c r="GY502" s="117"/>
      <c r="GZ502" s="117"/>
      <c r="HA502" s="117"/>
      <c r="HB502" s="117"/>
      <c r="HC502" s="117"/>
      <c r="HD502" s="117"/>
      <c r="HE502" s="117"/>
      <c r="HF502" s="117"/>
      <c r="HG502" s="117"/>
      <c r="HH502" s="117"/>
      <c r="HI502" s="117"/>
      <c r="HJ502" s="117"/>
      <c r="HK502" s="117"/>
      <c r="HL502" s="117"/>
      <c r="HM502" s="117"/>
      <c r="HN502" s="117"/>
      <c r="HO502" s="117"/>
      <c r="HP502" s="117"/>
      <c r="HQ502" s="117"/>
      <c r="HR502" s="117"/>
      <c r="HS502" s="117"/>
      <c r="HT502" s="117"/>
      <c r="HU502" s="117"/>
    </row>
    <row r="503" spans="1:229" x14ac:dyDescent="0.3">
      <c r="A503" s="9"/>
      <c r="B503" s="10"/>
      <c r="C503" s="10"/>
      <c r="D503" s="104"/>
      <c r="E503" s="10"/>
      <c r="F503" s="10"/>
      <c r="G503" s="129">
        <f t="shared" si="59"/>
        <v>0</v>
      </c>
      <c r="H503" s="129">
        <f t="shared" si="60"/>
        <v>0</v>
      </c>
      <c r="I503" s="140">
        <f t="shared" si="61"/>
        <v>0</v>
      </c>
      <c r="J503" s="120"/>
      <c r="K503" s="120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119"/>
      <c r="BU503" s="119"/>
      <c r="BV503" s="119"/>
      <c r="BW503" s="119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117"/>
      <c r="GB503" s="117"/>
      <c r="GC503" s="117"/>
      <c r="GD503" s="117"/>
      <c r="GE503" s="117"/>
      <c r="GF503" s="117"/>
      <c r="GG503" s="117"/>
      <c r="GH503" s="117"/>
      <c r="GI503" s="117"/>
      <c r="GJ503" s="117"/>
      <c r="GK503" s="117"/>
      <c r="GL503" s="117"/>
      <c r="GM503" s="118">
        <f t="shared" si="62"/>
        <v>0</v>
      </c>
      <c r="GN503" s="118">
        <f t="shared" si="63"/>
        <v>0</v>
      </c>
      <c r="GO503" s="118"/>
      <c r="GP503" s="118"/>
      <c r="GQ503" s="118"/>
      <c r="GR503" s="118"/>
      <c r="GS503" s="118"/>
      <c r="GT503" s="118"/>
      <c r="GU503" s="118"/>
      <c r="GV503" s="118"/>
      <c r="GW503" s="118"/>
      <c r="GX503" s="118">
        <f t="shared" si="64"/>
        <v>0</v>
      </c>
      <c r="GY503" s="117"/>
      <c r="GZ503" s="117"/>
      <c r="HA503" s="117"/>
      <c r="HB503" s="117"/>
      <c r="HC503" s="117"/>
      <c r="HD503" s="117"/>
      <c r="HE503" s="117"/>
      <c r="HF503" s="117"/>
      <c r="HG503" s="117"/>
      <c r="HH503" s="117"/>
      <c r="HI503" s="117"/>
      <c r="HJ503" s="117"/>
      <c r="HK503" s="117"/>
      <c r="HL503" s="117"/>
      <c r="HM503" s="117"/>
      <c r="HN503" s="117"/>
      <c r="HO503" s="117"/>
      <c r="HP503" s="117"/>
      <c r="HQ503" s="117"/>
      <c r="HR503" s="117"/>
      <c r="HS503" s="117"/>
      <c r="HT503" s="117"/>
      <c r="HU503" s="117"/>
    </row>
    <row r="504" spans="1:229" x14ac:dyDescent="0.3">
      <c r="A504" s="9"/>
      <c r="B504" s="10"/>
      <c r="C504" s="10"/>
      <c r="D504" s="104"/>
      <c r="E504" s="10"/>
      <c r="F504" s="10"/>
      <c r="G504" s="129">
        <f t="shared" si="59"/>
        <v>0</v>
      </c>
      <c r="H504" s="129">
        <f t="shared" si="60"/>
        <v>0</v>
      </c>
      <c r="I504" s="140">
        <f t="shared" si="61"/>
        <v>0</v>
      </c>
      <c r="J504" s="120"/>
      <c r="K504" s="120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119"/>
      <c r="BU504" s="119"/>
      <c r="BV504" s="119"/>
      <c r="BW504" s="119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117"/>
      <c r="GB504" s="117"/>
      <c r="GC504" s="117"/>
      <c r="GD504" s="117"/>
      <c r="GE504" s="117"/>
      <c r="GF504" s="117"/>
      <c r="GG504" s="117"/>
      <c r="GH504" s="117"/>
      <c r="GI504" s="117"/>
      <c r="GJ504" s="117"/>
      <c r="GK504" s="117"/>
      <c r="GL504" s="117"/>
      <c r="GM504" s="118">
        <f t="shared" si="62"/>
        <v>0</v>
      </c>
      <c r="GN504" s="118">
        <f t="shared" si="63"/>
        <v>0</v>
      </c>
      <c r="GO504" s="118"/>
      <c r="GP504" s="118"/>
      <c r="GQ504" s="118"/>
      <c r="GR504" s="118"/>
      <c r="GS504" s="118"/>
      <c r="GT504" s="118"/>
      <c r="GU504" s="118"/>
      <c r="GV504" s="118"/>
      <c r="GW504" s="118"/>
      <c r="GX504" s="118">
        <f t="shared" si="64"/>
        <v>0</v>
      </c>
      <c r="GY504" s="117"/>
      <c r="GZ504" s="117"/>
      <c r="HA504" s="117"/>
      <c r="HB504" s="117"/>
      <c r="HC504" s="117"/>
      <c r="HD504" s="117"/>
      <c r="HE504" s="117"/>
      <c r="HF504" s="117"/>
      <c r="HG504" s="117"/>
      <c r="HH504" s="117"/>
      <c r="HI504" s="117"/>
      <c r="HJ504" s="117"/>
      <c r="HK504" s="117"/>
      <c r="HL504" s="117"/>
      <c r="HM504" s="117"/>
      <c r="HN504" s="117"/>
      <c r="HO504" s="117"/>
      <c r="HP504" s="117"/>
      <c r="HQ504" s="117"/>
      <c r="HR504" s="117"/>
      <c r="HS504" s="117"/>
      <c r="HT504" s="117"/>
      <c r="HU504" s="117"/>
    </row>
    <row r="505" spans="1:229" x14ac:dyDescent="0.3">
      <c r="A505" s="9"/>
      <c r="B505" s="10"/>
      <c r="C505" s="10"/>
      <c r="D505" s="104"/>
      <c r="E505" s="10"/>
      <c r="F505" s="10"/>
      <c r="G505" s="129">
        <f t="shared" si="59"/>
        <v>0</v>
      </c>
      <c r="H505" s="129">
        <f t="shared" si="60"/>
        <v>0</v>
      </c>
      <c r="I505" s="140">
        <f t="shared" si="61"/>
        <v>0</v>
      </c>
      <c r="J505" s="120"/>
      <c r="K505" s="120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119"/>
      <c r="BU505" s="119"/>
      <c r="BV505" s="119"/>
      <c r="BW505" s="119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117"/>
      <c r="GB505" s="117"/>
      <c r="GC505" s="117"/>
      <c r="GD505" s="117"/>
      <c r="GE505" s="117"/>
      <c r="GF505" s="117"/>
      <c r="GG505" s="117"/>
      <c r="GH505" s="117"/>
      <c r="GI505" s="117"/>
      <c r="GJ505" s="117"/>
      <c r="GK505" s="117"/>
      <c r="GL505" s="117"/>
      <c r="GM505" s="118">
        <f t="shared" si="62"/>
        <v>0</v>
      </c>
      <c r="GN505" s="118">
        <f t="shared" si="63"/>
        <v>0</v>
      </c>
      <c r="GO505" s="118"/>
      <c r="GP505" s="118"/>
      <c r="GQ505" s="118"/>
      <c r="GR505" s="118"/>
      <c r="GS505" s="118"/>
      <c r="GT505" s="118"/>
      <c r="GU505" s="118"/>
      <c r="GV505" s="118"/>
      <c r="GW505" s="118"/>
      <c r="GX505" s="118">
        <f t="shared" si="64"/>
        <v>0</v>
      </c>
      <c r="GY505" s="117"/>
      <c r="GZ505" s="117"/>
      <c r="HA505" s="117"/>
      <c r="HB505" s="117"/>
      <c r="HC505" s="117"/>
      <c r="HD505" s="117"/>
      <c r="HE505" s="117"/>
      <c r="HF505" s="117"/>
      <c r="HG505" s="117"/>
      <c r="HH505" s="117"/>
      <c r="HI505" s="117"/>
      <c r="HJ505" s="117"/>
      <c r="HK505" s="117"/>
      <c r="HL505" s="117"/>
      <c r="HM505" s="117"/>
      <c r="HN505" s="117"/>
      <c r="HO505" s="117"/>
      <c r="HP505" s="117"/>
      <c r="HQ505" s="117"/>
      <c r="HR505" s="117"/>
      <c r="HS505" s="117"/>
      <c r="HT505" s="117"/>
      <c r="HU505" s="117"/>
    </row>
    <row r="506" spans="1:229" x14ac:dyDescent="0.3">
      <c r="A506" s="9"/>
      <c r="B506" s="10"/>
      <c r="C506" s="10"/>
      <c r="D506" s="104"/>
      <c r="E506" s="10"/>
      <c r="F506" s="10"/>
      <c r="G506" s="129">
        <f t="shared" si="59"/>
        <v>0</v>
      </c>
      <c r="H506" s="129">
        <f t="shared" si="60"/>
        <v>0</v>
      </c>
      <c r="I506" s="140">
        <f t="shared" si="61"/>
        <v>0</v>
      </c>
      <c r="J506" s="120"/>
      <c r="K506" s="120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119"/>
      <c r="BU506" s="119"/>
      <c r="BV506" s="119"/>
      <c r="BW506" s="119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117"/>
      <c r="GB506" s="117"/>
      <c r="GC506" s="117"/>
      <c r="GD506" s="117"/>
      <c r="GE506" s="117"/>
      <c r="GF506" s="117"/>
      <c r="GG506" s="117"/>
      <c r="GH506" s="117"/>
      <c r="GI506" s="117"/>
      <c r="GJ506" s="117"/>
      <c r="GK506" s="117"/>
      <c r="GL506" s="117"/>
      <c r="GM506" s="118">
        <f t="shared" si="62"/>
        <v>0</v>
      </c>
      <c r="GN506" s="118">
        <f t="shared" si="63"/>
        <v>0</v>
      </c>
      <c r="GO506" s="118"/>
      <c r="GP506" s="118"/>
      <c r="GQ506" s="118"/>
      <c r="GR506" s="118"/>
      <c r="GS506" s="118"/>
      <c r="GT506" s="118"/>
      <c r="GU506" s="118"/>
      <c r="GV506" s="118"/>
      <c r="GW506" s="118"/>
      <c r="GX506" s="118">
        <f t="shared" si="64"/>
        <v>0</v>
      </c>
      <c r="GY506" s="117"/>
      <c r="GZ506" s="117"/>
      <c r="HA506" s="117"/>
      <c r="HB506" s="117"/>
      <c r="HC506" s="117"/>
      <c r="HD506" s="117"/>
      <c r="HE506" s="117"/>
      <c r="HF506" s="117"/>
      <c r="HG506" s="117"/>
      <c r="HH506" s="117"/>
      <c r="HI506" s="117"/>
      <c r="HJ506" s="117"/>
      <c r="HK506" s="117"/>
      <c r="HL506" s="117"/>
      <c r="HM506" s="117"/>
      <c r="HN506" s="117"/>
      <c r="HO506" s="117"/>
      <c r="HP506" s="117"/>
      <c r="HQ506" s="117"/>
      <c r="HR506" s="117"/>
      <c r="HS506" s="117"/>
      <c r="HT506" s="117"/>
      <c r="HU506" s="117"/>
    </row>
    <row r="507" spans="1:229" x14ac:dyDescent="0.3">
      <c r="A507" s="9"/>
      <c r="B507" s="10"/>
      <c r="C507" s="10"/>
      <c r="D507" s="104"/>
      <c r="E507" s="10"/>
      <c r="F507" s="10"/>
      <c r="G507" s="129">
        <f t="shared" si="59"/>
        <v>0</v>
      </c>
      <c r="H507" s="129">
        <f t="shared" si="60"/>
        <v>0</v>
      </c>
      <c r="I507" s="140">
        <f t="shared" si="61"/>
        <v>0</v>
      </c>
      <c r="J507" s="120"/>
      <c r="K507" s="120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119"/>
      <c r="BU507" s="119"/>
      <c r="BV507" s="119"/>
      <c r="BW507" s="119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117"/>
      <c r="GB507" s="117"/>
      <c r="GC507" s="117"/>
      <c r="GD507" s="117"/>
      <c r="GE507" s="117"/>
      <c r="GF507" s="117"/>
      <c r="GG507" s="117"/>
      <c r="GH507" s="117"/>
      <c r="GI507" s="117"/>
      <c r="GJ507" s="117"/>
      <c r="GK507" s="117"/>
      <c r="GL507" s="117"/>
      <c r="GM507" s="118">
        <f t="shared" si="62"/>
        <v>0</v>
      </c>
      <c r="GN507" s="118">
        <f t="shared" si="63"/>
        <v>0</v>
      </c>
      <c r="GO507" s="118"/>
      <c r="GP507" s="118"/>
      <c r="GQ507" s="118"/>
      <c r="GR507" s="118"/>
      <c r="GS507" s="118"/>
      <c r="GT507" s="118"/>
      <c r="GU507" s="118"/>
      <c r="GV507" s="118"/>
      <c r="GW507" s="118"/>
      <c r="GX507" s="118">
        <f t="shared" si="64"/>
        <v>0</v>
      </c>
      <c r="GY507" s="117"/>
      <c r="GZ507" s="117"/>
      <c r="HA507" s="117"/>
      <c r="HB507" s="117"/>
      <c r="HC507" s="117"/>
      <c r="HD507" s="117"/>
      <c r="HE507" s="117"/>
      <c r="HF507" s="117"/>
      <c r="HG507" s="117"/>
      <c r="HH507" s="117"/>
      <c r="HI507" s="117"/>
      <c r="HJ507" s="117"/>
      <c r="HK507" s="117"/>
      <c r="HL507" s="117"/>
      <c r="HM507" s="117"/>
      <c r="HN507" s="117"/>
      <c r="HO507" s="117"/>
      <c r="HP507" s="117"/>
      <c r="HQ507" s="117"/>
      <c r="HR507" s="117"/>
      <c r="HS507" s="117"/>
      <c r="HT507" s="117"/>
      <c r="HU507" s="117"/>
    </row>
    <row r="508" spans="1:229" x14ac:dyDescent="0.3">
      <c r="A508" s="9"/>
      <c r="B508" s="10"/>
      <c r="C508" s="10"/>
      <c r="D508" s="104"/>
      <c r="E508" s="10"/>
      <c r="F508" s="10"/>
      <c r="G508" s="129">
        <f t="shared" si="59"/>
        <v>0</v>
      </c>
      <c r="H508" s="129">
        <f t="shared" si="60"/>
        <v>0</v>
      </c>
      <c r="I508" s="140">
        <f t="shared" si="61"/>
        <v>0</v>
      </c>
      <c r="J508" s="120"/>
      <c r="K508" s="120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119"/>
      <c r="BU508" s="119"/>
      <c r="BV508" s="119"/>
      <c r="BW508" s="119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117"/>
      <c r="GB508" s="117"/>
      <c r="GC508" s="117"/>
      <c r="GD508" s="117"/>
      <c r="GE508" s="117"/>
      <c r="GF508" s="117"/>
      <c r="GG508" s="117"/>
      <c r="GH508" s="117"/>
      <c r="GI508" s="117"/>
      <c r="GJ508" s="117"/>
      <c r="GK508" s="117"/>
      <c r="GL508" s="117"/>
      <c r="GM508" s="118">
        <f t="shared" si="62"/>
        <v>0</v>
      </c>
      <c r="GN508" s="118">
        <f t="shared" si="63"/>
        <v>0</v>
      </c>
      <c r="GO508" s="118"/>
      <c r="GP508" s="118"/>
      <c r="GQ508" s="118"/>
      <c r="GR508" s="118"/>
      <c r="GS508" s="118"/>
      <c r="GT508" s="118"/>
      <c r="GU508" s="118"/>
      <c r="GV508" s="118"/>
      <c r="GW508" s="118"/>
      <c r="GX508" s="118">
        <f t="shared" si="64"/>
        <v>0</v>
      </c>
      <c r="GY508" s="117"/>
      <c r="GZ508" s="117"/>
      <c r="HA508" s="117"/>
      <c r="HB508" s="117"/>
      <c r="HC508" s="117"/>
      <c r="HD508" s="117"/>
      <c r="HE508" s="117"/>
      <c r="HF508" s="117"/>
      <c r="HG508" s="117"/>
      <c r="HH508" s="117"/>
      <c r="HI508" s="117"/>
      <c r="HJ508" s="117"/>
      <c r="HK508" s="117"/>
      <c r="HL508" s="117"/>
      <c r="HM508" s="117"/>
      <c r="HN508" s="117"/>
      <c r="HO508" s="117"/>
      <c r="HP508" s="117"/>
      <c r="HQ508" s="117"/>
      <c r="HR508" s="117"/>
      <c r="HS508" s="117"/>
      <c r="HT508" s="117"/>
      <c r="HU508" s="117"/>
    </row>
    <row r="509" spans="1:229" x14ac:dyDescent="0.3">
      <c r="A509" s="9"/>
      <c r="B509" s="10"/>
      <c r="C509" s="10"/>
      <c r="D509" s="104"/>
      <c r="E509" s="10"/>
      <c r="F509" s="10"/>
      <c r="G509" s="129">
        <f t="shared" si="59"/>
        <v>0</v>
      </c>
      <c r="H509" s="129">
        <f t="shared" si="60"/>
        <v>0</v>
      </c>
      <c r="I509" s="140">
        <f t="shared" si="61"/>
        <v>0</v>
      </c>
      <c r="J509" s="120"/>
      <c r="K509" s="120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119"/>
      <c r="BU509" s="119"/>
      <c r="BV509" s="119"/>
      <c r="BW509" s="119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117"/>
      <c r="GB509" s="117"/>
      <c r="GC509" s="117"/>
      <c r="GD509" s="117"/>
      <c r="GE509" s="117"/>
      <c r="GF509" s="117"/>
      <c r="GG509" s="117"/>
      <c r="GH509" s="117"/>
      <c r="GI509" s="117"/>
      <c r="GJ509" s="117"/>
      <c r="GK509" s="117"/>
      <c r="GL509" s="117"/>
      <c r="GM509" s="118">
        <f t="shared" si="62"/>
        <v>0</v>
      </c>
      <c r="GN509" s="118">
        <f t="shared" si="63"/>
        <v>0</v>
      </c>
      <c r="GO509" s="118"/>
      <c r="GP509" s="118"/>
      <c r="GQ509" s="118"/>
      <c r="GR509" s="118"/>
      <c r="GS509" s="118"/>
      <c r="GT509" s="118"/>
      <c r="GU509" s="118"/>
      <c r="GV509" s="118"/>
      <c r="GW509" s="118"/>
      <c r="GX509" s="118">
        <f t="shared" si="64"/>
        <v>0</v>
      </c>
      <c r="GY509" s="117"/>
      <c r="GZ509" s="117"/>
      <c r="HA509" s="117"/>
      <c r="HB509" s="117"/>
      <c r="HC509" s="117"/>
      <c r="HD509" s="117"/>
      <c r="HE509" s="117"/>
      <c r="HF509" s="117"/>
      <c r="HG509" s="117"/>
      <c r="HH509" s="117"/>
      <c r="HI509" s="117"/>
      <c r="HJ509" s="117"/>
      <c r="HK509" s="117"/>
      <c r="HL509" s="117"/>
      <c r="HM509" s="117"/>
      <c r="HN509" s="117"/>
      <c r="HO509" s="117"/>
      <c r="HP509" s="117"/>
      <c r="HQ509" s="117"/>
      <c r="HR509" s="117"/>
      <c r="HS509" s="117"/>
      <c r="HT509" s="117"/>
      <c r="HU509" s="117"/>
    </row>
    <row r="510" spans="1:229" x14ac:dyDescent="0.3">
      <c r="A510" s="9"/>
      <c r="B510" s="10"/>
      <c r="C510" s="10"/>
      <c r="D510" s="104"/>
      <c r="E510" s="10"/>
      <c r="F510" s="10"/>
      <c r="G510" s="129">
        <f t="shared" si="59"/>
        <v>0</v>
      </c>
      <c r="H510" s="129">
        <f t="shared" si="60"/>
        <v>0</v>
      </c>
      <c r="I510" s="140">
        <f t="shared" si="61"/>
        <v>0</v>
      </c>
      <c r="J510" s="120"/>
      <c r="K510" s="120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119"/>
      <c r="BU510" s="119"/>
      <c r="BV510" s="119"/>
      <c r="BW510" s="119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117"/>
      <c r="GB510" s="117"/>
      <c r="GC510" s="117"/>
      <c r="GD510" s="117"/>
      <c r="GE510" s="117"/>
      <c r="GF510" s="117"/>
      <c r="GG510" s="117"/>
      <c r="GH510" s="117"/>
      <c r="GI510" s="117"/>
      <c r="GJ510" s="117"/>
      <c r="GK510" s="117"/>
      <c r="GL510" s="117"/>
      <c r="GM510" s="118">
        <f t="shared" si="62"/>
        <v>0</v>
      </c>
      <c r="GN510" s="118">
        <f t="shared" si="63"/>
        <v>0</v>
      </c>
      <c r="GO510" s="118"/>
      <c r="GP510" s="118"/>
      <c r="GQ510" s="118"/>
      <c r="GR510" s="118"/>
      <c r="GS510" s="118"/>
      <c r="GT510" s="118"/>
      <c r="GU510" s="118"/>
      <c r="GV510" s="118"/>
      <c r="GW510" s="118"/>
      <c r="GX510" s="118">
        <f t="shared" si="64"/>
        <v>0</v>
      </c>
      <c r="GY510" s="117"/>
      <c r="GZ510" s="117"/>
      <c r="HA510" s="117"/>
      <c r="HB510" s="117"/>
      <c r="HC510" s="117"/>
      <c r="HD510" s="117"/>
      <c r="HE510" s="117"/>
      <c r="HF510" s="117"/>
      <c r="HG510" s="117"/>
      <c r="HH510" s="117"/>
      <c r="HI510" s="117"/>
      <c r="HJ510" s="117"/>
      <c r="HK510" s="117"/>
      <c r="HL510" s="117"/>
      <c r="HM510" s="117"/>
      <c r="HN510" s="117"/>
      <c r="HO510" s="117"/>
      <c r="HP510" s="117"/>
      <c r="HQ510" s="117"/>
      <c r="HR510" s="117"/>
      <c r="HS510" s="117"/>
      <c r="HT510" s="117"/>
      <c r="HU510" s="117"/>
    </row>
    <row r="511" spans="1:229" x14ac:dyDescent="0.3">
      <c r="A511" s="9"/>
      <c r="B511" s="10"/>
      <c r="C511" s="10"/>
      <c r="D511" s="104"/>
      <c r="E511" s="10"/>
      <c r="F511" s="10"/>
      <c r="G511" s="129">
        <f t="shared" si="59"/>
        <v>0</v>
      </c>
      <c r="H511" s="129">
        <f t="shared" si="60"/>
        <v>0</v>
      </c>
      <c r="I511" s="140">
        <f t="shared" si="61"/>
        <v>0</v>
      </c>
      <c r="J511" s="120"/>
      <c r="K511" s="120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119"/>
      <c r="BU511" s="119"/>
      <c r="BV511" s="119"/>
      <c r="BW511" s="119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117"/>
      <c r="GB511" s="117"/>
      <c r="GC511" s="117"/>
      <c r="GD511" s="117"/>
      <c r="GE511" s="117"/>
      <c r="GF511" s="117"/>
      <c r="GG511" s="117"/>
      <c r="GH511" s="117"/>
      <c r="GI511" s="117"/>
      <c r="GJ511" s="117"/>
      <c r="GK511" s="117"/>
      <c r="GL511" s="117"/>
      <c r="GM511" s="118">
        <f t="shared" si="62"/>
        <v>0</v>
      </c>
      <c r="GN511" s="118">
        <f t="shared" si="63"/>
        <v>0</v>
      </c>
      <c r="GO511" s="118"/>
      <c r="GP511" s="118"/>
      <c r="GQ511" s="118"/>
      <c r="GR511" s="118"/>
      <c r="GS511" s="118"/>
      <c r="GT511" s="118"/>
      <c r="GU511" s="118"/>
      <c r="GV511" s="118"/>
      <c r="GW511" s="118"/>
      <c r="GX511" s="118">
        <f t="shared" si="64"/>
        <v>0</v>
      </c>
      <c r="GY511" s="117"/>
      <c r="GZ511" s="117"/>
      <c r="HA511" s="117"/>
      <c r="HB511" s="117"/>
      <c r="HC511" s="117"/>
      <c r="HD511" s="117"/>
      <c r="HE511" s="117"/>
      <c r="HF511" s="117"/>
      <c r="HG511" s="117"/>
      <c r="HH511" s="117"/>
      <c r="HI511" s="117"/>
      <c r="HJ511" s="117"/>
      <c r="HK511" s="117"/>
      <c r="HL511" s="117"/>
      <c r="HM511" s="117"/>
      <c r="HN511" s="117"/>
      <c r="HO511" s="117"/>
      <c r="HP511" s="117"/>
      <c r="HQ511" s="117"/>
      <c r="HR511" s="117"/>
      <c r="HS511" s="117"/>
      <c r="HT511" s="117"/>
      <c r="HU511" s="117"/>
    </row>
    <row r="512" spans="1:229" x14ac:dyDescent="0.3">
      <c r="A512" s="9"/>
      <c r="B512" s="10"/>
      <c r="C512" s="10"/>
      <c r="D512" s="104"/>
      <c r="E512" s="10"/>
      <c r="F512" s="10"/>
      <c r="G512" s="129">
        <f t="shared" si="59"/>
        <v>0</v>
      </c>
      <c r="H512" s="129">
        <f t="shared" si="60"/>
        <v>0</v>
      </c>
      <c r="I512" s="140">
        <f t="shared" si="61"/>
        <v>0</v>
      </c>
      <c r="J512" s="120"/>
      <c r="K512" s="120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119"/>
      <c r="BU512" s="119"/>
      <c r="BV512" s="119"/>
      <c r="BW512" s="119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117"/>
      <c r="GB512" s="117"/>
      <c r="GC512" s="117"/>
      <c r="GD512" s="117"/>
      <c r="GE512" s="117"/>
      <c r="GF512" s="117"/>
      <c r="GG512" s="117"/>
      <c r="GH512" s="117"/>
      <c r="GI512" s="117"/>
      <c r="GJ512" s="117"/>
      <c r="GK512" s="117"/>
      <c r="GL512" s="117"/>
      <c r="GM512" s="118">
        <f t="shared" si="62"/>
        <v>0</v>
      </c>
      <c r="GN512" s="118">
        <f t="shared" si="63"/>
        <v>0</v>
      </c>
      <c r="GO512" s="118"/>
      <c r="GP512" s="118"/>
      <c r="GQ512" s="118"/>
      <c r="GR512" s="118"/>
      <c r="GS512" s="118"/>
      <c r="GT512" s="118"/>
      <c r="GU512" s="118"/>
      <c r="GV512" s="118"/>
      <c r="GW512" s="118"/>
      <c r="GX512" s="118">
        <f t="shared" si="64"/>
        <v>0</v>
      </c>
      <c r="GY512" s="117"/>
      <c r="GZ512" s="117"/>
      <c r="HA512" s="117"/>
      <c r="HB512" s="117"/>
      <c r="HC512" s="117"/>
      <c r="HD512" s="117"/>
      <c r="HE512" s="117"/>
      <c r="HF512" s="117"/>
      <c r="HG512" s="117"/>
      <c r="HH512" s="117"/>
      <c r="HI512" s="117"/>
      <c r="HJ512" s="117"/>
      <c r="HK512" s="117"/>
      <c r="HL512" s="117"/>
      <c r="HM512" s="117"/>
      <c r="HN512" s="117"/>
      <c r="HO512" s="117"/>
      <c r="HP512" s="117"/>
      <c r="HQ512" s="117"/>
      <c r="HR512" s="117"/>
      <c r="HS512" s="117"/>
      <c r="HT512" s="117"/>
      <c r="HU512" s="117"/>
    </row>
    <row r="513" spans="1:229" x14ac:dyDescent="0.3">
      <c r="A513" s="9"/>
      <c r="B513" s="10"/>
      <c r="C513" s="10"/>
      <c r="D513" s="104"/>
      <c r="E513" s="10"/>
      <c r="F513" s="10"/>
      <c r="G513" s="129">
        <f t="shared" si="59"/>
        <v>0</v>
      </c>
      <c r="H513" s="129">
        <f t="shared" si="60"/>
        <v>0</v>
      </c>
      <c r="I513" s="140">
        <f t="shared" si="61"/>
        <v>0</v>
      </c>
      <c r="J513" s="120"/>
      <c r="K513" s="120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119"/>
      <c r="BU513" s="119"/>
      <c r="BV513" s="119"/>
      <c r="BW513" s="119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117"/>
      <c r="GB513" s="117"/>
      <c r="GC513" s="117"/>
      <c r="GD513" s="117"/>
      <c r="GE513" s="117"/>
      <c r="GF513" s="117"/>
      <c r="GG513" s="117"/>
      <c r="GH513" s="117"/>
      <c r="GI513" s="117"/>
      <c r="GJ513" s="117"/>
      <c r="GK513" s="117"/>
      <c r="GL513" s="117"/>
      <c r="GM513" s="118">
        <f t="shared" si="62"/>
        <v>0</v>
      </c>
      <c r="GN513" s="118">
        <f t="shared" si="63"/>
        <v>0</v>
      </c>
      <c r="GO513" s="118"/>
      <c r="GP513" s="118"/>
      <c r="GQ513" s="118"/>
      <c r="GR513" s="118"/>
      <c r="GS513" s="118"/>
      <c r="GT513" s="118"/>
      <c r="GU513" s="118"/>
      <c r="GV513" s="118"/>
      <c r="GW513" s="118"/>
      <c r="GX513" s="118">
        <f t="shared" si="64"/>
        <v>0</v>
      </c>
      <c r="GY513" s="117"/>
      <c r="GZ513" s="117"/>
      <c r="HA513" s="117"/>
      <c r="HB513" s="117"/>
      <c r="HC513" s="117"/>
      <c r="HD513" s="117"/>
      <c r="HE513" s="117"/>
      <c r="HF513" s="117"/>
      <c r="HG513" s="117"/>
      <c r="HH513" s="117"/>
      <c r="HI513" s="117"/>
      <c r="HJ513" s="117"/>
      <c r="HK513" s="117"/>
      <c r="HL513" s="117"/>
      <c r="HM513" s="117"/>
      <c r="HN513" s="117"/>
      <c r="HO513" s="117"/>
      <c r="HP513" s="117"/>
      <c r="HQ513" s="117"/>
      <c r="HR513" s="117"/>
      <c r="HS513" s="117"/>
      <c r="HT513" s="117"/>
      <c r="HU513" s="117"/>
    </row>
    <row r="514" spans="1:229" x14ac:dyDescent="0.3">
      <c r="A514" s="9"/>
      <c r="B514" s="10"/>
      <c r="C514" s="10"/>
      <c r="D514" s="104"/>
      <c r="E514" s="10"/>
      <c r="F514" s="10"/>
      <c r="G514" s="129">
        <f t="shared" si="59"/>
        <v>0</v>
      </c>
      <c r="H514" s="129">
        <f t="shared" si="60"/>
        <v>0</v>
      </c>
      <c r="I514" s="140">
        <f t="shared" si="61"/>
        <v>0</v>
      </c>
      <c r="J514" s="120"/>
      <c r="K514" s="120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119"/>
      <c r="BU514" s="119"/>
      <c r="BV514" s="119"/>
      <c r="BW514" s="119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117"/>
      <c r="GB514" s="117"/>
      <c r="GC514" s="117"/>
      <c r="GD514" s="117"/>
      <c r="GE514" s="117"/>
      <c r="GF514" s="117"/>
      <c r="GG514" s="117"/>
      <c r="GH514" s="117"/>
      <c r="GI514" s="117"/>
      <c r="GJ514" s="117"/>
      <c r="GK514" s="117"/>
      <c r="GL514" s="117"/>
      <c r="GM514" s="118">
        <f t="shared" si="62"/>
        <v>0</v>
      </c>
      <c r="GN514" s="118">
        <f t="shared" si="63"/>
        <v>0</v>
      </c>
      <c r="GO514" s="118"/>
      <c r="GP514" s="118"/>
      <c r="GQ514" s="118"/>
      <c r="GR514" s="118"/>
      <c r="GS514" s="118"/>
      <c r="GT514" s="118"/>
      <c r="GU514" s="118"/>
      <c r="GV514" s="118"/>
      <c r="GW514" s="118"/>
      <c r="GX514" s="118">
        <f t="shared" si="64"/>
        <v>0</v>
      </c>
      <c r="GY514" s="117"/>
      <c r="GZ514" s="117"/>
      <c r="HA514" s="117"/>
      <c r="HB514" s="117"/>
      <c r="HC514" s="117"/>
      <c r="HD514" s="117"/>
      <c r="HE514" s="117"/>
      <c r="HF514" s="117"/>
      <c r="HG514" s="117"/>
      <c r="HH514" s="117"/>
      <c r="HI514" s="117"/>
      <c r="HJ514" s="117"/>
      <c r="HK514" s="117"/>
      <c r="HL514" s="117"/>
      <c r="HM514" s="117"/>
      <c r="HN514" s="117"/>
      <c r="HO514" s="117"/>
      <c r="HP514" s="117"/>
      <c r="HQ514" s="117"/>
      <c r="HR514" s="117"/>
      <c r="HS514" s="117"/>
      <c r="HT514" s="117"/>
      <c r="HU514" s="117"/>
    </row>
    <row r="515" spans="1:229" x14ac:dyDescent="0.3">
      <c r="A515" s="9"/>
      <c r="B515" s="10"/>
      <c r="C515" s="10"/>
      <c r="D515" s="104"/>
      <c r="E515" s="10"/>
      <c r="F515" s="10"/>
      <c r="G515" s="129">
        <f t="shared" si="59"/>
        <v>0</v>
      </c>
      <c r="H515" s="129">
        <f t="shared" si="60"/>
        <v>0</v>
      </c>
      <c r="I515" s="140">
        <f t="shared" si="61"/>
        <v>0</v>
      </c>
      <c r="J515" s="120"/>
      <c r="K515" s="120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119"/>
      <c r="BU515" s="119"/>
      <c r="BV515" s="119"/>
      <c r="BW515" s="119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117"/>
      <c r="GB515" s="117"/>
      <c r="GC515" s="117"/>
      <c r="GD515" s="117"/>
      <c r="GE515" s="117"/>
      <c r="GF515" s="117"/>
      <c r="GG515" s="117"/>
      <c r="GH515" s="117"/>
      <c r="GI515" s="117"/>
      <c r="GJ515" s="117"/>
      <c r="GK515" s="117"/>
      <c r="GL515" s="117"/>
      <c r="GM515" s="118">
        <f t="shared" si="62"/>
        <v>0</v>
      </c>
      <c r="GN515" s="118">
        <f t="shared" si="63"/>
        <v>0</v>
      </c>
      <c r="GO515" s="118"/>
      <c r="GP515" s="118"/>
      <c r="GQ515" s="118"/>
      <c r="GR515" s="118"/>
      <c r="GS515" s="118"/>
      <c r="GT515" s="118"/>
      <c r="GU515" s="118"/>
      <c r="GV515" s="118"/>
      <c r="GW515" s="118"/>
      <c r="GX515" s="118">
        <f t="shared" si="64"/>
        <v>0</v>
      </c>
      <c r="GY515" s="117"/>
      <c r="GZ515" s="117"/>
      <c r="HA515" s="117"/>
      <c r="HB515" s="117"/>
      <c r="HC515" s="117"/>
      <c r="HD515" s="117"/>
      <c r="HE515" s="117"/>
      <c r="HF515" s="117"/>
      <c r="HG515" s="117"/>
      <c r="HH515" s="117"/>
      <c r="HI515" s="117"/>
      <c r="HJ515" s="117"/>
      <c r="HK515" s="117"/>
      <c r="HL515" s="117"/>
      <c r="HM515" s="117"/>
      <c r="HN515" s="117"/>
      <c r="HO515" s="117"/>
      <c r="HP515" s="117"/>
      <c r="HQ515" s="117"/>
      <c r="HR515" s="117"/>
      <c r="HS515" s="117"/>
      <c r="HT515" s="117"/>
      <c r="HU515" s="117"/>
    </row>
    <row r="516" spans="1:229" x14ac:dyDescent="0.3">
      <c r="A516" s="9"/>
      <c r="B516" s="10"/>
      <c r="C516" s="10"/>
      <c r="D516" s="104"/>
      <c r="E516" s="10"/>
      <c r="F516" s="10"/>
      <c r="G516" s="129">
        <f t="shared" si="59"/>
        <v>0</v>
      </c>
      <c r="H516" s="129">
        <f t="shared" si="60"/>
        <v>0</v>
      </c>
      <c r="I516" s="140">
        <f t="shared" si="61"/>
        <v>0</v>
      </c>
      <c r="J516" s="120"/>
      <c r="K516" s="120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119"/>
      <c r="BU516" s="119"/>
      <c r="BV516" s="119"/>
      <c r="BW516" s="119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117"/>
      <c r="GB516" s="117"/>
      <c r="GC516" s="117"/>
      <c r="GD516" s="117"/>
      <c r="GE516" s="117"/>
      <c r="GF516" s="117"/>
      <c r="GG516" s="117"/>
      <c r="GH516" s="117"/>
      <c r="GI516" s="117"/>
      <c r="GJ516" s="117"/>
      <c r="GK516" s="117"/>
      <c r="GL516" s="117"/>
      <c r="GM516" s="118">
        <f t="shared" si="62"/>
        <v>0</v>
      </c>
      <c r="GN516" s="118">
        <f t="shared" si="63"/>
        <v>0</v>
      </c>
      <c r="GO516" s="118"/>
      <c r="GP516" s="118"/>
      <c r="GQ516" s="118"/>
      <c r="GR516" s="118"/>
      <c r="GS516" s="118"/>
      <c r="GT516" s="118"/>
      <c r="GU516" s="118"/>
      <c r="GV516" s="118"/>
      <c r="GW516" s="118"/>
      <c r="GX516" s="118">
        <f t="shared" si="64"/>
        <v>0</v>
      </c>
      <c r="GY516" s="117"/>
      <c r="GZ516" s="117"/>
      <c r="HA516" s="117"/>
      <c r="HB516" s="117"/>
      <c r="HC516" s="117"/>
      <c r="HD516" s="117"/>
      <c r="HE516" s="117"/>
      <c r="HF516" s="117"/>
      <c r="HG516" s="117"/>
      <c r="HH516" s="117"/>
      <c r="HI516" s="117"/>
      <c r="HJ516" s="117"/>
      <c r="HK516" s="117"/>
      <c r="HL516" s="117"/>
      <c r="HM516" s="117"/>
      <c r="HN516" s="117"/>
      <c r="HO516" s="117"/>
      <c r="HP516" s="117"/>
      <c r="HQ516" s="117"/>
      <c r="HR516" s="117"/>
      <c r="HS516" s="117"/>
      <c r="HT516" s="117"/>
      <c r="HU516" s="117"/>
    </row>
    <row r="517" spans="1:229" x14ac:dyDescent="0.3">
      <c r="A517" s="9"/>
      <c r="B517" s="10"/>
      <c r="C517" s="10"/>
      <c r="D517" s="104"/>
      <c r="E517" s="10"/>
      <c r="F517" s="10"/>
      <c r="G517" s="129">
        <f t="shared" si="59"/>
        <v>0</v>
      </c>
      <c r="H517" s="129">
        <f t="shared" si="60"/>
        <v>0</v>
      </c>
      <c r="I517" s="140">
        <f t="shared" si="61"/>
        <v>0</v>
      </c>
      <c r="J517" s="120"/>
      <c r="K517" s="120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119"/>
      <c r="BU517" s="119"/>
      <c r="BV517" s="119"/>
      <c r="BW517" s="119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117"/>
      <c r="GB517" s="117"/>
      <c r="GC517" s="117"/>
      <c r="GD517" s="117"/>
      <c r="GE517" s="117"/>
      <c r="GF517" s="117"/>
      <c r="GG517" s="117"/>
      <c r="GH517" s="117"/>
      <c r="GI517" s="117"/>
      <c r="GJ517" s="117"/>
      <c r="GK517" s="117"/>
      <c r="GL517" s="117"/>
      <c r="GM517" s="118">
        <f t="shared" si="62"/>
        <v>0</v>
      </c>
      <c r="GN517" s="118">
        <f t="shared" si="63"/>
        <v>0</v>
      </c>
      <c r="GO517" s="118"/>
      <c r="GP517" s="118"/>
      <c r="GQ517" s="118"/>
      <c r="GR517" s="118"/>
      <c r="GS517" s="118"/>
      <c r="GT517" s="118"/>
      <c r="GU517" s="118"/>
      <c r="GV517" s="118"/>
      <c r="GW517" s="118"/>
      <c r="GX517" s="118">
        <f t="shared" si="64"/>
        <v>0</v>
      </c>
      <c r="GY517" s="117"/>
      <c r="GZ517" s="117"/>
      <c r="HA517" s="117"/>
      <c r="HB517" s="117"/>
      <c r="HC517" s="117"/>
      <c r="HD517" s="117"/>
      <c r="HE517" s="117"/>
      <c r="HF517" s="117"/>
      <c r="HG517" s="117"/>
      <c r="HH517" s="117"/>
      <c r="HI517" s="117"/>
      <c r="HJ517" s="117"/>
      <c r="HK517" s="117"/>
      <c r="HL517" s="117"/>
      <c r="HM517" s="117"/>
      <c r="HN517" s="117"/>
      <c r="HO517" s="117"/>
      <c r="HP517" s="117"/>
      <c r="HQ517" s="117"/>
      <c r="HR517" s="117"/>
      <c r="HS517" s="117"/>
      <c r="HT517" s="117"/>
      <c r="HU517" s="117"/>
    </row>
    <row r="518" spans="1:229" x14ac:dyDescent="0.3">
      <c r="A518" s="9"/>
      <c r="B518" s="10"/>
      <c r="C518" s="10"/>
      <c r="D518" s="104"/>
      <c r="E518" s="10"/>
      <c r="F518" s="10"/>
      <c r="G518" s="129">
        <f t="shared" si="59"/>
        <v>0</v>
      </c>
      <c r="H518" s="129">
        <f t="shared" si="60"/>
        <v>0</v>
      </c>
      <c r="I518" s="140">
        <f t="shared" si="61"/>
        <v>0</v>
      </c>
      <c r="J518" s="120"/>
      <c r="K518" s="120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119"/>
      <c r="BU518" s="119"/>
      <c r="BV518" s="119"/>
      <c r="BW518" s="119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117"/>
      <c r="GB518" s="117"/>
      <c r="GC518" s="117"/>
      <c r="GD518" s="117"/>
      <c r="GE518" s="117"/>
      <c r="GF518" s="117"/>
      <c r="GG518" s="117"/>
      <c r="GH518" s="117"/>
      <c r="GI518" s="117"/>
      <c r="GJ518" s="117"/>
      <c r="GK518" s="117"/>
      <c r="GL518" s="117"/>
      <c r="GM518" s="118">
        <f t="shared" si="62"/>
        <v>0</v>
      </c>
      <c r="GN518" s="118">
        <f t="shared" si="63"/>
        <v>0</v>
      </c>
      <c r="GO518" s="118"/>
      <c r="GP518" s="118"/>
      <c r="GQ518" s="118"/>
      <c r="GR518" s="118"/>
      <c r="GS518" s="118"/>
      <c r="GT518" s="118"/>
      <c r="GU518" s="118"/>
      <c r="GV518" s="118"/>
      <c r="GW518" s="118"/>
      <c r="GX518" s="118">
        <f t="shared" si="64"/>
        <v>0</v>
      </c>
      <c r="GY518" s="117"/>
      <c r="GZ518" s="117"/>
      <c r="HA518" s="117"/>
      <c r="HB518" s="117"/>
      <c r="HC518" s="117"/>
      <c r="HD518" s="117"/>
      <c r="HE518" s="117"/>
      <c r="HF518" s="117"/>
      <c r="HG518" s="117"/>
      <c r="HH518" s="117"/>
      <c r="HI518" s="117"/>
      <c r="HJ518" s="117"/>
      <c r="HK518" s="117"/>
      <c r="HL518" s="117"/>
      <c r="HM518" s="117"/>
      <c r="HN518" s="117"/>
      <c r="HO518" s="117"/>
      <c r="HP518" s="117"/>
      <c r="HQ518" s="117"/>
      <c r="HR518" s="117"/>
      <c r="HS518" s="117"/>
      <c r="HT518" s="117"/>
      <c r="HU518" s="117"/>
    </row>
    <row r="519" spans="1:229" x14ac:dyDescent="0.3">
      <c r="A519" s="9"/>
      <c r="B519" s="10"/>
      <c r="C519" s="10"/>
      <c r="D519" s="104"/>
      <c r="E519" s="10"/>
      <c r="F519" s="10"/>
      <c r="G519" s="129">
        <f t="shared" si="59"/>
        <v>0</v>
      </c>
      <c r="H519" s="129">
        <f t="shared" si="60"/>
        <v>0</v>
      </c>
      <c r="I519" s="140">
        <f t="shared" si="61"/>
        <v>0</v>
      </c>
      <c r="J519" s="120"/>
      <c r="K519" s="120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119"/>
      <c r="BU519" s="119"/>
      <c r="BV519" s="119"/>
      <c r="BW519" s="119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117"/>
      <c r="GB519" s="117"/>
      <c r="GC519" s="117"/>
      <c r="GD519" s="117"/>
      <c r="GE519" s="117"/>
      <c r="GF519" s="117"/>
      <c r="GG519" s="117"/>
      <c r="GH519" s="117"/>
      <c r="GI519" s="117"/>
      <c r="GJ519" s="117"/>
      <c r="GK519" s="117"/>
      <c r="GL519" s="117"/>
      <c r="GM519" s="118">
        <f t="shared" si="62"/>
        <v>0</v>
      </c>
      <c r="GN519" s="118">
        <f t="shared" si="63"/>
        <v>0</v>
      </c>
      <c r="GO519" s="118"/>
      <c r="GP519" s="118"/>
      <c r="GQ519" s="118"/>
      <c r="GR519" s="118"/>
      <c r="GS519" s="118"/>
      <c r="GT519" s="118"/>
      <c r="GU519" s="118"/>
      <c r="GV519" s="118"/>
      <c r="GW519" s="118"/>
      <c r="GX519" s="118">
        <f t="shared" si="64"/>
        <v>0</v>
      </c>
      <c r="GY519" s="117"/>
      <c r="GZ519" s="117"/>
      <c r="HA519" s="117"/>
      <c r="HB519" s="117"/>
      <c r="HC519" s="117"/>
      <c r="HD519" s="117"/>
      <c r="HE519" s="117"/>
      <c r="HF519" s="117"/>
      <c r="HG519" s="117"/>
      <c r="HH519" s="117"/>
      <c r="HI519" s="117"/>
      <c r="HJ519" s="117"/>
      <c r="HK519" s="117"/>
      <c r="HL519" s="117"/>
      <c r="HM519" s="117"/>
      <c r="HN519" s="117"/>
      <c r="HO519" s="117"/>
      <c r="HP519" s="117"/>
      <c r="HQ519" s="117"/>
      <c r="HR519" s="117"/>
      <c r="HS519" s="117"/>
      <c r="HT519" s="117"/>
      <c r="HU519" s="117"/>
    </row>
    <row r="520" spans="1:229" x14ac:dyDescent="0.3">
      <c r="A520" s="9"/>
      <c r="B520" s="10"/>
      <c r="C520" s="10"/>
      <c r="D520" s="104"/>
      <c r="E520" s="10"/>
      <c r="F520" s="10"/>
      <c r="G520" s="129">
        <f t="shared" si="59"/>
        <v>0</v>
      </c>
      <c r="H520" s="129">
        <f t="shared" si="60"/>
        <v>0</v>
      </c>
      <c r="I520" s="140">
        <f t="shared" si="61"/>
        <v>0</v>
      </c>
      <c r="J520" s="120"/>
      <c r="K520" s="120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119"/>
      <c r="BU520" s="119"/>
      <c r="BV520" s="119"/>
      <c r="BW520" s="119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117"/>
      <c r="GB520" s="117"/>
      <c r="GC520" s="117"/>
      <c r="GD520" s="117"/>
      <c r="GE520" s="117"/>
      <c r="GF520" s="117"/>
      <c r="GG520" s="117"/>
      <c r="GH520" s="117"/>
      <c r="GI520" s="117"/>
      <c r="GJ520" s="117"/>
      <c r="GK520" s="117"/>
      <c r="GL520" s="117"/>
      <c r="GM520" s="118">
        <f t="shared" si="62"/>
        <v>0</v>
      </c>
      <c r="GN520" s="118">
        <f t="shared" si="63"/>
        <v>0</v>
      </c>
      <c r="GO520" s="118"/>
      <c r="GP520" s="118"/>
      <c r="GQ520" s="118"/>
      <c r="GR520" s="118"/>
      <c r="GS520" s="118"/>
      <c r="GT520" s="118"/>
      <c r="GU520" s="118"/>
      <c r="GV520" s="118"/>
      <c r="GW520" s="118"/>
      <c r="GX520" s="118">
        <f t="shared" si="64"/>
        <v>0</v>
      </c>
      <c r="GY520" s="117"/>
      <c r="GZ520" s="117"/>
      <c r="HA520" s="117"/>
      <c r="HB520" s="117"/>
      <c r="HC520" s="117"/>
      <c r="HD520" s="117"/>
      <c r="HE520" s="117"/>
      <c r="HF520" s="117"/>
      <c r="HG520" s="117"/>
      <c r="HH520" s="117"/>
      <c r="HI520" s="117"/>
      <c r="HJ520" s="117"/>
      <c r="HK520" s="117"/>
      <c r="HL520" s="117"/>
      <c r="HM520" s="117"/>
      <c r="HN520" s="117"/>
      <c r="HO520" s="117"/>
      <c r="HP520" s="117"/>
      <c r="HQ520" s="117"/>
      <c r="HR520" s="117"/>
      <c r="HS520" s="117"/>
      <c r="HT520" s="117"/>
      <c r="HU520" s="117"/>
    </row>
    <row r="521" spans="1:229" x14ac:dyDescent="0.3">
      <c r="A521" s="9"/>
      <c r="B521" s="10"/>
      <c r="C521" s="10"/>
      <c r="D521" s="104"/>
      <c r="E521" s="10"/>
      <c r="F521" s="10"/>
      <c r="G521" s="129">
        <f t="shared" si="59"/>
        <v>0</v>
      </c>
      <c r="H521" s="129">
        <f t="shared" si="60"/>
        <v>0</v>
      </c>
      <c r="I521" s="140">
        <f t="shared" si="61"/>
        <v>0</v>
      </c>
      <c r="J521" s="120"/>
      <c r="K521" s="120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119"/>
      <c r="BU521" s="119"/>
      <c r="BV521" s="119"/>
      <c r="BW521" s="119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117"/>
      <c r="GB521" s="117"/>
      <c r="GC521" s="117"/>
      <c r="GD521" s="117"/>
      <c r="GE521" s="117"/>
      <c r="GF521" s="117"/>
      <c r="GG521" s="117"/>
      <c r="GH521" s="117"/>
      <c r="GI521" s="117"/>
      <c r="GJ521" s="117"/>
      <c r="GK521" s="117"/>
      <c r="GL521" s="117"/>
      <c r="GM521" s="118">
        <f t="shared" si="62"/>
        <v>0</v>
      </c>
      <c r="GN521" s="118">
        <f t="shared" si="63"/>
        <v>0</v>
      </c>
      <c r="GO521" s="118"/>
      <c r="GP521" s="118"/>
      <c r="GQ521" s="118"/>
      <c r="GR521" s="118"/>
      <c r="GS521" s="118"/>
      <c r="GT521" s="118"/>
      <c r="GU521" s="118"/>
      <c r="GV521" s="118"/>
      <c r="GW521" s="118"/>
      <c r="GX521" s="118">
        <f t="shared" si="64"/>
        <v>0</v>
      </c>
      <c r="GY521" s="117"/>
      <c r="GZ521" s="117"/>
      <c r="HA521" s="117"/>
      <c r="HB521" s="117"/>
      <c r="HC521" s="117"/>
      <c r="HD521" s="117"/>
      <c r="HE521" s="117"/>
      <c r="HF521" s="117"/>
      <c r="HG521" s="117"/>
      <c r="HH521" s="117"/>
      <c r="HI521" s="117"/>
      <c r="HJ521" s="117"/>
      <c r="HK521" s="117"/>
      <c r="HL521" s="117"/>
      <c r="HM521" s="117"/>
      <c r="HN521" s="117"/>
      <c r="HO521" s="117"/>
      <c r="HP521" s="117"/>
      <c r="HQ521" s="117"/>
      <c r="HR521" s="117"/>
      <c r="HS521" s="117"/>
      <c r="HT521" s="117"/>
      <c r="HU521" s="117"/>
    </row>
    <row r="522" spans="1:229" x14ac:dyDescent="0.3">
      <c r="A522" s="9"/>
      <c r="B522" s="10"/>
      <c r="C522" s="10"/>
      <c r="D522" s="104"/>
      <c r="E522" s="10"/>
      <c r="F522" s="10"/>
      <c r="G522" s="129">
        <f t="shared" si="59"/>
        <v>0</v>
      </c>
      <c r="H522" s="129">
        <f t="shared" si="60"/>
        <v>0</v>
      </c>
      <c r="I522" s="140">
        <f t="shared" si="61"/>
        <v>0</v>
      </c>
      <c r="J522" s="120"/>
      <c r="K522" s="120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119"/>
      <c r="BU522" s="119"/>
      <c r="BV522" s="119"/>
      <c r="BW522" s="119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117"/>
      <c r="GB522" s="117"/>
      <c r="GC522" s="117"/>
      <c r="GD522" s="117"/>
      <c r="GE522" s="117"/>
      <c r="GF522" s="117"/>
      <c r="GG522" s="117"/>
      <c r="GH522" s="117"/>
      <c r="GI522" s="117"/>
      <c r="GJ522" s="117"/>
      <c r="GK522" s="117"/>
      <c r="GL522" s="117"/>
      <c r="GM522" s="118">
        <f t="shared" si="62"/>
        <v>0</v>
      </c>
      <c r="GN522" s="118">
        <f t="shared" si="63"/>
        <v>0</v>
      </c>
      <c r="GO522" s="118"/>
      <c r="GP522" s="118"/>
      <c r="GQ522" s="118"/>
      <c r="GR522" s="118"/>
      <c r="GS522" s="118"/>
      <c r="GT522" s="118"/>
      <c r="GU522" s="118"/>
      <c r="GV522" s="118"/>
      <c r="GW522" s="118"/>
      <c r="GX522" s="118">
        <f t="shared" si="64"/>
        <v>0</v>
      </c>
      <c r="GY522" s="117"/>
      <c r="GZ522" s="117"/>
      <c r="HA522" s="117"/>
      <c r="HB522" s="117"/>
      <c r="HC522" s="117"/>
      <c r="HD522" s="117"/>
      <c r="HE522" s="117"/>
      <c r="HF522" s="117"/>
      <c r="HG522" s="117"/>
      <c r="HH522" s="117"/>
      <c r="HI522" s="117"/>
      <c r="HJ522" s="117"/>
      <c r="HK522" s="117"/>
      <c r="HL522" s="117"/>
      <c r="HM522" s="117"/>
      <c r="HN522" s="117"/>
      <c r="HO522" s="117"/>
      <c r="HP522" s="117"/>
      <c r="HQ522" s="117"/>
      <c r="HR522" s="117"/>
      <c r="HS522" s="117"/>
      <c r="HT522" s="117"/>
      <c r="HU522" s="117"/>
    </row>
    <row r="523" spans="1:229" x14ac:dyDescent="0.3">
      <c r="A523" s="9"/>
      <c r="B523" s="10"/>
      <c r="C523" s="10"/>
      <c r="D523" s="104"/>
      <c r="E523" s="10"/>
      <c r="F523" s="10"/>
      <c r="G523" s="129">
        <f t="shared" ref="G523:G559" si="65">J523+L523+N523+O523+P523+T523+U523+V523+AN523+AP523+BA523+BC523+DP523+DR523+EE523+EG523+EJ523+EL523+ES523+EU523+FE523+FG523+FP523+GA523+GC523+HJ523+HL523+CZ523+DB523+FR523+GP523+HE523+BW523</f>
        <v>0</v>
      </c>
      <c r="H523" s="129">
        <f t="shared" ref="H523:H559" si="66">SUM(K523,M523,Q523,R523,S523,W523,X523,Y523,AO523,AQ523,AR523,AS523,AU523,AX523,BB523,BD523,BK523,BL523,BM523,BQ523,BR523,BT523,DG523,DH523,DI523,DQ523,DS523,DW523,DX523,DY523,,EF523,EH523,EK523,EM523,ET523,EV523,EW523,EX523,EY523,FW523,GB523,GD523,GE523,GF523,GG523,GH523,GI523,GK523,HK523,HM523,HN523,HO523,HP523,HQ523,HR523,HU523,FF523,FH523,FI523,FJ523,FK523,FN523,FQ523,FS523,FT523,FU523,FV523,FX523,AT523,AV523,AW523,BE523,BF523,BG523,BH523,GJ523,FL523,DZ523,EN523,EO523,EP523,EQ523,EZ523,FA523,FC523,FB523,FM523,FY523,Z523,AA523,AB523,AC523,AD523,AE523,AF523,AG523,AH523,AI523,AJ523,AK523,HS523,HT523,BY523,DA523,DC523,DD523,DE523,DF523,DT523,DU523,DV523,GR523,GV523,GY523,GZ523,HA523,HC523,HG523,GT523)</f>
        <v>0</v>
      </c>
      <c r="I523" s="140">
        <f t="shared" ref="I523:I559" si="67">G523+H523</f>
        <v>0</v>
      </c>
      <c r="J523" s="120"/>
      <c r="K523" s="120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119"/>
      <c r="BU523" s="119"/>
      <c r="BV523" s="119"/>
      <c r="BW523" s="119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117"/>
      <c r="GB523" s="117"/>
      <c r="GC523" s="117"/>
      <c r="GD523" s="117"/>
      <c r="GE523" s="117"/>
      <c r="GF523" s="117"/>
      <c r="GG523" s="117"/>
      <c r="GH523" s="117"/>
      <c r="GI523" s="117"/>
      <c r="GJ523" s="117"/>
      <c r="GK523" s="117"/>
      <c r="GL523" s="117"/>
      <c r="GM523" s="118">
        <f t="shared" si="62"/>
        <v>0</v>
      </c>
      <c r="GN523" s="118">
        <f t="shared" si="63"/>
        <v>0</v>
      </c>
      <c r="GO523" s="118"/>
      <c r="GP523" s="118"/>
      <c r="GQ523" s="118"/>
      <c r="GR523" s="118"/>
      <c r="GS523" s="118"/>
      <c r="GT523" s="118"/>
      <c r="GU523" s="118"/>
      <c r="GV523" s="118"/>
      <c r="GW523" s="118"/>
      <c r="GX523" s="118">
        <f t="shared" si="64"/>
        <v>0</v>
      </c>
      <c r="GY523" s="117"/>
      <c r="GZ523" s="117"/>
      <c r="HA523" s="117"/>
      <c r="HB523" s="117"/>
      <c r="HC523" s="117"/>
      <c r="HD523" s="117"/>
      <c r="HE523" s="117"/>
      <c r="HF523" s="117"/>
      <c r="HG523" s="117"/>
      <c r="HH523" s="117"/>
      <c r="HI523" s="117"/>
      <c r="HJ523" s="117"/>
      <c r="HK523" s="117"/>
      <c r="HL523" s="117"/>
      <c r="HM523" s="117"/>
      <c r="HN523" s="117"/>
      <c r="HO523" s="117"/>
      <c r="HP523" s="117"/>
      <c r="HQ523" s="117"/>
      <c r="HR523" s="117"/>
      <c r="HS523" s="117"/>
      <c r="HT523" s="117"/>
      <c r="HU523" s="117"/>
    </row>
    <row r="524" spans="1:229" x14ac:dyDescent="0.3">
      <c r="A524" s="9"/>
      <c r="B524" s="10"/>
      <c r="C524" s="10"/>
      <c r="D524" s="104"/>
      <c r="E524" s="10"/>
      <c r="F524" s="10"/>
      <c r="G524" s="129">
        <f t="shared" si="65"/>
        <v>0</v>
      </c>
      <c r="H524" s="129">
        <f t="shared" si="66"/>
        <v>0</v>
      </c>
      <c r="I524" s="140">
        <f t="shared" si="67"/>
        <v>0</v>
      </c>
      <c r="J524" s="120"/>
      <c r="K524" s="120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119"/>
      <c r="BU524" s="119"/>
      <c r="BV524" s="119"/>
      <c r="BW524" s="119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117"/>
      <c r="GB524" s="117"/>
      <c r="GC524" s="117"/>
      <c r="GD524" s="117"/>
      <c r="GE524" s="117"/>
      <c r="GF524" s="117"/>
      <c r="GG524" s="117"/>
      <c r="GH524" s="117"/>
      <c r="GI524" s="117"/>
      <c r="GJ524" s="117"/>
      <c r="GK524" s="117"/>
      <c r="GL524" s="117"/>
      <c r="GM524" s="118">
        <f t="shared" ref="GM524:GM587" si="68">SUM(GO524,GQ524,GU524,GW524,HB524,HD524,HF524)</f>
        <v>0</v>
      </c>
      <c r="GN524" s="118">
        <f t="shared" ref="GN524:GN587" si="69">SUM(GP524,GR524,GV524,GX524,HC524,HE524,HG524,GT524)</f>
        <v>0</v>
      </c>
      <c r="GO524" s="118"/>
      <c r="GP524" s="118"/>
      <c r="GQ524" s="118"/>
      <c r="GR524" s="118"/>
      <c r="GS524" s="118"/>
      <c r="GT524" s="118"/>
      <c r="GU524" s="118"/>
      <c r="GV524" s="118"/>
      <c r="GW524" s="118"/>
      <c r="GX524" s="118">
        <f t="shared" ref="GX524:GX587" si="70">SUM(GY524:HA524)</f>
        <v>0</v>
      </c>
      <c r="GY524" s="117"/>
      <c r="GZ524" s="117"/>
      <c r="HA524" s="117"/>
      <c r="HB524" s="117"/>
      <c r="HC524" s="117"/>
      <c r="HD524" s="117"/>
      <c r="HE524" s="117"/>
      <c r="HF524" s="117"/>
      <c r="HG524" s="117"/>
      <c r="HH524" s="117"/>
      <c r="HI524" s="117"/>
      <c r="HJ524" s="117"/>
      <c r="HK524" s="117"/>
      <c r="HL524" s="117"/>
      <c r="HM524" s="117"/>
      <c r="HN524" s="117"/>
      <c r="HO524" s="117"/>
      <c r="HP524" s="117"/>
      <c r="HQ524" s="117"/>
      <c r="HR524" s="117"/>
      <c r="HS524" s="117"/>
      <c r="HT524" s="117"/>
      <c r="HU524" s="117"/>
    </row>
    <row r="525" spans="1:229" x14ac:dyDescent="0.3">
      <c r="A525" s="9"/>
      <c r="B525" s="10"/>
      <c r="C525" s="10"/>
      <c r="D525" s="104"/>
      <c r="E525" s="10"/>
      <c r="F525" s="10"/>
      <c r="G525" s="129">
        <f t="shared" si="65"/>
        <v>0</v>
      </c>
      <c r="H525" s="129">
        <f t="shared" si="66"/>
        <v>0</v>
      </c>
      <c r="I525" s="140">
        <f t="shared" si="67"/>
        <v>0</v>
      </c>
      <c r="J525" s="120"/>
      <c r="K525" s="120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119"/>
      <c r="BU525" s="119"/>
      <c r="BV525" s="119"/>
      <c r="BW525" s="119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117"/>
      <c r="GB525" s="117"/>
      <c r="GC525" s="117"/>
      <c r="GD525" s="117"/>
      <c r="GE525" s="117"/>
      <c r="GF525" s="117"/>
      <c r="GG525" s="117"/>
      <c r="GH525" s="117"/>
      <c r="GI525" s="117"/>
      <c r="GJ525" s="117"/>
      <c r="GK525" s="117"/>
      <c r="GL525" s="117"/>
      <c r="GM525" s="118">
        <f t="shared" si="68"/>
        <v>0</v>
      </c>
      <c r="GN525" s="118">
        <f t="shared" si="69"/>
        <v>0</v>
      </c>
      <c r="GO525" s="118"/>
      <c r="GP525" s="118"/>
      <c r="GQ525" s="118"/>
      <c r="GR525" s="118"/>
      <c r="GS525" s="118"/>
      <c r="GT525" s="118"/>
      <c r="GU525" s="118"/>
      <c r="GV525" s="118"/>
      <c r="GW525" s="118"/>
      <c r="GX525" s="118">
        <f t="shared" si="70"/>
        <v>0</v>
      </c>
      <c r="GY525" s="117"/>
      <c r="GZ525" s="117"/>
      <c r="HA525" s="117"/>
      <c r="HB525" s="117"/>
      <c r="HC525" s="117"/>
      <c r="HD525" s="117"/>
      <c r="HE525" s="117"/>
      <c r="HF525" s="117"/>
      <c r="HG525" s="117"/>
      <c r="HH525" s="117"/>
      <c r="HI525" s="117"/>
      <c r="HJ525" s="117"/>
      <c r="HK525" s="117"/>
      <c r="HL525" s="117"/>
      <c r="HM525" s="117"/>
      <c r="HN525" s="117"/>
      <c r="HO525" s="117"/>
      <c r="HP525" s="117"/>
      <c r="HQ525" s="117"/>
      <c r="HR525" s="117"/>
      <c r="HS525" s="117"/>
      <c r="HT525" s="117"/>
      <c r="HU525" s="117"/>
    </row>
    <row r="526" spans="1:229" x14ac:dyDescent="0.3">
      <c r="A526" s="9"/>
      <c r="B526" s="10"/>
      <c r="C526" s="10"/>
      <c r="D526" s="104"/>
      <c r="E526" s="10"/>
      <c r="F526" s="10"/>
      <c r="G526" s="129">
        <f t="shared" si="65"/>
        <v>0</v>
      </c>
      <c r="H526" s="129">
        <f t="shared" si="66"/>
        <v>0</v>
      </c>
      <c r="I526" s="140">
        <f t="shared" si="67"/>
        <v>0</v>
      </c>
      <c r="J526" s="120"/>
      <c r="K526" s="120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119"/>
      <c r="BU526" s="119"/>
      <c r="BV526" s="119"/>
      <c r="BW526" s="119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117"/>
      <c r="GB526" s="117"/>
      <c r="GC526" s="117"/>
      <c r="GD526" s="117"/>
      <c r="GE526" s="117"/>
      <c r="GF526" s="117"/>
      <c r="GG526" s="117"/>
      <c r="GH526" s="117"/>
      <c r="GI526" s="117"/>
      <c r="GJ526" s="117"/>
      <c r="GK526" s="117"/>
      <c r="GL526" s="117"/>
      <c r="GM526" s="118">
        <f t="shared" si="68"/>
        <v>0</v>
      </c>
      <c r="GN526" s="118">
        <f t="shared" si="69"/>
        <v>0</v>
      </c>
      <c r="GO526" s="118"/>
      <c r="GP526" s="118"/>
      <c r="GQ526" s="118"/>
      <c r="GR526" s="118"/>
      <c r="GS526" s="118"/>
      <c r="GT526" s="118"/>
      <c r="GU526" s="118"/>
      <c r="GV526" s="118"/>
      <c r="GW526" s="118"/>
      <c r="GX526" s="118">
        <f t="shared" si="70"/>
        <v>0</v>
      </c>
      <c r="GY526" s="117"/>
      <c r="GZ526" s="117"/>
      <c r="HA526" s="117"/>
      <c r="HB526" s="117"/>
      <c r="HC526" s="117"/>
      <c r="HD526" s="117"/>
      <c r="HE526" s="117"/>
      <c r="HF526" s="117"/>
      <c r="HG526" s="117"/>
      <c r="HH526" s="117"/>
      <c r="HI526" s="117"/>
      <c r="HJ526" s="117"/>
      <c r="HK526" s="117"/>
      <c r="HL526" s="117"/>
      <c r="HM526" s="117"/>
      <c r="HN526" s="117"/>
      <c r="HO526" s="117"/>
      <c r="HP526" s="117"/>
      <c r="HQ526" s="117"/>
      <c r="HR526" s="117"/>
      <c r="HS526" s="117"/>
      <c r="HT526" s="117"/>
      <c r="HU526" s="117"/>
    </row>
    <row r="527" spans="1:229" x14ac:dyDescent="0.3">
      <c r="A527" s="9"/>
      <c r="B527" s="10"/>
      <c r="C527" s="10"/>
      <c r="D527" s="104"/>
      <c r="E527" s="10"/>
      <c r="F527" s="10"/>
      <c r="G527" s="129">
        <f t="shared" si="65"/>
        <v>0</v>
      </c>
      <c r="H527" s="129">
        <f t="shared" si="66"/>
        <v>0</v>
      </c>
      <c r="I527" s="140">
        <f t="shared" si="67"/>
        <v>0</v>
      </c>
      <c r="J527" s="120"/>
      <c r="K527" s="120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119"/>
      <c r="BU527" s="119"/>
      <c r="BV527" s="119"/>
      <c r="BW527" s="119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117"/>
      <c r="GB527" s="117"/>
      <c r="GC527" s="117"/>
      <c r="GD527" s="117"/>
      <c r="GE527" s="117"/>
      <c r="GF527" s="117"/>
      <c r="GG527" s="117"/>
      <c r="GH527" s="117"/>
      <c r="GI527" s="117"/>
      <c r="GJ527" s="117"/>
      <c r="GK527" s="117"/>
      <c r="GL527" s="117"/>
      <c r="GM527" s="118">
        <f t="shared" si="68"/>
        <v>0</v>
      </c>
      <c r="GN527" s="118">
        <f t="shared" si="69"/>
        <v>0</v>
      </c>
      <c r="GO527" s="118"/>
      <c r="GP527" s="118"/>
      <c r="GQ527" s="118"/>
      <c r="GR527" s="118"/>
      <c r="GS527" s="118"/>
      <c r="GT527" s="118"/>
      <c r="GU527" s="118"/>
      <c r="GV527" s="118"/>
      <c r="GW527" s="118"/>
      <c r="GX527" s="118">
        <f t="shared" si="70"/>
        <v>0</v>
      </c>
      <c r="GY527" s="117"/>
      <c r="GZ527" s="117"/>
      <c r="HA527" s="117"/>
      <c r="HB527" s="117"/>
      <c r="HC527" s="117"/>
      <c r="HD527" s="117"/>
      <c r="HE527" s="117"/>
      <c r="HF527" s="117"/>
      <c r="HG527" s="117"/>
      <c r="HH527" s="117"/>
      <c r="HI527" s="117"/>
      <c r="HJ527" s="117"/>
      <c r="HK527" s="117"/>
      <c r="HL527" s="117"/>
      <c r="HM527" s="117"/>
      <c r="HN527" s="117"/>
      <c r="HO527" s="117"/>
      <c r="HP527" s="117"/>
      <c r="HQ527" s="117"/>
      <c r="HR527" s="117"/>
      <c r="HS527" s="117"/>
      <c r="HT527" s="117"/>
      <c r="HU527" s="117"/>
    </row>
    <row r="528" spans="1:229" x14ac:dyDescent="0.3">
      <c r="A528" s="9"/>
      <c r="B528" s="10"/>
      <c r="C528" s="10"/>
      <c r="D528" s="104"/>
      <c r="E528" s="10"/>
      <c r="F528" s="10"/>
      <c r="G528" s="129">
        <f t="shared" si="65"/>
        <v>0</v>
      </c>
      <c r="H528" s="129">
        <f t="shared" si="66"/>
        <v>0</v>
      </c>
      <c r="I528" s="140">
        <f t="shared" si="67"/>
        <v>0</v>
      </c>
      <c r="J528" s="120"/>
      <c r="K528" s="120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119"/>
      <c r="BU528" s="119"/>
      <c r="BV528" s="119"/>
      <c r="BW528" s="119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117"/>
      <c r="GB528" s="117"/>
      <c r="GC528" s="117"/>
      <c r="GD528" s="117"/>
      <c r="GE528" s="117"/>
      <c r="GF528" s="117"/>
      <c r="GG528" s="117"/>
      <c r="GH528" s="117"/>
      <c r="GI528" s="117"/>
      <c r="GJ528" s="117"/>
      <c r="GK528" s="117"/>
      <c r="GL528" s="117"/>
      <c r="GM528" s="118">
        <f t="shared" si="68"/>
        <v>0</v>
      </c>
      <c r="GN528" s="118">
        <f t="shared" si="69"/>
        <v>0</v>
      </c>
      <c r="GO528" s="118"/>
      <c r="GP528" s="118"/>
      <c r="GQ528" s="118"/>
      <c r="GR528" s="118"/>
      <c r="GS528" s="118"/>
      <c r="GT528" s="118"/>
      <c r="GU528" s="118"/>
      <c r="GV528" s="118"/>
      <c r="GW528" s="118"/>
      <c r="GX528" s="118">
        <f t="shared" si="70"/>
        <v>0</v>
      </c>
      <c r="GY528" s="117"/>
      <c r="GZ528" s="117"/>
      <c r="HA528" s="117"/>
      <c r="HB528" s="117"/>
      <c r="HC528" s="117"/>
      <c r="HD528" s="117"/>
      <c r="HE528" s="117"/>
      <c r="HF528" s="117"/>
      <c r="HG528" s="117"/>
      <c r="HH528" s="117"/>
      <c r="HI528" s="117"/>
      <c r="HJ528" s="117"/>
      <c r="HK528" s="117"/>
      <c r="HL528" s="117"/>
      <c r="HM528" s="117"/>
      <c r="HN528" s="117"/>
      <c r="HO528" s="117"/>
      <c r="HP528" s="117"/>
      <c r="HQ528" s="117"/>
      <c r="HR528" s="117"/>
      <c r="HS528" s="117"/>
      <c r="HT528" s="117"/>
      <c r="HU528" s="117"/>
    </row>
    <row r="529" spans="1:229" x14ac:dyDescent="0.3">
      <c r="A529" s="9"/>
      <c r="B529" s="10"/>
      <c r="C529" s="10"/>
      <c r="D529" s="104"/>
      <c r="E529" s="10"/>
      <c r="F529" s="10"/>
      <c r="G529" s="129">
        <f t="shared" si="65"/>
        <v>0</v>
      </c>
      <c r="H529" s="129">
        <f t="shared" si="66"/>
        <v>0</v>
      </c>
      <c r="I529" s="140">
        <f t="shared" si="67"/>
        <v>0</v>
      </c>
      <c r="J529" s="120"/>
      <c r="K529" s="120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119"/>
      <c r="BU529" s="119"/>
      <c r="BV529" s="119"/>
      <c r="BW529" s="119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117"/>
      <c r="GB529" s="117"/>
      <c r="GC529" s="117"/>
      <c r="GD529" s="117"/>
      <c r="GE529" s="117"/>
      <c r="GF529" s="117"/>
      <c r="GG529" s="117"/>
      <c r="GH529" s="117"/>
      <c r="GI529" s="117"/>
      <c r="GJ529" s="117"/>
      <c r="GK529" s="117"/>
      <c r="GL529" s="117"/>
      <c r="GM529" s="118">
        <f t="shared" si="68"/>
        <v>0</v>
      </c>
      <c r="GN529" s="118">
        <f t="shared" si="69"/>
        <v>0</v>
      </c>
      <c r="GO529" s="118"/>
      <c r="GP529" s="118"/>
      <c r="GQ529" s="118"/>
      <c r="GR529" s="118"/>
      <c r="GS529" s="118"/>
      <c r="GT529" s="118"/>
      <c r="GU529" s="118"/>
      <c r="GV529" s="118"/>
      <c r="GW529" s="118"/>
      <c r="GX529" s="118">
        <f t="shared" si="70"/>
        <v>0</v>
      </c>
      <c r="GY529" s="117"/>
      <c r="GZ529" s="117"/>
      <c r="HA529" s="117"/>
      <c r="HB529" s="117"/>
      <c r="HC529" s="117"/>
      <c r="HD529" s="117"/>
      <c r="HE529" s="117"/>
      <c r="HF529" s="117"/>
      <c r="HG529" s="117"/>
      <c r="HH529" s="117"/>
      <c r="HI529" s="117"/>
      <c r="HJ529" s="117"/>
      <c r="HK529" s="117"/>
      <c r="HL529" s="117"/>
      <c r="HM529" s="117"/>
      <c r="HN529" s="117"/>
      <c r="HO529" s="117"/>
      <c r="HP529" s="117"/>
      <c r="HQ529" s="117"/>
      <c r="HR529" s="117"/>
      <c r="HS529" s="117"/>
      <c r="HT529" s="117"/>
      <c r="HU529" s="117"/>
    </row>
    <row r="530" spans="1:229" x14ac:dyDescent="0.3">
      <c r="A530" s="9"/>
      <c r="B530" s="10"/>
      <c r="C530" s="10"/>
      <c r="D530" s="104"/>
      <c r="E530" s="10"/>
      <c r="F530" s="10"/>
      <c r="G530" s="129">
        <f t="shared" si="65"/>
        <v>0</v>
      </c>
      <c r="H530" s="129">
        <f t="shared" si="66"/>
        <v>0</v>
      </c>
      <c r="I530" s="140">
        <f t="shared" si="67"/>
        <v>0</v>
      </c>
      <c r="J530" s="120"/>
      <c r="K530" s="120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119"/>
      <c r="BU530" s="119"/>
      <c r="BV530" s="119"/>
      <c r="BW530" s="119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117"/>
      <c r="GB530" s="117"/>
      <c r="GC530" s="117"/>
      <c r="GD530" s="117"/>
      <c r="GE530" s="117"/>
      <c r="GF530" s="117"/>
      <c r="GG530" s="117"/>
      <c r="GH530" s="117"/>
      <c r="GI530" s="117"/>
      <c r="GJ530" s="117"/>
      <c r="GK530" s="117"/>
      <c r="GL530" s="117"/>
      <c r="GM530" s="118">
        <f t="shared" si="68"/>
        <v>0</v>
      </c>
      <c r="GN530" s="118">
        <f t="shared" si="69"/>
        <v>0</v>
      </c>
      <c r="GO530" s="118"/>
      <c r="GP530" s="118"/>
      <c r="GQ530" s="118"/>
      <c r="GR530" s="118"/>
      <c r="GS530" s="118"/>
      <c r="GT530" s="118"/>
      <c r="GU530" s="118"/>
      <c r="GV530" s="118"/>
      <c r="GW530" s="118"/>
      <c r="GX530" s="118">
        <f t="shared" si="70"/>
        <v>0</v>
      </c>
      <c r="GY530" s="117"/>
      <c r="GZ530" s="117"/>
      <c r="HA530" s="117"/>
      <c r="HB530" s="117"/>
      <c r="HC530" s="117"/>
      <c r="HD530" s="117"/>
      <c r="HE530" s="117"/>
      <c r="HF530" s="117"/>
      <c r="HG530" s="117"/>
      <c r="HH530" s="117"/>
      <c r="HI530" s="117"/>
      <c r="HJ530" s="117"/>
      <c r="HK530" s="117"/>
      <c r="HL530" s="117"/>
      <c r="HM530" s="117"/>
      <c r="HN530" s="117"/>
      <c r="HO530" s="117"/>
      <c r="HP530" s="117"/>
      <c r="HQ530" s="117"/>
      <c r="HR530" s="117"/>
      <c r="HS530" s="117"/>
      <c r="HT530" s="117"/>
      <c r="HU530" s="117"/>
    </row>
    <row r="531" spans="1:229" x14ac:dyDescent="0.3">
      <c r="A531" s="9"/>
      <c r="B531" s="10"/>
      <c r="C531" s="10"/>
      <c r="D531" s="104"/>
      <c r="E531" s="10"/>
      <c r="F531" s="10"/>
      <c r="G531" s="129">
        <f t="shared" si="65"/>
        <v>0</v>
      </c>
      <c r="H531" s="129">
        <f t="shared" si="66"/>
        <v>0</v>
      </c>
      <c r="I531" s="140">
        <f t="shared" si="67"/>
        <v>0</v>
      </c>
      <c r="J531" s="120"/>
      <c r="K531" s="120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119"/>
      <c r="BU531" s="119"/>
      <c r="BV531" s="119"/>
      <c r="BW531" s="119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117"/>
      <c r="GB531" s="117"/>
      <c r="GC531" s="117"/>
      <c r="GD531" s="117"/>
      <c r="GE531" s="117"/>
      <c r="GF531" s="117"/>
      <c r="GG531" s="117"/>
      <c r="GH531" s="117"/>
      <c r="GI531" s="117"/>
      <c r="GJ531" s="117"/>
      <c r="GK531" s="117"/>
      <c r="GL531" s="117"/>
      <c r="GM531" s="118">
        <f t="shared" si="68"/>
        <v>0</v>
      </c>
      <c r="GN531" s="118">
        <f t="shared" si="69"/>
        <v>0</v>
      </c>
      <c r="GO531" s="118"/>
      <c r="GP531" s="118"/>
      <c r="GQ531" s="118"/>
      <c r="GR531" s="118"/>
      <c r="GS531" s="118"/>
      <c r="GT531" s="118"/>
      <c r="GU531" s="118"/>
      <c r="GV531" s="118"/>
      <c r="GW531" s="118"/>
      <c r="GX531" s="118">
        <f t="shared" si="70"/>
        <v>0</v>
      </c>
      <c r="GY531" s="117"/>
      <c r="GZ531" s="117"/>
      <c r="HA531" s="117"/>
      <c r="HB531" s="117"/>
      <c r="HC531" s="117"/>
      <c r="HD531" s="117"/>
      <c r="HE531" s="117"/>
      <c r="HF531" s="117"/>
      <c r="HG531" s="117"/>
      <c r="HH531" s="117"/>
      <c r="HI531" s="117"/>
      <c r="HJ531" s="117"/>
      <c r="HK531" s="117"/>
      <c r="HL531" s="117"/>
      <c r="HM531" s="117"/>
      <c r="HN531" s="117"/>
      <c r="HO531" s="117"/>
      <c r="HP531" s="117"/>
      <c r="HQ531" s="117"/>
      <c r="HR531" s="117"/>
      <c r="HS531" s="117"/>
      <c r="HT531" s="117"/>
      <c r="HU531" s="117"/>
    </row>
    <row r="532" spans="1:229" x14ac:dyDescent="0.3">
      <c r="A532" s="9"/>
      <c r="B532" s="10"/>
      <c r="C532" s="10"/>
      <c r="D532" s="104"/>
      <c r="E532" s="10"/>
      <c r="F532" s="10"/>
      <c r="G532" s="129">
        <f t="shared" si="65"/>
        <v>0</v>
      </c>
      <c r="H532" s="129">
        <f t="shared" si="66"/>
        <v>0</v>
      </c>
      <c r="I532" s="140">
        <f t="shared" si="67"/>
        <v>0</v>
      </c>
      <c r="J532" s="120"/>
      <c r="K532" s="120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119"/>
      <c r="BU532" s="119"/>
      <c r="BV532" s="119"/>
      <c r="BW532" s="119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117"/>
      <c r="GB532" s="117"/>
      <c r="GC532" s="117"/>
      <c r="GD532" s="117"/>
      <c r="GE532" s="117"/>
      <c r="GF532" s="117"/>
      <c r="GG532" s="117"/>
      <c r="GH532" s="117"/>
      <c r="GI532" s="117"/>
      <c r="GJ532" s="117"/>
      <c r="GK532" s="117"/>
      <c r="GL532" s="117"/>
      <c r="GM532" s="118">
        <f t="shared" si="68"/>
        <v>0</v>
      </c>
      <c r="GN532" s="118">
        <f t="shared" si="69"/>
        <v>0</v>
      </c>
      <c r="GO532" s="118"/>
      <c r="GP532" s="118"/>
      <c r="GQ532" s="118"/>
      <c r="GR532" s="118"/>
      <c r="GS532" s="118"/>
      <c r="GT532" s="118"/>
      <c r="GU532" s="118"/>
      <c r="GV532" s="118"/>
      <c r="GW532" s="118"/>
      <c r="GX532" s="118">
        <f t="shared" si="70"/>
        <v>0</v>
      </c>
      <c r="GY532" s="117"/>
      <c r="GZ532" s="117"/>
      <c r="HA532" s="117"/>
      <c r="HB532" s="117"/>
      <c r="HC532" s="117"/>
      <c r="HD532" s="117"/>
      <c r="HE532" s="117"/>
      <c r="HF532" s="117"/>
      <c r="HG532" s="117"/>
      <c r="HH532" s="117"/>
      <c r="HI532" s="117"/>
      <c r="HJ532" s="117"/>
      <c r="HK532" s="117"/>
      <c r="HL532" s="117"/>
      <c r="HM532" s="117"/>
      <c r="HN532" s="117"/>
      <c r="HO532" s="117"/>
      <c r="HP532" s="117"/>
      <c r="HQ532" s="117"/>
      <c r="HR532" s="117"/>
      <c r="HS532" s="117"/>
      <c r="HT532" s="117"/>
      <c r="HU532" s="117"/>
    </row>
    <row r="533" spans="1:229" x14ac:dyDescent="0.3">
      <c r="A533" s="9"/>
      <c r="B533" s="10"/>
      <c r="C533" s="10"/>
      <c r="D533" s="104"/>
      <c r="E533" s="10"/>
      <c r="F533" s="10"/>
      <c r="G533" s="129">
        <f t="shared" si="65"/>
        <v>0</v>
      </c>
      <c r="H533" s="129">
        <f t="shared" si="66"/>
        <v>0</v>
      </c>
      <c r="I533" s="140">
        <f t="shared" si="67"/>
        <v>0</v>
      </c>
      <c r="J533" s="120"/>
      <c r="K533" s="120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119"/>
      <c r="BU533" s="119"/>
      <c r="BV533" s="119"/>
      <c r="BW533" s="119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117"/>
      <c r="GB533" s="117"/>
      <c r="GC533" s="117"/>
      <c r="GD533" s="117"/>
      <c r="GE533" s="117"/>
      <c r="GF533" s="117"/>
      <c r="GG533" s="117"/>
      <c r="GH533" s="117"/>
      <c r="GI533" s="117"/>
      <c r="GJ533" s="117"/>
      <c r="GK533" s="117"/>
      <c r="GL533" s="117"/>
      <c r="GM533" s="118">
        <f t="shared" si="68"/>
        <v>0</v>
      </c>
      <c r="GN533" s="118">
        <f t="shared" si="69"/>
        <v>0</v>
      </c>
      <c r="GO533" s="118"/>
      <c r="GP533" s="118"/>
      <c r="GQ533" s="118"/>
      <c r="GR533" s="118"/>
      <c r="GS533" s="118"/>
      <c r="GT533" s="118"/>
      <c r="GU533" s="118"/>
      <c r="GV533" s="118"/>
      <c r="GW533" s="118"/>
      <c r="GX533" s="118">
        <f t="shared" si="70"/>
        <v>0</v>
      </c>
      <c r="GY533" s="117"/>
      <c r="GZ533" s="117"/>
      <c r="HA533" s="117"/>
      <c r="HB533" s="117"/>
      <c r="HC533" s="117"/>
      <c r="HD533" s="117"/>
      <c r="HE533" s="117"/>
      <c r="HF533" s="117"/>
      <c r="HG533" s="117"/>
      <c r="HH533" s="117"/>
      <c r="HI533" s="117"/>
      <c r="HJ533" s="117"/>
      <c r="HK533" s="117"/>
      <c r="HL533" s="117"/>
      <c r="HM533" s="117"/>
      <c r="HN533" s="117"/>
      <c r="HO533" s="117"/>
      <c r="HP533" s="117"/>
      <c r="HQ533" s="117"/>
      <c r="HR533" s="117"/>
      <c r="HS533" s="117"/>
      <c r="HT533" s="117"/>
      <c r="HU533" s="117"/>
    </row>
    <row r="534" spans="1:229" x14ac:dyDescent="0.3">
      <c r="A534" s="9"/>
      <c r="B534" s="10"/>
      <c r="C534" s="10"/>
      <c r="D534" s="104"/>
      <c r="E534" s="10"/>
      <c r="F534" s="10"/>
      <c r="G534" s="129">
        <f t="shared" si="65"/>
        <v>0</v>
      </c>
      <c r="H534" s="129">
        <f t="shared" si="66"/>
        <v>0</v>
      </c>
      <c r="I534" s="140">
        <f t="shared" si="67"/>
        <v>0</v>
      </c>
      <c r="J534" s="120"/>
      <c r="K534" s="120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119"/>
      <c r="BU534" s="119"/>
      <c r="BV534" s="119"/>
      <c r="BW534" s="119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117"/>
      <c r="GB534" s="117"/>
      <c r="GC534" s="117"/>
      <c r="GD534" s="117"/>
      <c r="GE534" s="117"/>
      <c r="GF534" s="117"/>
      <c r="GG534" s="117"/>
      <c r="GH534" s="117"/>
      <c r="GI534" s="117"/>
      <c r="GJ534" s="117"/>
      <c r="GK534" s="117"/>
      <c r="GL534" s="117"/>
      <c r="GM534" s="118">
        <f t="shared" si="68"/>
        <v>0</v>
      </c>
      <c r="GN534" s="118">
        <f t="shared" si="69"/>
        <v>0</v>
      </c>
      <c r="GO534" s="118"/>
      <c r="GP534" s="118"/>
      <c r="GQ534" s="118"/>
      <c r="GR534" s="118"/>
      <c r="GS534" s="118"/>
      <c r="GT534" s="118"/>
      <c r="GU534" s="118"/>
      <c r="GV534" s="118"/>
      <c r="GW534" s="118"/>
      <c r="GX534" s="118">
        <f t="shared" si="70"/>
        <v>0</v>
      </c>
      <c r="GY534" s="117"/>
      <c r="GZ534" s="117"/>
      <c r="HA534" s="117"/>
      <c r="HB534" s="117"/>
      <c r="HC534" s="117"/>
      <c r="HD534" s="117"/>
      <c r="HE534" s="117"/>
      <c r="HF534" s="117"/>
      <c r="HG534" s="117"/>
      <c r="HH534" s="117"/>
      <c r="HI534" s="117"/>
      <c r="HJ534" s="117"/>
      <c r="HK534" s="117"/>
      <c r="HL534" s="117"/>
      <c r="HM534" s="117"/>
      <c r="HN534" s="117"/>
      <c r="HO534" s="117"/>
      <c r="HP534" s="117"/>
      <c r="HQ534" s="117"/>
      <c r="HR534" s="117"/>
      <c r="HS534" s="117"/>
      <c r="HT534" s="117"/>
      <c r="HU534" s="117"/>
    </row>
    <row r="535" spans="1:229" x14ac:dyDescent="0.3">
      <c r="A535" s="9"/>
      <c r="B535" s="10"/>
      <c r="C535" s="10"/>
      <c r="D535" s="104"/>
      <c r="E535" s="10"/>
      <c r="F535" s="10"/>
      <c r="G535" s="129">
        <f t="shared" si="65"/>
        <v>0</v>
      </c>
      <c r="H535" s="129">
        <f t="shared" si="66"/>
        <v>0</v>
      </c>
      <c r="I535" s="140">
        <f t="shared" si="67"/>
        <v>0</v>
      </c>
      <c r="J535" s="120"/>
      <c r="K535" s="120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119"/>
      <c r="BU535" s="119"/>
      <c r="BV535" s="119"/>
      <c r="BW535" s="119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117"/>
      <c r="GB535" s="117"/>
      <c r="GC535" s="117"/>
      <c r="GD535" s="117"/>
      <c r="GE535" s="117"/>
      <c r="GF535" s="117"/>
      <c r="GG535" s="117"/>
      <c r="GH535" s="117"/>
      <c r="GI535" s="117"/>
      <c r="GJ535" s="117"/>
      <c r="GK535" s="117"/>
      <c r="GL535" s="117"/>
      <c r="GM535" s="118">
        <f t="shared" si="68"/>
        <v>0</v>
      </c>
      <c r="GN535" s="118">
        <f t="shared" si="69"/>
        <v>0</v>
      </c>
      <c r="GO535" s="118"/>
      <c r="GP535" s="118"/>
      <c r="GQ535" s="118"/>
      <c r="GR535" s="118"/>
      <c r="GS535" s="118"/>
      <c r="GT535" s="118"/>
      <c r="GU535" s="118"/>
      <c r="GV535" s="118"/>
      <c r="GW535" s="118"/>
      <c r="GX535" s="118">
        <f t="shared" si="70"/>
        <v>0</v>
      </c>
      <c r="GY535" s="117"/>
      <c r="GZ535" s="117"/>
      <c r="HA535" s="117"/>
      <c r="HB535" s="117"/>
      <c r="HC535" s="117"/>
      <c r="HD535" s="117"/>
      <c r="HE535" s="117"/>
      <c r="HF535" s="117"/>
      <c r="HG535" s="117"/>
      <c r="HH535" s="117"/>
      <c r="HI535" s="117"/>
      <c r="HJ535" s="117"/>
      <c r="HK535" s="117"/>
      <c r="HL535" s="117"/>
      <c r="HM535" s="117"/>
      <c r="HN535" s="117"/>
      <c r="HO535" s="117"/>
      <c r="HP535" s="117"/>
      <c r="HQ535" s="117"/>
      <c r="HR535" s="117"/>
      <c r="HS535" s="117"/>
      <c r="HT535" s="117"/>
      <c r="HU535" s="117"/>
    </row>
    <row r="536" spans="1:229" x14ac:dyDescent="0.3">
      <c r="A536" s="9"/>
      <c r="B536" s="10"/>
      <c r="C536" s="10"/>
      <c r="D536" s="104"/>
      <c r="E536" s="10"/>
      <c r="F536" s="10"/>
      <c r="G536" s="129">
        <f t="shared" si="65"/>
        <v>0</v>
      </c>
      <c r="H536" s="129">
        <f t="shared" si="66"/>
        <v>0</v>
      </c>
      <c r="I536" s="140">
        <f t="shared" si="67"/>
        <v>0</v>
      </c>
      <c r="J536" s="120"/>
      <c r="K536" s="120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119"/>
      <c r="BU536" s="119"/>
      <c r="BV536" s="119"/>
      <c r="BW536" s="119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117"/>
      <c r="GB536" s="117"/>
      <c r="GC536" s="117"/>
      <c r="GD536" s="117"/>
      <c r="GE536" s="117"/>
      <c r="GF536" s="117"/>
      <c r="GG536" s="117"/>
      <c r="GH536" s="117"/>
      <c r="GI536" s="117"/>
      <c r="GJ536" s="117"/>
      <c r="GK536" s="117"/>
      <c r="GL536" s="117"/>
      <c r="GM536" s="118">
        <f t="shared" si="68"/>
        <v>0</v>
      </c>
      <c r="GN536" s="118">
        <f t="shared" si="69"/>
        <v>0</v>
      </c>
      <c r="GO536" s="118"/>
      <c r="GP536" s="118"/>
      <c r="GQ536" s="118"/>
      <c r="GR536" s="118"/>
      <c r="GS536" s="118"/>
      <c r="GT536" s="118"/>
      <c r="GU536" s="118"/>
      <c r="GV536" s="118"/>
      <c r="GW536" s="118"/>
      <c r="GX536" s="118">
        <f t="shared" si="70"/>
        <v>0</v>
      </c>
      <c r="GY536" s="117"/>
      <c r="GZ536" s="117"/>
      <c r="HA536" s="117"/>
      <c r="HB536" s="117"/>
      <c r="HC536" s="117"/>
      <c r="HD536" s="117"/>
      <c r="HE536" s="117"/>
      <c r="HF536" s="117"/>
      <c r="HG536" s="117"/>
      <c r="HH536" s="117"/>
      <c r="HI536" s="117"/>
      <c r="HJ536" s="117"/>
      <c r="HK536" s="117"/>
      <c r="HL536" s="117"/>
      <c r="HM536" s="117"/>
      <c r="HN536" s="117"/>
      <c r="HO536" s="117"/>
      <c r="HP536" s="117"/>
      <c r="HQ536" s="117"/>
      <c r="HR536" s="117"/>
      <c r="HS536" s="117"/>
      <c r="HT536" s="117"/>
      <c r="HU536" s="117"/>
    </row>
    <row r="537" spans="1:229" x14ac:dyDescent="0.3">
      <c r="A537" s="9"/>
      <c r="B537" s="10"/>
      <c r="C537" s="10"/>
      <c r="D537" s="104"/>
      <c r="E537" s="10"/>
      <c r="F537" s="10"/>
      <c r="G537" s="129">
        <f t="shared" si="65"/>
        <v>0</v>
      </c>
      <c r="H537" s="129">
        <f t="shared" si="66"/>
        <v>0</v>
      </c>
      <c r="I537" s="140">
        <f t="shared" si="67"/>
        <v>0</v>
      </c>
      <c r="J537" s="120"/>
      <c r="K537" s="120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119"/>
      <c r="BU537" s="119"/>
      <c r="BV537" s="119"/>
      <c r="BW537" s="119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117"/>
      <c r="GB537" s="117"/>
      <c r="GC537" s="117"/>
      <c r="GD537" s="117"/>
      <c r="GE537" s="117"/>
      <c r="GF537" s="117"/>
      <c r="GG537" s="117"/>
      <c r="GH537" s="117"/>
      <c r="GI537" s="117"/>
      <c r="GJ537" s="117"/>
      <c r="GK537" s="117"/>
      <c r="GL537" s="117"/>
      <c r="GM537" s="118">
        <f t="shared" si="68"/>
        <v>0</v>
      </c>
      <c r="GN537" s="118">
        <f t="shared" si="69"/>
        <v>0</v>
      </c>
      <c r="GO537" s="118"/>
      <c r="GP537" s="118"/>
      <c r="GQ537" s="118"/>
      <c r="GR537" s="118"/>
      <c r="GS537" s="118"/>
      <c r="GT537" s="118"/>
      <c r="GU537" s="118"/>
      <c r="GV537" s="118"/>
      <c r="GW537" s="118"/>
      <c r="GX537" s="118">
        <f t="shared" si="70"/>
        <v>0</v>
      </c>
      <c r="GY537" s="117"/>
      <c r="GZ537" s="117"/>
      <c r="HA537" s="117"/>
      <c r="HB537" s="117"/>
      <c r="HC537" s="117"/>
      <c r="HD537" s="117"/>
      <c r="HE537" s="117"/>
      <c r="HF537" s="117"/>
      <c r="HG537" s="117"/>
      <c r="HH537" s="117"/>
      <c r="HI537" s="117"/>
      <c r="HJ537" s="117"/>
      <c r="HK537" s="117"/>
      <c r="HL537" s="117"/>
      <c r="HM537" s="117"/>
      <c r="HN537" s="117"/>
      <c r="HO537" s="117"/>
      <c r="HP537" s="117"/>
      <c r="HQ537" s="117"/>
      <c r="HR537" s="117"/>
      <c r="HS537" s="117"/>
      <c r="HT537" s="117"/>
      <c r="HU537" s="117"/>
    </row>
    <row r="538" spans="1:229" x14ac:dyDescent="0.3">
      <c r="A538" s="9"/>
      <c r="B538" s="10"/>
      <c r="C538" s="10"/>
      <c r="D538" s="104"/>
      <c r="E538" s="10"/>
      <c r="F538" s="10"/>
      <c r="G538" s="129">
        <f t="shared" si="65"/>
        <v>0</v>
      </c>
      <c r="H538" s="129">
        <f t="shared" si="66"/>
        <v>0</v>
      </c>
      <c r="I538" s="140">
        <f t="shared" si="67"/>
        <v>0</v>
      </c>
      <c r="J538" s="120"/>
      <c r="K538" s="120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119"/>
      <c r="BU538" s="119"/>
      <c r="BV538" s="119"/>
      <c r="BW538" s="119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117"/>
      <c r="GB538" s="117"/>
      <c r="GC538" s="117"/>
      <c r="GD538" s="117"/>
      <c r="GE538" s="117"/>
      <c r="GF538" s="117"/>
      <c r="GG538" s="117"/>
      <c r="GH538" s="117"/>
      <c r="GI538" s="117"/>
      <c r="GJ538" s="117"/>
      <c r="GK538" s="117"/>
      <c r="GL538" s="117"/>
      <c r="GM538" s="118">
        <f t="shared" si="68"/>
        <v>0</v>
      </c>
      <c r="GN538" s="118">
        <f t="shared" si="69"/>
        <v>0</v>
      </c>
      <c r="GO538" s="118"/>
      <c r="GP538" s="118"/>
      <c r="GQ538" s="118"/>
      <c r="GR538" s="118"/>
      <c r="GS538" s="118"/>
      <c r="GT538" s="118"/>
      <c r="GU538" s="118"/>
      <c r="GV538" s="118"/>
      <c r="GW538" s="118"/>
      <c r="GX538" s="118">
        <f t="shared" si="70"/>
        <v>0</v>
      </c>
      <c r="GY538" s="117"/>
      <c r="GZ538" s="117"/>
      <c r="HA538" s="117"/>
      <c r="HB538" s="117"/>
      <c r="HC538" s="117"/>
      <c r="HD538" s="117"/>
      <c r="HE538" s="117"/>
      <c r="HF538" s="117"/>
      <c r="HG538" s="117"/>
      <c r="HH538" s="117"/>
      <c r="HI538" s="117"/>
      <c r="HJ538" s="117"/>
      <c r="HK538" s="117"/>
      <c r="HL538" s="117"/>
      <c r="HM538" s="117"/>
      <c r="HN538" s="117"/>
      <c r="HO538" s="117"/>
      <c r="HP538" s="117"/>
      <c r="HQ538" s="117"/>
      <c r="HR538" s="117"/>
      <c r="HS538" s="117"/>
      <c r="HT538" s="117"/>
      <c r="HU538" s="117"/>
    </row>
    <row r="539" spans="1:229" x14ac:dyDescent="0.3">
      <c r="A539" s="9"/>
      <c r="B539" s="10"/>
      <c r="C539" s="10"/>
      <c r="D539" s="104"/>
      <c r="E539" s="10"/>
      <c r="F539" s="10"/>
      <c r="G539" s="129">
        <f t="shared" si="65"/>
        <v>0</v>
      </c>
      <c r="H539" s="129">
        <f t="shared" si="66"/>
        <v>0</v>
      </c>
      <c r="I539" s="140">
        <f t="shared" si="67"/>
        <v>0</v>
      </c>
      <c r="J539" s="120"/>
      <c r="K539" s="120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119"/>
      <c r="BU539" s="119"/>
      <c r="BV539" s="119"/>
      <c r="BW539" s="119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117"/>
      <c r="GB539" s="117"/>
      <c r="GC539" s="117"/>
      <c r="GD539" s="117"/>
      <c r="GE539" s="117"/>
      <c r="GF539" s="117"/>
      <c r="GG539" s="117"/>
      <c r="GH539" s="117"/>
      <c r="GI539" s="117"/>
      <c r="GJ539" s="117"/>
      <c r="GK539" s="117"/>
      <c r="GL539" s="117"/>
      <c r="GM539" s="118">
        <f t="shared" si="68"/>
        <v>0</v>
      </c>
      <c r="GN539" s="118">
        <f t="shared" si="69"/>
        <v>0</v>
      </c>
      <c r="GO539" s="118"/>
      <c r="GP539" s="118"/>
      <c r="GQ539" s="118"/>
      <c r="GR539" s="118"/>
      <c r="GS539" s="118"/>
      <c r="GT539" s="118"/>
      <c r="GU539" s="118"/>
      <c r="GV539" s="118"/>
      <c r="GW539" s="118"/>
      <c r="GX539" s="118">
        <f t="shared" si="70"/>
        <v>0</v>
      </c>
      <c r="GY539" s="117"/>
      <c r="GZ539" s="117"/>
      <c r="HA539" s="117"/>
      <c r="HB539" s="117"/>
      <c r="HC539" s="117"/>
      <c r="HD539" s="117"/>
      <c r="HE539" s="117"/>
      <c r="HF539" s="117"/>
      <c r="HG539" s="117"/>
      <c r="HH539" s="117"/>
      <c r="HI539" s="117"/>
      <c r="HJ539" s="117"/>
      <c r="HK539" s="117"/>
      <c r="HL539" s="117"/>
      <c r="HM539" s="117"/>
      <c r="HN539" s="117"/>
      <c r="HO539" s="117"/>
      <c r="HP539" s="117"/>
      <c r="HQ539" s="117"/>
      <c r="HR539" s="117"/>
      <c r="HS539" s="117"/>
      <c r="HT539" s="117"/>
      <c r="HU539" s="117"/>
    </row>
    <row r="540" spans="1:229" x14ac:dyDescent="0.3">
      <c r="A540" s="9"/>
      <c r="B540" s="10"/>
      <c r="C540" s="10"/>
      <c r="D540" s="104"/>
      <c r="E540" s="10"/>
      <c r="F540" s="10"/>
      <c r="G540" s="129">
        <f t="shared" si="65"/>
        <v>0</v>
      </c>
      <c r="H540" s="129">
        <f t="shared" si="66"/>
        <v>0</v>
      </c>
      <c r="I540" s="140">
        <f t="shared" si="67"/>
        <v>0</v>
      </c>
      <c r="J540" s="120"/>
      <c r="K540" s="120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119"/>
      <c r="BU540" s="119"/>
      <c r="BV540" s="119"/>
      <c r="BW540" s="119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117"/>
      <c r="GB540" s="117"/>
      <c r="GC540" s="117"/>
      <c r="GD540" s="117"/>
      <c r="GE540" s="117"/>
      <c r="GF540" s="117"/>
      <c r="GG540" s="117"/>
      <c r="GH540" s="117"/>
      <c r="GI540" s="117"/>
      <c r="GJ540" s="117"/>
      <c r="GK540" s="117"/>
      <c r="GL540" s="117"/>
      <c r="GM540" s="118">
        <f t="shared" si="68"/>
        <v>0</v>
      </c>
      <c r="GN540" s="118">
        <f t="shared" si="69"/>
        <v>0</v>
      </c>
      <c r="GO540" s="118"/>
      <c r="GP540" s="118"/>
      <c r="GQ540" s="118"/>
      <c r="GR540" s="118"/>
      <c r="GS540" s="118"/>
      <c r="GT540" s="118"/>
      <c r="GU540" s="118"/>
      <c r="GV540" s="118"/>
      <c r="GW540" s="118"/>
      <c r="GX540" s="118">
        <f t="shared" si="70"/>
        <v>0</v>
      </c>
      <c r="GY540" s="117"/>
      <c r="GZ540" s="117"/>
      <c r="HA540" s="117"/>
      <c r="HB540" s="117"/>
      <c r="HC540" s="117"/>
      <c r="HD540" s="117"/>
      <c r="HE540" s="117"/>
      <c r="HF540" s="117"/>
      <c r="HG540" s="117"/>
      <c r="HH540" s="117"/>
      <c r="HI540" s="117"/>
      <c r="HJ540" s="117"/>
      <c r="HK540" s="117"/>
      <c r="HL540" s="117"/>
      <c r="HM540" s="117"/>
      <c r="HN540" s="117"/>
      <c r="HO540" s="117"/>
      <c r="HP540" s="117"/>
      <c r="HQ540" s="117"/>
      <c r="HR540" s="117"/>
      <c r="HS540" s="117"/>
      <c r="HT540" s="117"/>
      <c r="HU540" s="117"/>
    </row>
    <row r="541" spans="1:229" x14ac:dyDescent="0.3">
      <c r="A541" s="9"/>
      <c r="B541" s="10"/>
      <c r="C541" s="10"/>
      <c r="D541" s="104"/>
      <c r="E541" s="10"/>
      <c r="F541" s="10"/>
      <c r="G541" s="129">
        <f t="shared" si="65"/>
        <v>0</v>
      </c>
      <c r="H541" s="129">
        <f t="shared" si="66"/>
        <v>0</v>
      </c>
      <c r="I541" s="140">
        <f t="shared" si="67"/>
        <v>0</v>
      </c>
      <c r="J541" s="120"/>
      <c r="K541" s="120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119"/>
      <c r="BU541" s="119"/>
      <c r="BV541" s="119"/>
      <c r="BW541" s="119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117"/>
      <c r="GB541" s="117"/>
      <c r="GC541" s="117"/>
      <c r="GD541" s="117"/>
      <c r="GE541" s="117"/>
      <c r="GF541" s="117"/>
      <c r="GG541" s="117"/>
      <c r="GH541" s="117"/>
      <c r="GI541" s="117"/>
      <c r="GJ541" s="117"/>
      <c r="GK541" s="117"/>
      <c r="GL541" s="117"/>
      <c r="GM541" s="118">
        <f t="shared" si="68"/>
        <v>0</v>
      </c>
      <c r="GN541" s="118">
        <f t="shared" si="69"/>
        <v>0</v>
      </c>
      <c r="GO541" s="118"/>
      <c r="GP541" s="118"/>
      <c r="GQ541" s="118"/>
      <c r="GR541" s="118"/>
      <c r="GS541" s="118"/>
      <c r="GT541" s="118"/>
      <c r="GU541" s="118"/>
      <c r="GV541" s="118"/>
      <c r="GW541" s="118"/>
      <c r="GX541" s="118">
        <f t="shared" si="70"/>
        <v>0</v>
      </c>
      <c r="GY541" s="117"/>
      <c r="GZ541" s="117"/>
      <c r="HA541" s="117"/>
      <c r="HB541" s="117"/>
      <c r="HC541" s="117"/>
      <c r="HD541" s="117"/>
      <c r="HE541" s="117"/>
      <c r="HF541" s="117"/>
      <c r="HG541" s="117"/>
      <c r="HH541" s="117"/>
      <c r="HI541" s="117"/>
      <c r="HJ541" s="117"/>
      <c r="HK541" s="117"/>
      <c r="HL541" s="117"/>
      <c r="HM541" s="117"/>
      <c r="HN541" s="117"/>
      <c r="HO541" s="117"/>
      <c r="HP541" s="117"/>
      <c r="HQ541" s="117"/>
      <c r="HR541" s="117"/>
      <c r="HS541" s="117"/>
      <c r="HT541" s="117"/>
      <c r="HU541" s="117"/>
    </row>
    <row r="542" spans="1:229" x14ac:dyDescent="0.3">
      <c r="A542" s="9"/>
      <c r="B542" s="10"/>
      <c r="C542" s="10"/>
      <c r="D542" s="104"/>
      <c r="E542" s="10"/>
      <c r="F542" s="10"/>
      <c r="G542" s="129">
        <f t="shared" si="65"/>
        <v>0</v>
      </c>
      <c r="H542" s="129">
        <f t="shared" si="66"/>
        <v>0</v>
      </c>
      <c r="I542" s="140">
        <f t="shared" si="67"/>
        <v>0</v>
      </c>
      <c r="J542" s="120"/>
      <c r="K542" s="120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119"/>
      <c r="BU542" s="119"/>
      <c r="BV542" s="119"/>
      <c r="BW542" s="119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117"/>
      <c r="GB542" s="117"/>
      <c r="GC542" s="117"/>
      <c r="GD542" s="117"/>
      <c r="GE542" s="117"/>
      <c r="GF542" s="117"/>
      <c r="GG542" s="117"/>
      <c r="GH542" s="117"/>
      <c r="GI542" s="117"/>
      <c r="GJ542" s="117"/>
      <c r="GK542" s="117"/>
      <c r="GL542" s="117"/>
      <c r="GM542" s="118">
        <f t="shared" si="68"/>
        <v>0</v>
      </c>
      <c r="GN542" s="118">
        <f t="shared" si="69"/>
        <v>0</v>
      </c>
      <c r="GO542" s="118"/>
      <c r="GP542" s="118"/>
      <c r="GQ542" s="118"/>
      <c r="GR542" s="118"/>
      <c r="GS542" s="118"/>
      <c r="GT542" s="118"/>
      <c r="GU542" s="118"/>
      <c r="GV542" s="118"/>
      <c r="GW542" s="118"/>
      <c r="GX542" s="118">
        <f t="shared" si="70"/>
        <v>0</v>
      </c>
      <c r="GY542" s="117"/>
      <c r="GZ542" s="117"/>
      <c r="HA542" s="117"/>
      <c r="HB542" s="117"/>
      <c r="HC542" s="117"/>
      <c r="HD542" s="117"/>
      <c r="HE542" s="117"/>
      <c r="HF542" s="117"/>
      <c r="HG542" s="117"/>
      <c r="HH542" s="117"/>
      <c r="HI542" s="117"/>
      <c r="HJ542" s="117"/>
      <c r="HK542" s="117"/>
      <c r="HL542" s="117"/>
      <c r="HM542" s="117"/>
      <c r="HN542" s="117"/>
      <c r="HO542" s="117"/>
      <c r="HP542" s="117"/>
      <c r="HQ542" s="117"/>
      <c r="HR542" s="117"/>
      <c r="HS542" s="117"/>
      <c r="HT542" s="117"/>
      <c r="HU542" s="117"/>
    </row>
    <row r="543" spans="1:229" x14ac:dyDescent="0.3">
      <c r="A543" s="9"/>
      <c r="B543" s="10"/>
      <c r="C543" s="10"/>
      <c r="D543" s="104"/>
      <c r="E543" s="10"/>
      <c r="F543" s="10"/>
      <c r="G543" s="129">
        <f t="shared" si="65"/>
        <v>0</v>
      </c>
      <c r="H543" s="129">
        <f t="shared" si="66"/>
        <v>0</v>
      </c>
      <c r="I543" s="140">
        <f t="shared" si="67"/>
        <v>0</v>
      </c>
      <c r="J543" s="120"/>
      <c r="K543" s="120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119"/>
      <c r="BU543" s="119"/>
      <c r="BV543" s="119"/>
      <c r="BW543" s="119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117"/>
      <c r="GB543" s="117"/>
      <c r="GC543" s="117"/>
      <c r="GD543" s="117"/>
      <c r="GE543" s="117"/>
      <c r="GF543" s="117"/>
      <c r="GG543" s="117"/>
      <c r="GH543" s="117"/>
      <c r="GI543" s="117"/>
      <c r="GJ543" s="117"/>
      <c r="GK543" s="117"/>
      <c r="GL543" s="117"/>
      <c r="GM543" s="118">
        <f t="shared" si="68"/>
        <v>0</v>
      </c>
      <c r="GN543" s="118">
        <f t="shared" si="69"/>
        <v>0</v>
      </c>
      <c r="GO543" s="118"/>
      <c r="GP543" s="118"/>
      <c r="GQ543" s="118"/>
      <c r="GR543" s="118"/>
      <c r="GS543" s="118"/>
      <c r="GT543" s="118"/>
      <c r="GU543" s="118"/>
      <c r="GV543" s="118"/>
      <c r="GW543" s="118"/>
      <c r="GX543" s="118">
        <f t="shared" si="70"/>
        <v>0</v>
      </c>
      <c r="GY543" s="117"/>
      <c r="GZ543" s="117"/>
      <c r="HA543" s="117"/>
      <c r="HB543" s="117"/>
      <c r="HC543" s="117"/>
      <c r="HD543" s="117"/>
      <c r="HE543" s="117"/>
      <c r="HF543" s="117"/>
      <c r="HG543" s="117"/>
      <c r="HH543" s="117"/>
      <c r="HI543" s="117"/>
      <c r="HJ543" s="117"/>
      <c r="HK543" s="117"/>
      <c r="HL543" s="117"/>
      <c r="HM543" s="117"/>
      <c r="HN543" s="117"/>
      <c r="HO543" s="117"/>
      <c r="HP543" s="117"/>
      <c r="HQ543" s="117"/>
      <c r="HR543" s="117"/>
      <c r="HS543" s="117"/>
      <c r="HT543" s="117"/>
      <c r="HU543" s="117"/>
    </row>
    <row r="544" spans="1:229" x14ac:dyDescent="0.3">
      <c r="A544" s="9"/>
      <c r="B544" s="10"/>
      <c r="C544" s="10"/>
      <c r="D544" s="104"/>
      <c r="E544" s="10"/>
      <c r="F544" s="10"/>
      <c r="G544" s="129">
        <f t="shared" si="65"/>
        <v>0</v>
      </c>
      <c r="H544" s="129">
        <f t="shared" si="66"/>
        <v>0</v>
      </c>
      <c r="I544" s="140">
        <f t="shared" si="67"/>
        <v>0</v>
      </c>
      <c r="J544" s="120"/>
      <c r="K544" s="120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119"/>
      <c r="BU544" s="119"/>
      <c r="BV544" s="119"/>
      <c r="BW544" s="119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117"/>
      <c r="GB544" s="117"/>
      <c r="GC544" s="117"/>
      <c r="GD544" s="117"/>
      <c r="GE544" s="117"/>
      <c r="GF544" s="117"/>
      <c r="GG544" s="117"/>
      <c r="GH544" s="117"/>
      <c r="GI544" s="117"/>
      <c r="GJ544" s="117"/>
      <c r="GK544" s="117"/>
      <c r="GL544" s="117"/>
      <c r="GM544" s="118">
        <f t="shared" si="68"/>
        <v>0</v>
      </c>
      <c r="GN544" s="118">
        <f t="shared" si="69"/>
        <v>0</v>
      </c>
      <c r="GO544" s="118"/>
      <c r="GP544" s="118"/>
      <c r="GQ544" s="118"/>
      <c r="GR544" s="118"/>
      <c r="GS544" s="118"/>
      <c r="GT544" s="118"/>
      <c r="GU544" s="118"/>
      <c r="GV544" s="118"/>
      <c r="GW544" s="118"/>
      <c r="GX544" s="118">
        <f t="shared" si="70"/>
        <v>0</v>
      </c>
      <c r="GY544" s="117"/>
      <c r="GZ544" s="117"/>
      <c r="HA544" s="117"/>
      <c r="HB544" s="117"/>
      <c r="HC544" s="117"/>
      <c r="HD544" s="117"/>
      <c r="HE544" s="117"/>
      <c r="HF544" s="117"/>
      <c r="HG544" s="117"/>
      <c r="HH544" s="117"/>
      <c r="HI544" s="117"/>
      <c r="HJ544" s="117"/>
      <c r="HK544" s="117"/>
      <c r="HL544" s="117"/>
      <c r="HM544" s="117"/>
      <c r="HN544" s="117"/>
      <c r="HO544" s="117"/>
      <c r="HP544" s="117"/>
      <c r="HQ544" s="117"/>
      <c r="HR544" s="117"/>
      <c r="HS544" s="117"/>
      <c r="HT544" s="117"/>
      <c r="HU544" s="117"/>
    </row>
    <row r="545" spans="1:229" x14ac:dyDescent="0.3">
      <c r="A545" s="9"/>
      <c r="B545" s="10"/>
      <c r="C545" s="10"/>
      <c r="D545" s="104"/>
      <c r="E545" s="10"/>
      <c r="F545" s="10"/>
      <c r="G545" s="129">
        <f t="shared" si="65"/>
        <v>0</v>
      </c>
      <c r="H545" s="129">
        <f t="shared" si="66"/>
        <v>0</v>
      </c>
      <c r="I545" s="140">
        <f t="shared" si="67"/>
        <v>0</v>
      </c>
      <c r="J545" s="120"/>
      <c r="K545" s="120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119"/>
      <c r="BU545" s="119"/>
      <c r="BV545" s="119"/>
      <c r="BW545" s="119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117"/>
      <c r="GB545" s="117"/>
      <c r="GC545" s="117"/>
      <c r="GD545" s="117"/>
      <c r="GE545" s="117"/>
      <c r="GF545" s="117"/>
      <c r="GG545" s="117"/>
      <c r="GH545" s="117"/>
      <c r="GI545" s="117"/>
      <c r="GJ545" s="117"/>
      <c r="GK545" s="117"/>
      <c r="GL545" s="117"/>
      <c r="GM545" s="118">
        <f t="shared" si="68"/>
        <v>0</v>
      </c>
      <c r="GN545" s="118">
        <f t="shared" si="69"/>
        <v>0</v>
      </c>
      <c r="GO545" s="118"/>
      <c r="GP545" s="118"/>
      <c r="GQ545" s="118"/>
      <c r="GR545" s="118"/>
      <c r="GS545" s="118"/>
      <c r="GT545" s="118"/>
      <c r="GU545" s="118"/>
      <c r="GV545" s="118"/>
      <c r="GW545" s="118"/>
      <c r="GX545" s="118">
        <f t="shared" si="70"/>
        <v>0</v>
      </c>
      <c r="GY545" s="117"/>
      <c r="GZ545" s="117"/>
      <c r="HA545" s="117"/>
      <c r="HB545" s="117"/>
      <c r="HC545" s="117"/>
      <c r="HD545" s="117"/>
      <c r="HE545" s="117"/>
      <c r="HF545" s="117"/>
      <c r="HG545" s="117"/>
      <c r="HH545" s="117"/>
      <c r="HI545" s="117"/>
      <c r="HJ545" s="117"/>
      <c r="HK545" s="117"/>
      <c r="HL545" s="117"/>
      <c r="HM545" s="117"/>
      <c r="HN545" s="117"/>
      <c r="HO545" s="117"/>
      <c r="HP545" s="117"/>
      <c r="HQ545" s="117"/>
      <c r="HR545" s="117"/>
      <c r="HS545" s="117"/>
      <c r="HT545" s="117"/>
      <c r="HU545" s="117"/>
    </row>
    <row r="546" spans="1:229" x14ac:dyDescent="0.3">
      <c r="A546" s="9"/>
      <c r="B546" s="10"/>
      <c r="C546" s="10"/>
      <c r="D546" s="104"/>
      <c r="E546" s="10"/>
      <c r="F546" s="10"/>
      <c r="G546" s="129">
        <f t="shared" si="65"/>
        <v>0</v>
      </c>
      <c r="H546" s="129">
        <f t="shared" si="66"/>
        <v>0</v>
      </c>
      <c r="I546" s="140">
        <f t="shared" si="67"/>
        <v>0</v>
      </c>
      <c r="J546" s="120"/>
      <c r="K546" s="120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119"/>
      <c r="BU546" s="119"/>
      <c r="BV546" s="119"/>
      <c r="BW546" s="119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117"/>
      <c r="GB546" s="117"/>
      <c r="GC546" s="117"/>
      <c r="GD546" s="117"/>
      <c r="GE546" s="117"/>
      <c r="GF546" s="117"/>
      <c r="GG546" s="117"/>
      <c r="GH546" s="117"/>
      <c r="GI546" s="117"/>
      <c r="GJ546" s="117"/>
      <c r="GK546" s="117"/>
      <c r="GL546" s="117"/>
      <c r="GM546" s="118">
        <f t="shared" si="68"/>
        <v>0</v>
      </c>
      <c r="GN546" s="118">
        <f t="shared" si="69"/>
        <v>0</v>
      </c>
      <c r="GO546" s="118"/>
      <c r="GP546" s="118"/>
      <c r="GQ546" s="118"/>
      <c r="GR546" s="118"/>
      <c r="GS546" s="118"/>
      <c r="GT546" s="118"/>
      <c r="GU546" s="118"/>
      <c r="GV546" s="118"/>
      <c r="GW546" s="118"/>
      <c r="GX546" s="118">
        <f t="shared" si="70"/>
        <v>0</v>
      </c>
      <c r="GY546" s="117"/>
      <c r="GZ546" s="117"/>
      <c r="HA546" s="117"/>
      <c r="HB546" s="117"/>
      <c r="HC546" s="117"/>
      <c r="HD546" s="117"/>
      <c r="HE546" s="117"/>
      <c r="HF546" s="117"/>
      <c r="HG546" s="117"/>
      <c r="HH546" s="117"/>
      <c r="HI546" s="117"/>
      <c r="HJ546" s="117"/>
      <c r="HK546" s="117"/>
      <c r="HL546" s="117"/>
      <c r="HM546" s="117"/>
      <c r="HN546" s="117"/>
      <c r="HO546" s="117"/>
      <c r="HP546" s="117"/>
      <c r="HQ546" s="117"/>
      <c r="HR546" s="117"/>
      <c r="HS546" s="117"/>
      <c r="HT546" s="117"/>
      <c r="HU546" s="117"/>
    </row>
    <row r="547" spans="1:229" x14ac:dyDescent="0.3">
      <c r="A547" s="9"/>
      <c r="B547" s="10"/>
      <c r="C547" s="10"/>
      <c r="D547" s="104"/>
      <c r="E547" s="10"/>
      <c r="F547" s="10"/>
      <c r="G547" s="129">
        <f t="shared" si="65"/>
        <v>0</v>
      </c>
      <c r="H547" s="129">
        <f t="shared" si="66"/>
        <v>0</v>
      </c>
      <c r="I547" s="140">
        <f t="shared" si="67"/>
        <v>0</v>
      </c>
      <c r="J547" s="120"/>
      <c r="K547" s="120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119"/>
      <c r="BU547" s="119"/>
      <c r="BV547" s="119"/>
      <c r="BW547" s="119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117"/>
      <c r="GB547" s="117"/>
      <c r="GC547" s="117"/>
      <c r="GD547" s="117"/>
      <c r="GE547" s="117"/>
      <c r="GF547" s="117"/>
      <c r="GG547" s="117"/>
      <c r="GH547" s="117"/>
      <c r="GI547" s="117"/>
      <c r="GJ547" s="117"/>
      <c r="GK547" s="117"/>
      <c r="GL547" s="117"/>
      <c r="GM547" s="118">
        <f t="shared" si="68"/>
        <v>0</v>
      </c>
      <c r="GN547" s="118">
        <f t="shared" si="69"/>
        <v>0</v>
      </c>
      <c r="GO547" s="118"/>
      <c r="GP547" s="118"/>
      <c r="GQ547" s="118"/>
      <c r="GR547" s="118"/>
      <c r="GS547" s="118"/>
      <c r="GT547" s="118"/>
      <c r="GU547" s="118"/>
      <c r="GV547" s="118"/>
      <c r="GW547" s="118"/>
      <c r="GX547" s="118">
        <f t="shared" si="70"/>
        <v>0</v>
      </c>
      <c r="GY547" s="117"/>
      <c r="GZ547" s="117"/>
      <c r="HA547" s="117"/>
      <c r="HB547" s="117"/>
      <c r="HC547" s="117"/>
      <c r="HD547" s="117"/>
      <c r="HE547" s="117"/>
      <c r="HF547" s="117"/>
      <c r="HG547" s="117"/>
      <c r="HH547" s="117"/>
      <c r="HI547" s="117"/>
      <c r="HJ547" s="117"/>
      <c r="HK547" s="117"/>
      <c r="HL547" s="117"/>
      <c r="HM547" s="117"/>
      <c r="HN547" s="117"/>
      <c r="HO547" s="117"/>
      <c r="HP547" s="117"/>
      <c r="HQ547" s="117"/>
      <c r="HR547" s="117"/>
      <c r="HS547" s="117"/>
      <c r="HT547" s="117"/>
      <c r="HU547" s="117"/>
    </row>
    <row r="548" spans="1:229" x14ac:dyDescent="0.3">
      <c r="A548" s="9"/>
      <c r="B548" s="10"/>
      <c r="C548" s="10"/>
      <c r="D548" s="104"/>
      <c r="E548" s="10"/>
      <c r="F548" s="10"/>
      <c r="G548" s="129">
        <f t="shared" si="65"/>
        <v>0</v>
      </c>
      <c r="H548" s="129">
        <f t="shared" si="66"/>
        <v>0</v>
      </c>
      <c r="I548" s="140">
        <f t="shared" si="67"/>
        <v>0</v>
      </c>
      <c r="J548" s="120"/>
      <c r="K548" s="120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119"/>
      <c r="BU548" s="119"/>
      <c r="BV548" s="119"/>
      <c r="BW548" s="119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117"/>
      <c r="GB548" s="117"/>
      <c r="GC548" s="117"/>
      <c r="GD548" s="117"/>
      <c r="GE548" s="117"/>
      <c r="GF548" s="117"/>
      <c r="GG548" s="117"/>
      <c r="GH548" s="117"/>
      <c r="GI548" s="117"/>
      <c r="GJ548" s="117"/>
      <c r="GK548" s="117"/>
      <c r="GL548" s="117"/>
      <c r="GM548" s="118">
        <f t="shared" si="68"/>
        <v>0</v>
      </c>
      <c r="GN548" s="118">
        <f t="shared" si="69"/>
        <v>0</v>
      </c>
      <c r="GO548" s="118"/>
      <c r="GP548" s="118"/>
      <c r="GQ548" s="118"/>
      <c r="GR548" s="118"/>
      <c r="GS548" s="118"/>
      <c r="GT548" s="118"/>
      <c r="GU548" s="118"/>
      <c r="GV548" s="118"/>
      <c r="GW548" s="118"/>
      <c r="GX548" s="118">
        <f t="shared" si="70"/>
        <v>0</v>
      </c>
      <c r="GY548" s="117"/>
      <c r="GZ548" s="117"/>
      <c r="HA548" s="117"/>
      <c r="HB548" s="117"/>
      <c r="HC548" s="117"/>
      <c r="HD548" s="117"/>
      <c r="HE548" s="117"/>
      <c r="HF548" s="117"/>
      <c r="HG548" s="117"/>
      <c r="HH548" s="117"/>
      <c r="HI548" s="117"/>
      <c r="HJ548" s="117"/>
      <c r="HK548" s="117"/>
      <c r="HL548" s="117"/>
      <c r="HM548" s="117"/>
      <c r="HN548" s="117"/>
      <c r="HO548" s="117"/>
      <c r="HP548" s="117"/>
      <c r="HQ548" s="117"/>
      <c r="HR548" s="117"/>
      <c r="HS548" s="117"/>
      <c r="HT548" s="117"/>
      <c r="HU548" s="117"/>
    </row>
    <row r="549" spans="1:229" x14ac:dyDescent="0.3">
      <c r="A549" s="9"/>
      <c r="B549" s="10"/>
      <c r="C549" s="10"/>
      <c r="D549" s="104"/>
      <c r="E549" s="10"/>
      <c r="F549" s="10"/>
      <c r="G549" s="129">
        <f t="shared" si="65"/>
        <v>0</v>
      </c>
      <c r="H549" s="129">
        <f t="shared" si="66"/>
        <v>0</v>
      </c>
      <c r="I549" s="140">
        <f t="shared" si="67"/>
        <v>0</v>
      </c>
      <c r="J549" s="120"/>
      <c r="K549" s="120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119"/>
      <c r="BU549" s="119"/>
      <c r="BV549" s="119"/>
      <c r="BW549" s="119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117"/>
      <c r="GB549" s="117"/>
      <c r="GC549" s="117"/>
      <c r="GD549" s="117"/>
      <c r="GE549" s="117"/>
      <c r="GF549" s="117"/>
      <c r="GG549" s="117"/>
      <c r="GH549" s="117"/>
      <c r="GI549" s="117"/>
      <c r="GJ549" s="117"/>
      <c r="GK549" s="117"/>
      <c r="GL549" s="117"/>
      <c r="GM549" s="118">
        <f t="shared" si="68"/>
        <v>0</v>
      </c>
      <c r="GN549" s="118">
        <f t="shared" si="69"/>
        <v>0</v>
      </c>
      <c r="GO549" s="118"/>
      <c r="GP549" s="118"/>
      <c r="GQ549" s="118"/>
      <c r="GR549" s="118"/>
      <c r="GS549" s="118"/>
      <c r="GT549" s="118"/>
      <c r="GU549" s="118"/>
      <c r="GV549" s="118"/>
      <c r="GW549" s="118"/>
      <c r="GX549" s="118">
        <f t="shared" si="70"/>
        <v>0</v>
      </c>
      <c r="GY549" s="117"/>
      <c r="GZ549" s="117"/>
      <c r="HA549" s="117"/>
      <c r="HB549" s="117"/>
      <c r="HC549" s="117"/>
      <c r="HD549" s="117"/>
      <c r="HE549" s="117"/>
      <c r="HF549" s="117"/>
      <c r="HG549" s="117"/>
      <c r="HH549" s="117"/>
      <c r="HI549" s="117"/>
      <c r="HJ549" s="117"/>
      <c r="HK549" s="117"/>
      <c r="HL549" s="117"/>
      <c r="HM549" s="117"/>
      <c r="HN549" s="117"/>
      <c r="HO549" s="117"/>
      <c r="HP549" s="117"/>
      <c r="HQ549" s="117"/>
      <c r="HR549" s="117"/>
      <c r="HS549" s="117"/>
      <c r="HT549" s="117"/>
      <c r="HU549" s="117"/>
    </row>
    <row r="550" spans="1:229" x14ac:dyDescent="0.3">
      <c r="A550" s="9"/>
      <c r="B550" s="10"/>
      <c r="C550" s="10"/>
      <c r="D550" s="104"/>
      <c r="E550" s="10"/>
      <c r="F550" s="10"/>
      <c r="G550" s="129">
        <f t="shared" si="65"/>
        <v>0</v>
      </c>
      <c r="H550" s="129">
        <f t="shared" si="66"/>
        <v>0</v>
      </c>
      <c r="I550" s="140">
        <f t="shared" si="67"/>
        <v>0</v>
      </c>
      <c r="J550" s="120"/>
      <c r="K550" s="120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119"/>
      <c r="BU550" s="119"/>
      <c r="BV550" s="119"/>
      <c r="BW550" s="119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117"/>
      <c r="GB550" s="117"/>
      <c r="GC550" s="117"/>
      <c r="GD550" s="117"/>
      <c r="GE550" s="117"/>
      <c r="GF550" s="117"/>
      <c r="GG550" s="117"/>
      <c r="GH550" s="117"/>
      <c r="GI550" s="117"/>
      <c r="GJ550" s="117"/>
      <c r="GK550" s="117"/>
      <c r="GL550" s="117"/>
      <c r="GM550" s="118">
        <f t="shared" si="68"/>
        <v>0</v>
      </c>
      <c r="GN550" s="118">
        <f t="shared" si="69"/>
        <v>0</v>
      </c>
      <c r="GO550" s="118"/>
      <c r="GP550" s="118"/>
      <c r="GQ550" s="118"/>
      <c r="GR550" s="118"/>
      <c r="GS550" s="118"/>
      <c r="GT550" s="118"/>
      <c r="GU550" s="118"/>
      <c r="GV550" s="118"/>
      <c r="GW550" s="118"/>
      <c r="GX550" s="118">
        <f t="shared" si="70"/>
        <v>0</v>
      </c>
      <c r="GY550" s="117"/>
      <c r="GZ550" s="117"/>
      <c r="HA550" s="117"/>
      <c r="HB550" s="117"/>
      <c r="HC550" s="117"/>
      <c r="HD550" s="117"/>
      <c r="HE550" s="117"/>
      <c r="HF550" s="117"/>
      <c r="HG550" s="117"/>
      <c r="HH550" s="117"/>
      <c r="HI550" s="117"/>
      <c r="HJ550" s="117"/>
      <c r="HK550" s="117"/>
      <c r="HL550" s="117"/>
      <c r="HM550" s="117"/>
      <c r="HN550" s="117"/>
      <c r="HO550" s="117"/>
      <c r="HP550" s="117"/>
      <c r="HQ550" s="117"/>
      <c r="HR550" s="117"/>
      <c r="HS550" s="117"/>
      <c r="HT550" s="117"/>
      <c r="HU550" s="117"/>
    </row>
    <row r="551" spans="1:229" x14ac:dyDescent="0.3">
      <c r="A551" s="9"/>
      <c r="B551" s="10"/>
      <c r="C551" s="10"/>
      <c r="D551" s="104"/>
      <c r="E551" s="10"/>
      <c r="F551" s="10"/>
      <c r="G551" s="129">
        <f t="shared" si="65"/>
        <v>0</v>
      </c>
      <c r="H551" s="129">
        <f t="shared" si="66"/>
        <v>0</v>
      </c>
      <c r="I551" s="140">
        <f t="shared" si="67"/>
        <v>0</v>
      </c>
      <c r="J551" s="120"/>
      <c r="K551" s="120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119"/>
      <c r="BU551" s="119"/>
      <c r="BV551" s="119"/>
      <c r="BW551" s="119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117"/>
      <c r="GB551" s="117"/>
      <c r="GC551" s="117"/>
      <c r="GD551" s="117"/>
      <c r="GE551" s="117"/>
      <c r="GF551" s="117"/>
      <c r="GG551" s="117"/>
      <c r="GH551" s="117"/>
      <c r="GI551" s="117"/>
      <c r="GJ551" s="117"/>
      <c r="GK551" s="117"/>
      <c r="GL551" s="117"/>
      <c r="GM551" s="118">
        <f t="shared" si="68"/>
        <v>0</v>
      </c>
      <c r="GN551" s="118">
        <f t="shared" si="69"/>
        <v>0</v>
      </c>
      <c r="GO551" s="118"/>
      <c r="GP551" s="118"/>
      <c r="GQ551" s="118"/>
      <c r="GR551" s="118"/>
      <c r="GS551" s="118"/>
      <c r="GT551" s="118"/>
      <c r="GU551" s="118"/>
      <c r="GV551" s="118"/>
      <c r="GW551" s="118"/>
      <c r="GX551" s="118">
        <f t="shared" si="70"/>
        <v>0</v>
      </c>
      <c r="GY551" s="117"/>
      <c r="GZ551" s="117"/>
      <c r="HA551" s="117"/>
      <c r="HB551" s="117"/>
      <c r="HC551" s="117"/>
      <c r="HD551" s="117"/>
      <c r="HE551" s="117"/>
      <c r="HF551" s="117"/>
      <c r="HG551" s="117"/>
      <c r="HH551" s="117"/>
      <c r="HI551" s="117"/>
      <c r="HJ551" s="117"/>
      <c r="HK551" s="117"/>
      <c r="HL551" s="117"/>
      <c r="HM551" s="117"/>
      <c r="HN551" s="117"/>
      <c r="HO551" s="117"/>
      <c r="HP551" s="117"/>
      <c r="HQ551" s="117"/>
      <c r="HR551" s="117"/>
      <c r="HS551" s="117"/>
      <c r="HT551" s="117"/>
      <c r="HU551" s="117"/>
    </row>
    <row r="552" spans="1:229" x14ac:dyDescent="0.3">
      <c r="A552" s="9"/>
      <c r="B552" s="10"/>
      <c r="C552" s="10"/>
      <c r="D552" s="104"/>
      <c r="E552" s="10"/>
      <c r="F552" s="10"/>
      <c r="G552" s="129">
        <f t="shared" si="65"/>
        <v>0</v>
      </c>
      <c r="H552" s="129">
        <f t="shared" si="66"/>
        <v>0</v>
      </c>
      <c r="I552" s="140">
        <f t="shared" si="67"/>
        <v>0</v>
      </c>
      <c r="J552" s="120"/>
      <c r="K552" s="120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119"/>
      <c r="BU552" s="119"/>
      <c r="BV552" s="119"/>
      <c r="BW552" s="119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117"/>
      <c r="GB552" s="117"/>
      <c r="GC552" s="117"/>
      <c r="GD552" s="117"/>
      <c r="GE552" s="117"/>
      <c r="GF552" s="117"/>
      <c r="GG552" s="117"/>
      <c r="GH552" s="117"/>
      <c r="GI552" s="117"/>
      <c r="GJ552" s="117"/>
      <c r="GK552" s="117"/>
      <c r="GL552" s="117"/>
      <c r="GM552" s="118">
        <f t="shared" si="68"/>
        <v>0</v>
      </c>
      <c r="GN552" s="118">
        <f t="shared" si="69"/>
        <v>0</v>
      </c>
      <c r="GO552" s="118"/>
      <c r="GP552" s="118"/>
      <c r="GQ552" s="118"/>
      <c r="GR552" s="118"/>
      <c r="GS552" s="118"/>
      <c r="GT552" s="118"/>
      <c r="GU552" s="118"/>
      <c r="GV552" s="118"/>
      <c r="GW552" s="118"/>
      <c r="GX552" s="118">
        <f t="shared" si="70"/>
        <v>0</v>
      </c>
      <c r="GY552" s="117"/>
      <c r="GZ552" s="117"/>
      <c r="HA552" s="117"/>
      <c r="HB552" s="117"/>
      <c r="HC552" s="117"/>
      <c r="HD552" s="117"/>
      <c r="HE552" s="117"/>
      <c r="HF552" s="117"/>
      <c r="HG552" s="117"/>
      <c r="HH552" s="117"/>
      <c r="HI552" s="117"/>
      <c r="HJ552" s="117"/>
      <c r="HK552" s="117"/>
      <c r="HL552" s="117"/>
      <c r="HM552" s="117"/>
      <c r="HN552" s="117"/>
      <c r="HO552" s="117"/>
      <c r="HP552" s="117"/>
      <c r="HQ552" s="117"/>
      <c r="HR552" s="117"/>
      <c r="HS552" s="117"/>
      <c r="HT552" s="117"/>
      <c r="HU552" s="117"/>
    </row>
    <row r="553" spans="1:229" x14ac:dyDescent="0.3">
      <c r="A553" s="9"/>
      <c r="B553" s="10"/>
      <c r="C553" s="10"/>
      <c r="D553" s="104"/>
      <c r="E553" s="10"/>
      <c r="F553" s="10"/>
      <c r="G553" s="129">
        <f t="shared" si="65"/>
        <v>0</v>
      </c>
      <c r="H553" s="129">
        <f t="shared" si="66"/>
        <v>0</v>
      </c>
      <c r="I553" s="140">
        <f t="shared" si="67"/>
        <v>0</v>
      </c>
      <c r="J553" s="120"/>
      <c r="K553" s="120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119"/>
      <c r="BU553" s="119"/>
      <c r="BV553" s="119"/>
      <c r="BW553" s="119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117"/>
      <c r="GB553" s="117"/>
      <c r="GC553" s="117"/>
      <c r="GD553" s="117"/>
      <c r="GE553" s="117"/>
      <c r="GF553" s="117"/>
      <c r="GG553" s="117"/>
      <c r="GH553" s="117"/>
      <c r="GI553" s="117"/>
      <c r="GJ553" s="117"/>
      <c r="GK553" s="117"/>
      <c r="GL553" s="117"/>
      <c r="GM553" s="118">
        <f t="shared" si="68"/>
        <v>0</v>
      </c>
      <c r="GN553" s="118">
        <f t="shared" si="69"/>
        <v>0</v>
      </c>
      <c r="GO553" s="118"/>
      <c r="GP553" s="118"/>
      <c r="GQ553" s="118"/>
      <c r="GR553" s="118"/>
      <c r="GS553" s="118"/>
      <c r="GT553" s="118"/>
      <c r="GU553" s="118"/>
      <c r="GV553" s="118"/>
      <c r="GW553" s="118"/>
      <c r="GX553" s="118">
        <f t="shared" si="70"/>
        <v>0</v>
      </c>
      <c r="GY553" s="117"/>
      <c r="GZ553" s="117"/>
      <c r="HA553" s="117"/>
      <c r="HB553" s="117"/>
      <c r="HC553" s="117"/>
      <c r="HD553" s="117"/>
      <c r="HE553" s="117"/>
      <c r="HF553" s="117"/>
      <c r="HG553" s="117"/>
      <c r="HH553" s="117"/>
      <c r="HI553" s="117"/>
      <c r="HJ553" s="117"/>
      <c r="HK553" s="117"/>
      <c r="HL553" s="117"/>
      <c r="HM553" s="117"/>
      <c r="HN553" s="117"/>
      <c r="HO553" s="117"/>
      <c r="HP553" s="117"/>
      <c r="HQ553" s="117"/>
      <c r="HR553" s="117"/>
      <c r="HS553" s="117"/>
      <c r="HT553" s="117"/>
      <c r="HU553" s="117"/>
    </row>
    <row r="554" spans="1:229" x14ac:dyDescent="0.3">
      <c r="A554" s="9"/>
      <c r="B554" s="10"/>
      <c r="C554" s="10"/>
      <c r="D554" s="104"/>
      <c r="E554" s="10"/>
      <c r="F554" s="10"/>
      <c r="G554" s="129">
        <f t="shared" si="65"/>
        <v>0</v>
      </c>
      <c r="H554" s="129">
        <f t="shared" si="66"/>
        <v>0</v>
      </c>
      <c r="I554" s="140">
        <f t="shared" si="67"/>
        <v>0</v>
      </c>
      <c r="J554" s="120"/>
      <c r="K554" s="120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119"/>
      <c r="BU554" s="119"/>
      <c r="BV554" s="119"/>
      <c r="BW554" s="119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117"/>
      <c r="GB554" s="117"/>
      <c r="GC554" s="117"/>
      <c r="GD554" s="117"/>
      <c r="GE554" s="117"/>
      <c r="GF554" s="117"/>
      <c r="GG554" s="117"/>
      <c r="GH554" s="117"/>
      <c r="GI554" s="117"/>
      <c r="GJ554" s="117"/>
      <c r="GK554" s="117"/>
      <c r="GL554" s="117"/>
      <c r="GM554" s="118">
        <f t="shared" si="68"/>
        <v>0</v>
      </c>
      <c r="GN554" s="118">
        <f t="shared" si="69"/>
        <v>0</v>
      </c>
      <c r="GO554" s="118"/>
      <c r="GP554" s="118"/>
      <c r="GQ554" s="118"/>
      <c r="GR554" s="118"/>
      <c r="GS554" s="118"/>
      <c r="GT554" s="118"/>
      <c r="GU554" s="118"/>
      <c r="GV554" s="118"/>
      <c r="GW554" s="118"/>
      <c r="GX554" s="118">
        <f t="shared" si="70"/>
        <v>0</v>
      </c>
      <c r="GY554" s="117"/>
      <c r="GZ554" s="117"/>
      <c r="HA554" s="117"/>
      <c r="HB554" s="117"/>
      <c r="HC554" s="117"/>
      <c r="HD554" s="117"/>
      <c r="HE554" s="117"/>
      <c r="HF554" s="117"/>
      <c r="HG554" s="117"/>
      <c r="HH554" s="117"/>
      <c r="HI554" s="117"/>
      <c r="HJ554" s="117"/>
      <c r="HK554" s="117"/>
      <c r="HL554" s="117"/>
      <c r="HM554" s="117"/>
      <c r="HN554" s="117"/>
      <c r="HO554" s="117"/>
      <c r="HP554" s="117"/>
      <c r="HQ554" s="117"/>
      <c r="HR554" s="117"/>
      <c r="HS554" s="117"/>
      <c r="HT554" s="117"/>
      <c r="HU554" s="117"/>
    </row>
    <row r="555" spans="1:229" x14ac:dyDescent="0.3">
      <c r="A555" s="9"/>
      <c r="B555" s="10"/>
      <c r="C555" s="10"/>
      <c r="D555" s="104"/>
      <c r="E555" s="10"/>
      <c r="F555" s="10"/>
      <c r="G555" s="129">
        <f t="shared" si="65"/>
        <v>0</v>
      </c>
      <c r="H555" s="129">
        <f t="shared" si="66"/>
        <v>0</v>
      </c>
      <c r="I555" s="140">
        <f t="shared" si="67"/>
        <v>0</v>
      </c>
      <c r="J555" s="120"/>
      <c r="K555" s="120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119"/>
      <c r="BU555" s="119"/>
      <c r="BV555" s="119"/>
      <c r="BW555" s="119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117"/>
      <c r="GB555" s="117"/>
      <c r="GC555" s="117"/>
      <c r="GD555" s="117"/>
      <c r="GE555" s="117"/>
      <c r="GF555" s="117"/>
      <c r="GG555" s="117"/>
      <c r="GH555" s="117"/>
      <c r="GI555" s="117"/>
      <c r="GJ555" s="117"/>
      <c r="GK555" s="117"/>
      <c r="GL555" s="117"/>
      <c r="GM555" s="118">
        <f t="shared" si="68"/>
        <v>0</v>
      </c>
      <c r="GN555" s="118">
        <f t="shared" si="69"/>
        <v>0</v>
      </c>
      <c r="GO555" s="118"/>
      <c r="GP555" s="118"/>
      <c r="GQ555" s="118"/>
      <c r="GR555" s="118"/>
      <c r="GS555" s="118"/>
      <c r="GT555" s="118"/>
      <c r="GU555" s="118"/>
      <c r="GV555" s="118"/>
      <c r="GW555" s="118"/>
      <c r="GX555" s="118">
        <f t="shared" si="70"/>
        <v>0</v>
      </c>
      <c r="GY555" s="117"/>
      <c r="GZ555" s="117"/>
      <c r="HA555" s="117"/>
      <c r="HB555" s="117"/>
      <c r="HC555" s="117"/>
      <c r="HD555" s="117"/>
      <c r="HE555" s="117"/>
      <c r="HF555" s="117"/>
      <c r="HG555" s="117"/>
      <c r="HH555" s="117"/>
      <c r="HI555" s="117"/>
      <c r="HJ555" s="117"/>
      <c r="HK555" s="117"/>
      <c r="HL555" s="117"/>
      <c r="HM555" s="117"/>
      <c r="HN555" s="117"/>
      <c r="HO555" s="117"/>
      <c r="HP555" s="117"/>
      <c r="HQ555" s="117"/>
      <c r="HR555" s="117"/>
      <c r="HS555" s="117"/>
      <c r="HT555" s="117"/>
      <c r="HU555" s="117"/>
    </row>
    <row r="556" spans="1:229" x14ac:dyDescent="0.3">
      <c r="A556" s="9"/>
      <c r="B556" s="10"/>
      <c r="C556" s="10"/>
      <c r="D556" s="104"/>
      <c r="E556" s="10"/>
      <c r="F556" s="10"/>
      <c r="G556" s="129">
        <f t="shared" si="65"/>
        <v>0</v>
      </c>
      <c r="H556" s="129">
        <f t="shared" si="66"/>
        <v>0</v>
      </c>
      <c r="I556" s="140">
        <f t="shared" si="67"/>
        <v>0</v>
      </c>
      <c r="J556" s="120"/>
      <c r="K556" s="120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119"/>
      <c r="BU556" s="119"/>
      <c r="BV556" s="119"/>
      <c r="BW556" s="119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117"/>
      <c r="GB556" s="117"/>
      <c r="GC556" s="117"/>
      <c r="GD556" s="117"/>
      <c r="GE556" s="117"/>
      <c r="GF556" s="117"/>
      <c r="GG556" s="117"/>
      <c r="GH556" s="117"/>
      <c r="GI556" s="117"/>
      <c r="GJ556" s="117"/>
      <c r="GK556" s="117"/>
      <c r="GL556" s="117"/>
      <c r="GM556" s="118">
        <f t="shared" si="68"/>
        <v>0</v>
      </c>
      <c r="GN556" s="118">
        <f t="shared" si="69"/>
        <v>0</v>
      </c>
      <c r="GO556" s="118"/>
      <c r="GP556" s="118"/>
      <c r="GQ556" s="118"/>
      <c r="GR556" s="118"/>
      <c r="GS556" s="118"/>
      <c r="GT556" s="118"/>
      <c r="GU556" s="118"/>
      <c r="GV556" s="118"/>
      <c r="GW556" s="118"/>
      <c r="GX556" s="118">
        <f t="shared" si="70"/>
        <v>0</v>
      </c>
      <c r="GY556" s="117"/>
      <c r="GZ556" s="117"/>
      <c r="HA556" s="117"/>
      <c r="HB556" s="117"/>
      <c r="HC556" s="117"/>
      <c r="HD556" s="117"/>
      <c r="HE556" s="117"/>
      <c r="HF556" s="117"/>
      <c r="HG556" s="117"/>
      <c r="HH556" s="117"/>
      <c r="HI556" s="117"/>
      <c r="HJ556" s="117"/>
      <c r="HK556" s="117"/>
      <c r="HL556" s="117"/>
      <c r="HM556" s="117"/>
      <c r="HN556" s="117"/>
      <c r="HO556" s="117"/>
      <c r="HP556" s="117"/>
      <c r="HQ556" s="117"/>
      <c r="HR556" s="117"/>
      <c r="HS556" s="117"/>
      <c r="HT556" s="117"/>
      <c r="HU556" s="117"/>
    </row>
    <row r="557" spans="1:229" x14ac:dyDescent="0.3">
      <c r="A557" s="9"/>
      <c r="B557" s="10"/>
      <c r="C557" s="10"/>
      <c r="D557" s="104"/>
      <c r="E557" s="10"/>
      <c r="F557" s="10"/>
      <c r="G557" s="129">
        <f t="shared" si="65"/>
        <v>0</v>
      </c>
      <c r="H557" s="129">
        <f t="shared" si="66"/>
        <v>0</v>
      </c>
      <c r="I557" s="140">
        <f t="shared" si="67"/>
        <v>0</v>
      </c>
      <c r="J557" s="120"/>
      <c r="K557" s="120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119"/>
      <c r="BU557" s="119"/>
      <c r="BV557" s="119"/>
      <c r="BW557" s="119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117"/>
      <c r="GB557" s="117"/>
      <c r="GC557" s="117"/>
      <c r="GD557" s="117"/>
      <c r="GE557" s="117"/>
      <c r="GF557" s="117"/>
      <c r="GG557" s="117"/>
      <c r="GH557" s="117"/>
      <c r="GI557" s="117"/>
      <c r="GJ557" s="117"/>
      <c r="GK557" s="117"/>
      <c r="GL557" s="117"/>
      <c r="GM557" s="118">
        <f t="shared" si="68"/>
        <v>0</v>
      </c>
      <c r="GN557" s="118">
        <f t="shared" si="69"/>
        <v>0</v>
      </c>
      <c r="GO557" s="118"/>
      <c r="GP557" s="118"/>
      <c r="GQ557" s="118"/>
      <c r="GR557" s="118"/>
      <c r="GS557" s="118"/>
      <c r="GT557" s="118"/>
      <c r="GU557" s="118"/>
      <c r="GV557" s="118"/>
      <c r="GW557" s="118"/>
      <c r="GX557" s="118">
        <f t="shared" si="70"/>
        <v>0</v>
      </c>
      <c r="GY557" s="117"/>
      <c r="GZ557" s="117"/>
      <c r="HA557" s="117"/>
      <c r="HB557" s="117"/>
      <c r="HC557" s="117"/>
      <c r="HD557" s="117"/>
      <c r="HE557" s="117"/>
      <c r="HF557" s="117"/>
      <c r="HG557" s="117"/>
      <c r="HH557" s="117"/>
      <c r="HI557" s="117"/>
      <c r="HJ557" s="117"/>
      <c r="HK557" s="117"/>
      <c r="HL557" s="117"/>
      <c r="HM557" s="117"/>
      <c r="HN557" s="117"/>
      <c r="HO557" s="117"/>
      <c r="HP557" s="117"/>
      <c r="HQ557" s="117"/>
      <c r="HR557" s="117"/>
      <c r="HS557" s="117"/>
      <c r="HT557" s="117"/>
      <c r="HU557" s="117"/>
    </row>
    <row r="558" spans="1:229" x14ac:dyDescent="0.3">
      <c r="A558" s="9"/>
      <c r="B558" s="10"/>
      <c r="C558" s="10"/>
      <c r="D558" s="104"/>
      <c r="E558" s="10"/>
      <c r="F558" s="10"/>
      <c r="G558" s="129">
        <f t="shared" si="65"/>
        <v>0</v>
      </c>
      <c r="H558" s="129">
        <f t="shared" si="66"/>
        <v>0</v>
      </c>
      <c r="I558" s="140">
        <f t="shared" si="67"/>
        <v>0</v>
      </c>
      <c r="J558" s="120"/>
      <c r="K558" s="120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119"/>
      <c r="BU558" s="119"/>
      <c r="BV558" s="119"/>
      <c r="BW558" s="119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117"/>
      <c r="GB558" s="117"/>
      <c r="GC558" s="117"/>
      <c r="GD558" s="117"/>
      <c r="GE558" s="117"/>
      <c r="GF558" s="117"/>
      <c r="GG558" s="117"/>
      <c r="GH558" s="117"/>
      <c r="GI558" s="117"/>
      <c r="GJ558" s="117"/>
      <c r="GK558" s="117"/>
      <c r="GL558" s="117"/>
      <c r="GM558" s="118">
        <f t="shared" si="68"/>
        <v>0</v>
      </c>
      <c r="GN558" s="118">
        <f t="shared" si="69"/>
        <v>0</v>
      </c>
      <c r="GO558" s="118"/>
      <c r="GP558" s="118"/>
      <c r="GQ558" s="118"/>
      <c r="GR558" s="118"/>
      <c r="GS558" s="118"/>
      <c r="GT558" s="118"/>
      <c r="GU558" s="118"/>
      <c r="GV558" s="118"/>
      <c r="GW558" s="118"/>
      <c r="GX558" s="118">
        <f t="shared" si="70"/>
        <v>0</v>
      </c>
      <c r="GY558" s="117"/>
      <c r="GZ558" s="117"/>
      <c r="HA558" s="117"/>
      <c r="HB558" s="117"/>
      <c r="HC558" s="117"/>
      <c r="HD558" s="117"/>
      <c r="HE558" s="117"/>
      <c r="HF558" s="117"/>
      <c r="HG558" s="117"/>
      <c r="HH558" s="117"/>
      <c r="HI558" s="117"/>
      <c r="HJ558" s="117"/>
      <c r="HK558" s="117"/>
      <c r="HL558" s="117"/>
      <c r="HM558" s="117"/>
      <c r="HN558" s="117"/>
      <c r="HO558" s="117"/>
      <c r="HP558" s="117"/>
      <c r="HQ558" s="117"/>
      <c r="HR558" s="117"/>
      <c r="HS558" s="117"/>
      <c r="HT558" s="117"/>
      <c r="HU558" s="117"/>
    </row>
    <row r="559" spans="1:229" x14ac:dyDescent="0.3">
      <c r="A559" s="9"/>
      <c r="B559" s="10"/>
      <c r="C559" s="10"/>
      <c r="D559" s="104"/>
      <c r="E559" s="10"/>
      <c r="F559" s="10"/>
      <c r="G559" s="129">
        <f t="shared" si="65"/>
        <v>0</v>
      </c>
      <c r="H559" s="129">
        <f t="shared" si="66"/>
        <v>0</v>
      </c>
      <c r="I559" s="140">
        <f t="shared" si="67"/>
        <v>0</v>
      </c>
      <c r="J559" s="120"/>
      <c r="K559" s="120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119"/>
      <c r="BU559" s="119"/>
      <c r="BV559" s="119"/>
      <c r="BW559" s="119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117"/>
      <c r="GB559" s="117"/>
      <c r="GC559" s="117"/>
      <c r="GD559" s="117"/>
      <c r="GE559" s="117"/>
      <c r="GF559" s="117"/>
      <c r="GG559" s="117"/>
      <c r="GH559" s="117"/>
      <c r="GI559" s="117"/>
      <c r="GJ559" s="117"/>
      <c r="GK559" s="117"/>
      <c r="GL559" s="117"/>
      <c r="GM559" s="118">
        <f t="shared" si="68"/>
        <v>0</v>
      </c>
      <c r="GN559" s="118">
        <f t="shared" si="69"/>
        <v>0</v>
      </c>
      <c r="GO559" s="118"/>
      <c r="GP559" s="118"/>
      <c r="GQ559" s="118"/>
      <c r="GR559" s="118"/>
      <c r="GS559" s="118"/>
      <c r="GT559" s="118"/>
      <c r="GU559" s="118"/>
      <c r="GV559" s="118"/>
      <c r="GW559" s="118"/>
      <c r="GX559" s="118">
        <f t="shared" si="70"/>
        <v>0</v>
      </c>
      <c r="GY559" s="117"/>
      <c r="GZ559" s="117"/>
      <c r="HA559" s="117"/>
      <c r="HB559" s="117"/>
      <c r="HC559" s="117"/>
      <c r="HD559" s="117"/>
      <c r="HE559" s="117"/>
      <c r="HF559" s="117"/>
      <c r="HG559" s="117"/>
      <c r="HH559" s="117"/>
      <c r="HI559" s="117"/>
      <c r="HJ559" s="117"/>
      <c r="HK559" s="117"/>
      <c r="HL559" s="117"/>
      <c r="HM559" s="117"/>
      <c r="HN559" s="117"/>
      <c r="HO559" s="117"/>
      <c r="HP559" s="117"/>
      <c r="HQ559" s="117"/>
      <c r="HR559" s="117"/>
      <c r="HS559" s="117"/>
      <c r="HT559" s="117"/>
      <c r="HU559" s="117"/>
    </row>
    <row r="560" spans="1:229" x14ac:dyDescent="0.3">
      <c r="A560" s="9"/>
      <c r="B560" s="10"/>
      <c r="C560" s="10"/>
      <c r="D560" s="104"/>
      <c r="E560" s="10"/>
      <c r="F560" s="10"/>
      <c r="G560" s="140"/>
      <c r="H560" s="140"/>
      <c r="I560" s="140"/>
      <c r="J560" s="120"/>
      <c r="K560" s="120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119"/>
      <c r="BU560" s="119"/>
      <c r="BV560" s="119"/>
      <c r="BW560" s="119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117"/>
      <c r="GB560" s="117"/>
      <c r="GC560" s="117"/>
      <c r="GD560" s="117"/>
      <c r="GE560" s="117"/>
      <c r="GF560" s="117"/>
      <c r="GG560" s="117"/>
      <c r="GH560" s="117"/>
      <c r="GI560" s="117"/>
      <c r="GJ560" s="117"/>
      <c r="GK560" s="117"/>
      <c r="GL560" s="117"/>
      <c r="GM560" s="118">
        <f t="shared" si="68"/>
        <v>0</v>
      </c>
      <c r="GN560" s="118">
        <f t="shared" si="69"/>
        <v>0</v>
      </c>
      <c r="GO560" s="118"/>
      <c r="GP560" s="118"/>
      <c r="GQ560" s="118"/>
      <c r="GR560" s="118"/>
      <c r="GS560" s="118"/>
      <c r="GT560" s="118"/>
      <c r="GU560" s="118"/>
      <c r="GV560" s="118"/>
      <c r="GW560" s="118"/>
      <c r="GX560" s="118">
        <f t="shared" si="70"/>
        <v>0</v>
      </c>
      <c r="GY560" s="117"/>
      <c r="GZ560" s="117"/>
      <c r="HA560" s="117"/>
      <c r="HB560" s="117"/>
      <c r="HC560" s="117"/>
      <c r="HD560" s="117"/>
      <c r="HE560" s="117"/>
      <c r="HF560" s="117"/>
      <c r="HG560" s="117"/>
      <c r="HH560" s="117"/>
      <c r="HI560" s="117"/>
      <c r="HJ560" s="117"/>
      <c r="HK560" s="117"/>
      <c r="HL560" s="117"/>
      <c r="HM560" s="117"/>
      <c r="HN560" s="117"/>
      <c r="HO560" s="117"/>
      <c r="HP560" s="117"/>
      <c r="HQ560" s="117"/>
      <c r="HR560" s="117"/>
      <c r="HS560" s="117"/>
      <c r="HT560" s="117"/>
      <c r="HU560" s="117"/>
    </row>
    <row r="561" spans="1:229" x14ac:dyDescent="0.3">
      <c r="A561" s="9"/>
      <c r="B561" s="10"/>
      <c r="C561" s="10"/>
      <c r="D561" s="104"/>
      <c r="E561" s="10"/>
      <c r="F561" s="10"/>
      <c r="G561" s="140"/>
      <c r="H561" s="140"/>
      <c r="I561" s="140"/>
      <c r="J561" s="120"/>
      <c r="K561" s="120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119"/>
      <c r="BU561" s="119"/>
      <c r="BV561" s="119"/>
      <c r="BW561" s="119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117"/>
      <c r="GB561" s="117"/>
      <c r="GC561" s="117"/>
      <c r="GD561" s="117"/>
      <c r="GE561" s="117"/>
      <c r="GF561" s="117"/>
      <c r="GG561" s="117"/>
      <c r="GH561" s="117"/>
      <c r="GI561" s="117"/>
      <c r="GJ561" s="117"/>
      <c r="GK561" s="117"/>
      <c r="GL561" s="117"/>
      <c r="GM561" s="118">
        <f t="shared" si="68"/>
        <v>0</v>
      </c>
      <c r="GN561" s="118">
        <f t="shared" si="69"/>
        <v>0</v>
      </c>
      <c r="GO561" s="118"/>
      <c r="GP561" s="118"/>
      <c r="GQ561" s="118"/>
      <c r="GR561" s="118"/>
      <c r="GS561" s="118"/>
      <c r="GT561" s="118"/>
      <c r="GU561" s="118"/>
      <c r="GV561" s="118"/>
      <c r="GW561" s="118"/>
      <c r="GX561" s="118">
        <f t="shared" si="70"/>
        <v>0</v>
      </c>
      <c r="GY561" s="117"/>
      <c r="GZ561" s="117"/>
      <c r="HA561" s="117"/>
      <c r="HB561" s="117"/>
      <c r="HC561" s="117"/>
      <c r="HD561" s="117"/>
      <c r="HE561" s="117"/>
      <c r="HF561" s="117"/>
      <c r="HG561" s="117"/>
      <c r="HH561" s="117"/>
      <c r="HI561" s="117"/>
      <c r="HJ561" s="117"/>
      <c r="HK561" s="117"/>
      <c r="HL561" s="117"/>
      <c r="HM561" s="117"/>
      <c r="HN561" s="117"/>
      <c r="HO561" s="117"/>
      <c r="HP561" s="117"/>
      <c r="HQ561" s="117"/>
      <c r="HR561" s="117"/>
      <c r="HS561" s="117"/>
      <c r="HT561" s="117"/>
      <c r="HU561" s="117"/>
    </row>
    <row r="562" spans="1:229" x14ac:dyDescent="0.3">
      <c r="A562" s="9"/>
      <c r="B562" s="10"/>
      <c r="C562" s="10"/>
      <c r="D562" s="104"/>
      <c r="E562" s="10"/>
      <c r="F562" s="10"/>
      <c r="G562" s="140"/>
      <c r="H562" s="140"/>
      <c r="I562" s="140"/>
      <c r="J562" s="120"/>
      <c r="K562" s="120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119"/>
      <c r="BU562" s="119"/>
      <c r="BV562" s="119"/>
      <c r="BW562" s="119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117"/>
      <c r="GB562" s="117"/>
      <c r="GC562" s="117"/>
      <c r="GD562" s="117"/>
      <c r="GE562" s="117"/>
      <c r="GF562" s="117"/>
      <c r="GG562" s="117"/>
      <c r="GH562" s="117"/>
      <c r="GI562" s="117"/>
      <c r="GJ562" s="117"/>
      <c r="GK562" s="117"/>
      <c r="GL562" s="117"/>
      <c r="GM562" s="118">
        <f t="shared" si="68"/>
        <v>0</v>
      </c>
      <c r="GN562" s="118">
        <f t="shared" si="69"/>
        <v>0</v>
      </c>
      <c r="GO562" s="118"/>
      <c r="GP562" s="118"/>
      <c r="GQ562" s="118"/>
      <c r="GR562" s="118"/>
      <c r="GS562" s="118"/>
      <c r="GT562" s="118"/>
      <c r="GU562" s="118"/>
      <c r="GV562" s="118"/>
      <c r="GW562" s="118"/>
      <c r="GX562" s="118">
        <f t="shared" si="70"/>
        <v>0</v>
      </c>
      <c r="GY562" s="117"/>
      <c r="GZ562" s="117"/>
      <c r="HA562" s="117"/>
      <c r="HB562" s="117"/>
      <c r="HC562" s="117"/>
      <c r="HD562" s="117"/>
      <c r="HE562" s="117"/>
      <c r="HF562" s="117"/>
      <c r="HG562" s="117"/>
      <c r="HH562" s="117"/>
      <c r="HI562" s="117"/>
      <c r="HJ562" s="117"/>
      <c r="HK562" s="117"/>
      <c r="HL562" s="117"/>
      <c r="HM562" s="117"/>
      <c r="HN562" s="117"/>
      <c r="HO562" s="117"/>
      <c r="HP562" s="117"/>
      <c r="HQ562" s="117"/>
      <c r="HR562" s="117"/>
      <c r="HS562" s="117"/>
      <c r="HT562" s="117"/>
      <c r="HU562" s="117"/>
    </row>
    <row r="563" spans="1:229" x14ac:dyDescent="0.3">
      <c r="A563" s="9"/>
      <c r="B563" s="10"/>
      <c r="C563" s="10"/>
      <c r="D563" s="104"/>
      <c r="E563" s="10"/>
      <c r="F563" s="10"/>
      <c r="G563" s="140"/>
      <c r="H563" s="140"/>
      <c r="I563" s="140"/>
      <c r="J563" s="120"/>
      <c r="K563" s="120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119"/>
      <c r="BU563" s="119"/>
      <c r="BV563" s="119"/>
      <c r="BW563" s="119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117"/>
      <c r="GB563" s="117"/>
      <c r="GC563" s="117"/>
      <c r="GD563" s="117"/>
      <c r="GE563" s="117"/>
      <c r="GF563" s="117"/>
      <c r="GG563" s="117"/>
      <c r="GH563" s="117"/>
      <c r="GI563" s="117"/>
      <c r="GJ563" s="117"/>
      <c r="GK563" s="117"/>
      <c r="GL563" s="117"/>
      <c r="GM563" s="118">
        <f t="shared" si="68"/>
        <v>0</v>
      </c>
      <c r="GN563" s="118">
        <f t="shared" si="69"/>
        <v>0</v>
      </c>
      <c r="GO563" s="118"/>
      <c r="GP563" s="118"/>
      <c r="GQ563" s="118"/>
      <c r="GR563" s="118"/>
      <c r="GS563" s="118"/>
      <c r="GT563" s="118"/>
      <c r="GU563" s="118"/>
      <c r="GV563" s="118"/>
      <c r="GW563" s="118"/>
      <c r="GX563" s="118">
        <f t="shared" si="70"/>
        <v>0</v>
      </c>
      <c r="GY563" s="117"/>
      <c r="GZ563" s="117"/>
      <c r="HA563" s="117"/>
      <c r="HB563" s="117"/>
      <c r="HC563" s="117"/>
      <c r="HD563" s="117"/>
      <c r="HE563" s="117"/>
      <c r="HF563" s="117"/>
      <c r="HG563" s="117"/>
      <c r="HH563" s="117"/>
      <c r="HI563" s="117"/>
      <c r="HJ563" s="117"/>
      <c r="HK563" s="117"/>
      <c r="HL563" s="117"/>
      <c r="HM563" s="117"/>
      <c r="HN563" s="117"/>
      <c r="HO563" s="117"/>
      <c r="HP563" s="117"/>
      <c r="HQ563" s="117"/>
      <c r="HR563" s="117"/>
      <c r="HS563" s="117"/>
      <c r="HT563" s="117"/>
      <c r="HU563" s="117"/>
    </row>
    <row r="564" spans="1:229" x14ac:dyDescent="0.3">
      <c r="A564" s="9"/>
      <c r="B564" s="10"/>
      <c r="C564" s="10"/>
      <c r="D564" s="104"/>
      <c r="E564" s="10"/>
      <c r="F564" s="10"/>
      <c r="G564" s="140"/>
      <c r="H564" s="140"/>
      <c r="I564" s="140"/>
      <c r="J564" s="120"/>
      <c r="K564" s="120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119"/>
      <c r="BU564" s="119"/>
      <c r="BV564" s="119"/>
      <c r="BW564" s="119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117"/>
      <c r="GB564" s="117"/>
      <c r="GC564" s="117"/>
      <c r="GD564" s="117"/>
      <c r="GE564" s="117"/>
      <c r="GF564" s="117"/>
      <c r="GG564" s="117"/>
      <c r="GH564" s="117"/>
      <c r="GI564" s="117"/>
      <c r="GJ564" s="117"/>
      <c r="GK564" s="117"/>
      <c r="GL564" s="117"/>
      <c r="GM564" s="118">
        <f t="shared" si="68"/>
        <v>0</v>
      </c>
      <c r="GN564" s="118">
        <f t="shared" si="69"/>
        <v>0</v>
      </c>
      <c r="GO564" s="118"/>
      <c r="GP564" s="118"/>
      <c r="GQ564" s="118"/>
      <c r="GR564" s="118"/>
      <c r="GS564" s="118"/>
      <c r="GT564" s="118"/>
      <c r="GU564" s="118"/>
      <c r="GV564" s="118"/>
      <c r="GW564" s="118"/>
      <c r="GX564" s="118">
        <f t="shared" si="70"/>
        <v>0</v>
      </c>
      <c r="GY564" s="117"/>
      <c r="GZ564" s="117"/>
      <c r="HA564" s="117"/>
      <c r="HB564" s="117"/>
      <c r="HC564" s="117"/>
      <c r="HD564" s="117"/>
      <c r="HE564" s="117"/>
      <c r="HF564" s="117"/>
      <c r="HG564" s="117"/>
      <c r="HH564" s="117"/>
      <c r="HI564" s="117"/>
      <c r="HJ564" s="117"/>
      <c r="HK564" s="117"/>
      <c r="HL564" s="117"/>
      <c r="HM564" s="117"/>
      <c r="HN564" s="117"/>
      <c r="HO564" s="117"/>
      <c r="HP564" s="117"/>
      <c r="HQ564" s="117"/>
      <c r="HR564" s="117"/>
      <c r="HS564" s="117"/>
      <c r="HT564" s="117"/>
      <c r="HU564" s="117"/>
    </row>
    <row r="565" spans="1:229" x14ac:dyDescent="0.3">
      <c r="A565" s="9"/>
      <c r="B565" s="10"/>
      <c r="C565" s="10"/>
      <c r="D565" s="104"/>
      <c r="E565" s="10"/>
      <c r="F565" s="10"/>
      <c r="G565" s="140"/>
      <c r="H565" s="140"/>
      <c r="I565" s="140"/>
      <c r="J565" s="120"/>
      <c r="K565" s="120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119"/>
      <c r="BU565" s="119"/>
      <c r="BV565" s="119"/>
      <c r="BW565" s="119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117"/>
      <c r="GB565" s="117"/>
      <c r="GC565" s="117"/>
      <c r="GD565" s="117"/>
      <c r="GE565" s="117"/>
      <c r="GF565" s="117"/>
      <c r="GG565" s="117"/>
      <c r="GH565" s="117"/>
      <c r="GI565" s="117"/>
      <c r="GJ565" s="117"/>
      <c r="GK565" s="117"/>
      <c r="GL565" s="117"/>
      <c r="GM565" s="118">
        <f t="shared" si="68"/>
        <v>0</v>
      </c>
      <c r="GN565" s="118">
        <f t="shared" si="69"/>
        <v>0</v>
      </c>
      <c r="GO565" s="118"/>
      <c r="GP565" s="118"/>
      <c r="GQ565" s="118"/>
      <c r="GR565" s="118"/>
      <c r="GS565" s="118"/>
      <c r="GT565" s="118"/>
      <c r="GU565" s="118"/>
      <c r="GV565" s="118"/>
      <c r="GW565" s="118"/>
      <c r="GX565" s="118">
        <f t="shared" si="70"/>
        <v>0</v>
      </c>
      <c r="GY565" s="117"/>
      <c r="GZ565" s="117"/>
      <c r="HA565" s="117"/>
      <c r="HB565" s="117"/>
      <c r="HC565" s="117"/>
      <c r="HD565" s="117"/>
      <c r="HE565" s="117"/>
      <c r="HF565" s="117"/>
      <c r="HG565" s="117"/>
      <c r="HH565" s="117"/>
      <c r="HI565" s="117"/>
      <c r="HJ565" s="117"/>
      <c r="HK565" s="117"/>
      <c r="HL565" s="117"/>
      <c r="HM565" s="117"/>
      <c r="HN565" s="117"/>
      <c r="HO565" s="117"/>
      <c r="HP565" s="117"/>
      <c r="HQ565" s="117"/>
      <c r="HR565" s="117"/>
      <c r="HS565" s="117"/>
      <c r="HT565" s="117"/>
      <c r="HU565" s="117"/>
    </row>
    <row r="566" spans="1:229" x14ac:dyDescent="0.3">
      <c r="A566" s="9"/>
      <c r="B566" s="10"/>
      <c r="C566" s="10"/>
      <c r="D566" s="104"/>
      <c r="E566" s="10"/>
      <c r="F566" s="10"/>
      <c r="G566" s="140"/>
      <c r="H566" s="140"/>
      <c r="I566" s="140"/>
      <c r="J566" s="120"/>
      <c r="K566" s="120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119"/>
      <c r="BU566" s="119"/>
      <c r="BV566" s="119"/>
      <c r="BW566" s="119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117"/>
      <c r="GB566" s="117"/>
      <c r="GC566" s="117"/>
      <c r="GD566" s="117"/>
      <c r="GE566" s="117"/>
      <c r="GF566" s="117"/>
      <c r="GG566" s="117"/>
      <c r="GH566" s="117"/>
      <c r="GI566" s="117"/>
      <c r="GJ566" s="117"/>
      <c r="GK566" s="117"/>
      <c r="GL566" s="117"/>
      <c r="GM566" s="118">
        <f t="shared" si="68"/>
        <v>0</v>
      </c>
      <c r="GN566" s="118">
        <f t="shared" si="69"/>
        <v>0</v>
      </c>
      <c r="GO566" s="118"/>
      <c r="GP566" s="118"/>
      <c r="GQ566" s="118"/>
      <c r="GR566" s="118"/>
      <c r="GS566" s="118"/>
      <c r="GT566" s="118"/>
      <c r="GU566" s="118"/>
      <c r="GV566" s="118"/>
      <c r="GW566" s="118"/>
      <c r="GX566" s="118">
        <f t="shared" si="70"/>
        <v>0</v>
      </c>
      <c r="GY566" s="117"/>
      <c r="GZ566" s="117"/>
      <c r="HA566" s="117"/>
      <c r="HB566" s="117"/>
      <c r="HC566" s="117"/>
      <c r="HD566" s="117"/>
      <c r="HE566" s="117"/>
      <c r="HF566" s="117"/>
      <c r="HG566" s="117"/>
      <c r="HH566" s="117"/>
      <c r="HI566" s="117"/>
      <c r="HJ566" s="117"/>
      <c r="HK566" s="117"/>
      <c r="HL566" s="117"/>
      <c r="HM566" s="117"/>
      <c r="HN566" s="117"/>
      <c r="HO566" s="117"/>
      <c r="HP566" s="117"/>
      <c r="HQ566" s="117"/>
      <c r="HR566" s="117"/>
      <c r="HS566" s="117"/>
      <c r="HT566" s="117"/>
      <c r="HU566" s="117"/>
    </row>
    <row r="567" spans="1:229" x14ac:dyDescent="0.3">
      <c r="A567" s="9"/>
      <c r="B567" s="10"/>
      <c r="C567" s="10"/>
      <c r="D567" s="104"/>
      <c r="E567" s="10"/>
      <c r="F567" s="10"/>
      <c r="G567" s="140"/>
      <c r="H567" s="140"/>
      <c r="I567" s="140"/>
      <c r="J567" s="120"/>
      <c r="K567" s="120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119"/>
      <c r="BU567" s="119"/>
      <c r="BV567" s="119"/>
      <c r="BW567" s="119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117"/>
      <c r="GB567" s="117"/>
      <c r="GC567" s="117"/>
      <c r="GD567" s="117"/>
      <c r="GE567" s="117"/>
      <c r="GF567" s="117"/>
      <c r="GG567" s="117"/>
      <c r="GH567" s="117"/>
      <c r="GI567" s="117"/>
      <c r="GJ567" s="117"/>
      <c r="GK567" s="117"/>
      <c r="GL567" s="117"/>
      <c r="GM567" s="118">
        <f t="shared" si="68"/>
        <v>0</v>
      </c>
      <c r="GN567" s="118">
        <f t="shared" si="69"/>
        <v>0</v>
      </c>
      <c r="GO567" s="118"/>
      <c r="GP567" s="118"/>
      <c r="GQ567" s="118"/>
      <c r="GR567" s="118"/>
      <c r="GS567" s="118"/>
      <c r="GT567" s="118"/>
      <c r="GU567" s="118"/>
      <c r="GV567" s="118"/>
      <c r="GW567" s="118"/>
      <c r="GX567" s="118">
        <f t="shared" si="70"/>
        <v>0</v>
      </c>
      <c r="GY567" s="117"/>
      <c r="GZ567" s="117"/>
      <c r="HA567" s="117"/>
      <c r="HB567" s="117"/>
      <c r="HC567" s="117"/>
      <c r="HD567" s="117"/>
      <c r="HE567" s="117"/>
      <c r="HF567" s="117"/>
      <c r="HG567" s="117"/>
      <c r="HH567" s="117"/>
      <c r="HI567" s="117"/>
      <c r="HJ567" s="117"/>
      <c r="HK567" s="117"/>
      <c r="HL567" s="117"/>
      <c r="HM567" s="117"/>
      <c r="HN567" s="117"/>
      <c r="HO567" s="117"/>
      <c r="HP567" s="117"/>
      <c r="HQ567" s="117"/>
      <c r="HR567" s="117"/>
      <c r="HS567" s="117"/>
      <c r="HT567" s="117"/>
      <c r="HU567" s="117"/>
    </row>
    <row r="568" spans="1:229" x14ac:dyDescent="0.3">
      <c r="A568" s="9"/>
      <c r="B568" s="10"/>
      <c r="C568" s="10"/>
      <c r="D568" s="104"/>
      <c r="E568" s="10"/>
      <c r="F568" s="10"/>
      <c r="G568" s="140"/>
      <c r="H568" s="140"/>
      <c r="I568" s="140"/>
      <c r="J568" s="120"/>
      <c r="K568" s="120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119"/>
      <c r="BU568" s="119"/>
      <c r="BV568" s="119"/>
      <c r="BW568" s="119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117"/>
      <c r="GB568" s="117"/>
      <c r="GC568" s="117"/>
      <c r="GD568" s="117"/>
      <c r="GE568" s="117"/>
      <c r="GF568" s="117"/>
      <c r="GG568" s="117"/>
      <c r="GH568" s="117"/>
      <c r="GI568" s="117"/>
      <c r="GJ568" s="117"/>
      <c r="GK568" s="117"/>
      <c r="GL568" s="117"/>
      <c r="GM568" s="118">
        <f t="shared" si="68"/>
        <v>0</v>
      </c>
      <c r="GN568" s="118">
        <f t="shared" si="69"/>
        <v>0</v>
      </c>
      <c r="GO568" s="118"/>
      <c r="GP568" s="118"/>
      <c r="GQ568" s="118"/>
      <c r="GR568" s="118"/>
      <c r="GS568" s="118"/>
      <c r="GT568" s="118"/>
      <c r="GU568" s="118"/>
      <c r="GV568" s="118"/>
      <c r="GW568" s="118"/>
      <c r="GX568" s="118">
        <f t="shared" si="70"/>
        <v>0</v>
      </c>
      <c r="GY568" s="117"/>
      <c r="GZ568" s="117"/>
      <c r="HA568" s="117"/>
      <c r="HB568" s="117"/>
      <c r="HC568" s="117"/>
      <c r="HD568" s="117"/>
      <c r="HE568" s="117"/>
      <c r="HF568" s="117"/>
      <c r="HG568" s="117"/>
      <c r="HH568" s="117"/>
      <c r="HI568" s="117"/>
      <c r="HJ568" s="117"/>
      <c r="HK568" s="117"/>
      <c r="HL568" s="117"/>
      <c r="HM568" s="117"/>
      <c r="HN568" s="117"/>
      <c r="HO568" s="117"/>
      <c r="HP568" s="117"/>
      <c r="HQ568" s="117"/>
      <c r="HR568" s="117"/>
      <c r="HS568" s="117"/>
      <c r="HT568" s="117"/>
      <c r="HU568" s="117"/>
    </row>
    <row r="569" spans="1:229" x14ac:dyDescent="0.3">
      <c r="A569" s="9"/>
      <c r="B569" s="10"/>
      <c r="C569" s="10"/>
      <c r="D569" s="104"/>
      <c r="E569" s="10"/>
      <c r="F569" s="10"/>
      <c r="G569" s="140"/>
      <c r="H569" s="140"/>
      <c r="I569" s="140"/>
      <c r="J569" s="120"/>
      <c r="K569" s="120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119"/>
      <c r="BU569" s="119"/>
      <c r="BV569" s="119"/>
      <c r="BW569" s="119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117"/>
      <c r="GB569" s="117"/>
      <c r="GC569" s="117"/>
      <c r="GD569" s="117"/>
      <c r="GE569" s="117"/>
      <c r="GF569" s="117"/>
      <c r="GG569" s="117"/>
      <c r="GH569" s="117"/>
      <c r="GI569" s="117"/>
      <c r="GJ569" s="117"/>
      <c r="GK569" s="117"/>
      <c r="GL569" s="117"/>
      <c r="GM569" s="118">
        <f t="shared" si="68"/>
        <v>0</v>
      </c>
      <c r="GN569" s="118">
        <f t="shared" si="69"/>
        <v>0</v>
      </c>
      <c r="GO569" s="118"/>
      <c r="GP569" s="118"/>
      <c r="GQ569" s="118"/>
      <c r="GR569" s="118"/>
      <c r="GS569" s="118"/>
      <c r="GT569" s="118"/>
      <c r="GU569" s="118"/>
      <c r="GV569" s="118"/>
      <c r="GW569" s="118"/>
      <c r="GX569" s="118">
        <f t="shared" si="70"/>
        <v>0</v>
      </c>
      <c r="GY569" s="117"/>
      <c r="GZ569" s="117"/>
      <c r="HA569" s="117"/>
      <c r="HB569" s="117"/>
      <c r="HC569" s="117"/>
      <c r="HD569" s="117"/>
      <c r="HE569" s="117"/>
      <c r="HF569" s="117"/>
      <c r="HG569" s="117"/>
      <c r="HH569" s="117"/>
      <c r="HI569" s="117"/>
      <c r="HJ569" s="117"/>
      <c r="HK569" s="117"/>
      <c r="HL569" s="117"/>
      <c r="HM569" s="117"/>
      <c r="HN569" s="117"/>
      <c r="HO569" s="117"/>
      <c r="HP569" s="117"/>
      <c r="HQ569" s="117"/>
      <c r="HR569" s="117"/>
      <c r="HS569" s="117"/>
      <c r="HT569" s="117"/>
      <c r="HU569" s="117"/>
    </row>
    <row r="570" spans="1:229" x14ac:dyDescent="0.3">
      <c r="A570" s="9"/>
      <c r="B570" s="10"/>
      <c r="C570" s="10"/>
      <c r="D570" s="104"/>
      <c r="E570" s="10"/>
      <c r="F570" s="10"/>
      <c r="G570" s="140"/>
      <c r="H570" s="140"/>
      <c r="I570" s="140"/>
      <c r="J570" s="120"/>
      <c r="K570" s="120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119"/>
      <c r="BU570" s="119"/>
      <c r="BV570" s="119"/>
      <c r="BW570" s="119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117"/>
      <c r="GB570" s="117"/>
      <c r="GC570" s="117"/>
      <c r="GD570" s="117"/>
      <c r="GE570" s="117"/>
      <c r="GF570" s="117"/>
      <c r="GG570" s="117"/>
      <c r="GH570" s="117"/>
      <c r="GI570" s="117"/>
      <c r="GJ570" s="117"/>
      <c r="GK570" s="117"/>
      <c r="GL570" s="117"/>
      <c r="GM570" s="118">
        <f t="shared" si="68"/>
        <v>0</v>
      </c>
      <c r="GN570" s="118">
        <f t="shared" si="69"/>
        <v>0</v>
      </c>
      <c r="GO570" s="118"/>
      <c r="GP570" s="118"/>
      <c r="GQ570" s="118"/>
      <c r="GR570" s="118"/>
      <c r="GS570" s="118"/>
      <c r="GT570" s="118"/>
      <c r="GU570" s="118"/>
      <c r="GV570" s="118"/>
      <c r="GW570" s="118"/>
      <c r="GX570" s="118">
        <f t="shared" si="70"/>
        <v>0</v>
      </c>
      <c r="GY570" s="117"/>
      <c r="GZ570" s="117"/>
      <c r="HA570" s="117"/>
      <c r="HB570" s="117"/>
      <c r="HC570" s="117"/>
      <c r="HD570" s="117"/>
      <c r="HE570" s="117"/>
      <c r="HF570" s="117"/>
      <c r="HG570" s="117"/>
      <c r="HH570" s="117"/>
      <c r="HI570" s="117"/>
      <c r="HJ570" s="117"/>
      <c r="HK570" s="117"/>
      <c r="HL570" s="117"/>
      <c r="HM570" s="117"/>
      <c r="HN570" s="117"/>
      <c r="HO570" s="117"/>
      <c r="HP570" s="117"/>
      <c r="HQ570" s="117"/>
      <c r="HR570" s="117"/>
      <c r="HS570" s="117"/>
      <c r="HT570" s="117"/>
      <c r="HU570" s="117"/>
    </row>
    <row r="571" spans="1:229" x14ac:dyDescent="0.3">
      <c r="A571" s="9"/>
      <c r="B571" s="10"/>
      <c r="C571" s="10"/>
      <c r="D571" s="104"/>
      <c r="E571" s="10"/>
      <c r="F571" s="10"/>
      <c r="G571" s="140"/>
      <c r="H571" s="140"/>
      <c r="I571" s="140"/>
      <c r="J571" s="120"/>
      <c r="K571" s="120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119"/>
      <c r="BU571" s="119"/>
      <c r="BV571" s="119"/>
      <c r="BW571" s="119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117"/>
      <c r="GB571" s="117"/>
      <c r="GC571" s="117"/>
      <c r="GD571" s="117"/>
      <c r="GE571" s="117"/>
      <c r="GF571" s="117"/>
      <c r="GG571" s="117"/>
      <c r="GH571" s="117"/>
      <c r="GI571" s="117"/>
      <c r="GJ571" s="117"/>
      <c r="GK571" s="117"/>
      <c r="GL571" s="117"/>
      <c r="GM571" s="118">
        <f t="shared" si="68"/>
        <v>0</v>
      </c>
      <c r="GN571" s="118">
        <f t="shared" si="69"/>
        <v>0</v>
      </c>
      <c r="GO571" s="118"/>
      <c r="GP571" s="118"/>
      <c r="GQ571" s="118"/>
      <c r="GR571" s="118"/>
      <c r="GS571" s="118"/>
      <c r="GT571" s="118"/>
      <c r="GU571" s="118"/>
      <c r="GV571" s="118"/>
      <c r="GW571" s="118"/>
      <c r="GX571" s="118">
        <f t="shared" si="70"/>
        <v>0</v>
      </c>
      <c r="GY571" s="117"/>
      <c r="GZ571" s="117"/>
      <c r="HA571" s="117"/>
      <c r="HB571" s="117"/>
      <c r="HC571" s="117"/>
      <c r="HD571" s="117"/>
      <c r="HE571" s="117"/>
      <c r="HF571" s="117"/>
      <c r="HG571" s="117"/>
      <c r="HH571" s="117"/>
      <c r="HI571" s="117"/>
      <c r="HJ571" s="117"/>
      <c r="HK571" s="117"/>
      <c r="HL571" s="117"/>
      <c r="HM571" s="117"/>
      <c r="HN571" s="117"/>
      <c r="HO571" s="117"/>
      <c r="HP571" s="117"/>
      <c r="HQ571" s="117"/>
      <c r="HR571" s="117"/>
      <c r="HS571" s="117"/>
      <c r="HT571" s="117"/>
      <c r="HU571" s="117"/>
    </row>
    <row r="572" spans="1:229" x14ac:dyDescent="0.3">
      <c r="A572" s="9"/>
      <c r="B572" s="10"/>
      <c r="C572" s="10"/>
      <c r="D572" s="104"/>
      <c r="E572" s="10"/>
      <c r="F572" s="10"/>
      <c r="G572" s="140"/>
      <c r="H572" s="140"/>
      <c r="I572" s="140"/>
      <c r="J572" s="120"/>
      <c r="K572" s="120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119"/>
      <c r="BU572" s="119"/>
      <c r="BV572" s="119"/>
      <c r="BW572" s="119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117"/>
      <c r="GB572" s="117"/>
      <c r="GC572" s="117"/>
      <c r="GD572" s="117"/>
      <c r="GE572" s="117"/>
      <c r="GF572" s="117"/>
      <c r="GG572" s="117"/>
      <c r="GH572" s="117"/>
      <c r="GI572" s="117"/>
      <c r="GJ572" s="117"/>
      <c r="GK572" s="117"/>
      <c r="GL572" s="117"/>
      <c r="GM572" s="118">
        <f t="shared" si="68"/>
        <v>0</v>
      </c>
      <c r="GN572" s="118">
        <f t="shared" si="69"/>
        <v>0</v>
      </c>
      <c r="GO572" s="118"/>
      <c r="GP572" s="118"/>
      <c r="GQ572" s="118"/>
      <c r="GR572" s="118"/>
      <c r="GS572" s="118"/>
      <c r="GT572" s="118"/>
      <c r="GU572" s="118"/>
      <c r="GV572" s="118"/>
      <c r="GW572" s="118"/>
      <c r="GX572" s="118">
        <f t="shared" si="70"/>
        <v>0</v>
      </c>
      <c r="GY572" s="117"/>
      <c r="GZ572" s="117"/>
      <c r="HA572" s="117"/>
      <c r="HB572" s="117"/>
      <c r="HC572" s="117"/>
      <c r="HD572" s="117"/>
      <c r="HE572" s="117"/>
      <c r="HF572" s="117"/>
      <c r="HG572" s="117"/>
      <c r="HH572" s="117"/>
      <c r="HI572" s="117"/>
      <c r="HJ572" s="117"/>
      <c r="HK572" s="117"/>
      <c r="HL572" s="117"/>
      <c r="HM572" s="117"/>
      <c r="HN572" s="117"/>
      <c r="HO572" s="117"/>
      <c r="HP572" s="117"/>
      <c r="HQ572" s="117"/>
      <c r="HR572" s="117"/>
      <c r="HS572" s="117"/>
      <c r="HT572" s="117"/>
      <c r="HU572" s="117"/>
    </row>
    <row r="573" spans="1:229" x14ac:dyDescent="0.3">
      <c r="A573" s="9"/>
      <c r="B573" s="10"/>
      <c r="C573" s="10"/>
      <c r="D573" s="104"/>
      <c r="E573" s="10"/>
      <c r="F573" s="10"/>
      <c r="G573" s="140"/>
      <c r="H573" s="140"/>
      <c r="I573" s="140"/>
      <c r="J573" s="120"/>
      <c r="K573" s="120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119"/>
      <c r="BU573" s="119"/>
      <c r="BV573" s="119"/>
      <c r="BW573" s="119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117"/>
      <c r="GB573" s="117"/>
      <c r="GC573" s="117"/>
      <c r="GD573" s="117"/>
      <c r="GE573" s="117"/>
      <c r="GF573" s="117"/>
      <c r="GG573" s="117"/>
      <c r="GH573" s="117"/>
      <c r="GI573" s="117"/>
      <c r="GJ573" s="117"/>
      <c r="GK573" s="117"/>
      <c r="GL573" s="117"/>
      <c r="GM573" s="118">
        <f t="shared" si="68"/>
        <v>0</v>
      </c>
      <c r="GN573" s="118">
        <f t="shared" si="69"/>
        <v>0</v>
      </c>
      <c r="GO573" s="118"/>
      <c r="GP573" s="118"/>
      <c r="GQ573" s="118"/>
      <c r="GR573" s="118"/>
      <c r="GS573" s="118"/>
      <c r="GT573" s="118"/>
      <c r="GU573" s="118"/>
      <c r="GV573" s="118"/>
      <c r="GW573" s="118"/>
      <c r="GX573" s="118">
        <f t="shared" si="70"/>
        <v>0</v>
      </c>
      <c r="GY573" s="117"/>
      <c r="GZ573" s="117"/>
      <c r="HA573" s="117"/>
      <c r="HB573" s="117"/>
      <c r="HC573" s="117"/>
      <c r="HD573" s="117"/>
      <c r="HE573" s="117"/>
      <c r="HF573" s="117"/>
      <c r="HG573" s="117"/>
      <c r="HH573" s="117"/>
      <c r="HI573" s="117"/>
      <c r="HJ573" s="117"/>
      <c r="HK573" s="117"/>
      <c r="HL573" s="117"/>
      <c r="HM573" s="117"/>
      <c r="HN573" s="117"/>
      <c r="HO573" s="117"/>
      <c r="HP573" s="117"/>
      <c r="HQ573" s="117"/>
      <c r="HR573" s="117"/>
      <c r="HS573" s="117"/>
      <c r="HT573" s="117"/>
      <c r="HU573" s="117"/>
    </row>
    <row r="574" spans="1:229" x14ac:dyDescent="0.3">
      <c r="A574" s="9"/>
      <c r="B574" s="10"/>
      <c r="C574" s="10"/>
      <c r="D574" s="104"/>
      <c r="E574" s="10"/>
      <c r="F574" s="10"/>
      <c r="G574" s="140"/>
      <c r="H574" s="140"/>
      <c r="I574" s="140"/>
      <c r="J574" s="120"/>
      <c r="K574" s="120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119"/>
      <c r="BU574" s="119"/>
      <c r="BV574" s="119"/>
      <c r="BW574" s="119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117"/>
      <c r="GB574" s="117"/>
      <c r="GC574" s="117"/>
      <c r="GD574" s="117"/>
      <c r="GE574" s="117"/>
      <c r="GF574" s="117"/>
      <c r="GG574" s="117"/>
      <c r="GH574" s="117"/>
      <c r="GI574" s="117"/>
      <c r="GJ574" s="117"/>
      <c r="GK574" s="117"/>
      <c r="GL574" s="117"/>
      <c r="GM574" s="118">
        <f t="shared" si="68"/>
        <v>0</v>
      </c>
      <c r="GN574" s="118">
        <f t="shared" si="69"/>
        <v>0</v>
      </c>
      <c r="GO574" s="118"/>
      <c r="GP574" s="118"/>
      <c r="GQ574" s="118"/>
      <c r="GR574" s="118"/>
      <c r="GS574" s="118"/>
      <c r="GT574" s="118"/>
      <c r="GU574" s="118"/>
      <c r="GV574" s="118"/>
      <c r="GW574" s="118"/>
      <c r="GX574" s="118">
        <f t="shared" si="70"/>
        <v>0</v>
      </c>
      <c r="GY574" s="117"/>
      <c r="GZ574" s="117"/>
      <c r="HA574" s="117"/>
      <c r="HB574" s="117"/>
      <c r="HC574" s="117"/>
      <c r="HD574" s="117"/>
      <c r="HE574" s="117"/>
      <c r="HF574" s="117"/>
      <c r="HG574" s="117"/>
      <c r="HH574" s="117"/>
      <c r="HI574" s="117"/>
      <c r="HJ574" s="117"/>
      <c r="HK574" s="117"/>
      <c r="HL574" s="117"/>
      <c r="HM574" s="117"/>
      <c r="HN574" s="117"/>
      <c r="HO574" s="117"/>
      <c r="HP574" s="117"/>
      <c r="HQ574" s="117"/>
      <c r="HR574" s="117"/>
      <c r="HS574" s="117"/>
      <c r="HT574" s="117"/>
      <c r="HU574" s="117"/>
    </row>
    <row r="575" spans="1:229" x14ac:dyDescent="0.3">
      <c r="A575" s="9"/>
      <c r="B575" s="10"/>
      <c r="C575" s="10"/>
      <c r="D575" s="104"/>
      <c r="E575" s="10"/>
      <c r="F575" s="10"/>
      <c r="G575" s="140"/>
      <c r="H575" s="140"/>
      <c r="I575" s="140"/>
      <c r="J575" s="120"/>
      <c r="K575" s="120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119"/>
      <c r="BU575" s="119"/>
      <c r="BV575" s="119"/>
      <c r="BW575" s="119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117"/>
      <c r="GB575" s="117"/>
      <c r="GC575" s="117"/>
      <c r="GD575" s="117"/>
      <c r="GE575" s="117"/>
      <c r="GF575" s="117"/>
      <c r="GG575" s="117"/>
      <c r="GH575" s="117"/>
      <c r="GI575" s="117"/>
      <c r="GJ575" s="117"/>
      <c r="GK575" s="117"/>
      <c r="GL575" s="117"/>
      <c r="GM575" s="118">
        <f t="shared" si="68"/>
        <v>0</v>
      </c>
      <c r="GN575" s="118">
        <f t="shared" si="69"/>
        <v>0</v>
      </c>
      <c r="GO575" s="118"/>
      <c r="GP575" s="118"/>
      <c r="GQ575" s="118"/>
      <c r="GR575" s="118"/>
      <c r="GS575" s="118"/>
      <c r="GT575" s="118"/>
      <c r="GU575" s="118"/>
      <c r="GV575" s="118"/>
      <c r="GW575" s="118"/>
      <c r="GX575" s="118">
        <f t="shared" si="70"/>
        <v>0</v>
      </c>
      <c r="GY575" s="117"/>
      <c r="GZ575" s="117"/>
      <c r="HA575" s="117"/>
      <c r="HB575" s="117"/>
      <c r="HC575" s="117"/>
      <c r="HD575" s="117"/>
      <c r="HE575" s="117"/>
      <c r="HF575" s="117"/>
      <c r="HG575" s="117"/>
      <c r="HH575" s="117"/>
      <c r="HI575" s="117"/>
      <c r="HJ575" s="117"/>
      <c r="HK575" s="117"/>
      <c r="HL575" s="117"/>
      <c r="HM575" s="117"/>
      <c r="HN575" s="117"/>
      <c r="HO575" s="117"/>
      <c r="HP575" s="117"/>
      <c r="HQ575" s="117"/>
      <c r="HR575" s="117"/>
      <c r="HS575" s="117"/>
      <c r="HT575" s="117"/>
      <c r="HU575" s="117"/>
    </row>
    <row r="576" spans="1:229" x14ac:dyDescent="0.3">
      <c r="A576" s="9"/>
      <c r="B576" s="10"/>
      <c r="C576" s="10"/>
      <c r="D576" s="104"/>
      <c r="E576" s="10"/>
      <c r="F576" s="10"/>
      <c r="G576" s="140"/>
      <c r="H576" s="140"/>
      <c r="I576" s="140"/>
      <c r="J576" s="120"/>
      <c r="K576" s="120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119"/>
      <c r="BU576" s="119"/>
      <c r="BV576" s="119"/>
      <c r="BW576" s="119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117"/>
      <c r="GB576" s="117"/>
      <c r="GC576" s="117"/>
      <c r="GD576" s="117"/>
      <c r="GE576" s="117"/>
      <c r="GF576" s="117"/>
      <c r="GG576" s="117"/>
      <c r="GH576" s="117"/>
      <c r="GI576" s="117"/>
      <c r="GJ576" s="117"/>
      <c r="GK576" s="117"/>
      <c r="GL576" s="117"/>
      <c r="GM576" s="118">
        <f t="shared" si="68"/>
        <v>0</v>
      </c>
      <c r="GN576" s="118">
        <f t="shared" si="69"/>
        <v>0</v>
      </c>
      <c r="GO576" s="118"/>
      <c r="GP576" s="118"/>
      <c r="GQ576" s="118"/>
      <c r="GR576" s="118"/>
      <c r="GS576" s="118"/>
      <c r="GT576" s="118"/>
      <c r="GU576" s="118"/>
      <c r="GV576" s="118"/>
      <c r="GW576" s="118"/>
      <c r="GX576" s="118">
        <f t="shared" si="70"/>
        <v>0</v>
      </c>
      <c r="GY576" s="117"/>
      <c r="GZ576" s="117"/>
      <c r="HA576" s="117"/>
      <c r="HB576" s="117"/>
      <c r="HC576" s="117"/>
      <c r="HD576" s="117"/>
      <c r="HE576" s="117"/>
      <c r="HF576" s="117"/>
      <c r="HG576" s="117"/>
      <c r="HH576" s="117"/>
      <c r="HI576" s="117"/>
      <c r="HJ576" s="117"/>
      <c r="HK576" s="117"/>
      <c r="HL576" s="117"/>
      <c r="HM576" s="117"/>
      <c r="HN576" s="117"/>
      <c r="HO576" s="117"/>
      <c r="HP576" s="117"/>
      <c r="HQ576" s="117"/>
      <c r="HR576" s="117"/>
      <c r="HS576" s="117"/>
      <c r="HT576" s="117"/>
      <c r="HU576" s="117"/>
    </row>
    <row r="577" spans="1:229" x14ac:dyDescent="0.3">
      <c r="A577" s="9"/>
      <c r="B577" s="10"/>
      <c r="C577" s="10"/>
      <c r="D577" s="104"/>
      <c r="E577" s="10"/>
      <c r="F577" s="10"/>
      <c r="G577" s="140"/>
      <c r="H577" s="140"/>
      <c r="I577" s="140"/>
      <c r="J577" s="120"/>
      <c r="K577" s="120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119"/>
      <c r="BU577" s="119"/>
      <c r="BV577" s="119"/>
      <c r="BW577" s="119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117"/>
      <c r="GB577" s="117"/>
      <c r="GC577" s="117"/>
      <c r="GD577" s="117"/>
      <c r="GE577" s="117"/>
      <c r="GF577" s="117"/>
      <c r="GG577" s="117"/>
      <c r="GH577" s="117"/>
      <c r="GI577" s="117"/>
      <c r="GJ577" s="117"/>
      <c r="GK577" s="117"/>
      <c r="GL577" s="117"/>
      <c r="GM577" s="118">
        <f t="shared" si="68"/>
        <v>0</v>
      </c>
      <c r="GN577" s="118">
        <f t="shared" si="69"/>
        <v>0</v>
      </c>
      <c r="GO577" s="118"/>
      <c r="GP577" s="118"/>
      <c r="GQ577" s="118"/>
      <c r="GR577" s="118"/>
      <c r="GS577" s="118"/>
      <c r="GT577" s="118"/>
      <c r="GU577" s="118"/>
      <c r="GV577" s="118"/>
      <c r="GW577" s="118"/>
      <c r="GX577" s="118">
        <f t="shared" si="70"/>
        <v>0</v>
      </c>
      <c r="GY577" s="117"/>
      <c r="GZ577" s="117"/>
      <c r="HA577" s="117"/>
      <c r="HB577" s="117"/>
      <c r="HC577" s="117"/>
      <c r="HD577" s="117"/>
      <c r="HE577" s="117"/>
      <c r="HF577" s="117"/>
      <c r="HG577" s="117"/>
      <c r="HH577" s="117"/>
      <c r="HI577" s="117"/>
      <c r="HJ577" s="117"/>
      <c r="HK577" s="117"/>
      <c r="HL577" s="117"/>
      <c r="HM577" s="117"/>
      <c r="HN577" s="117"/>
      <c r="HO577" s="117"/>
      <c r="HP577" s="117"/>
      <c r="HQ577" s="117"/>
      <c r="HR577" s="117"/>
      <c r="HS577" s="117"/>
      <c r="HT577" s="117"/>
      <c r="HU577" s="117"/>
    </row>
    <row r="578" spans="1:229" x14ac:dyDescent="0.3">
      <c r="A578" s="9"/>
      <c r="B578" s="10"/>
      <c r="C578" s="10"/>
      <c r="D578" s="104"/>
      <c r="E578" s="10"/>
      <c r="F578" s="10"/>
      <c r="G578" s="140"/>
      <c r="H578" s="140"/>
      <c r="I578" s="140"/>
      <c r="J578" s="120"/>
      <c r="K578" s="120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119"/>
      <c r="BU578" s="119"/>
      <c r="BV578" s="119"/>
      <c r="BW578" s="119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117"/>
      <c r="GB578" s="117"/>
      <c r="GC578" s="117"/>
      <c r="GD578" s="117"/>
      <c r="GE578" s="117"/>
      <c r="GF578" s="117"/>
      <c r="GG578" s="117"/>
      <c r="GH578" s="117"/>
      <c r="GI578" s="117"/>
      <c r="GJ578" s="117"/>
      <c r="GK578" s="117"/>
      <c r="GL578" s="117"/>
      <c r="GM578" s="118">
        <f t="shared" si="68"/>
        <v>0</v>
      </c>
      <c r="GN578" s="118">
        <f t="shared" si="69"/>
        <v>0</v>
      </c>
      <c r="GO578" s="118"/>
      <c r="GP578" s="118"/>
      <c r="GQ578" s="118"/>
      <c r="GR578" s="118"/>
      <c r="GS578" s="118"/>
      <c r="GT578" s="118"/>
      <c r="GU578" s="118"/>
      <c r="GV578" s="118"/>
      <c r="GW578" s="118"/>
      <c r="GX578" s="118">
        <f t="shared" si="70"/>
        <v>0</v>
      </c>
      <c r="GY578" s="117"/>
      <c r="GZ578" s="117"/>
      <c r="HA578" s="117"/>
      <c r="HB578" s="117"/>
      <c r="HC578" s="117"/>
      <c r="HD578" s="117"/>
      <c r="HE578" s="117"/>
      <c r="HF578" s="117"/>
      <c r="HG578" s="117"/>
      <c r="HH578" s="117"/>
      <c r="HI578" s="117"/>
      <c r="HJ578" s="117"/>
      <c r="HK578" s="117"/>
      <c r="HL578" s="117"/>
      <c r="HM578" s="117"/>
      <c r="HN578" s="117"/>
      <c r="HO578" s="117"/>
      <c r="HP578" s="117"/>
      <c r="HQ578" s="117"/>
      <c r="HR578" s="117"/>
      <c r="HS578" s="117"/>
      <c r="HT578" s="117"/>
      <c r="HU578" s="117"/>
    </row>
    <row r="579" spans="1:229" x14ac:dyDescent="0.3">
      <c r="A579" s="9"/>
      <c r="B579" s="10"/>
      <c r="C579" s="10"/>
      <c r="D579" s="104"/>
      <c r="E579" s="10"/>
      <c r="F579" s="10"/>
      <c r="G579" s="140"/>
      <c r="H579" s="140"/>
      <c r="I579" s="140"/>
      <c r="J579" s="120"/>
      <c r="K579" s="120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119"/>
      <c r="BU579" s="119"/>
      <c r="BV579" s="119"/>
      <c r="BW579" s="119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117"/>
      <c r="GB579" s="117"/>
      <c r="GC579" s="117"/>
      <c r="GD579" s="117"/>
      <c r="GE579" s="117"/>
      <c r="GF579" s="117"/>
      <c r="GG579" s="117"/>
      <c r="GH579" s="117"/>
      <c r="GI579" s="117"/>
      <c r="GJ579" s="117"/>
      <c r="GK579" s="117"/>
      <c r="GL579" s="117"/>
      <c r="GM579" s="118">
        <f t="shared" si="68"/>
        <v>0</v>
      </c>
      <c r="GN579" s="118">
        <f t="shared" si="69"/>
        <v>0</v>
      </c>
      <c r="GO579" s="118"/>
      <c r="GP579" s="118"/>
      <c r="GQ579" s="118"/>
      <c r="GR579" s="118"/>
      <c r="GS579" s="118"/>
      <c r="GT579" s="118"/>
      <c r="GU579" s="118"/>
      <c r="GV579" s="118"/>
      <c r="GW579" s="118"/>
      <c r="GX579" s="118">
        <f t="shared" si="70"/>
        <v>0</v>
      </c>
      <c r="GY579" s="117"/>
      <c r="GZ579" s="117"/>
      <c r="HA579" s="117"/>
      <c r="HB579" s="117"/>
      <c r="HC579" s="117"/>
      <c r="HD579" s="117"/>
      <c r="HE579" s="117"/>
      <c r="HF579" s="117"/>
      <c r="HG579" s="117"/>
      <c r="HH579" s="117"/>
      <c r="HI579" s="117"/>
      <c r="HJ579" s="117"/>
      <c r="HK579" s="117"/>
      <c r="HL579" s="117"/>
      <c r="HM579" s="117"/>
      <c r="HN579" s="117"/>
      <c r="HO579" s="117"/>
      <c r="HP579" s="117"/>
      <c r="HQ579" s="117"/>
      <c r="HR579" s="117"/>
      <c r="HS579" s="117"/>
      <c r="HT579" s="117"/>
      <c r="HU579" s="117"/>
    </row>
    <row r="580" spans="1:229" x14ac:dyDescent="0.3">
      <c r="A580" s="9"/>
      <c r="B580" s="10"/>
      <c r="C580" s="10"/>
      <c r="D580" s="104"/>
      <c r="E580" s="10"/>
      <c r="F580" s="10"/>
      <c r="G580" s="140"/>
      <c r="H580" s="140"/>
      <c r="I580" s="140"/>
      <c r="J580" s="120"/>
      <c r="K580" s="120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119"/>
      <c r="BU580" s="119"/>
      <c r="BV580" s="119"/>
      <c r="BW580" s="119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117"/>
      <c r="GB580" s="117"/>
      <c r="GC580" s="117"/>
      <c r="GD580" s="117"/>
      <c r="GE580" s="117"/>
      <c r="GF580" s="117"/>
      <c r="GG580" s="117"/>
      <c r="GH580" s="117"/>
      <c r="GI580" s="117"/>
      <c r="GJ580" s="117"/>
      <c r="GK580" s="117"/>
      <c r="GL580" s="117"/>
      <c r="GM580" s="118">
        <f t="shared" si="68"/>
        <v>0</v>
      </c>
      <c r="GN580" s="118">
        <f t="shared" si="69"/>
        <v>0</v>
      </c>
      <c r="GO580" s="118"/>
      <c r="GP580" s="118"/>
      <c r="GQ580" s="118"/>
      <c r="GR580" s="118"/>
      <c r="GS580" s="118"/>
      <c r="GT580" s="118"/>
      <c r="GU580" s="118"/>
      <c r="GV580" s="118"/>
      <c r="GW580" s="118"/>
      <c r="GX580" s="118">
        <f t="shared" si="70"/>
        <v>0</v>
      </c>
      <c r="GY580" s="117"/>
      <c r="GZ580" s="117"/>
      <c r="HA580" s="117"/>
      <c r="HB580" s="117"/>
      <c r="HC580" s="117"/>
      <c r="HD580" s="117"/>
      <c r="HE580" s="117"/>
      <c r="HF580" s="117"/>
      <c r="HG580" s="117"/>
      <c r="HH580" s="117"/>
      <c r="HI580" s="117"/>
      <c r="HJ580" s="117"/>
      <c r="HK580" s="117"/>
      <c r="HL580" s="117"/>
      <c r="HM580" s="117"/>
      <c r="HN580" s="117"/>
      <c r="HO580" s="117"/>
      <c r="HP580" s="117"/>
      <c r="HQ580" s="117"/>
      <c r="HR580" s="117"/>
      <c r="HS580" s="117"/>
      <c r="HT580" s="117"/>
      <c r="HU580" s="117"/>
    </row>
    <row r="581" spans="1:229" x14ac:dyDescent="0.3">
      <c r="A581" s="9"/>
      <c r="B581" s="10"/>
      <c r="C581" s="10"/>
      <c r="D581" s="104"/>
      <c r="E581" s="10"/>
      <c r="F581" s="10"/>
      <c r="G581" s="140"/>
      <c r="H581" s="140"/>
      <c r="I581" s="140"/>
      <c r="J581" s="120"/>
      <c r="K581" s="120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119"/>
      <c r="BU581" s="119"/>
      <c r="BV581" s="119"/>
      <c r="BW581" s="119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117"/>
      <c r="GB581" s="117"/>
      <c r="GC581" s="117"/>
      <c r="GD581" s="117"/>
      <c r="GE581" s="117"/>
      <c r="GF581" s="117"/>
      <c r="GG581" s="117"/>
      <c r="GH581" s="117"/>
      <c r="GI581" s="117"/>
      <c r="GJ581" s="117"/>
      <c r="GK581" s="117"/>
      <c r="GL581" s="117"/>
      <c r="GM581" s="118">
        <f t="shared" si="68"/>
        <v>0</v>
      </c>
      <c r="GN581" s="118">
        <f t="shared" si="69"/>
        <v>0</v>
      </c>
      <c r="GO581" s="118"/>
      <c r="GP581" s="118"/>
      <c r="GQ581" s="118"/>
      <c r="GR581" s="118"/>
      <c r="GS581" s="118"/>
      <c r="GT581" s="118"/>
      <c r="GU581" s="118"/>
      <c r="GV581" s="118"/>
      <c r="GW581" s="118"/>
      <c r="GX581" s="118">
        <f t="shared" si="70"/>
        <v>0</v>
      </c>
      <c r="GY581" s="117"/>
      <c r="GZ581" s="117"/>
      <c r="HA581" s="117"/>
      <c r="HB581" s="117"/>
      <c r="HC581" s="117"/>
      <c r="HD581" s="117"/>
      <c r="HE581" s="117"/>
      <c r="HF581" s="117"/>
      <c r="HG581" s="117"/>
      <c r="HH581" s="117"/>
      <c r="HI581" s="117"/>
      <c r="HJ581" s="117"/>
      <c r="HK581" s="117"/>
      <c r="HL581" s="117"/>
      <c r="HM581" s="117"/>
      <c r="HN581" s="117"/>
      <c r="HO581" s="117"/>
      <c r="HP581" s="117"/>
      <c r="HQ581" s="117"/>
      <c r="HR581" s="117"/>
      <c r="HS581" s="117"/>
      <c r="HT581" s="117"/>
      <c r="HU581" s="117"/>
    </row>
    <row r="582" spans="1:229" x14ac:dyDescent="0.3">
      <c r="A582" s="9"/>
      <c r="B582" s="10"/>
      <c r="C582" s="10"/>
      <c r="D582" s="104"/>
      <c r="E582" s="10"/>
      <c r="F582" s="10"/>
      <c r="G582" s="140"/>
      <c r="H582" s="140"/>
      <c r="I582" s="140"/>
      <c r="J582" s="120"/>
      <c r="K582" s="120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119"/>
      <c r="BU582" s="119"/>
      <c r="BV582" s="119"/>
      <c r="BW582" s="119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117"/>
      <c r="GB582" s="117"/>
      <c r="GC582" s="117"/>
      <c r="GD582" s="117"/>
      <c r="GE582" s="117"/>
      <c r="GF582" s="117"/>
      <c r="GG582" s="117"/>
      <c r="GH582" s="117"/>
      <c r="GI582" s="117"/>
      <c r="GJ582" s="117"/>
      <c r="GK582" s="117"/>
      <c r="GL582" s="117"/>
      <c r="GM582" s="118">
        <f t="shared" si="68"/>
        <v>0</v>
      </c>
      <c r="GN582" s="118">
        <f t="shared" si="69"/>
        <v>0</v>
      </c>
      <c r="GO582" s="118"/>
      <c r="GP582" s="118"/>
      <c r="GQ582" s="118"/>
      <c r="GR582" s="118"/>
      <c r="GS582" s="118"/>
      <c r="GT582" s="118"/>
      <c r="GU582" s="118"/>
      <c r="GV582" s="118"/>
      <c r="GW582" s="118"/>
      <c r="GX582" s="118">
        <f t="shared" si="70"/>
        <v>0</v>
      </c>
      <c r="GY582" s="117"/>
      <c r="GZ582" s="117"/>
      <c r="HA582" s="117"/>
      <c r="HB582" s="117"/>
      <c r="HC582" s="117"/>
      <c r="HD582" s="117"/>
      <c r="HE582" s="117"/>
      <c r="HF582" s="117"/>
      <c r="HG582" s="117"/>
      <c r="HH582" s="117"/>
      <c r="HI582" s="117"/>
      <c r="HJ582" s="117"/>
      <c r="HK582" s="117"/>
      <c r="HL582" s="117"/>
      <c r="HM582" s="117"/>
      <c r="HN582" s="117"/>
      <c r="HO582" s="117"/>
      <c r="HP582" s="117"/>
      <c r="HQ582" s="117"/>
      <c r="HR582" s="117"/>
      <c r="HS582" s="117"/>
      <c r="HT582" s="117"/>
      <c r="HU582" s="117"/>
    </row>
    <row r="583" spans="1:229" x14ac:dyDescent="0.3">
      <c r="A583" s="9"/>
      <c r="B583" s="10"/>
      <c r="C583" s="10"/>
      <c r="D583" s="104"/>
      <c r="E583" s="10"/>
      <c r="F583" s="10"/>
      <c r="G583" s="140"/>
      <c r="H583" s="140"/>
      <c r="I583" s="140"/>
      <c r="J583" s="120"/>
      <c r="K583" s="120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119"/>
      <c r="BU583" s="119"/>
      <c r="BV583" s="119"/>
      <c r="BW583" s="119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117"/>
      <c r="GB583" s="117"/>
      <c r="GC583" s="117"/>
      <c r="GD583" s="117"/>
      <c r="GE583" s="117"/>
      <c r="GF583" s="117"/>
      <c r="GG583" s="117"/>
      <c r="GH583" s="117"/>
      <c r="GI583" s="117"/>
      <c r="GJ583" s="117"/>
      <c r="GK583" s="117"/>
      <c r="GL583" s="117"/>
      <c r="GM583" s="118">
        <f t="shared" si="68"/>
        <v>0</v>
      </c>
      <c r="GN583" s="118">
        <f t="shared" si="69"/>
        <v>0</v>
      </c>
      <c r="GO583" s="118"/>
      <c r="GP583" s="118"/>
      <c r="GQ583" s="118"/>
      <c r="GR583" s="118"/>
      <c r="GS583" s="118"/>
      <c r="GT583" s="118"/>
      <c r="GU583" s="118"/>
      <c r="GV583" s="118"/>
      <c r="GW583" s="118"/>
      <c r="GX583" s="118">
        <f t="shared" si="70"/>
        <v>0</v>
      </c>
      <c r="GY583" s="117"/>
      <c r="GZ583" s="117"/>
      <c r="HA583" s="117"/>
      <c r="HB583" s="117"/>
      <c r="HC583" s="117"/>
      <c r="HD583" s="117"/>
      <c r="HE583" s="117"/>
      <c r="HF583" s="117"/>
      <c r="HG583" s="117"/>
      <c r="HH583" s="117"/>
      <c r="HI583" s="117"/>
      <c r="HJ583" s="117"/>
      <c r="HK583" s="117"/>
      <c r="HL583" s="117"/>
      <c r="HM583" s="117"/>
      <c r="HN583" s="117"/>
      <c r="HO583" s="117"/>
      <c r="HP583" s="117"/>
      <c r="HQ583" s="117"/>
      <c r="HR583" s="117"/>
      <c r="HS583" s="117"/>
      <c r="HT583" s="117"/>
      <c r="HU583" s="117"/>
    </row>
    <row r="584" spans="1:229" x14ac:dyDescent="0.3">
      <c r="A584" s="9"/>
      <c r="B584" s="10"/>
      <c r="C584" s="10"/>
      <c r="D584" s="104"/>
      <c r="E584" s="10"/>
      <c r="F584" s="10"/>
      <c r="G584" s="140"/>
      <c r="H584" s="140"/>
      <c r="I584" s="140"/>
      <c r="J584" s="120"/>
      <c r="K584" s="120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119"/>
      <c r="BU584" s="119"/>
      <c r="BV584" s="119"/>
      <c r="BW584" s="119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117"/>
      <c r="GB584" s="117"/>
      <c r="GC584" s="117"/>
      <c r="GD584" s="117"/>
      <c r="GE584" s="117"/>
      <c r="GF584" s="117"/>
      <c r="GG584" s="117"/>
      <c r="GH584" s="117"/>
      <c r="GI584" s="117"/>
      <c r="GJ584" s="117"/>
      <c r="GK584" s="117"/>
      <c r="GL584" s="117"/>
      <c r="GM584" s="118">
        <f t="shared" si="68"/>
        <v>0</v>
      </c>
      <c r="GN584" s="118">
        <f t="shared" si="69"/>
        <v>0</v>
      </c>
      <c r="GO584" s="118"/>
      <c r="GP584" s="118"/>
      <c r="GQ584" s="118"/>
      <c r="GR584" s="118"/>
      <c r="GS584" s="118"/>
      <c r="GT584" s="118"/>
      <c r="GU584" s="118"/>
      <c r="GV584" s="118"/>
      <c r="GW584" s="118"/>
      <c r="GX584" s="118">
        <f t="shared" si="70"/>
        <v>0</v>
      </c>
      <c r="GY584" s="117"/>
      <c r="GZ584" s="117"/>
      <c r="HA584" s="117"/>
      <c r="HB584" s="117"/>
      <c r="HC584" s="117"/>
      <c r="HD584" s="117"/>
      <c r="HE584" s="117"/>
      <c r="HF584" s="117"/>
      <c r="HG584" s="117"/>
      <c r="HH584" s="117"/>
      <c r="HI584" s="117"/>
      <c r="HJ584" s="117"/>
      <c r="HK584" s="117"/>
      <c r="HL584" s="117"/>
      <c r="HM584" s="117"/>
      <c r="HN584" s="117"/>
      <c r="HO584" s="117"/>
      <c r="HP584" s="117"/>
      <c r="HQ584" s="117"/>
      <c r="HR584" s="117"/>
      <c r="HS584" s="117"/>
      <c r="HT584" s="117"/>
      <c r="HU584" s="117"/>
    </row>
    <row r="585" spans="1:229" x14ac:dyDescent="0.3">
      <c r="A585" s="9"/>
      <c r="B585" s="10"/>
      <c r="C585" s="10"/>
      <c r="D585" s="104"/>
      <c r="E585" s="10"/>
      <c r="F585" s="10"/>
      <c r="G585" s="140"/>
      <c r="H585" s="140"/>
      <c r="I585" s="140"/>
      <c r="J585" s="120"/>
      <c r="K585" s="120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119"/>
      <c r="BU585" s="119"/>
      <c r="BV585" s="119"/>
      <c r="BW585" s="119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117"/>
      <c r="GB585" s="117"/>
      <c r="GC585" s="117"/>
      <c r="GD585" s="117"/>
      <c r="GE585" s="117"/>
      <c r="GF585" s="117"/>
      <c r="GG585" s="117"/>
      <c r="GH585" s="117"/>
      <c r="GI585" s="117"/>
      <c r="GJ585" s="117"/>
      <c r="GK585" s="117"/>
      <c r="GL585" s="117"/>
      <c r="GM585" s="118">
        <f t="shared" si="68"/>
        <v>0</v>
      </c>
      <c r="GN585" s="118">
        <f t="shared" si="69"/>
        <v>0</v>
      </c>
      <c r="GO585" s="118"/>
      <c r="GP585" s="118"/>
      <c r="GQ585" s="118"/>
      <c r="GR585" s="118"/>
      <c r="GS585" s="118"/>
      <c r="GT585" s="118"/>
      <c r="GU585" s="118"/>
      <c r="GV585" s="118"/>
      <c r="GW585" s="118"/>
      <c r="GX585" s="118">
        <f t="shared" si="70"/>
        <v>0</v>
      </c>
      <c r="GY585" s="117"/>
      <c r="GZ585" s="117"/>
      <c r="HA585" s="117"/>
      <c r="HB585" s="117"/>
      <c r="HC585" s="117"/>
      <c r="HD585" s="117"/>
      <c r="HE585" s="117"/>
      <c r="HF585" s="117"/>
      <c r="HG585" s="117"/>
      <c r="HH585" s="117"/>
      <c r="HI585" s="117"/>
      <c r="HJ585" s="117"/>
      <c r="HK585" s="117"/>
      <c r="HL585" s="117"/>
      <c r="HM585" s="117"/>
      <c r="HN585" s="117"/>
      <c r="HO585" s="117"/>
      <c r="HP585" s="117"/>
      <c r="HQ585" s="117"/>
      <c r="HR585" s="117"/>
      <c r="HS585" s="117"/>
      <c r="HT585" s="117"/>
      <c r="HU585" s="117"/>
    </row>
    <row r="586" spans="1:229" x14ac:dyDescent="0.3">
      <c r="A586" s="9"/>
      <c r="B586" s="10"/>
      <c r="C586" s="10"/>
      <c r="D586" s="104"/>
      <c r="E586" s="10"/>
      <c r="F586" s="10"/>
      <c r="G586" s="140"/>
      <c r="H586" s="140"/>
      <c r="I586" s="140"/>
      <c r="J586" s="120"/>
      <c r="K586" s="120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119"/>
      <c r="BU586" s="119"/>
      <c r="BV586" s="119"/>
      <c r="BW586" s="119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117"/>
      <c r="GB586" s="117"/>
      <c r="GC586" s="117"/>
      <c r="GD586" s="117"/>
      <c r="GE586" s="117"/>
      <c r="GF586" s="117"/>
      <c r="GG586" s="117"/>
      <c r="GH586" s="117"/>
      <c r="GI586" s="117"/>
      <c r="GJ586" s="117"/>
      <c r="GK586" s="117"/>
      <c r="GL586" s="117"/>
      <c r="GM586" s="118">
        <f t="shared" si="68"/>
        <v>0</v>
      </c>
      <c r="GN586" s="118">
        <f t="shared" si="69"/>
        <v>0</v>
      </c>
      <c r="GO586" s="118"/>
      <c r="GP586" s="118"/>
      <c r="GQ586" s="118"/>
      <c r="GR586" s="118"/>
      <c r="GS586" s="118"/>
      <c r="GT586" s="118"/>
      <c r="GU586" s="118"/>
      <c r="GV586" s="118"/>
      <c r="GW586" s="118"/>
      <c r="GX586" s="118">
        <f t="shared" si="70"/>
        <v>0</v>
      </c>
      <c r="GY586" s="117"/>
      <c r="GZ586" s="117"/>
      <c r="HA586" s="117"/>
      <c r="HB586" s="117"/>
      <c r="HC586" s="117"/>
      <c r="HD586" s="117"/>
      <c r="HE586" s="117"/>
      <c r="HF586" s="117"/>
      <c r="HG586" s="117"/>
      <c r="HH586" s="117"/>
      <c r="HI586" s="117"/>
      <c r="HJ586" s="117"/>
      <c r="HK586" s="117"/>
      <c r="HL586" s="117"/>
      <c r="HM586" s="117"/>
      <c r="HN586" s="117"/>
      <c r="HO586" s="117"/>
      <c r="HP586" s="117"/>
      <c r="HQ586" s="117"/>
      <c r="HR586" s="117"/>
      <c r="HS586" s="117"/>
      <c r="HT586" s="117"/>
      <c r="HU586" s="117"/>
    </row>
    <row r="587" spans="1:229" x14ac:dyDescent="0.3">
      <c r="A587" s="9"/>
      <c r="B587" s="10"/>
      <c r="C587" s="10"/>
      <c r="D587" s="104"/>
      <c r="E587" s="10"/>
      <c r="F587" s="10"/>
      <c r="G587" s="140"/>
      <c r="H587" s="140"/>
      <c r="I587" s="140"/>
      <c r="J587" s="120"/>
      <c r="K587" s="120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119"/>
      <c r="BU587" s="119"/>
      <c r="BV587" s="119"/>
      <c r="BW587" s="119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117"/>
      <c r="GB587" s="117"/>
      <c r="GC587" s="117"/>
      <c r="GD587" s="117"/>
      <c r="GE587" s="117"/>
      <c r="GF587" s="117"/>
      <c r="GG587" s="117"/>
      <c r="GH587" s="117"/>
      <c r="GI587" s="117"/>
      <c r="GJ587" s="117"/>
      <c r="GK587" s="117"/>
      <c r="GL587" s="117"/>
      <c r="GM587" s="118">
        <f t="shared" si="68"/>
        <v>0</v>
      </c>
      <c r="GN587" s="118">
        <f t="shared" si="69"/>
        <v>0</v>
      </c>
      <c r="GO587" s="118"/>
      <c r="GP587" s="118"/>
      <c r="GQ587" s="118"/>
      <c r="GR587" s="118"/>
      <c r="GS587" s="118"/>
      <c r="GT587" s="118"/>
      <c r="GU587" s="118"/>
      <c r="GV587" s="118"/>
      <c r="GW587" s="118"/>
      <c r="GX587" s="118">
        <f t="shared" si="70"/>
        <v>0</v>
      </c>
      <c r="GY587" s="117"/>
      <c r="GZ587" s="117"/>
      <c r="HA587" s="117"/>
      <c r="HB587" s="117"/>
      <c r="HC587" s="117"/>
      <c r="HD587" s="117"/>
      <c r="HE587" s="117"/>
      <c r="HF587" s="117"/>
      <c r="HG587" s="117"/>
      <c r="HH587" s="117"/>
      <c r="HI587" s="117"/>
      <c r="HJ587" s="117"/>
      <c r="HK587" s="117"/>
      <c r="HL587" s="117"/>
      <c r="HM587" s="117"/>
      <c r="HN587" s="117"/>
      <c r="HO587" s="117"/>
      <c r="HP587" s="117"/>
      <c r="HQ587" s="117"/>
      <c r="HR587" s="117"/>
      <c r="HS587" s="117"/>
      <c r="HT587" s="117"/>
      <c r="HU587" s="117"/>
    </row>
    <row r="588" spans="1:229" x14ac:dyDescent="0.3">
      <c r="A588" s="9"/>
      <c r="B588" s="10"/>
      <c r="C588" s="10"/>
      <c r="D588" s="104"/>
      <c r="E588" s="10"/>
      <c r="F588" s="10"/>
      <c r="G588" s="140"/>
      <c r="H588" s="140"/>
      <c r="I588" s="140"/>
      <c r="J588" s="120"/>
      <c r="K588" s="120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119"/>
      <c r="BU588" s="119"/>
      <c r="BV588" s="119"/>
      <c r="BW588" s="119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117"/>
      <c r="GB588" s="117"/>
      <c r="GC588" s="117"/>
      <c r="GD588" s="117"/>
      <c r="GE588" s="117"/>
      <c r="GF588" s="117"/>
      <c r="GG588" s="117"/>
      <c r="GH588" s="117"/>
      <c r="GI588" s="117"/>
      <c r="GJ588" s="117"/>
      <c r="GK588" s="117"/>
      <c r="GL588" s="117"/>
      <c r="GM588" s="118">
        <f t="shared" ref="GM588:GM651" si="71">SUM(GO588,GQ588,GU588,GW588,HB588,HD588,HF588)</f>
        <v>0</v>
      </c>
      <c r="GN588" s="118">
        <f t="shared" ref="GN588:GN651" si="72">SUM(GP588,GR588,GV588,GX588,HC588,HE588,HG588,GT588)</f>
        <v>0</v>
      </c>
      <c r="GO588" s="118"/>
      <c r="GP588" s="118"/>
      <c r="GQ588" s="118"/>
      <c r="GR588" s="118"/>
      <c r="GS588" s="118"/>
      <c r="GT588" s="118"/>
      <c r="GU588" s="118"/>
      <c r="GV588" s="118"/>
      <c r="GW588" s="118"/>
      <c r="GX588" s="118">
        <f t="shared" ref="GX588:GX651" si="73">SUM(GY588:HA588)</f>
        <v>0</v>
      </c>
      <c r="GY588" s="117"/>
      <c r="GZ588" s="117"/>
      <c r="HA588" s="117"/>
      <c r="HB588" s="117"/>
      <c r="HC588" s="117"/>
      <c r="HD588" s="117"/>
      <c r="HE588" s="117"/>
      <c r="HF588" s="117"/>
      <c r="HG588" s="117"/>
      <c r="HH588" s="117"/>
      <c r="HI588" s="117"/>
      <c r="HJ588" s="117"/>
      <c r="HK588" s="117"/>
      <c r="HL588" s="117"/>
      <c r="HM588" s="117"/>
      <c r="HN588" s="117"/>
      <c r="HO588" s="117"/>
      <c r="HP588" s="117"/>
      <c r="HQ588" s="117"/>
      <c r="HR588" s="117"/>
      <c r="HS588" s="117"/>
      <c r="HT588" s="117"/>
      <c r="HU588" s="117"/>
    </row>
    <row r="589" spans="1:229" x14ac:dyDescent="0.3">
      <c r="A589" s="9"/>
      <c r="B589" s="10"/>
      <c r="C589" s="10"/>
      <c r="D589" s="104"/>
      <c r="E589" s="10"/>
      <c r="F589" s="10"/>
      <c r="G589" s="140"/>
      <c r="H589" s="140"/>
      <c r="I589" s="140"/>
      <c r="J589" s="120"/>
      <c r="K589" s="120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119"/>
      <c r="BU589" s="119"/>
      <c r="BV589" s="119"/>
      <c r="BW589" s="119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117"/>
      <c r="GB589" s="117"/>
      <c r="GC589" s="117"/>
      <c r="GD589" s="117"/>
      <c r="GE589" s="117"/>
      <c r="GF589" s="117"/>
      <c r="GG589" s="117"/>
      <c r="GH589" s="117"/>
      <c r="GI589" s="117"/>
      <c r="GJ589" s="117"/>
      <c r="GK589" s="117"/>
      <c r="GL589" s="117"/>
      <c r="GM589" s="118">
        <f t="shared" si="71"/>
        <v>0</v>
      </c>
      <c r="GN589" s="118">
        <f t="shared" si="72"/>
        <v>0</v>
      </c>
      <c r="GO589" s="118"/>
      <c r="GP589" s="118"/>
      <c r="GQ589" s="118"/>
      <c r="GR589" s="118"/>
      <c r="GS589" s="118"/>
      <c r="GT589" s="118"/>
      <c r="GU589" s="118"/>
      <c r="GV589" s="118"/>
      <c r="GW589" s="118"/>
      <c r="GX589" s="118">
        <f t="shared" si="73"/>
        <v>0</v>
      </c>
      <c r="GY589" s="117"/>
      <c r="GZ589" s="117"/>
      <c r="HA589" s="117"/>
      <c r="HB589" s="117"/>
      <c r="HC589" s="117"/>
      <c r="HD589" s="117"/>
      <c r="HE589" s="117"/>
      <c r="HF589" s="117"/>
      <c r="HG589" s="117"/>
      <c r="HH589" s="117"/>
      <c r="HI589" s="117"/>
      <c r="HJ589" s="117"/>
      <c r="HK589" s="117"/>
      <c r="HL589" s="117"/>
      <c r="HM589" s="117"/>
      <c r="HN589" s="117"/>
      <c r="HO589" s="117"/>
      <c r="HP589" s="117"/>
      <c r="HQ589" s="117"/>
      <c r="HR589" s="117"/>
      <c r="HS589" s="117"/>
      <c r="HT589" s="117"/>
      <c r="HU589" s="117"/>
    </row>
    <row r="590" spans="1:229" x14ac:dyDescent="0.3">
      <c r="A590" s="9"/>
      <c r="B590" s="10"/>
      <c r="C590" s="10"/>
      <c r="D590" s="104"/>
      <c r="E590" s="10"/>
      <c r="F590" s="10"/>
      <c r="G590" s="140"/>
      <c r="H590" s="140"/>
      <c r="I590" s="140"/>
      <c r="J590" s="120"/>
      <c r="K590" s="120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119"/>
      <c r="BU590" s="119"/>
      <c r="BV590" s="119"/>
      <c r="BW590" s="119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117"/>
      <c r="GB590" s="117"/>
      <c r="GC590" s="117"/>
      <c r="GD590" s="117"/>
      <c r="GE590" s="117"/>
      <c r="GF590" s="117"/>
      <c r="GG590" s="117"/>
      <c r="GH590" s="117"/>
      <c r="GI590" s="117"/>
      <c r="GJ590" s="117"/>
      <c r="GK590" s="117"/>
      <c r="GL590" s="117"/>
      <c r="GM590" s="118">
        <f t="shared" si="71"/>
        <v>0</v>
      </c>
      <c r="GN590" s="118">
        <f t="shared" si="72"/>
        <v>0</v>
      </c>
      <c r="GO590" s="118"/>
      <c r="GP590" s="118"/>
      <c r="GQ590" s="118"/>
      <c r="GR590" s="118"/>
      <c r="GS590" s="118"/>
      <c r="GT590" s="118"/>
      <c r="GU590" s="118"/>
      <c r="GV590" s="118"/>
      <c r="GW590" s="118"/>
      <c r="GX590" s="118">
        <f t="shared" si="73"/>
        <v>0</v>
      </c>
      <c r="GY590" s="117"/>
      <c r="GZ590" s="117"/>
      <c r="HA590" s="117"/>
      <c r="HB590" s="117"/>
      <c r="HC590" s="117"/>
      <c r="HD590" s="117"/>
      <c r="HE590" s="117"/>
      <c r="HF590" s="117"/>
      <c r="HG590" s="117"/>
      <c r="HH590" s="117"/>
      <c r="HI590" s="117"/>
      <c r="HJ590" s="117"/>
      <c r="HK590" s="117"/>
      <c r="HL590" s="117"/>
      <c r="HM590" s="117"/>
      <c r="HN590" s="117"/>
      <c r="HO590" s="117"/>
      <c r="HP590" s="117"/>
      <c r="HQ590" s="117"/>
      <c r="HR590" s="117"/>
      <c r="HS590" s="117"/>
      <c r="HT590" s="117"/>
      <c r="HU590" s="117"/>
    </row>
    <row r="591" spans="1:229" x14ac:dyDescent="0.3">
      <c r="A591" s="9"/>
      <c r="B591" s="10"/>
      <c r="C591" s="10"/>
      <c r="D591" s="104"/>
      <c r="E591" s="10"/>
      <c r="F591" s="10"/>
      <c r="G591" s="140"/>
      <c r="H591" s="140"/>
      <c r="I591" s="140"/>
      <c r="J591" s="120"/>
      <c r="K591" s="120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119"/>
      <c r="BU591" s="119"/>
      <c r="BV591" s="119"/>
      <c r="BW591" s="119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117"/>
      <c r="GB591" s="117"/>
      <c r="GC591" s="117"/>
      <c r="GD591" s="117"/>
      <c r="GE591" s="117"/>
      <c r="GF591" s="117"/>
      <c r="GG591" s="117"/>
      <c r="GH591" s="117"/>
      <c r="GI591" s="117"/>
      <c r="GJ591" s="117"/>
      <c r="GK591" s="117"/>
      <c r="GL591" s="117"/>
      <c r="GM591" s="118">
        <f t="shared" si="71"/>
        <v>0</v>
      </c>
      <c r="GN591" s="118">
        <f t="shared" si="72"/>
        <v>0</v>
      </c>
      <c r="GO591" s="118"/>
      <c r="GP591" s="118"/>
      <c r="GQ591" s="118"/>
      <c r="GR591" s="118"/>
      <c r="GS591" s="118"/>
      <c r="GT591" s="118"/>
      <c r="GU591" s="118"/>
      <c r="GV591" s="118"/>
      <c r="GW591" s="118"/>
      <c r="GX591" s="118">
        <f t="shared" si="73"/>
        <v>0</v>
      </c>
      <c r="GY591" s="117"/>
      <c r="GZ591" s="117"/>
      <c r="HA591" s="117"/>
      <c r="HB591" s="117"/>
      <c r="HC591" s="117"/>
      <c r="HD591" s="117"/>
      <c r="HE591" s="117"/>
      <c r="HF591" s="117"/>
      <c r="HG591" s="117"/>
      <c r="HH591" s="117"/>
      <c r="HI591" s="117"/>
      <c r="HJ591" s="117"/>
      <c r="HK591" s="117"/>
      <c r="HL591" s="117"/>
      <c r="HM591" s="117"/>
      <c r="HN591" s="117"/>
      <c r="HO591" s="117"/>
      <c r="HP591" s="117"/>
      <c r="HQ591" s="117"/>
      <c r="HR591" s="117"/>
      <c r="HS591" s="117"/>
      <c r="HT591" s="117"/>
      <c r="HU591" s="117"/>
    </row>
    <row r="592" spans="1:229" x14ac:dyDescent="0.3">
      <c r="A592" s="9"/>
      <c r="B592" s="10"/>
      <c r="C592" s="10"/>
      <c r="D592" s="104"/>
      <c r="E592" s="10"/>
      <c r="F592" s="10"/>
      <c r="G592" s="140"/>
      <c r="H592" s="140"/>
      <c r="I592" s="140"/>
      <c r="J592" s="120"/>
      <c r="K592" s="120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119"/>
      <c r="BU592" s="119"/>
      <c r="BV592" s="119"/>
      <c r="BW592" s="119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117"/>
      <c r="GB592" s="117"/>
      <c r="GC592" s="117"/>
      <c r="GD592" s="117"/>
      <c r="GE592" s="117"/>
      <c r="GF592" s="117"/>
      <c r="GG592" s="117"/>
      <c r="GH592" s="117"/>
      <c r="GI592" s="117"/>
      <c r="GJ592" s="117"/>
      <c r="GK592" s="117"/>
      <c r="GL592" s="117"/>
      <c r="GM592" s="118">
        <f t="shared" si="71"/>
        <v>0</v>
      </c>
      <c r="GN592" s="118">
        <f t="shared" si="72"/>
        <v>0</v>
      </c>
      <c r="GO592" s="118"/>
      <c r="GP592" s="118"/>
      <c r="GQ592" s="118"/>
      <c r="GR592" s="118"/>
      <c r="GS592" s="118"/>
      <c r="GT592" s="118"/>
      <c r="GU592" s="118"/>
      <c r="GV592" s="118"/>
      <c r="GW592" s="118"/>
      <c r="GX592" s="118">
        <f t="shared" si="73"/>
        <v>0</v>
      </c>
      <c r="GY592" s="117"/>
      <c r="GZ592" s="117"/>
      <c r="HA592" s="117"/>
      <c r="HB592" s="117"/>
      <c r="HC592" s="117"/>
      <c r="HD592" s="117"/>
      <c r="HE592" s="117"/>
      <c r="HF592" s="117"/>
      <c r="HG592" s="117"/>
      <c r="HH592" s="117"/>
      <c r="HI592" s="117"/>
      <c r="HJ592" s="117"/>
      <c r="HK592" s="117"/>
      <c r="HL592" s="117"/>
      <c r="HM592" s="117"/>
      <c r="HN592" s="117"/>
      <c r="HO592" s="117"/>
      <c r="HP592" s="117"/>
      <c r="HQ592" s="117"/>
      <c r="HR592" s="117"/>
      <c r="HS592" s="117"/>
      <c r="HT592" s="117"/>
      <c r="HU592" s="117"/>
    </row>
    <row r="593" spans="1:229" x14ac:dyDescent="0.3">
      <c r="A593" s="9"/>
      <c r="B593" s="10"/>
      <c r="C593" s="10"/>
      <c r="D593" s="104"/>
      <c r="E593" s="10"/>
      <c r="F593" s="10"/>
      <c r="G593" s="140"/>
      <c r="H593" s="140"/>
      <c r="I593" s="140"/>
      <c r="J593" s="120"/>
      <c r="K593" s="120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119"/>
      <c r="BU593" s="119"/>
      <c r="BV593" s="119"/>
      <c r="BW593" s="119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117"/>
      <c r="GB593" s="117"/>
      <c r="GC593" s="117"/>
      <c r="GD593" s="117"/>
      <c r="GE593" s="117"/>
      <c r="GF593" s="117"/>
      <c r="GG593" s="117"/>
      <c r="GH593" s="117"/>
      <c r="GI593" s="117"/>
      <c r="GJ593" s="117"/>
      <c r="GK593" s="117"/>
      <c r="GL593" s="117"/>
      <c r="GM593" s="118">
        <f t="shared" si="71"/>
        <v>0</v>
      </c>
      <c r="GN593" s="118">
        <f t="shared" si="72"/>
        <v>0</v>
      </c>
      <c r="GO593" s="118"/>
      <c r="GP593" s="118"/>
      <c r="GQ593" s="118"/>
      <c r="GR593" s="118"/>
      <c r="GS593" s="118"/>
      <c r="GT593" s="118"/>
      <c r="GU593" s="118"/>
      <c r="GV593" s="118"/>
      <c r="GW593" s="118"/>
      <c r="GX593" s="118">
        <f t="shared" si="73"/>
        <v>0</v>
      </c>
      <c r="GY593" s="117"/>
      <c r="GZ593" s="117"/>
      <c r="HA593" s="117"/>
      <c r="HB593" s="117"/>
      <c r="HC593" s="117"/>
      <c r="HD593" s="117"/>
      <c r="HE593" s="117"/>
      <c r="HF593" s="117"/>
      <c r="HG593" s="117"/>
      <c r="HH593" s="117"/>
      <c r="HI593" s="117"/>
      <c r="HJ593" s="117"/>
      <c r="HK593" s="117"/>
      <c r="HL593" s="117"/>
      <c r="HM593" s="117"/>
      <c r="HN593" s="117"/>
      <c r="HO593" s="117"/>
      <c r="HP593" s="117"/>
      <c r="HQ593" s="117"/>
      <c r="HR593" s="117"/>
      <c r="HS593" s="117"/>
      <c r="HT593" s="117"/>
      <c r="HU593" s="117"/>
    </row>
    <row r="594" spans="1:229" x14ac:dyDescent="0.3">
      <c r="A594" s="9"/>
      <c r="B594" s="10"/>
      <c r="C594" s="10"/>
      <c r="D594" s="104"/>
      <c r="E594" s="10"/>
      <c r="F594" s="10"/>
      <c r="G594" s="140"/>
      <c r="H594" s="140"/>
      <c r="I594" s="140"/>
      <c r="J594" s="120"/>
      <c r="K594" s="120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119"/>
      <c r="BU594" s="119"/>
      <c r="BV594" s="119"/>
      <c r="BW594" s="119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117"/>
      <c r="GB594" s="117"/>
      <c r="GC594" s="117"/>
      <c r="GD594" s="117"/>
      <c r="GE594" s="117"/>
      <c r="GF594" s="117"/>
      <c r="GG594" s="117"/>
      <c r="GH594" s="117"/>
      <c r="GI594" s="117"/>
      <c r="GJ594" s="117"/>
      <c r="GK594" s="117"/>
      <c r="GL594" s="117"/>
      <c r="GM594" s="118">
        <f t="shared" si="71"/>
        <v>0</v>
      </c>
      <c r="GN594" s="118">
        <f t="shared" si="72"/>
        <v>0</v>
      </c>
      <c r="GO594" s="118"/>
      <c r="GP594" s="118"/>
      <c r="GQ594" s="118"/>
      <c r="GR594" s="118"/>
      <c r="GS594" s="118"/>
      <c r="GT594" s="118"/>
      <c r="GU594" s="118"/>
      <c r="GV594" s="118"/>
      <c r="GW594" s="118"/>
      <c r="GX594" s="118">
        <f t="shared" si="73"/>
        <v>0</v>
      </c>
      <c r="GY594" s="117"/>
      <c r="GZ594" s="117"/>
      <c r="HA594" s="117"/>
      <c r="HB594" s="117"/>
      <c r="HC594" s="117"/>
      <c r="HD594" s="117"/>
      <c r="HE594" s="117"/>
      <c r="HF594" s="117"/>
      <c r="HG594" s="117"/>
      <c r="HH594" s="117"/>
      <c r="HI594" s="117"/>
      <c r="HJ594" s="117"/>
      <c r="HK594" s="117"/>
      <c r="HL594" s="117"/>
      <c r="HM594" s="117"/>
      <c r="HN594" s="117"/>
      <c r="HO594" s="117"/>
      <c r="HP594" s="117"/>
      <c r="HQ594" s="117"/>
      <c r="HR594" s="117"/>
      <c r="HS594" s="117"/>
      <c r="HT594" s="117"/>
      <c r="HU594" s="117"/>
    </row>
    <row r="595" spans="1:229" x14ac:dyDescent="0.3">
      <c r="A595" s="9"/>
      <c r="B595" s="10"/>
      <c r="C595" s="10"/>
      <c r="D595" s="104"/>
      <c r="E595" s="10"/>
      <c r="F595" s="10"/>
      <c r="G595" s="140"/>
      <c r="H595" s="140"/>
      <c r="I595" s="140"/>
      <c r="J595" s="120"/>
      <c r="K595" s="120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119"/>
      <c r="BU595" s="119"/>
      <c r="BV595" s="119"/>
      <c r="BW595" s="119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117"/>
      <c r="GB595" s="117"/>
      <c r="GC595" s="117"/>
      <c r="GD595" s="117"/>
      <c r="GE595" s="117"/>
      <c r="GF595" s="117"/>
      <c r="GG595" s="117"/>
      <c r="GH595" s="117"/>
      <c r="GI595" s="117"/>
      <c r="GJ595" s="117"/>
      <c r="GK595" s="117"/>
      <c r="GL595" s="117"/>
      <c r="GM595" s="118">
        <f t="shared" si="71"/>
        <v>0</v>
      </c>
      <c r="GN595" s="118">
        <f t="shared" si="72"/>
        <v>0</v>
      </c>
      <c r="GO595" s="118"/>
      <c r="GP595" s="118"/>
      <c r="GQ595" s="118"/>
      <c r="GR595" s="118"/>
      <c r="GS595" s="118"/>
      <c r="GT595" s="118"/>
      <c r="GU595" s="118"/>
      <c r="GV595" s="118"/>
      <c r="GW595" s="118"/>
      <c r="GX595" s="118">
        <f t="shared" si="73"/>
        <v>0</v>
      </c>
      <c r="GY595" s="117"/>
      <c r="GZ595" s="117"/>
      <c r="HA595" s="117"/>
      <c r="HB595" s="117"/>
      <c r="HC595" s="117"/>
      <c r="HD595" s="117"/>
      <c r="HE595" s="117"/>
      <c r="HF595" s="117"/>
      <c r="HG595" s="117"/>
      <c r="HH595" s="117"/>
      <c r="HI595" s="117"/>
      <c r="HJ595" s="117"/>
      <c r="HK595" s="117"/>
      <c r="HL595" s="117"/>
      <c r="HM595" s="117"/>
      <c r="HN595" s="117"/>
      <c r="HO595" s="117"/>
      <c r="HP595" s="117"/>
      <c r="HQ595" s="117"/>
      <c r="HR595" s="117"/>
      <c r="HS595" s="117"/>
      <c r="HT595" s="117"/>
      <c r="HU595" s="117"/>
    </row>
    <row r="596" spans="1:229" x14ac:dyDescent="0.3">
      <c r="A596" s="9"/>
      <c r="B596" s="10"/>
      <c r="C596" s="10"/>
      <c r="D596" s="104"/>
      <c r="E596" s="10"/>
      <c r="F596" s="10"/>
      <c r="G596" s="140"/>
      <c r="H596" s="140"/>
      <c r="I596" s="140"/>
      <c r="J596" s="120"/>
      <c r="K596" s="120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119"/>
      <c r="BU596" s="119"/>
      <c r="BV596" s="119"/>
      <c r="BW596" s="119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117"/>
      <c r="GB596" s="117"/>
      <c r="GC596" s="117"/>
      <c r="GD596" s="117"/>
      <c r="GE596" s="117"/>
      <c r="GF596" s="117"/>
      <c r="GG596" s="117"/>
      <c r="GH596" s="117"/>
      <c r="GI596" s="117"/>
      <c r="GJ596" s="117"/>
      <c r="GK596" s="117"/>
      <c r="GL596" s="117"/>
      <c r="GM596" s="118">
        <f t="shared" si="71"/>
        <v>0</v>
      </c>
      <c r="GN596" s="118">
        <f t="shared" si="72"/>
        <v>0</v>
      </c>
      <c r="GO596" s="118"/>
      <c r="GP596" s="118"/>
      <c r="GQ596" s="118"/>
      <c r="GR596" s="118"/>
      <c r="GS596" s="118"/>
      <c r="GT596" s="118"/>
      <c r="GU596" s="118"/>
      <c r="GV596" s="118"/>
      <c r="GW596" s="118"/>
      <c r="GX596" s="118">
        <f t="shared" si="73"/>
        <v>0</v>
      </c>
      <c r="GY596" s="117"/>
      <c r="GZ596" s="117"/>
      <c r="HA596" s="117"/>
      <c r="HB596" s="117"/>
      <c r="HC596" s="117"/>
      <c r="HD596" s="117"/>
      <c r="HE596" s="117"/>
      <c r="HF596" s="117"/>
      <c r="HG596" s="117"/>
      <c r="HH596" s="117"/>
      <c r="HI596" s="117"/>
      <c r="HJ596" s="117"/>
      <c r="HK596" s="117"/>
      <c r="HL596" s="117"/>
      <c r="HM596" s="117"/>
      <c r="HN596" s="117"/>
      <c r="HO596" s="117"/>
      <c r="HP596" s="117"/>
      <c r="HQ596" s="117"/>
      <c r="HR596" s="117"/>
      <c r="HS596" s="117"/>
      <c r="HT596" s="117"/>
      <c r="HU596" s="117"/>
    </row>
    <row r="597" spans="1:229" x14ac:dyDescent="0.3">
      <c r="A597" s="9"/>
      <c r="B597" s="10"/>
      <c r="C597" s="10"/>
      <c r="D597" s="104"/>
      <c r="E597" s="10"/>
      <c r="F597" s="10"/>
      <c r="G597" s="140"/>
      <c r="H597" s="140"/>
      <c r="I597" s="140"/>
      <c r="J597" s="120"/>
      <c r="K597" s="120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119"/>
      <c r="BU597" s="119"/>
      <c r="BV597" s="119"/>
      <c r="BW597" s="119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117"/>
      <c r="GB597" s="117"/>
      <c r="GC597" s="117"/>
      <c r="GD597" s="117"/>
      <c r="GE597" s="117"/>
      <c r="GF597" s="117"/>
      <c r="GG597" s="117"/>
      <c r="GH597" s="117"/>
      <c r="GI597" s="117"/>
      <c r="GJ597" s="117"/>
      <c r="GK597" s="117"/>
      <c r="GL597" s="117"/>
      <c r="GM597" s="118">
        <f t="shared" si="71"/>
        <v>0</v>
      </c>
      <c r="GN597" s="118">
        <f t="shared" si="72"/>
        <v>0</v>
      </c>
      <c r="GO597" s="118"/>
      <c r="GP597" s="118"/>
      <c r="GQ597" s="118"/>
      <c r="GR597" s="118"/>
      <c r="GS597" s="118"/>
      <c r="GT597" s="118"/>
      <c r="GU597" s="118"/>
      <c r="GV597" s="118"/>
      <c r="GW597" s="118"/>
      <c r="GX597" s="118">
        <f t="shared" si="73"/>
        <v>0</v>
      </c>
      <c r="GY597" s="117"/>
      <c r="GZ597" s="117"/>
      <c r="HA597" s="117"/>
      <c r="HB597" s="117"/>
      <c r="HC597" s="117"/>
      <c r="HD597" s="117"/>
      <c r="HE597" s="117"/>
      <c r="HF597" s="117"/>
      <c r="HG597" s="117"/>
      <c r="HH597" s="117"/>
      <c r="HI597" s="117"/>
      <c r="HJ597" s="117"/>
      <c r="HK597" s="117"/>
      <c r="HL597" s="117"/>
      <c r="HM597" s="117"/>
      <c r="HN597" s="117"/>
      <c r="HO597" s="117"/>
      <c r="HP597" s="117"/>
      <c r="HQ597" s="117"/>
      <c r="HR597" s="117"/>
      <c r="HS597" s="117"/>
      <c r="HT597" s="117"/>
      <c r="HU597" s="117"/>
    </row>
    <row r="598" spans="1:229" x14ac:dyDescent="0.3">
      <c r="A598" s="9"/>
      <c r="B598" s="10"/>
      <c r="C598" s="10"/>
      <c r="D598" s="104"/>
      <c r="E598" s="10"/>
      <c r="F598" s="10"/>
      <c r="G598" s="140"/>
      <c r="H598" s="140"/>
      <c r="I598" s="140"/>
      <c r="J598" s="120"/>
      <c r="K598" s="120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119"/>
      <c r="BU598" s="119"/>
      <c r="BV598" s="119"/>
      <c r="BW598" s="119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117"/>
      <c r="GB598" s="117"/>
      <c r="GC598" s="117"/>
      <c r="GD598" s="117"/>
      <c r="GE598" s="117"/>
      <c r="GF598" s="117"/>
      <c r="GG598" s="117"/>
      <c r="GH598" s="117"/>
      <c r="GI598" s="117"/>
      <c r="GJ598" s="117"/>
      <c r="GK598" s="117"/>
      <c r="GL598" s="117"/>
      <c r="GM598" s="118">
        <f t="shared" si="71"/>
        <v>0</v>
      </c>
      <c r="GN598" s="118">
        <f t="shared" si="72"/>
        <v>0</v>
      </c>
      <c r="GO598" s="118"/>
      <c r="GP598" s="118"/>
      <c r="GQ598" s="118"/>
      <c r="GR598" s="118"/>
      <c r="GS598" s="118"/>
      <c r="GT598" s="118"/>
      <c r="GU598" s="118"/>
      <c r="GV598" s="118"/>
      <c r="GW598" s="118"/>
      <c r="GX598" s="118">
        <f t="shared" si="73"/>
        <v>0</v>
      </c>
      <c r="GY598" s="117"/>
      <c r="GZ598" s="117"/>
      <c r="HA598" s="117"/>
      <c r="HB598" s="117"/>
      <c r="HC598" s="117"/>
      <c r="HD598" s="117"/>
      <c r="HE598" s="117"/>
      <c r="HF598" s="117"/>
      <c r="HG598" s="117"/>
      <c r="HH598" s="117"/>
      <c r="HI598" s="117"/>
      <c r="HJ598" s="117"/>
      <c r="HK598" s="117"/>
      <c r="HL598" s="117"/>
      <c r="HM598" s="117"/>
      <c r="HN598" s="117"/>
      <c r="HO598" s="117"/>
      <c r="HP598" s="117"/>
      <c r="HQ598" s="117"/>
      <c r="HR598" s="117"/>
      <c r="HS598" s="117"/>
      <c r="HT598" s="117"/>
      <c r="HU598" s="117"/>
    </row>
    <row r="599" spans="1:229" x14ac:dyDescent="0.3">
      <c r="A599" s="9"/>
      <c r="B599" s="10"/>
      <c r="C599" s="10"/>
      <c r="D599" s="104"/>
      <c r="E599" s="10"/>
      <c r="F599" s="10"/>
      <c r="G599" s="140"/>
      <c r="H599" s="140"/>
      <c r="I599" s="140"/>
      <c r="J599" s="120"/>
      <c r="K599" s="120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119"/>
      <c r="BU599" s="119"/>
      <c r="BV599" s="119"/>
      <c r="BW599" s="119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117"/>
      <c r="GB599" s="117"/>
      <c r="GC599" s="117"/>
      <c r="GD599" s="117"/>
      <c r="GE599" s="117"/>
      <c r="GF599" s="117"/>
      <c r="GG599" s="117"/>
      <c r="GH599" s="117"/>
      <c r="GI599" s="117"/>
      <c r="GJ599" s="117"/>
      <c r="GK599" s="117"/>
      <c r="GL599" s="117"/>
      <c r="GM599" s="118">
        <f t="shared" si="71"/>
        <v>0</v>
      </c>
      <c r="GN599" s="118">
        <f t="shared" si="72"/>
        <v>0</v>
      </c>
      <c r="GO599" s="118"/>
      <c r="GP599" s="118"/>
      <c r="GQ599" s="118"/>
      <c r="GR599" s="118"/>
      <c r="GS599" s="118"/>
      <c r="GT599" s="118"/>
      <c r="GU599" s="118"/>
      <c r="GV599" s="118"/>
      <c r="GW599" s="118"/>
      <c r="GX599" s="118">
        <f t="shared" si="73"/>
        <v>0</v>
      </c>
      <c r="GY599" s="117"/>
      <c r="GZ599" s="117"/>
      <c r="HA599" s="117"/>
      <c r="HB599" s="117"/>
      <c r="HC599" s="117"/>
      <c r="HD599" s="117"/>
      <c r="HE599" s="117"/>
      <c r="HF599" s="117"/>
      <c r="HG599" s="117"/>
      <c r="HH599" s="117"/>
      <c r="HI599" s="117"/>
      <c r="HJ599" s="117"/>
      <c r="HK599" s="117"/>
      <c r="HL599" s="117"/>
      <c r="HM599" s="117"/>
      <c r="HN599" s="117"/>
      <c r="HO599" s="117"/>
      <c r="HP599" s="117"/>
      <c r="HQ599" s="117"/>
      <c r="HR599" s="117"/>
      <c r="HS599" s="117"/>
      <c r="HT599" s="117"/>
      <c r="HU599" s="117"/>
    </row>
    <row r="600" spans="1:229" x14ac:dyDescent="0.3">
      <c r="A600" s="9"/>
      <c r="B600" s="10"/>
      <c r="C600" s="10"/>
      <c r="D600" s="104"/>
      <c r="E600" s="10"/>
      <c r="F600" s="10"/>
      <c r="G600" s="140"/>
      <c r="H600" s="140"/>
      <c r="I600" s="140"/>
      <c r="J600" s="120"/>
      <c r="K600" s="120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119"/>
      <c r="BU600" s="119"/>
      <c r="BV600" s="119"/>
      <c r="BW600" s="119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117"/>
      <c r="GB600" s="117"/>
      <c r="GC600" s="117"/>
      <c r="GD600" s="117"/>
      <c r="GE600" s="117"/>
      <c r="GF600" s="117"/>
      <c r="GG600" s="117"/>
      <c r="GH600" s="117"/>
      <c r="GI600" s="117"/>
      <c r="GJ600" s="117"/>
      <c r="GK600" s="117"/>
      <c r="GL600" s="117"/>
      <c r="GM600" s="118">
        <f t="shared" si="71"/>
        <v>0</v>
      </c>
      <c r="GN600" s="118">
        <f t="shared" si="72"/>
        <v>0</v>
      </c>
      <c r="GO600" s="118"/>
      <c r="GP600" s="118"/>
      <c r="GQ600" s="118"/>
      <c r="GR600" s="118"/>
      <c r="GS600" s="118"/>
      <c r="GT600" s="118"/>
      <c r="GU600" s="118"/>
      <c r="GV600" s="118"/>
      <c r="GW600" s="118"/>
      <c r="GX600" s="118">
        <f t="shared" si="73"/>
        <v>0</v>
      </c>
      <c r="GY600" s="117"/>
      <c r="GZ600" s="117"/>
      <c r="HA600" s="117"/>
      <c r="HB600" s="117"/>
      <c r="HC600" s="117"/>
      <c r="HD600" s="117"/>
      <c r="HE600" s="117"/>
      <c r="HF600" s="117"/>
      <c r="HG600" s="117"/>
      <c r="HH600" s="117"/>
      <c r="HI600" s="117"/>
      <c r="HJ600" s="117"/>
      <c r="HK600" s="117"/>
      <c r="HL600" s="117"/>
      <c r="HM600" s="117"/>
      <c r="HN600" s="117"/>
      <c r="HO600" s="117"/>
      <c r="HP600" s="117"/>
      <c r="HQ600" s="117"/>
      <c r="HR600" s="117"/>
      <c r="HS600" s="117"/>
      <c r="HT600" s="117"/>
      <c r="HU600" s="117"/>
    </row>
    <row r="601" spans="1:229" x14ac:dyDescent="0.3">
      <c r="A601" s="9"/>
      <c r="B601" s="10"/>
      <c r="C601" s="10"/>
      <c r="D601" s="104"/>
      <c r="E601" s="10"/>
      <c r="F601" s="10"/>
      <c r="G601" s="140"/>
      <c r="H601" s="140"/>
      <c r="I601" s="140"/>
      <c r="J601" s="120"/>
      <c r="K601" s="120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119"/>
      <c r="BU601" s="119"/>
      <c r="BV601" s="119"/>
      <c r="BW601" s="119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117"/>
      <c r="GB601" s="117"/>
      <c r="GC601" s="117"/>
      <c r="GD601" s="117"/>
      <c r="GE601" s="117"/>
      <c r="GF601" s="117"/>
      <c r="GG601" s="117"/>
      <c r="GH601" s="117"/>
      <c r="GI601" s="117"/>
      <c r="GJ601" s="117"/>
      <c r="GK601" s="117"/>
      <c r="GL601" s="117"/>
      <c r="GM601" s="118">
        <f t="shared" si="71"/>
        <v>0</v>
      </c>
      <c r="GN601" s="118">
        <f t="shared" si="72"/>
        <v>0</v>
      </c>
      <c r="GO601" s="118"/>
      <c r="GP601" s="118"/>
      <c r="GQ601" s="118"/>
      <c r="GR601" s="118"/>
      <c r="GS601" s="118"/>
      <c r="GT601" s="118"/>
      <c r="GU601" s="118"/>
      <c r="GV601" s="118"/>
      <c r="GW601" s="118"/>
      <c r="GX601" s="118">
        <f t="shared" si="73"/>
        <v>0</v>
      </c>
      <c r="GY601" s="117"/>
      <c r="GZ601" s="117"/>
      <c r="HA601" s="117"/>
      <c r="HB601" s="117"/>
      <c r="HC601" s="117"/>
      <c r="HD601" s="117"/>
      <c r="HE601" s="117"/>
      <c r="HF601" s="117"/>
      <c r="HG601" s="117"/>
      <c r="HH601" s="117"/>
      <c r="HI601" s="117"/>
      <c r="HJ601" s="117"/>
      <c r="HK601" s="117"/>
      <c r="HL601" s="117"/>
      <c r="HM601" s="117"/>
      <c r="HN601" s="117"/>
      <c r="HO601" s="117"/>
      <c r="HP601" s="117"/>
      <c r="HQ601" s="117"/>
      <c r="HR601" s="117"/>
      <c r="HS601" s="117"/>
      <c r="HT601" s="117"/>
      <c r="HU601" s="117"/>
    </row>
    <row r="602" spans="1:229" x14ac:dyDescent="0.3">
      <c r="A602" s="9"/>
      <c r="B602" s="10"/>
      <c r="C602" s="10"/>
      <c r="D602" s="104"/>
      <c r="E602" s="10"/>
      <c r="F602" s="10"/>
      <c r="G602" s="140"/>
      <c r="H602" s="140"/>
      <c r="I602" s="140"/>
      <c r="J602" s="120"/>
      <c r="K602" s="120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119"/>
      <c r="BU602" s="119"/>
      <c r="BV602" s="119"/>
      <c r="BW602" s="119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117"/>
      <c r="GB602" s="117"/>
      <c r="GC602" s="117"/>
      <c r="GD602" s="117"/>
      <c r="GE602" s="117"/>
      <c r="GF602" s="117"/>
      <c r="GG602" s="117"/>
      <c r="GH602" s="117"/>
      <c r="GI602" s="117"/>
      <c r="GJ602" s="117"/>
      <c r="GK602" s="117"/>
      <c r="GL602" s="117"/>
      <c r="GM602" s="118">
        <f t="shared" si="71"/>
        <v>0</v>
      </c>
      <c r="GN602" s="118">
        <f t="shared" si="72"/>
        <v>0</v>
      </c>
      <c r="GO602" s="118"/>
      <c r="GP602" s="118"/>
      <c r="GQ602" s="118"/>
      <c r="GR602" s="118"/>
      <c r="GS602" s="118"/>
      <c r="GT602" s="118"/>
      <c r="GU602" s="118"/>
      <c r="GV602" s="118"/>
      <c r="GW602" s="118"/>
      <c r="GX602" s="118">
        <f t="shared" si="73"/>
        <v>0</v>
      </c>
      <c r="GY602" s="117"/>
      <c r="GZ602" s="117"/>
      <c r="HA602" s="117"/>
      <c r="HB602" s="117"/>
      <c r="HC602" s="117"/>
      <c r="HD602" s="117"/>
      <c r="HE602" s="117"/>
      <c r="HF602" s="117"/>
      <c r="HG602" s="117"/>
      <c r="HH602" s="117"/>
      <c r="HI602" s="117"/>
      <c r="HJ602" s="117"/>
      <c r="HK602" s="117"/>
      <c r="HL602" s="117"/>
      <c r="HM602" s="117"/>
      <c r="HN602" s="117"/>
      <c r="HO602" s="117"/>
      <c r="HP602" s="117"/>
      <c r="HQ602" s="117"/>
      <c r="HR602" s="117"/>
      <c r="HS602" s="117"/>
      <c r="HT602" s="117"/>
      <c r="HU602" s="117"/>
    </row>
    <row r="603" spans="1:229" x14ac:dyDescent="0.3">
      <c r="A603" s="9"/>
      <c r="B603" s="10"/>
      <c r="C603" s="10"/>
      <c r="D603" s="104"/>
      <c r="E603" s="10"/>
      <c r="F603" s="10"/>
      <c r="G603" s="140"/>
      <c r="H603" s="140"/>
      <c r="I603" s="140"/>
      <c r="J603" s="120"/>
      <c r="K603" s="120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119"/>
      <c r="BU603" s="119"/>
      <c r="BV603" s="119"/>
      <c r="BW603" s="119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117"/>
      <c r="GB603" s="117"/>
      <c r="GC603" s="117"/>
      <c r="GD603" s="117"/>
      <c r="GE603" s="117"/>
      <c r="GF603" s="117"/>
      <c r="GG603" s="117"/>
      <c r="GH603" s="117"/>
      <c r="GI603" s="117"/>
      <c r="GJ603" s="117"/>
      <c r="GK603" s="117"/>
      <c r="GL603" s="117"/>
      <c r="GM603" s="118">
        <f t="shared" si="71"/>
        <v>0</v>
      </c>
      <c r="GN603" s="118">
        <f t="shared" si="72"/>
        <v>0</v>
      </c>
      <c r="GO603" s="118"/>
      <c r="GP603" s="118"/>
      <c r="GQ603" s="118"/>
      <c r="GR603" s="118"/>
      <c r="GS603" s="118"/>
      <c r="GT603" s="118"/>
      <c r="GU603" s="118"/>
      <c r="GV603" s="118"/>
      <c r="GW603" s="118"/>
      <c r="GX603" s="118">
        <f t="shared" si="73"/>
        <v>0</v>
      </c>
      <c r="GY603" s="117"/>
      <c r="GZ603" s="117"/>
      <c r="HA603" s="117"/>
      <c r="HB603" s="117"/>
      <c r="HC603" s="117"/>
      <c r="HD603" s="117"/>
      <c r="HE603" s="117"/>
      <c r="HF603" s="117"/>
      <c r="HG603" s="117"/>
      <c r="HH603" s="117"/>
      <c r="HI603" s="117"/>
      <c r="HJ603" s="117"/>
      <c r="HK603" s="117"/>
      <c r="HL603" s="117"/>
      <c r="HM603" s="117"/>
      <c r="HN603" s="117"/>
      <c r="HO603" s="117"/>
      <c r="HP603" s="117"/>
      <c r="HQ603" s="117"/>
      <c r="HR603" s="117"/>
      <c r="HS603" s="117"/>
      <c r="HT603" s="117"/>
      <c r="HU603" s="117"/>
    </row>
    <row r="604" spans="1:229" x14ac:dyDescent="0.3">
      <c r="A604" s="9"/>
      <c r="B604" s="10"/>
      <c r="C604" s="10"/>
      <c r="D604" s="104"/>
      <c r="E604" s="10"/>
      <c r="F604" s="10"/>
      <c r="G604" s="140"/>
      <c r="H604" s="140"/>
      <c r="I604" s="140"/>
      <c r="J604" s="120"/>
      <c r="K604" s="120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119"/>
      <c r="BU604" s="119"/>
      <c r="BV604" s="119"/>
      <c r="BW604" s="119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117"/>
      <c r="GB604" s="117"/>
      <c r="GC604" s="117"/>
      <c r="GD604" s="117"/>
      <c r="GE604" s="117"/>
      <c r="GF604" s="117"/>
      <c r="GG604" s="117"/>
      <c r="GH604" s="117"/>
      <c r="GI604" s="117"/>
      <c r="GJ604" s="117"/>
      <c r="GK604" s="117"/>
      <c r="GL604" s="117"/>
      <c r="GM604" s="118">
        <f t="shared" si="71"/>
        <v>0</v>
      </c>
      <c r="GN604" s="118">
        <f t="shared" si="72"/>
        <v>0</v>
      </c>
      <c r="GO604" s="118"/>
      <c r="GP604" s="118"/>
      <c r="GQ604" s="118"/>
      <c r="GR604" s="118"/>
      <c r="GS604" s="118"/>
      <c r="GT604" s="118"/>
      <c r="GU604" s="118"/>
      <c r="GV604" s="118"/>
      <c r="GW604" s="118"/>
      <c r="GX604" s="118">
        <f t="shared" si="73"/>
        <v>0</v>
      </c>
      <c r="GY604" s="117"/>
      <c r="GZ604" s="117"/>
      <c r="HA604" s="117"/>
      <c r="HB604" s="117"/>
      <c r="HC604" s="117"/>
      <c r="HD604" s="117"/>
      <c r="HE604" s="117"/>
      <c r="HF604" s="117"/>
      <c r="HG604" s="117"/>
      <c r="HH604" s="117"/>
      <c r="HI604" s="117"/>
      <c r="HJ604" s="117"/>
      <c r="HK604" s="117"/>
      <c r="HL604" s="117"/>
      <c r="HM604" s="117"/>
      <c r="HN604" s="117"/>
      <c r="HO604" s="117"/>
      <c r="HP604" s="117"/>
      <c r="HQ604" s="117"/>
      <c r="HR604" s="117"/>
      <c r="HS604" s="117"/>
      <c r="HT604" s="117"/>
      <c r="HU604" s="117"/>
    </row>
    <row r="605" spans="1:229" x14ac:dyDescent="0.3">
      <c r="A605" s="9"/>
      <c r="B605" s="10"/>
      <c r="C605" s="10"/>
      <c r="D605" s="104"/>
      <c r="E605" s="10"/>
      <c r="F605" s="10"/>
      <c r="G605" s="140"/>
      <c r="H605" s="140"/>
      <c r="I605" s="140"/>
      <c r="J605" s="120"/>
      <c r="K605" s="120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119"/>
      <c r="BU605" s="119"/>
      <c r="BV605" s="119"/>
      <c r="BW605" s="119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117"/>
      <c r="GB605" s="117"/>
      <c r="GC605" s="117"/>
      <c r="GD605" s="117"/>
      <c r="GE605" s="117"/>
      <c r="GF605" s="117"/>
      <c r="GG605" s="117"/>
      <c r="GH605" s="117"/>
      <c r="GI605" s="117"/>
      <c r="GJ605" s="117"/>
      <c r="GK605" s="117"/>
      <c r="GL605" s="117"/>
      <c r="GM605" s="118">
        <f t="shared" si="71"/>
        <v>0</v>
      </c>
      <c r="GN605" s="118">
        <f t="shared" si="72"/>
        <v>0</v>
      </c>
      <c r="GO605" s="118"/>
      <c r="GP605" s="118"/>
      <c r="GQ605" s="118"/>
      <c r="GR605" s="118"/>
      <c r="GS605" s="118"/>
      <c r="GT605" s="118"/>
      <c r="GU605" s="118"/>
      <c r="GV605" s="118"/>
      <c r="GW605" s="118"/>
      <c r="GX605" s="118">
        <f t="shared" si="73"/>
        <v>0</v>
      </c>
      <c r="GY605" s="117"/>
      <c r="GZ605" s="117"/>
      <c r="HA605" s="117"/>
      <c r="HB605" s="117"/>
      <c r="HC605" s="117"/>
      <c r="HD605" s="117"/>
      <c r="HE605" s="117"/>
      <c r="HF605" s="117"/>
      <c r="HG605" s="117"/>
      <c r="HH605" s="117"/>
      <c r="HI605" s="117"/>
      <c r="HJ605" s="117"/>
      <c r="HK605" s="117"/>
      <c r="HL605" s="117"/>
      <c r="HM605" s="117"/>
      <c r="HN605" s="117"/>
      <c r="HO605" s="117"/>
      <c r="HP605" s="117"/>
      <c r="HQ605" s="117"/>
      <c r="HR605" s="117"/>
      <c r="HS605" s="117"/>
      <c r="HT605" s="117"/>
      <c r="HU605" s="117"/>
    </row>
    <row r="606" spans="1:229" x14ac:dyDescent="0.3">
      <c r="A606" s="9"/>
      <c r="B606" s="10"/>
      <c r="C606" s="10"/>
      <c r="D606" s="104"/>
      <c r="E606" s="10"/>
      <c r="F606" s="10"/>
      <c r="G606" s="140"/>
      <c r="H606" s="140"/>
      <c r="I606" s="140"/>
      <c r="J606" s="120"/>
      <c r="K606" s="120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119"/>
      <c r="BU606" s="119"/>
      <c r="BV606" s="119"/>
      <c r="BW606" s="119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117"/>
      <c r="GB606" s="117"/>
      <c r="GC606" s="117"/>
      <c r="GD606" s="117"/>
      <c r="GE606" s="117"/>
      <c r="GF606" s="117"/>
      <c r="GG606" s="117"/>
      <c r="GH606" s="117"/>
      <c r="GI606" s="117"/>
      <c r="GJ606" s="117"/>
      <c r="GK606" s="117"/>
      <c r="GL606" s="117"/>
      <c r="GM606" s="118">
        <f t="shared" si="71"/>
        <v>0</v>
      </c>
      <c r="GN606" s="118">
        <f t="shared" si="72"/>
        <v>0</v>
      </c>
      <c r="GO606" s="118"/>
      <c r="GP606" s="118"/>
      <c r="GQ606" s="118"/>
      <c r="GR606" s="118"/>
      <c r="GS606" s="118"/>
      <c r="GT606" s="118"/>
      <c r="GU606" s="118"/>
      <c r="GV606" s="118"/>
      <c r="GW606" s="118"/>
      <c r="GX606" s="118">
        <f t="shared" si="73"/>
        <v>0</v>
      </c>
      <c r="GY606" s="117"/>
      <c r="GZ606" s="117"/>
      <c r="HA606" s="117"/>
      <c r="HB606" s="117"/>
      <c r="HC606" s="117"/>
      <c r="HD606" s="117"/>
      <c r="HE606" s="117"/>
      <c r="HF606" s="117"/>
      <c r="HG606" s="117"/>
      <c r="HH606" s="117"/>
      <c r="HI606" s="117"/>
      <c r="HJ606" s="117"/>
      <c r="HK606" s="117"/>
      <c r="HL606" s="117"/>
      <c r="HM606" s="117"/>
      <c r="HN606" s="117"/>
      <c r="HO606" s="117"/>
      <c r="HP606" s="117"/>
      <c r="HQ606" s="117"/>
      <c r="HR606" s="117"/>
      <c r="HS606" s="117"/>
      <c r="HT606" s="117"/>
      <c r="HU606" s="117"/>
    </row>
    <row r="607" spans="1:229" x14ac:dyDescent="0.3">
      <c r="A607" s="9"/>
      <c r="B607" s="10"/>
      <c r="C607" s="10"/>
      <c r="D607" s="104"/>
      <c r="E607" s="10"/>
      <c r="F607" s="10"/>
      <c r="G607" s="140"/>
      <c r="H607" s="140"/>
      <c r="I607" s="140"/>
      <c r="J607" s="120"/>
      <c r="K607" s="120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119"/>
      <c r="BU607" s="119"/>
      <c r="BV607" s="119"/>
      <c r="BW607" s="119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117"/>
      <c r="GB607" s="117"/>
      <c r="GC607" s="117"/>
      <c r="GD607" s="117"/>
      <c r="GE607" s="117"/>
      <c r="GF607" s="117"/>
      <c r="GG607" s="117"/>
      <c r="GH607" s="117"/>
      <c r="GI607" s="117"/>
      <c r="GJ607" s="117"/>
      <c r="GK607" s="117"/>
      <c r="GL607" s="117"/>
      <c r="GM607" s="118">
        <f t="shared" si="71"/>
        <v>0</v>
      </c>
      <c r="GN607" s="118">
        <f t="shared" si="72"/>
        <v>0</v>
      </c>
      <c r="GO607" s="118"/>
      <c r="GP607" s="118"/>
      <c r="GQ607" s="118"/>
      <c r="GR607" s="118"/>
      <c r="GS607" s="118"/>
      <c r="GT607" s="118"/>
      <c r="GU607" s="118"/>
      <c r="GV607" s="118"/>
      <c r="GW607" s="118"/>
      <c r="GX607" s="118">
        <f t="shared" si="73"/>
        <v>0</v>
      </c>
      <c r="GY607" s="117"/>
      <c r="GZ607" s="117"/>
      <c r="HA607" s="117"/>
      <c r="HB607" s="117"/>
      <c r="HC607" s="117"/>
      <c r="HD607" s="117"/>
      <c r="HE607" s="117"/>
      <c r="HF607" s="117"/>
      <c r="HG607" s="117"/>
      <c r="HH607" s="117"/>
      <c r="HI607" s="117"/>
      <c r="HJ607" s="117"/>
      <c r="HK607" s="117"/>
      <c r="HL607" s="117"/>
      <c r="HM607" s="117"/>
      <c r="HN607" s="117"/>
      <c r="HO607" s="117"/>
      <c r="HP607" s="117"/>
      <c r="HQ607" s="117"/>
      <c r="HR607" s="117"/>
      <c r="HS607" s="117"/>
      <c r="HT607" s="117"/>
      <c r="HU607" s="117"/>
    </row>
    <row r="608" spans="1:229" x14ac:dyDescent="0.3">
      <c r="A608" s="9"/>
      <c r="B608" s="10"/>
      <c r="C608" s="10"/>
      <c r="D608" s="104"/>
      <c r="E608" s="10"/>
      <c r="F608" s="10"/>
      <c r="G608" s="140"/>
      <c r="H608" s="140"/>
      <c r="I608" s="140"/>
      <c r="J608" s="120"/>
      <c r="K608" s="120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119"/>
      <c r="BU608" s="119"/>
      <c r="BV608" s="119"/>
      <c r="BW608" s="119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117"/>
      <c r="GB608" s="117"/>
      <c r="GC608" s="117"/>
      <c r="GD608" s="117"/>
      <c r="GE608" s="117"/>
      <c r="GF608" s="117"/>
      <c r="GG608" s="117"/>
      <c r="GH608" s="117"/>
      <c r="GI608" s="117"/>
      <c r="GJ608" s="117"/>
      <c r="GK608" s="117"/>
      <c r="GL608" s="117"/>
      <c r="GM608" s="118">
        <f t="shared" si="71"/>
        <v>0</v>
      </c>
      <c r="GN608" s="118">
        <f t="shared" si="72"/>
        <v>0</v>
      </c>
      <c r="GO608" s="118"/>
      <c r="GP608" s="118"/>
      <c r="GQ608" s="118"/>
      <c r="GR608" s="118"/>
      <c r="GS608" s="118"/>
      <c r="GT608" s="118"/>
      <c r="GU608" s="118"/>
      <c r="GV608" s="118"/>
      <c r="GW608" s="118"/>
      <c r="GX608" s="118">
        <f t="shared" si="73"/>
        <v>0</v>
      </c>
      <c r="GY608" s="117"/>
      <c r="GZ608" s="117"/>
      <c r="HA608" s="117"/>
      <c r="HB608" s="117"/>
      <c r="HC608" s="117"/>
      <c r="HD608" s="117"/>
      <c r="HE608" s="117"/>
      <c r="HF608" s="117"/>
      <c r="HG608" s="117"/>
      <c r="HH608" s="117"/>
      <c r="HI608" s="117"/>
      <c r="HJ608" s="117"/>
      <c r="HK608" s="117"/>
      <c r="HL608" s="117"/>
      <c r="HM608" s="117"/>
      <c r="HN608" s="117"/>
      <c r="HO608" s="117"/>
      <c r="HP608" s="117"/>
      <c r="HQ608" s="117"/>
      <c r="HR608" s="117"/>
      <c r="HS608" s="117"/>
      <c r="HT608" s="117"/>
      <c r="HU608" s="117"/>
    </row>
    <row r="609" spans="1:229" x14ac:dyDescent="0.3">
      <c r="A609" s="9"/>
      <c r="B609" s="10"/>
      <c r="C609" s="10"/>
      <c r="D609" s="104"/>
      <c r="E609" s="10"/>
      <c r="F609" s="10"/>
      <c r="G609" s="140"/>
      <c r="H609" s="140"/>
      <c r="I609" s="140"/>
      <c r="J609" s="120"/>
      <c r="K609" s="120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119"/>
      <c r="BU609" s="119"/>
      <c r="BV609" s="119"/>
      <c r="BW609" s="119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117"/>
      <c r="GB609" s="117"/>
      <c r="GC609" s="117"/>
      <c r="GD609" s="117"/>
      <c r="GE609" s="117"/>
      <c r="GF609" s="117"/>
      <c r="GG609" s="117"/>
      <c r="GH609" s="117"/>
      <c r="GI609" s="117"/>
      <c r="GJ609" s="117"/>
      <c r="GK609" s="117"/>
      <c r="GL609" s="117"/>
      <c r="GM609" s="118">
        <f t="shared" si="71"/>
        <v>0</v>
      </c>
      <c r="GN609" s="118">
        <f t="shared" si="72"/>
        <v>0</v>
      </c>
      <c r="GO609" s="118"/>
      <c r="GP609" s="118"/>
      <c r="GQ609" s="118"/>
      <c r="GR609" s="118"/>
      <c r="GS609" s="118"/>
      <c r="GT609" s="118"/>
      <c r="GU609" s="118"/>
      <c r="GV609" s="118"/>
      <c r="GW609" s="118"/>
      <c r="GX609" s="118">
        <f t="shared" si="73"/>
        <v>0</v>
      </c>
      <c r="GY609" s="117"/>
      <c r="GZ609" s="117"/>
      <c r="HA609" s="117"/>
      <c r="HB609" s="117"/>
      <c r="HC609" s="117"/>
      <c r="HD609" s="117"/>
      <c r="HE609" s="117"/>
      <c r="HF609" s="117"/>
      <c r="HG609" s="117"/>
      <c r="HH609" s="117"/>
      <c r="HI609" s="117"/>
      <c r="HJ609" s="117"/>
      <c r="HK609" s="117"/>
      <c r="HL609" s="117"/>
      <c r="HM609" s="117"/>
      <c r="HN609" s="117"/>
      <c r="HO609" s="117"/>
      <c r="HP609" s="117"/>
      <c r="HQ609" s="117"/>
      <c r="HR609" s="117"/>
      <c r="HS609" s="117"/>
      <c r="HT609" s="117"/>
      <c r="HU609" s="117"/>
    </row>
    <row r="610" spans="1:229" x14ac:dyDescent="0.3">
      <c r="A610" s="9"/>
      <c r="B610" s="10"/>
      <c r="C610" s="10"/>
      <c r="D610" s="104"/>
      <c r="E610" s="10"/>
      <c r="F610" s="10"/>
      <c r="G610" s="140"/>
      <c r="H610" s="140"/>
      <c r="I610" s="140"/>
      <c r="J610" s="120"/>
      <c r="K610" s="120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119"/>
      <c r="BU610" s="119"/>
      <c r="BV610" s="119"/>
      <c r="BW610" s="119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117"/>
      <c r="GB610" s="117"/>
      <c r="GC610" s="117"/>
      <c r="GD610" s="117"/>
      <c r="GE610" s="117"/>
      <c r="GF610" s="117"/>
      <c r="GG610" s="117"/>
      <c r="GH610" s="117"/>
      <c r="GI610" s="117"/>
      <c r="GJ610" s="117"/>
      <c r="GK610" s="117"/>
      <c r="GL610" s="117"/>
      <c r="GM610" s="118">
        <f t="shared" si="71"/>
        <v>0</v>
      </c>
      <c r="GN610" s="118">
        <f t="shared" si="72"/>
        <v>0</v>
      </c>
      <c r="GO610" s="118"/>
      <c r="GP610" s="118"/>
      <c r="GQ610" s="118"/>
      <c r="GR610" s="118"/>
      <c r="GS610" s="118"/>
      <c r="GT610" s="118"/>
      <c r="GU610" s="118"/>
      <c r="GV610" s="118"/>
      <c r="GW610" s="118"/>
      <c r="GX610" s="118">
        <f t="shared" si="73"/>
        <v>0</v>
      </c>
      <c r="GY610" s="117"/>
      <c r="GZ610" s="117"/>
      <c r="HA610" s="117"/>
      <c r="HB610" s="117"/>
      <c r="HC610" s="117"/>
      <c r="HD610" s="117"/>
      <c r="HE610" s="117"/>
      <c r="HF610" s="117"/>
      <c r="HG610" s="117"/>
      <c r="HH610" s="117"/>
      <c r="HI610" s="117"/>
      <c r="HJ610" s="117"/>
      <c r="HK610" s="117"/>
      <c r="HL610" s="117"/>
      <c r="HM610" s="117"/>
      <c r="HN610" s="117"/>
      <c r="HO610" s="117"/>
      <c r="HP610" s="117"/>
      <c r="HQ610" s="117"/>
      <c r="HR610" s="117"/>
      <c r="HS610" s="117"/>
      <c r="HT610" s="117"/>
      <c r="HU610" s="117"/>
    </row>
    <row r="611" spans="1:229" x14ac:dyDescent="0.3">
      <c r="A611" s="9"/>
      <c r="B611" s="10"/>
      <c r="C611" s="10"/>
      <c r="D611" s="104"/>
      <c r="E611" s="10"/>
      <c r="F611" s="10"/>
      <c r="G611" s="140"/>
      <c r="H611" s="140"/>
      <c r="I611" s="140"/>
      <c r="J611" s="120"/>
      <c r="K611" s="120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119"/>
      <c r="BU611" s="119"/>
      <c r="BV611" s="119"/>
      <c r="BW611" s="119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117"/>
      <c r="GB611" s="117"/>
      <c r="GC611" s="117"/>
      <c r="GD611" s="117"/>
      <c r="GE611" s="117"/>
      <c r="GF611" s="117"/>
      <c r="GG611" s="117"/>
      <c r="GH611" s="117"/>
      <c r="GI611" s="117"/>
      <c r="GJ611" s="117"/>
      <c r="GK611" s="117"/>
      <c r="GL611" s="117"/>
      <c r="GM611" s="118">
        <f t="shared" si="71"/>
        <v>0</v>
      </c>
      <c r="GN611" s="118">
        <f t="shared" si="72"/>
        <v>0</v>
      </c>
      <c r="GO611" s="118"/>
      <c r="GP611" s="118"/>
      <c r="GQ611" s="118"/>
      <c r="GR611" s="118"/>
      <c r="GS611" s="118"/>
      <c r="GT611" s="118"/>
      <c r="GU611" s="118"/>
      <c r="GV611" s="118"/>
      <c r="GW611" s="118"/>
      <c r="GX611" s="118">
        <f t="shared" si="73"/>
        <v>0</v>
      </c>
      <c r="GY611" s="117"/>
      <c r="GZ611" s="117"/>
      <c r="HA611" s="117"/>
      <c r="HB611" s="117"/>
      <c r="HC611" s="117"/>
      <c r="HD611" s="117"/>
      <c r="HE611" s="117"/>
      <c r="HF611" s="117"/>
      <c r="HG611" s="117"/>
      <c r="HH611" s="117"/>
      <c r="HI611" s="117"/>
      <c r="HJ611" s="117"/>
      <c r="HK611" s="117"/>
      <c r="HL611" s="117"/>
      <c r="HM611" s="117"/>
      <c r="HN611" s="117"/>
      <c r="HO611" s="117"/>
      <c r="HP611" s="117"/>
      <c r="HQ611" s="117"/>
      <c r="HR611" s="117"/>
      <c r="HS611" s="117"/>
      <c r="HT611" s="117"/>
      <c r="HU611" s="117"/>
    </row>
    <row r="612" spans="1:229" x14ac:dyDescent="0.3">
      <c r="A612" s="9"/>
      <c r="B612" s="10"/>
      <c r="C612" s="10"/>
      <c r="D612" s="104"/>
      <c r="E612" s="10"/>
      <c r="F612" s="10"/>
      <c r="G612" s="140"/>
      <c r="H612" s="140"/>
      <c r="I612" s="140"/>
      <c r="J612" s="120"/>
      <c r="K612" s="120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119"/>
      <c r="BU612" s="119"/>
      <c r="BV612" s="119"/>
      <c r="BW612" s="119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117"/>
      <c r="GB612" s="117"/>
      <c r="GC612" s="117"/>
      <c r="GD612" s="117"/>
      <c r="GE612" s="117"/>
      <c r="GF612" s="117"/>
      <c r="GG612" s="117"/>
      <c r="GH612" s="117"/>
      <c r="GI612" s="117"/>
      <c r="GJ612" s="117"/>
      <c r="GK612" s="117"/>
      <c r="GL612" s="117"/>
      <c r="GM612" s="118">
        <f t="shared" si="71"/>
        <v>0</v>
      </c>
      <c r="GN612" s="118">
        <f t="shared" si="72"/>
        <v>0</v>
      </c>
      <c r="GO612" s="118"/>
      <c r="GP612" s="118"/>
      <c r="GQ612" s="118"/>
      <c r="GR612" s="118"/>
      <c r="GS612" s="118"/>
      <c r="GT612" s="118"/>
      <c r="GU612" s="118"/>
      <c r="GV612" s="118"/>
      <c r="GW612" s="118"/>
      <c r="GX612" s="118">
        <f t="shared" si="73"/>
        <v>0</v>
      </c>
      <c r="GY612" s="117"/>
      <c r="GZ612" s="117"/>
      <c r="HA612" s="117"/>
      <c r="HB612" s="117"/>
      <c r="HC612" s="117"/>
      <c r="HD612" s="117"/>
      <c r="HE612" s="117"/>
      <c r="HF612" s="117"/>
      <c r="HG612" s="117"/>
      <c r="HH612" s="117"/>
      <c r="HI612" s="117"/>
      <c r="HJ612" s="117"/>
      <c r="HK612" s="117"/>
      <c r="HL612" s="117"/>
      <c r="HM612" s="117"/>
      <c r="HN612" s="117"/>
      <c r="HO612" s="117"/>
      <c r="HP612" s="117"/>
      <c r="HQ612" s="117"/>
      <c r="HR612" s="117"/>
      <c r="HS612" s="117"/>
      <c r="HT612" s="117"/>
      <c r="HU612" s="117"/>
    </row>
    <row r="613" spans="1:229" x14ac:dyDescent="0.3">
      <c r="A613" s="9"/>
      <c r="B613" s="10"/>
      <c r="C613" s="10"/>
      <c r="D613" s="104"/>
      <c r="E613" s="10"/>
      <c r="F613" s="10"/>
      <c r="G613" s="140"/>
      <c r="H613" s="140"/>
      <c r="I613" s="140"/>
      <c r="J613" s="120"/>
      <c r="K613" s="120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119"/>
      <c r="BU613" s="119"/>
      <c r="BV613" s="119"/>
      <c r="BW613" s="119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117"/>
      <c r="GB613" s="117"/>
      <c r="GC613" s="117"/>
      <c r="GD613" s="117"/>
      <c r="GE613" s="117"/>
      <c r="GF613" s="117"/>
      <c r="GG613" s="117"/>
      <c r="GH613" s="117"/>
      <c r="GI613" s="117"/>
      <c r="GJ613" s="117"/>
      <c r="GK613" s="117"/>
      <c r="GL613" s="117"/>
      <c r="GM613" s="118">
        <f t="shared" si="71"/>
        <v>0</v>
      </c>
      <c r="GN613" s="118">
        <f t="shared" si="72"/>
        <v>0</v>
      </c>
      <c r="GO613" s="118"/>
      <c r="GP613" s="118"/>
      <c r="GQ613" s="118"/>
      <c r="GR613" s="118"/>
      <c r="GS613" s="118"/>
      <c r="GT613" s="118"/>
      <c r="GU613" s="118"/>
      <c r="GV613" s="118"/>
      <c r="GW613" s="118"/>
      <c r="GX613" s="118">
        <f t="shared" si="73"/>
        <v>0</v>
      </c>
      <c r="GY613" s="117"/>
      <c r="GZ613" s="117"/>
      <c r="HA613" s="117"/>
      <c r="HB613" s="117"/>
      <c r="HC613" s="117"/>
      <c r="HD613" s="117"/>
      <c r="HE613" s="117"/>
      <c r="HF613" s="117"/>
      <c r="HG613" s="117"/>
      <c r="HH613" s="117"/>
      <c r="HI613" s="117"/>
      <c r="HJ613" s="117"/>
      <c r="HK613" s="117"/>
      <c r="HL613" s="117"/>
      <c r="HM613" s="117"/>
      <c r="HN613" s="117"/>
      <c r="HO613" s="117"/>
      <c r="HP613" s="117"/>
      <c r="HQ613" s="117"/>
      <c r="HR613" s="117"/>
      <c r="HS613" s="117"/>
      <c r="HT613" s="117"/>
      <c r="HU613" s="117"/>
    </row>
    <row r="614" spans="1:229" x14ac:dyDescent="0.3">
      <c r="A614" s="9"/>
      <c r="B614" s="10"/>
      <c r="C614" s="10"/>
      <c r="D614" s="104"/>
      <c r="E614" s="10"/>
      <c r="F614" s="10"/>
      <c r="G614" s="140"/>
      <c r="H614" s="140"/>
      <c r="I614" s="140"/>
      <c r="J614" s="120"/>
      <c r="K614" s="120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119"/>
      <c r="BU614" s="119"/>
      <c r="BV614" s="119"/>
      <c r="BW614" s="119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117"/>
      <c r="GB614" s="117"/>
      <c r="GC614" s="117"/>
      <c r="GD614" s="117"/>
      <c r="GE614" s="117"/>
      <c r="GF614" s="117"/>
      <c r="GG614" s="117"/>
      <c r="GH614" s="117"/>
      <c r="GI614" s="117"/>
      <c r="GJ614" s="117"/>
      <c r="GK614" s="117"/>
      <c r="GL614" s="117"/>
      <c r="GM614" s="118">
        <f t="shared" si="71"/>
        <v>0</v>
      </c>
      <c r="GN614" s="118">
        <f t="shared" si="72"/>
        <v>0</v>
      </c>
      <c r="GO614" s="118"/>
      <c r="GP614" s="118"/>
      <c r="GQ614" s="118"/>
      <c r="GR614" s="118"/>
      <c r="GS614" s="118"/>
      <c r="GT614" s="118"/>
      <c r="GU614" s="118"/>
      <c r="GV614" s="118"/>
      <c r="GW614" s="118"/>
      <c r="GX614" s="118">
        <f t="shared" si="73"/>
        <v>0</v>
      </c>
      <c r="GY614" s="117"/>
      <c r="GZ614" s="117"/>
      <c r="HA614" s="117"/>
      <c r="HB614" s="117"/>
      <c r="HC614" s="117"/>
      <c r="HD614" s="117"/>
      <c r="HE614" s="117"/>
      <c r="HF614" s="117"/>
      <c r="HG614" s="117"/>
      <c r="HH614" s="117"/>
      <c r="HI614" s="117"/>
      <c r="HJ614" s="117"/>
      <c r="HK614" s="117"/>
      <c r="HL614" s="117"/>
      <c r="HM614" s="117"/>
      <c r="HN614" s="117"/>
      <c r="HO614" s="117"/>
      <c r="HP614" s="117"/>
      <c r="HQ614" s="117"/>
      <c r="HR614" s="117"/>
      <c r="HS614" s="117"/>
      <c r="HT614" s="117"/>
      <c r="HU614" s="117"/>
    </row>
    <row r="615" spans="1:229" x14ac:dyDescent="0.3">
      <c r="A615" s="9"/>
      <c r="B615" s="10"/>
      <c r="C615" s="10"/>
      <c r="D615" s="104"/>
      <c r="E615" s="10"/>
      <c r="F615" s="10"/>
      <c r="G615" s="140"/>
      <c r="H615" s="140"/>
      <c r="I615" s="140"/>
      <c r="J615" s="120"/>
      <c r="K615" s="120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119"/>
      <c r="BU615" s="119"/>
      <c r="BV615" s="119"/>
      <c r="BW615" s="119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117"/>
      <c r="GB615" s="117"/>
      <c r="GC615" s="117"/>
      <c r="GD615" s="117"/>
      <c r="GE615" s="117"/>
      <c r="GF615" s="117"/>
      <c r="GG615" s="117"/>
      <c r="GH615" s="117"/>
      <c r="GI615" s="117"/>
      <c r="GJ615" s="117"/>
      <c r="GK615" s="117"/>
      <c r="GL615" s="117"/>
      <c r="GM615" s="118">
        <f t="shared" si="71"/>
        <v>0</v>
      </c>
      <c r="GN615" s="118">
        <f t="shared" si="72"/>
        <v>0</v>
      </c>
      <c r="GO615" s="118"/>
      <c r="GP615" s="118"/>
      <c r="GQ615" s="118"/>
      <c r="GR615" s="118"/>
      <c r="GS615" s="118"/>
      <c r="GT615" s="118"/>
      <c r="GU615" s="118"/>
      <c r="GV615" s="118"/>
      <c r="GW615" s="118"/>
      <c r="GX615" s="118">
        <f t="shared" si="73"/>
        <v>0</v>
      </c>
      <c r="GY615" s="117"/>
      <c r="GZ615" s="117"/>
      <c r="HA615" s="117"/>
      <c r="HB615" s="117"/>
      <c r="HC615" s="117"/>
      <c r="HD615" s="117"/>
      <c r="HE615" s="117"/>
      <c r="HF615" s="117"/>
      <c r="HG615" s="117"/>
      <c r="HH615" s="117"/>
      <c r="HI615" s="117"/>
      <c r="HJ615" s="117"/>
      <c r="HK615" s="117"/>
      <c r="HL615" s="117"/>
      <c r="HM615" s="117"/>
      <c r="HN615" s="117"/>
      <c r="HO615" s="117"/>
      <c r="HP615" s="117"/>
      <c r="HQ615" s="117"/>
      <c r="HR615" s="117"/>
      <c r="HS615" s="117"/>
      <c r="HT615" s="117"/>
      <c r="HU615" s="117"/>
    </row>
    <row r="616" spans="1:229" x14ac:dyDescent="0.3">
      <c r="A616" s="9"/>
      <c r="B616" s="10"/>
      <c r="C616" s="10"/>
      <c r="D616" s="104"/>
      <c r="E616" s="10"/>
      <c r="F616" s="10"/>
      <c r="G616" s="140"/>
      <c r="H616" s="140"/>
      <c r="I616" s="140"/>
      <c r="J616" s="120"/>
      <c r="K616" s="120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119"/>
      <c r="BU616" s="119"/>
      <c r="BV616" s="119"/>
      <c r="BW616" s="119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117"/>
      <c r="GB616" s="117"/>
      <c r="GC616" s="117"/>
      <c r="GD616" s="117"/>
      <c r="GE616" s="117"/>
      <c r="GF616" s="117"/>
      <c r="GG616" s="117"/>
      <c r="GH616" s="117"/>
      <c r="GI616" s="117"/>
      <c r="GJ616" s="117"/>
      <c r="GK616" s="117"/>
      <c r="GL616" s="117"/>
      <c r="GM616" s="118">
        <f t="shared" si="71"/>
        <v>0</v>
      </c>
      <c r="GN616" s="118">
        <f t="shared" si="72"/>
        <v>0</v>
      </c>
      <c r="GO616" s="118"/>
      <c r="GP616" s="118"/>
      <c r="GQ616" s="118"/>
      <c r="GR616" s="118"/>
      <c r="GS616" s="118"/>
      <c r="GT616" s="118"/>
      <c r="GU616" s="118"/>
      <c r="GV616" s="118"/>
      <c r="GW616" s="118"/>
      <c r="GX616" s="118">
        <f t="shared" si="73"/>
        <v>0</v>
      </c>
      <c r="GY616" s="117"/>
      <c r="GZ616" s="117"/>
      <c r="HA616" s="117"/>
      <c r="HB616" s="117"/>
      <c r="HC616" s="117"/>
      <c r="HD616" s="117"/>
      <c r="HE616" s="117"/>
      <c r="HF616" s="117"/>
      <c r="HG616" s="117"/>
      <c r="HH616" s="117"/>
      <c r="HI616" s="117"/>
      <c r="HJ616" s="117"/>
      <c r="HK616" s="117"/>
      <c r="HL616" s="117"/>
      <c r="HM616" s="117"/>
      <c r="HN616" s="117"/>
      <c r="HO616" s="117"/>
      <c r="HP616" s="117"/>
      <c r="HQ616" s="117"/>
      <c r="HR616" s="117"/>
      <c r="HS616" s="117"/>
      <c r="HT616" s="117"/>
      <c r="HU616" s="117"/>
    </row>
    <row r="617" spans="1:229" x14ac:dyDescent="0.3">
      <c r="A617" s="9"/>
      <c r="B617" s="10"/>
      <c r="C617" s="10"/>
      <c r="D617" s="104"/>
      <c r="E617" s="10"/>
      <c r="F617" s="10"/>
      <c r="G617" s="140"/>
      <c r="H617" s="140"/>
      <c r="I617" s="140"/>
      <c r="J617" s="120"/>
      <c r="K617" s="120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119"/>
      <c r="BU617" s="119"/>
      <c r="BV617" s="119"/>
      <c r="BW617" s="119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117"/>
      <c r="GB617" s="117"/>
      <c r="GC617" s="117"/>
      <c r="GD617" s="117"/>
      <c r="GE617" s="117"/>
      <c r="GF617" s="117"/>
      <c r="GG617" s="117"/>
      <c r="GH617" s="117"/>
      <c r="GI617" s="117"/>
      <c r="GJ617" s="117"/>
      <c r="GK617" s="117"/>
      <c r="GL617" s="117"/>
      <c r="GM617" s="118">
        <f t="shared" si="71"/>
        <v>0</v>
      </c>
      <c r="GN617" s="118">
        <f t="shared" si="72"/>
        <v>0</v>
      </c>
      <c r="GO617" s="118"/>
      <c r="GP617" s="118"/>
      <c r="GQ617" s="118"/>
      <c r="GR617" s="118"/>
      <c r="GS617" s="118"/>
      <c r="GT617" s="118"/>
      <c r="GU617" s="118"/>
      <c r="GV617" s="118"/>
      <c r="GW617" s="118"/>
      <c r="GX617" s="118">
        <f t="shared" si="73"/>
        <v>0</v>
      </c>
      <c r="GY617" s="117"/>
      <c r="GZ617" s="117"/>
      <c r="HA617" s="117"/>
      <c r="HB617" s="117"/>
      <c r="HC617" s="117"/>
      <c r="HD617" s="117"/>
      <c r="HE617" s="117"/>
      <c r="HF617" s="117"/>
      <c r="HG617" s="117"/>
      <c r="HH617" s="117"/>
      <c r="HI617" s="117"/>
      <c r="HJ617" s="117"/>
      <c r="HK617" s="117"/>
      <c r="HL617" s="117"/>
      <c r="HM617" s="117"/>
      <c r="HN617" s="117"/>
      <c r="HO617" s="117"/>
      <c r="HP617" s="117"/>
      <c r="HQ617" s="117"/>
      <c r="HR617" s="117"/>
      <c r="HS617" s="117"/>
      <c r="HT617" s="117"/>
      <c r="HU617" s="117"/>
    </row>
    <row r="618" spans="1:229" x14ac:dyDescent="0.3">
      <c r="A618" s="9"/>
      <c r="B618" s="10"/>
      <c r="C618" s="10"/>
      <c r="D618" s="104"/>
      <c r="E618" s="10"/>
      <c r="F618" s="10"/>
      <c r="G618" s="140"/>
      <c r="H618" s="140"/>
      <c r="I618" s="140"/>
      <c r="J618" s="120"/>
      <c r="K618" s="120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119"/>
      <c r="BU618" s="119"/>
      <c r="BV618" s="119"/>
      <c r="BW618" s="119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117"/>
      <c r="GB618" s="117"/>
      <c r="GC618" s="117"/>
      <c r="GD618" s="117"/>
      <c r="GE618" s="117"/>
      <c r="GF618" s="117"/>
      <c r="GG618" s="117"/>
      <c r="GH618" s="117"/>
      <c r="GI618" s="117"/>
      <c r="GJ618" s="117"/>
      <c r="GK618" s="117"/>
      <c r="GL618" s="117"/>
      <c r="GM618" s="118">
        <f t="shared" si="71"/>
        <v>0</v>
      </c>
      <c r="GN618" s="118">
        <f t="shared" si="72"/>
        <v>0</v>
      </c>
      <c r="GO618" s="118"/>
      <c r="GP618" s="118"/>
      <c r="GQ618" s="118"/>
      <c r="GR618" s="118"/>
      <c r="GS618" s="118"/>
      <c r="GT618" s="118"/>
      <c r="GU618" s="118"/>
      <c r="GV618" s="118"/>
      <c r="GW618" s="118"/>
      <c r="GX618" s="118">
        <f t="shared" si="73"/>
        <v>0</v>
      </c>
      <c r="GY618" s="117"/>
      <c r="GZ618" s="117"/>
      <c r="HA618" s="117"/>
      <c r="HB618" s="117"/>
      <c r="HC618" s="117"/>
      <c r="HD618" s="117"/>
      <c r="HE618" s="117"/>
      <c r="HF618" s="117"/>
      <c r="HG618" s="117"/>
      <c r="HH618" s="117"/>
      <c r="HI618" s="117"/>
      <c r="HJ618" s="117"/>
      <c r="HK618" s="117"/>
      <c r="HL618" s="117"/>
      <c r="HM618" s="117"/>
      <c r="HN618" s="117"/>
      <c r="HO618" s="117"/>
      <c r="HP618" s="117"/>
      <c r="HQ618" s="117"/>
      <c r="HR618" s="117"/>
      <c r="HS618" s="117"/>
      <c r="HT618" s="117"/>
      <c r="HU618" s="117"/>
    </row>
    <row r="619" spans="1:229" x14ac:dyDescent="0.3">
      <c r="A619" s="9"/>
      <c r="B619" s="10"/>
      <c r="C619" s="10"/>
      <c r="D619" s="104"/>
      <c r="E619" s="10"/>
      <c r="F619" s="10"/>
      <c r="G619" s="140"/>
      <c r="H619" s="140"/>
      <c r="I619" s="140"/>
      <c r="J619" s="120"/>
      <c r="K619" s="120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119"/>
      <c r="BU619" s="119"/>
      <c r="BV619" s="119"/>
      <c r="BW619" s="119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117"/>
      <c r="GB619" s="117"/>
      <c r="GC619" s="117"/>
      <c r="GD619" s="117"/>
      <c r="GE619" s="117"/>
      <c r="GF619" s="117"/>
      <c r="GG619" s="117"/>
      <c r="GH619" s="117"/>
      <c r="GI619" s="117"/>
      <c r="GJ619" s="117"/>
      <c r="GK619" s="117"/>
      <c r="GL619" s="117"/>
      <c r="GM619" s="118">
        <f t="shared" si="71"/>
        <v>0</v>
      </c>
      <c r="GN619" s="118">
        <f t="shared" si="72"/>
        <v>0</v>
      </c>
      <c r="GO619" s="118"/>
      <c r="GP619" s="118"/>
      <c r="GQ619" s="118"/>
      <c r="GR619" s="118"/>
      <c r="GS619" s="118"/>
      <c r="GT619" s="118"/>
      <c r="GU619" s="118"/>
      <c r="GV619" s="118"/>
      <c r="GW619" s="118"/>
      <c r="GX619" s="118">
        <f t="shared" si="73"/>
        <v>0</v>
      </c>
      <c r="GY619" s="117"/>
      <c r="GZ619" s="117"/>
      <c r="HA619" s="117"/>
      <c r="HB619" s="117"/>
      <c r="HC619" s="117"/>
      <c r="HD619" s="117"/>
      <c r="HE619" s="117"/>
      <c r="HF619" s="117"/>
      <c r="HG619" s="117"/>
      <c r="HH619" s="117"/>
      <c r="HI619" s="117"/>
      <c r="HJ619" s="117"/>
      <c r="HK619" s="117"/>
      <c r="HL619" s="117"/>
      <c r="HM619" s="117"/>
      <c r="HN619" s="117"/>
      <c r="HO619" s="117"/>
      <c r="HP619" s="117"/>
      <c r="HQ619" s="117"/>
      <c r="HR619" s="117"/>
      <c r="HS619" s="117"/>
      <c r="HT619" s="117"/>
      <c r="HU619" s="117"/>
    </row>
    <row r="620" spans="1:229" x14ac:dyDescent="0.3">
      <c r="A620" s="9"/>
      <c r="B620" s="10"/>
      <c r="C620" s="10"/>
      <c r="D620" s="104"/>
      <c r="E620" s="10"/>
      <c r="F620" s="10"/>
      <c r="G620" s="140"/>
      <c r="H620" s="140"/>
      <c r="I620" s="140"/>
      <c r="J620" s="120"/>
      <c r="K620" s="120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119"/>
      <c r="BU620" s="119"/>
      <c r="BV620" s="119"/>
      <c r="BW620" s="119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117"/>
      <c r="GB620" s="117"/>
      <c r="GC620" s="117"/>
      <c r="GD620" s="117"/>
      <c r="GE620" s="117"/>
      <c r="GF620" s="117"/>
      <c r="GG620" s="117"/>
      <c r="GH620" s="117"/>
      <c r="GI620" s="117"/>
      <c r="GJ620" s="117"/>
      <c r="GK620" s="117"/>
      <c r="GL620" s="117"/>
      <c r="GM620" s="118">
        <f t="shared" si="71"/>
        <v>0</v>
      </c>
      <c r="GN620" s="118">
        <f t="shared" si="72"/>
        <v>0</v>
      </c>
      <c r="GO620" s="118"/>
      <c r="GP620" s="118"/>
      <c r="GQ620" s="118"/>
      <c r="GR620" s="118"/>
      <c r="GS620" s="118"/>
      <c r="GT620" s="118"/>
      <c r="GU620" s="118"/>
      <c r="GV620" s="118"/>
      <c r="GW620" s="118"/>
      <c r="GX620" s="118">
        <f t="shared" si="73"/>
        <v>0</v>
      </c>
      <c r="GY620" s="117"/>
      <c r="GZ620" s="117"/>
      <c r="HA620" s="117"/>
      <c r="HB620" s="117"/>
      <c r="HC620" s="117"/>
      <c r="HD620" s="117"/>
      <c r="HE620" s="117"/>
      <c r="HF620" s="117"/>
      <c r="HG620" s="117"/>
      <c r="HH620" s="117"/>
      <c r="HI620" s="117"/>
      <c r="HJ620" s="117"/>
      <c r="HK620" s="117"/>
      <c r="HL620" s="117"/>
      <c r="HM620" s="117"/>
      <c r="HN620" s="117"/>
      <c r="HO620" s="117"/>
      <c r="HP620" s="117"/>
      <c r="HQ620" s="117"/>
      <c r="HR620" s="117"/>
      <c r="HS620" s="117"/>
      <c r="HT620" s="117"/>
      <c r="HU620" s="117"/>
    </row>
    <row r="621" spans="1:229" x14ac:dyDescent="0.3">
      <c r="A621" s="9"/>
      <c r="B621" s="10"/>
      <c r="C621" s="10"/>
      <c r="D621" s="104"/>
      <c r="E621" s="10"/>
      <c r="F621" s="10"/>
      <c r="G621" s="140"/>
      <c r="H621" s="140"/>
      <c r="I621" s="140"/>
      <c r="J621" s="120"/>
      <c r="K621" s="120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119"/>
      <c r="BU621" s="119"/>
      <c r="BV621" s="119"/>
      <c r="BW621" s="119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117"/>
      <c r="GB621" s="117"/>
      <c r="GC621" s="117"/>
      <c r="GD621" s="117"/>
      <c r="GE621" s="117"/>
      <c r="GF621" s="117"/>
      <c r="GG621" s="117"/>
      <c r="GH621" s="117"/>
      <c r="GI621" s="117"/>
      <c r="GJ621" s="117"/>
      <c r="GK621" s="117"/>
      <c r="GL621" s="117"/>
      <c r="GM621" s="118">
        <f t="shared" si="71"/>
        <v>0</v>
      </c>
      <c r="GN621" s="118">
        <f t="shared" si="72"/>
        <v>0</v>
      </c>
      <c r="GO621" s="118"/>
      <c r="GP621" s="118"/>
      <c r="GQ621" s="118"/>
      <c r="GR621" s="118"/>
      <c r="GS621" s="118"/>
      <c r="GT621" s="118"/>
      <c r="GU621" s="118"/>
      <c r="GV621" s="118"/>
      <c r="GW621" s="118"/>
      <c r="GX621" s="118">
        <f t="shared" si="73"/>
        <v>0</v>
      </c>
      <c r="GY621" s="117"/>
      <c r="GZ621" s="117"/>
      <c r="HA621" s="117"/>
      <c r="HB621" s="117"/>
      <c r="HC621" s="117"/>
      <c r="HD621" s="117"/>
      <c r="HE621" s="117"/>
      <c r="HF621" s="117"/>
      <c r="HG621" s="117"/>
      <c r="HH621" s="117"/>
      <c r="HI621" s="117"/>
      <c r="HJ621" s="117"/>
      <c r="HK621" s="117"/>
      <c r="HL621" s="117"/>
      <c r="HM621" s="117"/>
      <c r="HN621" s="117"/>
      <c r="HO621" s="117"/>
      <c r="HP621" s="117"/>
      <c r="HQ621" s="117"/>
      <c r="HR621" s="117"/>
      <c r="HS621" s="117"/>
      <c r="HT621" s="117"/>
      <c r="HU621" s="117"/>
    </row>
    <row r="622" spans="1:229" x14ac:dyDescent="0.3">
      <c r="A622" s="9"/>
      <c r="B622" s="10"/>
      <c r="C622" s="10"/>
      <c r="D622" s="104"/>
      <c r="E622" s="10"/>
      <c r="F622" s="10"/>
      <c r="G622" s="140"/>
      <c r="H622" s="140"/>
      <c r="I622" s="140"/>
      <c r="J622" s="120"/>
      <c r="K622" s="120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119"/>
      <c r="BU622" s="119"/>
      <c r="BV622" s="119"/>
      <c r="BW622" s="119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117"/>
      <c r="GB622" s="117"/>
      <c r="GC622" s="117"/>
      <c r="GD622" s="117"/>
      <c r="GE622" s="117"/>
      <c r="GF622" s="117"/>
      <c r="GG622" s="117"/>
      <c r="GH622" s="117"/>
      <c r="GI622" s="117"/>
      <c r="GJ622" s="117"/>
      <c r="GK622" s="117"/>
      <c r="GL622" s="117"/>
      <c r="GM622" s="118">
        <f t="shared" si="71"/>
        <v>0</v>
      </c>
      <c r="GN622" s="118">
        <f t="shared" si="72"/>
        <v>0</v>
      </c>
      <c r="GO622" s="118"/>
      <c r="GP622" s="118"/>
      <c r="GQ622" s="118"/>
      <c r="GR622" s="118"/>
      <c r="GS622" s="118"/>
      <c r="GT622" s="118"/>
      <c r="GU622" s="118"/>
      <c r="GV622" s="118"/>
      <c r="GW622" s="118"/>
      <c r="GX622" s="118">
        <f t="shared" si="73"/>
        <v>0</v>
      </c>
      <c r="GY622" s="117"/>
      <c r="GZ622" s="117"/>
      <c r="HA622" s="117"/>
      <c r="HB622" s="117"/>
      <c r="HC622" s="117"/>
      <c r="HD622" s="117"/>
      <c r="HE622" s="117"/>
      <c r="HF622" s="117"/>
      <c r="HG622" s="117"/>
      <c r="HH622" s="117"/>
      <c r="HI622" s="117"/>
      <c r="HJ622" s="117"/>
      <c r="HK622" s="117"/>
      <c r="HL622" s="117"/>
      <c r="HM622" s="117"/>
      <c r="HN622" s="117"/>
      <c r="HO622" s="117"/>
      <c r="HP622" s="117"/>
      <c r="HQ622" s="117"/>
      <c r="HR622" s="117"/>
      <c r="HS622" s="117"/>
      <c r="HT622" s="117"/>
      <c r="HU622" s="117"/>
    </row>
    <row r="623" spans="1:229" x14ac:dyDescent="0.3">
      <c r="A623" s="9"/>
      <c r="B623" s="10"/>
      <c r="C623" s="10"/>
      <c r="D623" s="104"/>
      <c r="E623" s="10"/>
      <c r="F623" s="10"/>
      <c r="G623" s="140"/>
      <c r="H623" s="140"/>
      <c r="I623" s="140"/>
      <c r="J623" s="120"/>
      <c r="K623" s="120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119"/>
      <c r="BU623" s="119"/>
      <c r="BV623" s="119"/>
      <c r="BW623" s="119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117"/>
      <c r="GB623" s="117"/>
      <c r="GC623" s="117"/>
      <c r="GD623" s="117"/>
      <c r="GE623" s="117"/>
      <c r="GF623" s="117"/>
      <c r="GG623" s="117"/>
      <c r="GH623" s="117"/>
      <c r="GI623" s="117"/>
      <c r="GJ623" s="117"/>
      <c r="GK623" s="117"/>
      <c r="GL623" s="117"/>
      <c r="GM623" s="118">
        <f t="shared" si="71"/>
        <v>0</v>
      </c>
      <c r="GN623" s="118">
        <f t="shared" si="72"/>
        <v>0</v>
      </c>
      <c r="GO623" s="118"/>
      <c r="GP623" s="118"/>
      <c r="GQ623" s="118"/>
      <c r="GR623" s="118"/>
      <c r="GS623" s="118"/>
      <c r="GT623" s="118"/>
      <c r="GU623" s="118"/>
      <c r="GV623" s="118"/>
      <c r="GW623" s="118"/>
      <c r="GX623" s="118">
        <f t="shared" si="73"/>
        <v>0</v>
      </c>
      <c r="GY623" s="117"/>
      <c r="GZ623" s="117"/>
      <c r="HA623" s="117"/>
      <c r="HB623" s="117"/>
      <c r="HC623" s="117"/>
      <c r="HD623" s="117"/>
      <c r="HE623" s="117"/>
      <c r="HF623" s="117"/>
      <c r="HG623" s="117"/>
      <c r="HH623" s="117"/>
      <c r="HI623" s="117"/>
      <c r="HJ623" s="117"/>
      <c r="HK623" s="117"/>
      <c r="HL623" s="117"/>
      <c r="HM623" s="117"/>
      <c r="HN623" s="117"/>
      <c r="HO623" s="117"/>
      <c r="HP623" s="117"/>
      <c r="HQ623" s="117"/>
      <c r="HR623" s="117"/>
      <c r="HS623" s="117"/>
      <c r="HT623" s="117"/>
      <c r="HU623" s="117"/>
    </row>
    <row r="624" spans="1:229" x14ac:dyDescent="0.3">
      <c r="A624" s="9"/>
      <c r="B624" s="10"/>
      <c r="C624" s="10"/>
      <c r="D624" s="104"/>
      <c r="E624" s="10"/>
      <c r="F624" s="10"/>
      <c r="G624" s="140"/>
      <c r="H624" s="140"/>
      <c r="I624" s="140"/>
      <c r="J624" s="120"/>
      <c r="K624" s="120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119"/>
      <c r="BU624" s="119"/>
      <c r="BV624" s="119"/>
      <c r="BW624" s="119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117"/>
      <c r="GB624" s="117"/>
      <c r="GC624" s="117"/>
      <c r="GD624" s="117"/>
      <c r="GE624" s="117"/>
      <c r="GF624" s="117"/>
      <c r="GG624" s="117"/>
      <c r="GH624" s="117"/>
      <c r="GI624" s="117"/>
      <c r="GJ624" s="117"/>
      <c r="GK624" s="117"/>
      <c r="GL624" s="117"/>
      <c r="GM624" s="118">
        <f t="shared" si="71"/>
        <v>0</v>
      </c>
      <c r="GN624" s="118">
        <f t="shared" si="72"/>
        <v>0</v>
      </c>
      <c r="GO624" s="118"/>
      <c r="GP624" s="118"/>
      <c r="GQ624" s="118"/>
      <c r="GR624" s="118"/>
      <c r="GS624" s="118"/>
      <c r="GT624" s="118"/>
      <c r="GU624" s="118"/>
      <c r="GV624" s="118"/>
      <c r="GW624" s="118"/>
      <c r="GX624" s="118">
        <f t="shared" si="73"/>
        <v>0</v>
      </c>
      <c r="GY624" s="117"/>
      <c r="GZ624" s="117"/>
      <c r="HA624" s="117"/>
      <c r="HB624" s="117"/>
      <c r="HC624" s="117"/>
      <c r="HD624" s="117"/>
      <c r="HE624" s="117"/>
      <c r="HF624" s="117"/>
      <c r="HG624" s="117"/>
      <c r="HH624" s="117"/>
      <c r="HI624" s="117"/>
      <c r="HJ624" s="117"/>
      <c r="HK624" s="117"/>
      <c r="HL624" s="117"/>
      <c r="HM624" s="117"/>
      <c r="HN624" s="117"/>
      <c r="HO624" s="117"/>
      <c r="HP624" s="117"/>
      <c r="HQ624" s="117"/>
      <c r="HR624" s="117"/>
      <c r="HS624" s="117"/>
      <c r="HT624" s="117"/>
      <c r="HU624" s="117"/>
    </row>
    <row r="625" spans="1:229" x14ac:dyDescent="0.3">
      <c r="A625" s="9"/>
      <c r="B625" s="10"/>
      <c r="C625" s="10"/>
      <c r="D625" s="104"/>
      <c r="E625" s="10"/>
      <c r="F625" s="10"/>
      <c r="G625" s="140"/>
      <c r="H625" s="140"/>
      <c r="I625" s="140"/>
      <c r="J625" s="120"/>
      <c r="K625" s="120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119"/>
      <c r="BU625" s="119"/>
      <c r="BV625" s="119"/>
      <c r="BW625" s="119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117"/>
      <c r="GB625" s="117"/>
      <c r="GC625" s="117"/>
      <c r="GD625" s="117"/>
      <c r="GE625" s="117"/>
      <c r="GF625" s="117"/>
      <c r="GG625" s="117"/>
      <c r="GH625" s="117"/>
      <c r="GI625" s="117"/>
      <c r="GJ625" s="117"/>
      <c r="GK625" s="117"/>
      <c r="GL625" s="117"/>
      <c r="GM625" s="118">
        <f t="shared" si="71"/>
        <v>0</v>
      </c>
      <c r="GN625" s="118">
        <f t="shared" si="72"/>
        <v>0</v>
      </c>
      <c r="GO625" s="118"/>
      <c r="GP625" s="118"/>
      <c r="GQ625" s="118"/>
      <c r="GR625" s="118"/>
      <c r="GS625" s="118"/>
      <c r="GT625" s="118"/>
      <c r="GU625" s="118"/>
      <c r="GV625" s="118"/>
      <c r="GW625" s="118"/>
      <c r="GX625" s="118">
        <f t="shared" si="73"/>
        <v>0</v>
      </c>
      <c r="GY625" s="117"/>
      <c r="GZ625" s="117"/>
      <c r="HA625" s="117"/>
      <c r="HB625" s="117"/>
      <c r="HC625" s="117"/>
      <c r="HD625" s="117"/>
      <c r="HE625" s="117"/>
      <c r="HF625" s="117"/>
      <c r="HG625" s="117"/>
      <c r="HH625" s="117"/>
      <c r="HI625" s="117"/>
      <c r="HJ625" s="117"/>
      <c r="HK625" s="117"/>
      <c r="HL625" s="117"/>
      <c r="HM625" s="117"/>
      <c r="HN625" s="117"/>
      <c r="HO625" s="117"/>
      <c r="HP625" s="117"/>
      <c r="HQ625" s="117"/>
      <c r="HR625" s="117"/>
      <c r="HS625" s="117"/>
      <c r="HT625" s="117"/>
      <c r="HU625" s="117"/>
    </row>
    <row r="626" spans="1:229" x14ac:dyDescent="0.3">
      <c r="A626" s="9"/>
      <c r="B626" s="10"/>
      <c r="C626" s="10"/>
      <c r="D626" s="104"/>
      <c r="E626" s="10"/>
      <c r="F626" s="10"/>
      <c r="G626" s="140"/>
      <c r="H626" s="140"/>
      <c r="I626" s="140"/>
      <c r="J626" s="120"/>
      <c r="K626" s="120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119"/>
      <c r="BU626" s="119"/>
      <c r="BV626" s="119"/>
      <c r="BW626" s="119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117"/>
      <c r="GB626" s="117"/>
      <c r="GC626" s="117"/>
      <c r="GD626" s="117"/>
      <c r="GE626" s="117"/>
      <c r="GF626" s="117"/>
      <c r="GG626" s="117"/>
      <c r="GH626" s="117"/>
      <c r="GI626" s="117"/>
      <c r="GJ626" s="117"/>
      <c r="GK626" s="117"/>
      <c r="GL626" s="117"/>
      <c r="GM626" s="118">
        <f t="shared" si="71"/>
        <v>0</v>
      </c>
      <c r="GN626" s="118">
        <f t="shared" si="72"/>
        <v>0</v>
      </c>
      <c r="GO626" s="118"/>
      <c r="GP626" s="118"/>
      <c r="GQ626" s="118"/>
      <c r="GR626" s="118"/>
      <c r="GS626" s="118"/>
      <c r="GT626" s="118"/>
      <c r="GU626" s="118"/>
      <c r="GV626" s="118"/>
      <c r="GW626" s="118"/>
      <c r="GX626" s="118">
        <f t="shared" si="73"/>
        <v>0</v>
      </c>
      <c r="GY626" s="117"/>
      <c r="GZ626" s="117"/>
      <c r="HA626" s="117"/>
      <c r="HB626" s="117"/>
      <c r="HC626" s="117"/>
      <c r="HD626" s="117"/>
      <c r="HE626" s="117"/>
      <c r="HF626" s="117"/>
      <c r="HG626" s="117"/>
      <c r="HH626" s="117"/>
      <c r="HI626" s="117"/>
      <c r="HJ626" s="117"/>
      <c r="HK626" s="117"/>
      <c r="HL626" s="117"/>
      <c r="HM626" s="117"/>
      <c r="HN626" s="117"/>
      <c r="HO626" s="117"/>
      <c r="HP626" s="117"/>
      <c r="HQ626" s="117"/>
      <c r="HR626" s="117"/>
      <c r="HS626" s="117"/>
      <c r="HT626" s="117"/>
      <c r="HU626" s="117"/>
    </row>
    <row r="627" spans="1:229" x14ac:dyDescent="0.3">
      <c r="A627" s="9"/>
      <c r="B627" s="10"/>
      <c r="C627" s="10"/>
      <c r="D627" s="104"/>
      <c r="E627" s="10"/>
      <c r="F627" s="10"/>
      <c r="G627" s="140"/>
      <c r="H627" s="140"/>
      <c r="I627" s="140"/>
      <c r="J627" s="120"/>
      <c r="K627" s="120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119"/>
      <c r="BU627" s="119"/>
      <c r="BV627" s="119"/>
      <c r="BW627" s="119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117"/>
      <c r="GB627" s="117"/>
      <c r="GC627" s="117"/>
      <c r="GD627" s="117"/>
      <c r="GE627" s="117"/>
      <c r="GF627" s="117"/>
      <c r="GG627" s="117"/>
      <c r="GH627" s="117"/>
      <c r="GI627" s="117"/>
      <c r="GJ627" s="117"/>
      <c r="GK627" s="117"/>
      <c r="GL627" s="117"/>
      <c r="GM627" s="118">
        <f t="shared" si="71"/>
        <v>0</v>
      </c>
      <c r="GN627" s="118">
        <f t="shared" si="72"/>
        <v>0</v>
      </c>
      <c r="GO627" s="118"/>
      <c r="GP627" s="118"/>
      <c r="GQ627" s="118"/>
      <c r="GR627" s="118"/>
      <c r="GS627" s="118"/>
      <c r="GT627" s="118"/>
      <c r="GU627" s="118"/>
      <c r="GV627" s="118"/>
      <c r="GW627" s="118"/>
      <c r="GX627" s="118">
        <f t="shared" si="73"/>
        <v>0</v>
      </c>
      <c r="GY627" s="117"/>
      <c r="GZ627" s="117"/>
      <c r="HA627" s="117"/>
      <c r="HB627" s="117"/>
      <c r="HC627" s="117"/>
      <c r="HD627" s="117"/>
      <c r="HE627" s="117"/>
      <c r="HF627" s="117"/>
      <c r="HG627" s="117"/>
      <c r="HH627" s="117"/>
      <c r="HI627" s="117"/>
      <c r="HJ627" s="117"/>
      <c r="HK627" s="117"/>
      <c r="HL627" s="117"/>
      <c r="HM627" s="117"/>
      <c r="HN627" s="117"/>
      <c r="HO627" s="117"/>
      <c r="HP627" s="117"/>
      <c r="HQ627" s="117"/>
      <c r="HR627" s="117"/>
      <c r="HS627" s="117"/>
      <c r="HT627" s="117"/>
      <c r="HU627" s="117"/>
    </row>
    <row r="628" spans="1:229" x14ac:dyDescent="0.3">
      <c r="A628" s="9"/>
      <c r="B628" s="10"/>
      <c r="C628" s="10"/>
      <c r="D628" s="104"/>
      <c r="E628" s="10"/>
      <c r="F628" s="10"/>
      <c r="G628" s="140"/>
      <c r="H628" s="140"/>
      <c r="I628" s="140"/>
      <c r="J628" s="120"/>
      <c r="K628" s="120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119"/>
      <c r="BU628" s="119"/>
      <c r="BV628" s="119"/>
      <c r="BW628" s="119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117"/>
      <c r="GB628" s="117"/>
      <c r="GC628" s="117"/>
      <c r="GD628" s="117"/>
      <c r="GE628" s="117"/>
      <c r="GF628" s="117"/>
      <c r="GG628" s="117"/>
      <c r="GH628" s="117"/>
      <c r="GI628" s="117"/>
      <c r="GJ628" s="117"/>
      <c r="GK628" s="117"/>
      <c r="GL628" s="117"/>
      <c r="GM628" s="118">
        <f t="shared" si="71"/>
        <v>0</v>
      </c>
      <c r="GN628" s="118">
        <f t="shared" si="72"/>
        <v>0</v>
      </c>
      <c r="GO628" s="118"/>
      <c r="GP628" s="118"/>
      <c r="GQ628" s="118"/>
      <c r="GR628" s="118"/>
      <c r="GS628" s="118"/>
      <c r="GT628" s="118"/>
      <c r="GU628" s="118"/>
      <c r="GV628" s="118"/>
      <c r="GW628" s="118"/>
      <c r="GX628" s="118">
        <f t="shared" si="73"/>
        <v>0</v>
      </c>
      <c r="GY628" s="117"/>
      <c r="GZ628" s="117"/>
      <c r="HA628" s="117"/>
      <c r="HB628" s="117"/>
      <c r="HC628" s="117"/>
      <c r="HD628" s="117"/>
      <c r="HE628" s="117"/>
      <c r="HF628" s="117"/>
      <c r="HG628" s="117"/>
      <c r="HH628" s="117"/>
      <c r="HI628" s="117"/>
      <c r="HJ628" s="117"/>
      <c r="HK628" s="117"/>
      <c r="HL628" s="117"/>
      <c r="HM628" s="117"/>
      <c r="HN628" s="117"/>
      <c r="HO628" s="117"/>
      <c r="HP628" s="117"/>
      <c r="HQ628" s="117"/>
      <c r="HR628" s="117"/>
      <c r="HS628" s="117"/>
      <c r="HT628" s="117"/>
      <c r="HU628" s="117"/>
    </row>
    <row r="629" spans="1:229" x14ac:dyDescent="0.3">
      <c r="A629" s="9"/>
      <c r="B629" s="10"/>
      <c r="C629" s="10"/>
      <c r="D629" s="104"/>
      <c r="E629" s="10"/>
      <c r="F629" s="10"/>
      <c r="G629" s="140"/>
      <c r="H629" s="140"/>
      <c r="I629" s="140"/>
      <c r="J629" s="120"/>
      <c r="K629" s="120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119"/>
      <c r="BU629" s="119"/>
      <c r="BV629" s="119"/>
      <c r="BW629" s="119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117"/>
      <c r="GB629" s="117"/>
      <c r="GC629" s="117"/>
      <c r="GD629" s="117"/>
      <c r="GE629" s="117"/>
      <c r="GF629" s="117"/>
      <c r="GG629" s="117"/>
      <c r="GH629" s="117"/>
      <c r="GI629" s="117"/>
      <c r="GJ629" s="117"/>
      <c r="GK629" s="117"/>
      <c r="GL629" s="117"/>
      <c r="GM629" s="118">
        <f t="shared" si="71"/>
        <v>0</v>
      </c>
      <c r="GN629" s="118">
        <f t="shared" si="72"/>
        <v>0</v>
      </c>
      <c r="GO629" s="118"/>
      <c r="GP629" s="118"/>
      <c r="GQ629" s="118"/>
      <c r="GR629" s="118"/>
      <c r="GS629" s="118"/>
      <c r="GT629" s="118"/>
      <c r="GU629" s="118"/>
      <c r="GV629" s="118"/>
      <c r="GW629" s="118"/>
      <c r="GX629" s="118">
        <f t="shared" si="73"/>
        <v>0</v>
      </c>
      <c r="GY629" s="117"/>
      <c r="GZ629" s="117"/>
      <c r="HA629" s="117"/>
      <c r="HB629" s="117"/>
      <c r="HC629" s="117"/>
      <c r="HD629" s="117"/>
      <c r="HE629" s="117"/>
      <c r="HF629" s="117"/>
      <c r="HG629" s="117"/>
      <c r="HH629" s="117"/>
      <c r="HI629" s="117"/>
      <c r="HJ629" s="117"/>
      <c r="HK629" s="117"/>
      <c r="HL629" s="117"/>
      <c r="HM629" s="117"/>
      <c r="HN629" s="117"/>
      <c r="HO629" s="117"/>
      <c r="HP629" s="117"/>
      <c r="HQ629" s="117"/>
      <c r="HR629" s="117"/>
      <c r="HS629" s="117"/>
      <c r="HT629" s="117"/>
      <c r="HU629" s="117"/>
    </row>
    <row r="630" spans="1:229" x14ac:dyDescent="0.3">
      <c r="A630" s="9"/>
      <c r="B630" s="10"/>
      <c r="C630" s="10"/>
      <c r="D630" s="104"/>
      <c r="E630" s="10"/>
      <c r="F630" s="10"/>
      <c r="G630" s="140"/>
      <c r="H630" s="140"/>
      <c r="I630" s="140"/>
      <c r="J630" s="120"/>
      <c r="K630" s="120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119"/>
      <c r="BU630" s="119"/>
      <c r="BV630" s="119"/>
      <c r="BW630" s="119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117"/>
      <c r="GB630" s="117"/>
      <c r="GC630" s="117"/>
      <c r="GD630" s="117"/>
      <c r="GE630" s="117"/>
      <c r="GF630" s="117"/>
      <c r="GG630" s="117"/>
      <c r="GH630" s="117"/>
      <c r="GI630" s="117"/>
      <c r="GJ630" s="117"/>
      <c r="GK630" s="117"/>
      <c r="GL630" s="117"/>
      <c r="GM630" s="118">
        <f t="shared" si="71"/>
        <v>0</v>
      </c>
      <c r="GN630" s="118">
        <f t="shared" si="72"/>
        <v>0</v>
      </c>
      <c r="GO630" s="118"/>
      <c r="GP630" s="118"/>
      <c r="GQ630" s="118"/>
      <c r="GR630" s="118"/>
      <c r="GS630" s="118"/>
      <c r="GT630" s="118"/>
      <c r="GU630" s="118"/>
      <c r="GV630" s="118"/>
      <c r="GW630" s="118"/>
      <c r="GX630" s="118">
        <f t="shared" si="73"/>
        <v>0</v>
      </c>
      <c r="GY630" s="117"/>
      <c r="GZ630" s="117"/>
      <c r="HA630" s="117"/>
      <c r="HB630" s="117"/>
      <c r="HC630" s="117"/>
      <c r="HD630" s="117"/>
      <c r="HE630" s="117"/>
      <c r="HF630" s="117"/>
      <c r="HG630" s="117"/>
      <c r="HH630" s="117"/>
      <c r="HI630" s="117"/>
      <c r="HJ630" s="117"/>
      <c r="HK630" s="117"/>
      <c r="HL630" s="117"/>
      <c r="HM630" s="117"/>
      <c r="HN630" s="117"/>
      <c r="HO630" s="117"/>
      <c r="HP630" s="117"/>
      <c r="HQ630" s="117"/>
      <c r="HR630" s="117"/>
      <c r="HS630" s="117"/>
      <c r="HT630" s="117"/>
      <c r="HU630" s="117"/>
    </row>
    <row r="631" spans="1:229" x14ac:dyDescent="0.3">
      <c r="A631" s="9"/>
      <c r="B631" s="10"/>
      <c r="C631" s="10"/>
      <c r="D631" s="104"/>
      <c r="E631" s="10"/>
      <c r="F631" s="10"/>
      <c r="G631" s="140"/>
      <c r="H631" s="140"/>
      <c r="I631" s="140"/>
      <c r="J631" s="120"/>
      <c r="K631" s="120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119"/>
      <c r="BU631" s="119"/>
      <c r="BV631" s="119"/>
      <c r="BW631" s="119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117"/>
      <c r="GB631" s="117"/>
      <c r="GC631" s="117"/>
      <c r="GD631" s="117"/>
      <c r="GE631" s="117"/>
      <c r="GF631" s="117"/>
      <c r="GG631" s="117"/>
      <c r="GH631" s="117"/>
      <c r="GI631" s="117"/>
      <c r="GJ631" s="117"/>
      <c r="GK631" s="117"/>
      <c r="GL631" s="117"/>
      <c r="GM631" s="118">
        <f t="shared" si="71"/>
        <v>0</v>
      </c>
      <c r="GN631" s="118">
        <f t="shared" si="72"/>
        <v>0</v>
      </c>
      <c r="GO631" s="118"/>
      <c r="GP631" s="118"/>
      <c r="GQ631" s="118"/>
      <c r="GR631" s="118"/>
      <c r="GS631" s="118"/>
      <c r="GT631" s="118"/>
      <c r="GU631" s="118"/>
      <c r="GV631" s="118"/>
      <c r="GW631" s="118"/>
      <c r="GX631" s="118">
        <f t="shared" si="73"/>
        <v>0</v>
      </c>
      <c r="GY631" s="117"/>
      <c r="GZ631" s="117"/>
      <c r="HA631" s="117"/>
      <c r="HB631" s="117"/>
      <c r="HC631" s="117"/>
      <c r="HD631" s="117"/>
      <c r="HE631" s="117"/>
      <c r="HF631" s="117"/>
      <c r="HG631" s="117"/>
      <c r="HH631" s="117"/>
      <c r="HI631" s="117"/>
      <c r="HJ631" s="117"/>
      <c r="HK631" s="117"/>
      <c r="HL631" s="117"/>
      <c r="HM631" s="117"/>
      <c r="HN631" s="117"/>
      <c r="HO631" s="117"/>
      <c r="HP631" s="117"/>
      <c r="HQ631" s="117"/>
      <c r="HR631" s="117"/>
      <c r="HS631" s="117"/>
      <c r="HT631" s="117"/>
      <c r="HU631" s="117"/>
    </row>
    <row r="632" spans="1:229" x14ac:dyDescent="0.3">
      <c r="A632" s="9"/>
      <c r="B632" s="10"/>
      <c r="C632" s="10"/>
      <c r="D632" s="104"/>
      <c r="E632" s="10"/>
      <c r="F632" s="10"/>
      <c r="G632" s="140"/>
      <c r="H632" s="140"/>
      <c r="I632" s="140"/>
      <c r="J632" s="120"/>
      <c r="K632" s="120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119"/>
      <c r="BU632" s="119"/>
      <c r="BV632" s="119"/>
      <c r="BW632" s="119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117"/>
      <c r="GB632" s="117"/>
      <c r="GC632" s="117"/>
      <c r="GD632" s="117"/>
      <c r="GE632" s="117"/>
      <c r="GF632" s="117"/>
      <c r="GG632" s="117"/>
      <c r="GH632" s="117"/>
      <c r="GI632" s="117"/>
      <c r="GJ632" s="117"/>
      <c r="GK632" s="117"/>
      <c r="GL632" s="117"/>
      <c r="GM632" s="118">
        <f t="shared" si="71"/>
        <v>0</v>
      </c>
      <c r="GN632" s="118">
        <f t="shared" si="72"/>
        <v>0</v>
      </c>
      <c r="GO632" s="118"/>
      <c r="GP632" s="118"/>
      <c r="GQ632" s="118"/>
      <c r="GR632" s="118"/>
      <c r="GS632" s="118"/>
      <c r="GT632" s="118"/>
      <c r="GU632" s="118"/>
      <c r="GV632" s="118"/>
      <c r="GW632" s="118"/>
      <c r="GX632" s="118">
        <f t="shared" si="73"/>
        <v>0</v>
      </c>
      <c r="GY632" s="117"/>
      <c r="GZ632" s="117"/>
      <c r="HA632" s="117"/>
      <c r="HB632" s="117"/>
      <c r="HC632" s="117"/>
      <c r="HD632" s="117"/>
      <c r="HE632" s="117"/>
      <c r="HF632" s="117"/>
      <c r="HG632" s="117"/>
      <c r="HH632" s="117"/>
      <c r="HI632" s="117"/>
      <c r="HJ632" s="117"/>
      <c r="HK632" s="117"/>
      <c r="HL632" s="117"/>
      <c r="HM632" s="117"/>
      <c r="HN632" s="117"/>
      <c r="HO632" s="117"/>
      <c r="HP632" s="117"/>
      <c r="HQ632" s="117"/>
      <c r="HR632" s="117"/>
      <c r="HS632" s="117"/>
      <c r="HT632" s="117"/>
      <c r="HU632" s="117"/>
    </row>
    <row r="633" spans="1:229" x14ac:dyDescent="0.3">
      <c r="A633" s="9"/>
      <c r="B633" s="10"/>
      <c r="C633" s="10"/>
      <c r="D633" s="104"/>
      <c r="E633" s="10"/>
      <c r="F633" s="10"/>
      <c r="G633" s="140"/>
      <c r="H633" s="140"/>
      <c r="I633" s="140"/>
      <c r="J633" s="120"/>
      <c r="K633" s="120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119"/>
      <c r="BU633" s="119"/>
      <c r="BV633" s="119"/>
      <c r="BW633" s="119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117"/>
      <c r="GB633" s="117"/>
      <c r="GC633" s="117"/>
      <c r="GD633" s="117"/>
      <c r="GE633" s="117"/>
      <c r="GF633" s="117"/>
      <c r="GG633" s="117"/>
      <c r="GH633" s="117"/>
      <c r="GI633" s="117"/>
      <c r="GJ633" s="117"/>
      <c r="GK633" s="117"/>
      <c r="GL633" s="117"/>
      <c r="GM633" s="118">
        <f t="shared" si="71"/>
        <v>0</v>
      </c>
      <c r="GN633" s="118">
        <f t="shared" si="72"/>
        <v>0</v>
      </c>
      <c r="GO633" s="118"/>
      <c r="GP633" s="118"/>
      <c r="GQ633" s="118"/>
      <c r="GR633" s="118"/>
      <c r="GS633" s="118"/>
      <c r="GT633" s="118"/>
      <c r="GU633" s="118"/>
      <c r="GV633" s="118"/>
      <c r="GW633" s="118"/>
      <c r="GX633" s="118">
        <f t="shared" si="73"/>
        <v>0</v>
      </c>
      <c r="GY633" s="117"/>
      <c r="GZ633" s="117"/>
      <c r="HA633" s="117"/>
      <c r="HB633" s="117"/>
      <c r="HC633" s="117"/>
      <c r="HD633" s="117"/>
      <c r="HE633" s="117"/>
      <c r="HF633" s="117"/>
      <c r="HG633" s="117"/>
      <c r="HH633" s="117"/>
      <c r="HI633" s="117"/>
      <c r="HJ633" s="117"/>
      <c r="HK633" s="117"/>
      <c r="HL633" s="117"/>
      <c r="HM633" s="117"/>
      <c r="HN633" s="117"/>
      <c r="HO633" s="117"/>
      <c r="HP633" s="117"/>
      <c r="HQ633" s="117"/>
      <c r="HR633" s="117"/>
      <c r="HS633" s="117"/>
      <c r="HT633" s="117"/>
      <c r="HU633" s="117"/>
    </row>
    <row r="634" spans="1:229" x14ac:dyDescent="0.3">
      <c r="A634" s="9"/>
      <c r="B634" s="10"/>
      <c r="C634" s="10"/>
      <c r="D634" s="104"/>
      <c r="E634" s="10"/>
      <c r="F634" s="10"/>
      <c r="G634" s="140"/>
      <c r="H634" s="140"/>
      <c r="I634" s="140"/>
      <c r="J634" s="120"/>
      <c r="K634" s="120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119"/>
      <c r="BU634" s="119"/>
      <c r="BV634" s="119"/>
      <c r="BW634" s="119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117"/>
      <c r="GB634" s="117"/>
      <c r="GC634" s="117"/>
      <c r="GD634" s="117"/>
      <c r="GE634" s="117"/>
      <c r="GF634" s="117"/>
      <c r="GG634" s="117"/>
      <c r="GH634" s="117"/>
      <c r="GI634" s="117"/>
      <c r="GJ634" s="117"/>
      <c r="GK634" s="117"/>
      <c r="GL634" s="117"/>
      <c r="GM634" s="118">
        <f t="shared" si="71"/>
        <v>0</v>
      </c>
      <c r="GN634" s="118">
        <f t="shared" si="72"/>
        <v>0</v>
      </c>
      <c r="GO634" s="118"/>
      <c r="GP634" s="118"/>
      <c r="GQ634" s="118"/>
      <c r="GR634" s="118"/>
      <c r="GS634" s="118"/>
      <c r="GT634" s="118"/>
      <c r="GU634" s="118"/>
      <c r="GV634" s="118"/>
      <c r="GW634" s="118"/>
      <c r="GX634" s="118">
        <f t="shared" si="73"/>
        <v>0</v>
      </c>
      <c r="GY634" s="117"/>
      <c r="GZ634" s="117"/>
      <c r="HA634" s="117"/>
      <c r="HB634" s="117"/>
      <c r="HC634" s="117"/>
      <c r="HD634" s="117"/>
      <c r="HE634" s="117"/>
      <c r="HF634" s="117"/>
      <c r="HG634" s="117"/>
      <c r="HH634" s="117"/>
      <c r="HI634" s="117"/>
      <c r="HJ634" s="117"/>
      <c r="HK634" s="117"/>
      <c r="HL634" s="117"/>
      <c r="HM634" s="117"/>
      <c r="HN634" s="117"/>
      <c r="HO634" s="117"/>
      <c r="HP634" s="117"/>
      <c r="HQ634" s="117"/>
      <c r="HR634" s="117"/>
      <c r="HS634" s="117"/>
      <c r="HT634" s="117"/>
      <c r="HU634" s="117"/>
    </row>
    <row r="635" spans="1:229" x14ac:dyDescent="0.3">
      <c r="A635" s="9"/>
      <c r="B635" s="10"/>
      <c r="C635" s="10"/>
      <c r="D635" s="104"/>
      <c r="E635" s="10"/>
      <c r="F635" s="10"/>
      <c r="G635" s="140"/>
      <c r="H635" s="140"/>
      <c r="I635" s="140"/>
      <c r="J635" s="120"/>
      <c r="K635" s="120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119"/>
      <c r="BU635" s="119"/>
      <c r="BV635" s="119"/>
      <c r="BW635" s="119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117"/>
      <c r="GB635" s="117"/>
      <c r="GC635" s="117"/>
      <c r="GD635" s="117"/>
      <c r="GE635" s="117"/>
      <c r="GF635" s="117"/>
      <c r="GG635" s="117"/>
      <c r="GH635" s="117"/>
      <c r="GI635" s="117"/>
      <c r="GJ635" s="117"/>
      <c r="GK635" s="117"/>
      <c r="GL635" s="117"/>
      <c r="GM635" s="118">
        <f t="shared" si="71"/>
        <v>0</v>
      </c>
      <c r="GN635" s="118">
        <f t="shared" si="72"/>
        <v>0</v>
      </c>
      <c r="GO635" s="118"/>
      <c r="GP635" s="118"/>
      <c r="GQ635" s="118"/>
      <c r="GR635" s="118"/>
      <c r="GS635" s="118"/>
      <c r="GT635" s="118"/>
      <c r="GU635" s="118"/>
      <c r="GV635" s="118"/>
      <c r="GW635" s="118"/>
      <c r="GX635" s="118">
        <f t="shared" si="73"/>
        <v>0</v>
      </c>
      <c r="GY635" s="117"/>
      <c r="GZ635" s="117"/>
      <c r="HA635" s="117"/>
      <c r="HB635" s="117"/>
      <c r="HC635" s="117"/>
      <c r="HD635" s="117"/>
      <c r="HE635" s="117"/>
      <c r="HF635" s="117"/>
      <c r="HG635" s="117"/>
      <c r="HH635" s="117"/>
      <c r="HI635" s="117"/>
      <c r="HJ635" s="117"/>
      <c r="HK635" s="117"/>
      <c r="HL635" s="117"/>
      <c r="HM635" s="117"/>
      <c r="HN635" s="117"/>
      <c r="HO635" s="117"/>
      <c r="HP635" s="117"/>
      <c r="HQ635" s="117"/>
      <c r="HR635" s="117"/>
      <c r="HS635" s="117"/>
      <c r="HT635" s="117"/>
      <c r="HU635" s="117"/>
    </row>
    <row r="636" spans="1:229" x14ac:dyDescent="0.3">
      <c r="A636" s="9"/>
      <c r="B636" s="10"/>
      <c r="C636" s="10"/>
      <c r="D636" s="104"/>
      <c r="E636" s="10"/>
      <c r="F636" s="10"/>
      <c r="G636" s="140"/>
      <c r="H636" s="140"/>
      <c r="I636" s="140"/>
      <c r="J636" s="120"/>
      <c r="K636" s="120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119"/>
      <c r="BU636" s="119"/>
      <c r="BV636" s="119"/>
      <c r="BW636" s="119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117"/>
      <c r="GB636" s="117"/>
      <c r="GC636" s="117"/>
      <c r="GD636" s="117"/>
      <c r="GE636" s="117"/>
      <c r="GF636" s="117"/>
      <c r="GG636" s="117"/>
      <c r="GH636" s="117"/>
      <c r="GI636" s="117"/>
      <c r="GJ636" s="117"/>
      <c r="GK636" s="117"/>
      <c r="GL636" s="117"/>
      <c r="GM636" s="118">
        <f t="shared" si="71"/>
        <v>0</v>
      </c>
      <c r="GN636" s="118">
        <f t="shared" si="72"/>
        <v>0</v>
      </c>
      <c r="GO636" s="118"/>
      <c r="GP636" s="118"/>
      <c r="GQ636" s="118"/>
      <c r="GR636" s="118"/>
      <c r="GS636" s="118"/>
      <c r="GT636" s="118"/>
      <c r="GU636" s="118"/>
      <c r="GV636" s="118"/>
      <c r="GW636" s="118"/>
      <c r="GX636" s="118">
        <f t="shared" si="73"/>
        <v>0</v>
      </c>
      <c r="GY636" s="117"/>
      <c r="GZ636" s="117"/>
      <c r="HA636" s="117"/>
      <c r="HB636" s="117"/>
      <c r="HC636" s="117"/>
      <c r="HD636" s="117"/>
      <c r="HE636" s="117"/>
      <c r="HF636" s="117"/>
      <c r="HG636" s="117"/>
      <c r="HH636" s="117"/>
      <c r="HI636" s="117"/>
      <c r="HJ636" s="117"/>
      <c r="HK636" s="117"/>
      <c r="HL636" s="117"/>
      <c r="HM636" s="117"/>
      <c r="HN636" s="117"/>
      <c r="HO636" s="117"/>
      <c r="HP636" s="117"/>
      <c r="HQ636" s="117"/>
      <c r="HR636" s="117"/>
      <c r="HS636" s="117"/>
      <c r="HT636" s="117"/>
      <c r="HU636" s="117"/>
    </row>
    <row r="637" spans="1:229" x14ac:dyDescent="0.3">
      <c r="A637" s="9"/>
      <c r="B637" s="10"/>
      <c r="C637" s="10"/>
      <c r="D637" s="104"/>
      <c r="E637" s="10"/>
      <c r="F637" s="10"/>
      <c r="G637" s="140"/>
      <c r="H637" s="140"/>
      <c r="I637" s="140"/>
      <c r="J637" s="120"/>
      <c r="K637" s="120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119"/>
      <c r="BU637" s="119"/>
      <c r="BV637" s="119"/>
      <c r="BW637" s="119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117"/>
      <c r="GB637" s="117"/>
      <c r="GC637" s="117"/>
      <c r="GD637" s="117"/>
      <c r="GE637" s="117"/>
      <c r="GF637" s="117"/>
      <c r="GG637" s="117"/>
      <c r="GH637" s="117"/>
      <c r="GI637" s="117"/>
      <c r="GJ637" s="117"/>
      <c r="GK637" s="117"/>
      <c r="GL637" s="117"/>
      <c r="GM637" s="118">
        <f t="shared" si="71"/>
        <v>0</v>
      </c>
      <c r="GN637" s="118">
        <f t="shared" si="72"/>
        <v>0</v>
      </c>
      <c r="GO637" s="118"/>
      <c r="GP637" s="118"/>
      <c r="GQ637" s="118"/>
      <c r="GR637" s="118"/>
      <c r="GS637" s="118"/>
      <c r="GT637" s="118"/>
      <c r="GU637" s="118"/>
      <c r="GV637" s="118"/>
      <c r="GW637" s="118"/>
      <c r="GX637" s="118">
        <f t="shared" si="73"/>
        <v>0</v>
      </c>
      <c r="GY637" s="117"/>
      <c r="GZ637" s="117"/>
      <c r="HA637" s="117"/>
      <c r="HB637" s="117"/>
      <c r="HC637" s="117"/>
      <c r="HD637" s="117"/>
      <c r="HE637" s="117"/>
      <c r="HF637" s="117"/>
      <c r="HG637" s="117"/>
      <c r="HH637" s="117"/>
      <c r="HI637" s="117"/>
      <c r="HJ637" s="117"/>
      <c r="HK637" s="117"/>
      <c r="HL637" s="117"/>
      <c r="HM637" s="117"/>
      <c r="HN637" s="117"/>
      <c r="HO637" s="117"/>
      <c r="HP637" s="117"/>
      <c r="HQ637" s="117"/>
      <c r="HR637" s="117"/>
      <c r="HS637" s="117"/>
      <c r="HT637" s="117"/>
      <c r="HU637" s="117"/>
    </row>
    <row r="638" spans="1:229" x14ac:dyDescent="0.3">
      <c r="A638" s="9"/>
      <c r="B638" s="10"/>
      <c r="C638" s="10"/>
      <c r="D638" s="104"/>
      <c r="E638" s="10"/>
      <c r="F638" s="10"/>
      <c r="G638" s="140"/>
      <c r="H638" s="140"/>
      <c r="I638" s="140"/>
      <c r="J638" s="120"/>
      <c r="K638" s="120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119"/>
      <c r="BU638" s="119"/>
      <c r="BV638" s="119"/>
      <c r="BW638" s="119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117"/>
      <c r="GB638" s="117"/>
      <c r="GC638" s="117"/>
      <c r="GD638" s="117"/>
      <c r="GE638" s="117"/>
      <c r="GF638" s="117"/>
      <c r="GG638" s="117"/>
      <c r="GH638" s="117"/>
      <c r="GI638" s="117"/>
      <c r="GJ638" s="117"/>
      <c r="GK638" s="117"/>
      <c r="GL638" s="117"/>
      <c r="GM638" s="118">
        <f t="shared" si="71"/>
        <v>0</v>
      </c>
      <c r="GN638" s="118">
        <f t="shared" si="72"/>
        <v>0</v>
      </c>
      <c r="GO638" s="118"/>
      <c r="GP638" s="118"/>
      <c r="GQ638" s="118"/>
      <c r="GR638" s="118"/>
      <c r="GS638" s="118"/>
      <c r="GT638" s="118"/>
      <c r="GU638" s="118"/>
      <c r="GV638" s="118"/>
      <c r="GW638" s="118"/>
      <c r="GX638" s="118">
        <f t="shared" si="73"/>
        <v>0</v>
      </c>
      <c r="GY638" s="117"/>
      <c r="GZ638" s="117"/>
      <c r="HA638" s="117"/>
      <c r="HB638" s="117"/>
      <c r="HC638" s="117"/>
      <c r="HD638" s="117"/>
      <c r="HE638" s="117"/>
      <c r="HF638" s="117"/>
      <c r="HG638" s="117"/>
      <c r="HH638" s="117"/>
      <c r="HI638" s="117"/>
      <c r="HJ638" s="117"/>
      <c r="HK638" s="117"/>
      <c r="HL638" s="117"/>
      <c r="HM638" s="117"/>
      <c r="HN638" s="117"/>
      <c r="HO638" s="117"/>
      <c r="HP638" s="117"/>
      <c r="HQ638" s="117"/>
      <c r="HR638" s="117"/>
      <c r="HS638" s="117"/>
      <c r="HT638" s="117"/>
      <c r="HU638" s="117"/>
    </row>
    <row r="639" spans="1:229" x14ac:dyDescent="0.3">
      <c r="A639" s="9"/>
      <c r="B639" s="10"/>
      <c r="C639" s="10"/>
      <c r="D639" s="104"/>
      <c r="E639" s="10"/>
      <c r="F639" s="10"/>
      <c r="G639" s="140"/>
      <c r="H639" s="140"/>
      <c r="I639" s="140"/>
      <c r="J639" s="120"/>
      <c r="K639" s="120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119"/>
      <c r="BU639" s="119"/>
      <c r="BV639" s="119"/>
      <c r="BW639" s="119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117"/>
      <c r="GB639" s="117"/>
      <c r="GC639" s="117"/>
      <c r="GD639" s="117"/>
      <c r="GE639" s="117"/>
      <c r="GF639" s="117"/>
      <c r="GG639" s="117"/>
      <c r="GH639" s="117"/>
      <c r="GI639" s="117"/>
      <c r="GJ639" s="117"/>
      <c r="GK639" s="117"/>
      <c r="GL639" s="117"/>
      <c r="GM639" s="118">
        <f t="shared" si="71"/>
        <v>0</v>
      </c>
      <c r="GN639" s="118">
        <f t="shared" si="72"/>
        <v>0</v>
      </c>
      <c r="GO639" s="118"/>
      <c r="GP639" s="118"/>
      <c r="GQ639" s="118"/>
      <c r="GR639" s="118"/>
      <c r="GS639" s="118"/>
      <c r="GT639" s="118"/>
      <c r="GU639" s="118"/>
      <c r="GV639" s="118"/>
      <c r="GW639" s="118"/>
      <c r="GX639" s="118">
        <f t="shared" si="73"/>
        <v>0</v>
      </c>
      <c r="GY639" s="117"/>
      <c r="GZ639" s="117"/>
      <c r="HA639" s="117"/>
      <c r="HB639" s="117"/>
      <c r="HC639" s="117"/>
      <c r="HD639" s="117"/>
      <c r="HE639" s="117"/>
      <c r="HF639" s="117"/>
      <c r="HG639" s="117"/>
      <c r="HH639" s="117"/>
      <c r="HI639" s="117"/>
      <c r="HJ639" s="117"/>
      <c r="HK639" s="117"/>
      <c r="HL639" s="117"/>
      <c r="HM639" s="117"/>
      <c r="HN639" s="117"/>
      <c r="HO639" s="117"/>
      <c r="HP639" s="117"/>
      <c r="HQ639" s="117"/>
      <c r="HR639" s="117"/>
      <c r="HS639" s="117"/>
      <c r="HT639" s="117"/>
      <c r="HU639" s="117"/>
    </row>
    <row r="640" spans="1:229" x14ac:dyDescent="0.3">
      <c r="A640" s="9"/>
      <c r="B640" s="10"/>
      <c r="C640" s="10"/>
      <c r="D640" s="104"/>
      <c r="E640" s="10"/>
      <c r="F640" s="10"/>
      <c r="G640" s="140"/>
      <c r="H640" s="140"/>
      <c r="I640" s="140"/>
      <c r="J640" s="120"/>
      <c r="K640" s="120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119"/>
      <c r="BU640" s="119"/>
      <c r="BV640" s="119"/>
      <c r="BW640" s="119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117"/>
      <c r="GB640" s="117"/>
      <c r="GC640" s="117"/>
      <c r="GD640" s="117"/>
      <c r="GE640" s="117"/>
      <c r="GF640" s="117"/>
      <c r="GG640" s="117"/>
      <c r="GH640" s="117"/>
      <c r="GI640" s="117"/>
      <c r="GJ640" s="117"/>
      <c r="GK640" s="117"/>
      <c r="GL640" s="117"/>
      <c r="GM640" s="118">
        <f t="shared" si="71"/>
        <v>0</v>
      </c>
      <c r="GN640" s="118">
        <f t="shared" si="72"/>
        <v>0</v>
      </c>
      <c r="GO640" s="118"/>
      <c r="GP640" s="118"/>
      <c r="GQ640" s="118"/>
      <c r="GR640" s="118"/>
      <c r="GS640" s="118"/>
      <c r="GT640" s="118"/>
      <c r="GU640" s="118"/>
      <c r="GV640" s="118"/>
      <c r="GW640" s="118"/>
      <c r="GX640" s="118">
        <f t="shared" si="73"/>
        <v>0</v>
      </c>
      <c r="GY640" s="117"/>
      <c r="GZ640" s="117"/>
      <c r="HA640" s="117"/>
      <c r="HB640" s="117"/>
      <c r="HC640" s="117"/>
      <c r="HD640" s="117"/>
      <c r="HE640" s="117"/>
      <c r="HF640" s="117"/>
      <c r="HG640" s="117"/>
      <c r="HH640" s="117"/>
      <c r="HI640" s="117"/>
      <c r="HJ640" s="117"/>
      <c r="HK640" s="117"/>
      <c r="HL640" s="117"/>
      <c r="HM640" s="117"/>
      <c r="HN640" s="117"/>
      <c r="HO640" s="117"/>
      <c r="HP640" s="117"/>
      <c r="HQ640" s="117"/>
      <c r="HR640" s="117"/>
      <c r="HS640" s="117"/>
      <c r="HT640" s="117"/>
      <c r="HU640" s="117"/>
    </row>
    <row r="641" spans="1:229" x14ac:dyDescent="0.3">
      <c r="A641" s="9"/>
      <c r="B641" s="10"/>
      <c r="C641" s="10"/>
      <c r="D641" s="104"/>
      <c r="E641" s="10"/>
      <c r="F641" s="10"/>
      <c r="G641" s="140"/>
      <c r="H641" s="140"/>
      <c r="I641" s="140"/>
      <c r="J641" s="120"/>
      <c r="K641" s="120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119"/>
      <c r="BU641" s="119"/>
      <c r="BV641" s="119"/>
      <c r="BW641" s="119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117"/>
      <c r="GB641" s="117"/>
      <c r="GC641" s="117"/>
      <c r="GD641" s="117"/>
      <c r="GE641" s="117"/>
      <c r="GF641" s="117"/>
      <c r="GG641" s="117"/>
      <c r="GH641" s="117"/>
      <c r="GI641" s="117"/>
      <c r="GJ641" s="117"/>
      <c r="GK641" s="117"/>
      <c r="GL641" s="117"/>
      <c r="GM641" s="118">
        <f t="shared" si="71"/>
        <v>0</v>
      </c>
      <c r="GN641" s="118">
        <f t="shared" si="72"/>
        <v>0</v>
      </c>
      <c r="GO641" s="118"/>
      <c r="GP641" s="118"/>
      <c r="GQ641" s="118"/>
      <c r="GR641" s="118"/>
      <c r="GS641" s="118"/>
      <c r="GT641" s="118"/>
      <c r="GU641" s="118"/>
      <c r="GV641" s="118"/>
      <c r="GW641" s="118"/>
      <c r="GX641" s="118">
        <f t="shared" si="73"/>
        <v>0</v>
      </c>
      <c r="GY641" s="117"/>
      <c r="GZ641" s="117"/>
      <c r="HA641" s="117"/>
      <c r="HB641" s="117"/>
      <c r="HC641" s="117"/>
      <c r="HD641" s="117"/>
      <c r="HE641" s="117"/>
      <c r="HF641" s="117"/>
      <c r="HG641" s="117"/>
      <c r="HH641" s="117"/>
      <c r="HI641" s="117"/>
      <c r="HJ641" s="117"/>
      <c r="HK641" s="117"/>
      <c r="HL641" s="117"/>
      <c r="HM641" s="117"/>
      <c r="HN641" s="117"/>
      <c r="HO641" s="117"/>
      <c r="HP641" s="117"/>
      <c r="HQ641" s="117"/>
      <c r="HR641" s="117"/>
      <c r="HS641" s="117"/>
      <c r="HT641" s="117"/>
      <c r="HU641" s="117"/>
    </row>
    <row r="642" spans="1:229" x14ac:dyDescent="0.3">
      <c r="A642" s="9"/>
      <c r="B642" s="10"/>
      <c r="C642" s="10"/>
      <c r="D642" s="104"/>
      <c r="E642" s="10"/>
      <c r="F642" s="10"/>
      <c r="G642" s="140"/>
      <c r="H642" s="140"/>
      <c r="I642" s="140"/>
      <c r="J642" s="120"/>
      <c r="K642" s="120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119"/>
      <c r="BU642" s="119"/>
      <c r="BV642" s="119"/>
      <c r="BW642" s="119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117"/>
      <c r="GB642" s="117"/>
      <c r="GC642" s="117"/>
      <c r="GD642" s="117"/>
      <c r="GE642" s="117"/>
      <c r="GF642" s="117"/>
      <c r="GG642" s="117"/>
      <c r="GH642" s="117"/>
      <c r="GI642" s="117"/>
      <c r="GJ642" s="117"/>
      <c r="GK642" s="117"/>
      <c r="GL642" s="117"/>
      <c r="GM642" s="118">
        <f t="shared" si="71"/>
        <v>0</v>
      </c>
      <c r="GN642" s="118">
        <f t="shared" si="72"/>
        <v>0</v>
      </c>
      <c r="GO642" s="118"/>
      <c r="GP642" s="118"/>
      <c r="GQ642" s="118"/>
      <c r="GR642" s="118"/>
      <c r="GS642" s="118"/>
      <c r="GT642" s="118"/>
      <c r="GU642" s="118"/>
      <c r="GV642" s="118"/>
      <c r="GW642" s="118"/>
      <c r="GX642" s="118">
        <f t="shared" si="73"/>
        <v>0</v>
      </c>
      <c r="GY642" s="117"/>
      <c r="GZ642" s="117"/>
      <c r="HA642" s="117"/>
      <c r="HB642" s="117"/>
      <c r="HC642" s="117"/>
      <c r="HD642" s="117"/>
      <c r="HE642" s="117"/>
      <c r="HF642" s="117"/>
      <c r="HG642" s="117"/>
      <c r="HH642" s="117"/>
      <c r="HI642" s="117"/>
      <c r="HJ642" s="117"/>
      <c r="HK642" s="117"/>
      <c r="HL642" s="117"/>
      <c r="HM642" s="117"/>
      <c r="HN642" s="117"/>
      <c r="HO642" s="117"/>
      <c r="HP642" s="117"/>
      <c r="HQ642" s="117"/>
      <c r="HR642" s="117"/>
      <c r="HS642" s="117"/>
      <c r="HT642" s="117"/>
      <c r="HU642" s="117"/>
    </row>
    <row r="643" spans="1:229" x14ac:dyDescent="0.3">
      <c r="A643" s="9"/>
      <c r="B643" s="10"/>
      <c r="C643" s="10"/>
      <c r="D643" s="104"/>
      <c r="E643" s="10"/>
      <c r="F643" s="10"/>
      <c r="G643" s="140"/>
      <c r="H643" s="140"/>
      <c r="I643" s="140"/>
      <c r="J643" s="120"/>
      <c r="K643" s="120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119"/>
      <c r="BU643" s="119"/>
      <c r="BV643" s="119"/>
      <c r="BW643" s="119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117"/>
      <c r="GB643" s="117"/>
      <c r="GC643" s="117"/>
      <c r="GD643" s="117"/>
      <c r="GE643" s="117"/>
      <c r="GF643" s="117"/>
      <c r="GG643" s="117"/>
      <c r="GH643" s="117"/>
      <c r="GI643" s="117"/>
      <c r="GJ643" s="117"/>
      <c r="GK643" s="117"/>
      <c r="GL643" s="117"/>
      <c r="GM643" s="118">
        <f t="shared" si="71"/>
        <v>0</v>
      </c>
      <c r="GN643" s="118">
        <f t="shared" si="72"/>
        <v>0</v>
      </c>
      <c r="GO643" s="118"/>
      <c r="GP643" s="118"/>
      <c r="GQ643" s="118"/>
      <c r="GR643" s="118"/>
      <c r="GS643" s="118"/>
      <c r="GT643" s="118"/>
      <c r="GU643" s="118"/>
      <c r="GV643" s="118"/>
      <c r="GW643" s="118"/>
      <c r="GX643" s="118">
        <f t="shared" si="73"/>
        <v>0</v>
      </c>
      <c r="GY643" s="117"/>
      <c r="GZ643" s="117"/>
      <c r="HA643" s="117"/>
      <c r="HB643" s="117"/>
      <c r="HC643" s="117"/>
      <c r="HD643" s="117"/>
      <c r="HE643" s="117"/>
      <c r="HF643" s="117"/>
      <c r="HG643" s="117"/>
      <c r="HH643" s="117"/>
      <c r="HI643" s="117"/>
      <c r="HJ643" s="117"/>
      <c r="HK643" s="117"/>
      <c r="HL643" s="117"/>
      <c r="HM643" s="117"/>
      <c r="HN643" s="117"/>
      <c r="HO643" s="117"/>
      <c r="HP643" s="117"/>
      <c r="HQ643" s="117"/>
      <c r="HR643" s="117"/>
      <c r="HS643" s="117"/>
      <c r="HT643" s="117"/>
      <c r="HU643" s="117"/>
    </row>
    <row r="644" spans="1:229" x14ac:dyDescent="0.3">
      <c r="A644" s="9"/>
      <c r="B644" s="10"/>
      <c r="C644" s="10"/>
      <c r="D644" s="104"/>
      <c r="E644" s="10"/>
      <c r="F644" s="10"/>
      <c r="G644" s="140"/>
      <c r="H644" s="140"/>
      <c r="I644" s="140"/>
      <c r="J644" s="120"/>
      <c r="K644" s="120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119"/>
      <c r="BU644" s="119"/>
      <c r="BV644" s="119"/>
      <c r="BW644" s="119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117"/>
      <c r="GB644" s="117"/>
      <c r="GC644" s="117"/>
      <c r="GD644" s="117"/>
      <c r="GE644" s="117"/>
      <c r="GF644" s="117"/>
      <c r="GG644" s="117"/>
      <c r="GH644" s="117"/>
      <c r="GI644" s="117"/>
      <c r="GJ644" s="117"/>
      <c r="GK644" s="117"/>
      <c r="GL644" s="117"/>
      <c r="GM644" s="118">
        <f t="shared" si="71"/>
        <v>0</v>
      </c>
      <c r="GN644" s="118">
        <f t="shared" si="72"/>
        <v>0</v>
      </c>
      <c r="GO644" s="118"/>
      <c r="GP644" s="118"/>
      <c r="GQ644" s="118"/>
      <c r="GR644" s="118"/>
      <c r="GS644" s="118"/>
      <c r="GT644" s="118"/>
      <c r="GU644" s="118"/>
      <c r="GV644" s="118"/>
      <c r="GW644" s="118"/>
      <c r="GX644" s="118">
        <f t="shared" si="73"/>
        <v>0</v>
      </c>
      <c r="GY644" s="117"/>
      <c r="GZ644" s="117"/>
      <c r="HA644" s="117"/>
      <c r="HB644" s="117"/>
      <c r="HC644" s="117"/>
      <c r="HD644" s="117"/>
      <c r="HE644" s="117"/>
      <c r="HF644" s="117"/>
      <c r="HG644" s="117"/>
      <c r="HH644" s="117"/>
      <c r="HI644" s="117"/>
      <c r="HJ644" s="117"/>
      <c r="HK644" s="117"/>
      <c r="HL644" s="117"/>
      <c r="HM644" s="117"/>
      <c r="HN644" s="117"/>
      <c r="HO644" s="117"/>
      <c r="HP644" s="117"/>
      <c r="HQ644" s="117"/>
      <c r="HR644" s="117"/>
      <c r="HS644" s="117"/>
      <c r="HT644" s="117"/>
      <c r="HU644" s="117"/>
    </row>
    <row r="645" spans="1:229" x14ac:dyDescent="0.3">
      <c r="A645" s="9"/>
      <c r="B645" s="10"/>
      <c r="C645" s="10"/>
      <c r="D645" s="104"/>
      <c r="E645" s="10"/>
      <c r="F645" s="10"/>
      <c r="G645" s="140"/>
      <c r="H645" s="140"/>
      <c r="I645" s="140"/>
      <c r="J645" s="120"/>
      <c r="K645" s="120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119"/>
      <c r="BU645" s="119"/>
      <c r="BV645" s="119"/>
      <c r="BW645" s="119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117"/>
      <c r="GB645" s="117"/>
      <c r="GC645" s="117"/>
      <c r="GD645" s="117"/>
      <c r="GE645" s="117"/>
      <c r="GF645" s="117"/>
      <c r="GG645" s="117"/>
      <c r="GH645" s="117"/>
      <c r="GI645" s="117"/>
      <c r="GJ645" s="117"/>
      <c r="GK645" s="117"/>
      <c r="GL645" s="117"/>
      <c r="GM645" s="118">
        <f t="shared" si="71"/>
        <v>0</v>
      </c>
      <c r="GN645" s="118">
        <f t="shared" si="72"/>
        <v>0</v>
      </c>
      <c r="GO645" s="118"/>
      <c r="GP645" s="118"/>
      <c r="GQ645" s="118"/>
      <c r="GR645" s="118"/>
      <c r="GS645" s="118"/>
      <c r="GT645" s="118"/>
      <c r="GU645" s="118"/>
      <c r="GV645" s="118"/>
      <c r="GW645" s="118"/>
      <c r="GX645" s="118">
        <f t="shared" si="73"/>
        <v>0</v>
      </c>
      <c r="GY645" s="117"/>
      <c r="GZ645" s="117"/>
      <c r="HA645" s="117"/>
      <c r="HB645" s="117"/>
      <c r="HC645" s="117"/>
      <c r="HD645" s="117"/>
      <c r="HE645" s="117"/>
      <c r="HF645" s="117"/>
      <c r="HG645" s="117"/>
      <c r="HH645" s="117"/>
      <c r="HI645" s="117"/>
      <c r="HJ645" s="117"/>
      <c r="HK645" s="117"/>
      <c r="HL645" s="117"/>
      <c r="HM645" s="117"/>
      <c r="HN645" s="117"/>
      <c r="HO645" s="117"/>
      <c r="HP645" s="117"/>
      <c r="HQ645" s="117"/>
      <c r="HR645" s="117"/>
      <c r="HS645" s="117"/>
      <c r="HT645" s="117"/>
      <c r="HU645" s="117"/>
    </row>
    <row r="646" spans="1:229" x14ac:dyDescent="0.3">
      <c r="A646" s="9"/>
      <c r="B646" s="10"/>
      <c r="C646" s="10"/>
      <c r="D646" s="104"/>
      <c r="E646" s="10"/>
      <c r="F646" s="10"/>
      <c r="G646" s="140"/>
      <c r="H646" s="140"/>
      <c r="I646" s="140"/>
      <c r="J646" s="120"/>
      <c r="K646" s="120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119"/>
      <c r="BU646" s="119"/>
      <c r="BV646" s="119"/>
      <c r="BW646" s="119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117"/>
      <c r="GB646" s="117"/>
      <c r="GC646" s="117"/>
      <c r="GD646" s="117"/>
      <c r="GE646" s="117"/>
      <c r="GF646" s="117"/>
      <c r="GG646" s="117"/>
      <c r="GH646" s="117"/>
      <c r="GI646" s="117"/>
      <c r="GJ646" s="117"/>
      <c r="GK646" s="117"/>
      <c r="GL646" s="117"/>
      <c r="GM646" s="118">
        <f t="shared" si="71"/>
        <v>0</v>
      </c>
      <c r="GN646" s="118">
        <f t="shared" si="72"/>
        <v>0</v>
      </c>
      <c r="GO646" s="118"/>
      <c r="GP646" s="118"/>
      <c r="GQ646" s="118"/>
      <c r="GR646" s="118"/>
      <c r="GS646" s="118"/>
      <c r="GT646" s="118"/>
      <c r="GU646" s="118"/>
      <c r="GV646" s="118"/>
      <c r="GW646" s="118"/>
      <c r="GX646" s="118">
        <f t="shared" si="73"/>
        <v>0</v>
      </c>
      <c r="GY646" s="117"/>
      <c r="GZ646" s="117"/>
      <c r="HA646" s="117"/>
      <c r="HB646" s="117"/>
      <c r="HC646" s="117"/>
      <c r="HD646" s="117"/>
      <c r="HE646" s="117"/>
      <c r="HF646" s="117"/>
      <c r="HG646" s="117"/>
      <c r="HH646" s="117"/>
      <c r="HI646" s="117"/>
      <c r="HJ646" s="117"/>
      <c r="HK646" s="117"/>
      <c r="HL646" s="117"/>
      <c r="HM646" s="117"/>
      <c r="HN646" s="117"/>
      <c r="HO646" s="117"/>
      <c r="HP646" s="117"/>
      <c r="HQ646" s="117"/>
      <c r="HR646" s="117"/>
      <c r="HS646" s="117"/>
      <c r="HT646" s="117"/>
      <c r="HU646" s="117"/>
    </row>
    <row r="647" spans="1:229" x14ac:dyDescent="0.3">
      <c r="A647" s="9"/>
      <c r="B647" s="10"/>
      <c r="C647" s="10"/>
      <c r="D647" s="104"/>
      <c r="E647" s="10"/>
      <c r="F647" s="10"/>
      <c r="G647" s="140"/>
      <c r="H647" s="140"/>
      <c r="I647" s="140"/>
      <c r="J647" s="120"/>
      <c r="K647" s="120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119"/>
      <c r="BU647" s="119"/>
      <c r="BV647" s="119"/>
      <c r="BW647" s="119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117"/>
      <c r="GB647" s="117"/>
      <c r="GC647" s="117"/>
      <c r="GD647" s="117"/>
      <c r="GE647" s="117"/>
      <c r="GF647" s="117"/>
      <c r="GG647" s="117"/>
      <c r="GH647" s="117"/>
      <c r="GI647" s="117"/>
      <c r="GJ647" s="117"/>
      <c r="GK647" s="117"/>
      <c r="GL647" s="117"/>
      <c r="GM647" s="118">
        <f t="shared" si="71"/>
        <v>0</v>
      </c>
      <c r="GN647" s="118">
        <f t="shared" si="72"/>
        <v>0</v>
      </c>
      <c r="GO647" s="118"/>
      <c r="GP647" s="118"/>
      <c r="GQ647" s="118"/>
      <c r="GR647" s="118"/>
      <c r="GS647" s="118"/>
      <c r="GT647" s="118"/>
      <c r="GU647" s="118"/>
      <c r="GV647" s="118"/>
      <c r="GW647" s="118"/>
      <c r="GX647" s="118">
        <f t="shared" si="73"/>
        <v>0</v>
      </c>
      <c r="GY647" s="117"/>
      <c r="GZ647" s="117"/>
      <c r="HA647" s="117"/>
      <c r="HB647" s="117"/>
      <c r="HC647" s="117"/>
      <c r="HD647" s="117"/>
      <c r="HE647" s="117"/>
      <c r="HF647" s="117"/>
      <c r="HG647" s="117"/>
      <c r="HH647" s="117"/>
      <c r="HI647" s="117"/>
      <c r="HJ647" s="117"/>
      <c r="HK647" s="117"/>
      <c r="HL647" s="117"/>
      <c r="HM647" s="117"/>
      <c r="HN647" s="117"/>
      <c r="HO647" s="117"/>
      <c r="HP647" s="117"/>
      <c r="HQ647" s="117"/>
      <c r="HR647" s="117"/>
      <c r="HS647" s="117"/>
      <c r="HT647" s="117"/>
      <c r="HU647" s="117"/>
    </row>
    <row r="648" spans="1:229" x14ac:dyDescent="0.3">
      <c r="A648" s="9"/>
      <c r="B648" s="10"/>
      <c r="C648" s="10"/>
      <c r="D648" s="104"/>
      <c r="E648" s="10"/>
      <c r="F648" s="10"/>
      <c r="G648" s="140"/>
      <c r="H648" s="140"/>
      <c r="I648" s="140"/>
      <c r="J648" s="120"/>
      <c r="K648" s="120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117"/>
      <c r="GB648" s="117"/>
      <c r="GC648" s="117"/>
      <c r="GD648" s="117"/>
      <c r="GE648" s="117"/>
      <c r="GF648" s="117"/>
      <c r="GG648" s="117"/>
      <c r="GH648" s="117"/>
      <c r="GI648" s="117"/>
      <c r="GJ648" s="117"/>
      <c r="GK648" s="117"/>
      <c r="GL648" s="117"/>
      <c r="GM648" s="118">
        <f t="shared" si="71"/>
        <v>0</v>
      </c>
      <c r="GN648" s="118">
        <f t="shared" si="72"/>
        <v>0</v>
      </c>
      <c r="GO648" s="118"/>
      <c r="GP648" s="118"/>
      <c r="GQ648" s="118"/>
      <c r="GR648" s="118"/>
      <c r="GS648" s="118"/>
      <c r="GT648" s="118"/>
      <c r="GU648" s="118"/>
      <c r="GV648" s="118"/>
      <c r="GW648" s="118"/>
      <c r="GX648" s="118">
        <f t="shared" si="73"/>
        <v>0</v>
      </c>
      <c r="GY648" s="117"/>
      <c r="GZ648" s="117"/>
      <c r="HA648" s="117"/>
      <c r="HB648" s="117"/>
      <c r="HC648" s="117"/>
      <c r="HD648" s="117"/>
      <c r="HE648" s="117"/>
      <c r="HF648" s="117"/>
      <c r="HG648" s="117"/>
      <c r="HH648" s="117"/>
      <c r="HI648" s="117"/>
      <c r="HJ648" s="117"/>
      <c r="HK648" s="117"/>
      <c r="HL648" s="117"/>
      <c r="HM648" s="117"/>
      <c r="HN648" s="117"/>
      <c r="HO648" s="117"/>
      <c r="HP648" s="117"/>
      <c r="HQ648" s="117"/>
      <c r="HR648" s="117"/>
      <c r="HS648" s="117"/>
      <c r="HT648" s="117"/>
      <c r="HU648" s="117"/>
    </row>
    <row r="649" spans="1:229" x14ac:dyDescent="0.3">
      <c r="A649" s="9"/>
      <c r="B649" s="10"/>
      <c r="C649" s="10"/>
      <c r="D649" s="104"/>
      <c r="E649" s="10"/>
      <c r="F649" s="10"/>
      <c r="G649" s="140"/>
      <c r="H649" s="140"/>
      <c r="I649" s="140"/>
      <c r="J649" s="120"/>
      <c r="K649" s="120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117"/>
      <c r="GB649" s="117"/>
      <c r="GC649" s="117"/>
      <c r="GD649" s="117"/>
      <c r="GE649" s="117"/>
      <c r="GF649" s="117"/>
      <c r="GG649" s="117"/>
      <c r="GH649" s="117"/>
      <c r="GI649" s="117"/>
      <c r="GJ649" s="117"/>
      <c r="GK649" s="117"/>
      <c r="GL649" s="117"/>
      <c r="GM649" s="118">
        <f t="shared" si="71"/>
        <v>0</v>
      </c>
      <c r="GN649" s="118">
        <f t="shared" si="72"/>
        <v>0</v>
      </c>
      <c r="GO649" s="118"/>
      <c r="GP649" s="118"/>
      <c r="GQ649" s="118"/>
      <c r="GR649" s="118"/>
      <c r="GS649" s="118"/>
      <c r="GT649" s="118"/>
      <c r="GU649" s="118"/>
      <c r="GV649" s="118"/>
      <c r="GW649" s="118"/>
      <c r="GX649" s="118">
        <f t="shared" si="73"/>
        <v>0</v>
      </c>
      <c r="GY649" s="117"/>
      <c r="GZ649" s="117"/>
      <c r="HA649" s="117"/>
      <c r="HB649" s="117"/>
      <c r="HC649" s="117"/>
      <c r="HD649" s="117"/>
      <c r="HE649" s="117"/>
      <c r="HF649" s="117"/>
      <c r="HG649" s="117"/>
      <c r="HH649" s="117"/>
      <c r="HI649" s="117"/>
      <c r="HJ649" s="117"/>
      <c r="HK649" s="117"/>
      <c r="HL649" s="117"/>
      <c r="HM649" s="117"/>
      <c r="HN649" s="117"/>
      <c r="HO649" s="117"/>
      <c r="HP649" s="117"/>
      <c r="HQ649" s="117"/>
      <c r="HR649" s="117"/>
      <c r="HS649" s="117"/>
      <c r="HT649" s="117"/>
      <c r="HU649" s="117"/>
    </row>
    <row r="650" spans="1:229" x14ac:dyDescent="0.3">
      <c r="A650" s="9"/>
      <c r="B650" s="10"/>
      <c r="C650" s="10"/>
      <c r="D650" s="104"/>
      <c r="E650" s="10"/>
      <c r="F650" s="10"/>
      <c r="G650" s="140"/>
      <c r="H650" s="140"/>
      <c r="I650" s="140"/>
      <c r="J650" s="120"/>
      <c r="K650" s="120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117"/>
      <c r="GB650" s="117"/>
      <c r="GC650" s="117"/>
      <c r="GD650" s="117"/>
      <c r="GE650" s="117"/>
      <c r="GF650" s="117"/>
      <c r="GG650" s="117"/>
      <c r="GH650" s="117"/>
      <c r="GI650" s="117"/>
      <c r="GJ650" s="117"/>
      <c r="GK650" s="117"/>
      <c r="GL650" s="117"/>
      <c r="GM650" s="118">
        <f t="shared" si="71"/>
        <v>0</v>
      </c>
      <c r="GN650" s="118">
        <f t="shared" si="72"/>
        <v>0</v>
      </c>
      <c r="GO650" s="118"/>
      <c r="GP650" s="118"/>
      <c r="GQ650" s="118"/>
      <c r="GR650" s="118"/>
      <c r="GS650" s="118"/>
      <c r="GT650" s="118"/>
      <c r="GU650" s="118"/>
      <c r="GV650" s="118"/>
      <c r="GW650" s="118"/>
      <c r="GX650" s="118">
        <f t="shared" si="73"/>
        <v>0</v>
      </c>
      <c r="GY650" s="117"/>
      <c r="GZ650" s="117"/>
      <c r="HA650" s="117"/>
      <c r="HB650" s="117"/>
      <c r="HC650" s="117"/>
      <c r="HD650" s="117"/>
      <c r="HE650" s="117"/>
      <c r="HF650" s="117"/>
      <c r="HG650" s="117"/>
      <c r="HH650" s="117"/>
      <c r="HI650" s="117"/>
      <c r="HJ650" s="117"/>
      <c r="HK650" s="117"/>
      <c r="HL650" s="117"/>
      <c r="HM650" s="117"/>
      <c r="HN650" s="117"/>
      <c r="HO650" s="117"/>
      <c r="HP650" s="117"/>
      <c r="HQ650" s="117"/>
      <c r="HR650" s="117"/>
      <c r="HS650" s="117"/>
      <c r="HT650" s="117"/>
      <c r="HU650" s="117"/>
    </row>
    <row r="651" spans="1:229" x14ac:dyDescent="0.3">
      <c r="A651" s="9"/>
      <c r="B651" s="10"/>
      <c r="C651" s="10"/>
      <c r="D651" s="104"/>
      <c r="E651" s="10"/>
      <c r="F651" s="10"/>
      <c r="G651" s="140"/>
      <c r="H651" s="140"/>
      <c r="I651" s="140"/>
      <c r="J651" s="120"/>
      <c r="K651" s="120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117"/>
      <c r="GB651" s="117"/>
      <c r="GC651" s="117"/>
      <c r="GD651" s="117"/>
      <c r="GE651" s="117"/>
      <c r="GF651" s="117"/>
      <c r="GG651" s="117"/>
      <c r="GH651" s="117"/>
      <c r="GI651" s="117"/>
      <c r="GJ651" s="117"/>
      <c r="GK651" s="117"/>
      <c r="GL651" s="117"/>
      <c r="GM651" s="118">
        <f t="shared" si="71"/>
        <v>0</v>
      </c>
      <c r="GN651" s="118">
        <f t="shared" si="72"/>
        <v>0</v>
      </c>
      <c r="GO651" s="118"/>
      <c r="GP651" s="118"/>
      <c r="GQ651" s="118"/>
      <c r="GR651" s="118"/>
      <c r="GS651" s="118"/>
      <c r="GT651" s="118"/>
      <c r="GU651" s="118"/>
      <c r="GV651" s="118"/>
      <c r="GW651" s="118"/>
      <c r="GX651" s="118">
        <f t="shared" si="73"/>
        <v>0</v>
      </c>
      <c r="GY651" s="117"/>
      <c r="GZ651" s="117"/>
      <c r="HA651" s="117"/>
      <c r="HB651" s="117"/>
      <c r="HC651" s="117"/>
      <c r="HD651" s="117"/>
      <c r="HE651" s="117"/>
      <c r="HF651" s="117"/>
      <c r="HG651" s="117"/>
      <c r="HH651" s="117"/>
      <c r="HI651" s="117"/>
      <c r="HJ651" s="117"/>
      <c r="HK651" s="117"/>
      <c r="HL651" s="117"/>
      <c r="HM651" s="117"/>
      <c r="HN651" s="117"/>
      <c r="HO651" s="117"/>
      <c r="HP651" s="117"/>
      <c r="HQ651" s="117"/>
      <c r="HR651" s="117"/>
      <c r="HS651" s="117"/>
      <c r="HT651" s="117"/>
      <c r="HU651" s="117"/>
    </row>
    <row r="652" spans="1:229" x14ac:dyDescent="0.3">
      <c r="A652" s="9"/>
      <c r="B652" s="10"/>
      <c r="C652" s="10"/>
      <c r="D652" s="104"/>
      <c r="E652" s="10"/>
      <c r="F652" s="10"/>
      <c r="G652" s="140"/>
      <c r="H652" s="140"/>
      <c r="I652" s="140"/>
      <c r="J652" s="120"/>
      <c r="K652" s="120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117"/>
      <c r="GB652" s="117"/>
      <c r="GC652" s="117"/>
      <c r="GD652" s="117"/>
      <c r="GE652" s="117"/>
      <c r="GF652" s="117"/>
      <c r="GG652" s="117"/>
      <c r="GH652" s="117"/>
      <c r="GI652" s="117"/>
      <c r="GJ652" s="117"/>
      <c r="GK652" s="117"/>
      <c r="GL652" s="117"/>
      <c r="GM652" s="118">
        <f t="shared" ref="GM652:GM715" si="74">SUM(GO652,GQ652,GU652,GW652,HB652,HD652,HF652)</f>
        <v>0</v>
      </c>
      <c r="GN652" s="118">
        <f t="shared" ref="GN652:GN715" si="75">SUM(GP652,GR652,GV652,GX652,HC652,HE652,HG652,GT652)</f>
        <v>0</v>
      </c>
      <c r="GO652" s="118"/>
      <c r="GP652" s="118"/>
      <c r="GQ652" s="118"/>
      <c r="GR652" s="118"/>
      <c r="GS652" s="118"/>
      <c r="GT652" s="118"/>
      <c r="GU652" s="118"/>
      <c r="GV652" s="118"/>
      <c r="GW652" s="118"/>
      <c r="GX652" s="118">
        <f t="shared" ref="GX652:GX715" si="76">SUM(GY652:HA652)</f>
        <v>0</v>
      </c>
      <c r="GY652" s="117"/>
      <c r="GZ652" s="117"/>
      <c r="HA652" s="117"/>
      <c r="HB652" s="117"/>
      <c r="HC652" s="117"/>
      <c r="HD652" s="117"/>
      <c r="HE652" s="117"/>
      <c r="HF652" s="117"/>
      <c r="HG652" s="117"/>
      <c r="HH652" s="117"/>
      <c r="HI652" s="117"/>
      <c r="HJ652" s="117"/>
      <c r="HK652" s="117"/>
      <c r="HL652" s="117"/>
      <c r="HM652" s="117"/>
      <c r="HN652" s="117"/>
      <c r="HO652" s="117"/>
      <c r="HP652" s="117"/>
      <c r="HQ652" s="117"/>
      <c r="HR652" s="117"/>
      <c r="HS652" s="117"/>
      <c r="HT652" s="117"/>
      <c r="HU652" s="117"/>
    </row>
    <row r="653" spans="1:229" x14ac:dyDescent="0.3">
      <c r="A653" s="9"/>
      <c r="B653" s="10"/>
      <c r="C653" s="10"/>
      <c r="D653" s="104"/>
      <c r="E653" s="10"/>
      <c r="F653" s="10"/>
      <c r="G653" s="140"/>
      <c r="H653" s="140"/>
      <c r="I653" s="140"/>
      <c r="J653" s="120"/>
      <c r="K653" s="120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117"/>
      <c r="GB653" s="117"/>
      <c r="GC653" s="117"/>
      <c r="GD653" s="117"/>
      <c r="GE653" s="117"/>
      <c r="GF653" s="117"/>
      <c r="GG653" s="117"/>
      <c r="GH653" s="117"/>
      <c r="GI653" s="117"/>
      <c r="GJ653" s="117"/>
      <c r="GK653" s="117"/>
      <c r="GL653" s="117"/>
      <c r="GM653" s="118">
        <f t="shared" si="74"/>
        <v>0</v>
      </c>
      <c r="GN653" s="118">
        <f t="shared" si="75"/>
        <v>0</v>
      </c>
      <c r="GO653" s="118"/>
      <c r="GP653" s="118"/>
      <c r="GQ653" s="118"/>
      <c r="GR653" s="118"/>
      <c r="GS653" s="118"/>
      <c r="GT653" s="118"/>
      <c r="GU653" s="118"/>
      <c r="GV653" s="118"/>
      <c r="GW653" s="118"/>
      <c r="GX653" s="118">
        <f t="shared" si="76"/>
        <v>0</v>
      </c>
      <c r="GY653" s="117"/>
      <c r="GZ653" s="117"/>
      <c r="HA653" s="117"/>
      <c r="HB653" s="117"/>
      <c r="HC653" s="117"/>
      <c r="HD653" s="117"/>
      <c r="HE653" s="117"/>
      <c r="HF653" s="117"/>
      <c r="HG653" s="117"/>
      <c r="HH653" s="117"/>
      <c r="HI653" s="117"/>
      <c r="HJ653" s="117"/>
      <c r="HK653" s="117"/>
      <c r="HL653" s="117"/>
      <c r="HM653" s="117"/>
      <c r="HN653" s="117"/>
      <c r="HO653" s="117"/>
      <c r="HP653" s="117"/>
      <c r="HQ653" s="117"/>
      <c r="HR653" s="117"/>
      <c r="HS653" s="117"/>
      <c r="HT653" s="117"/>
      <c r="HU653" s="117"/>
    </row>
    <row r="654" spans="1:229" x14ac:dyDescent="0.3">
      <c r="A654" s="9"/>
      <c r="B654" s="10"/>
      <c r="C654" s="10"/>
      <c r="D654" s="104"/>
      <c r="E654" s="10"/>
      <c r="F654" s="10"/>
      <c r="G654" s="140"/>
      <c r="H654" s="140"/>
      <c r="I654" s="140"/>
      <c r="J654" s="120"/>
      <c r="K654" s="120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117"/>
      <c r="GB654" s="117"/>
      <c r="GC654" s="117"/>
      <c r="GD654" s="117"/>
      <c r="GE654" s="117"/>
      <c r="GF654" s="117"/>
      <c r="GG654" s="117"/>
      <c r="GH654" s="117"/>
      <c r="GI654" s="117"/>
      <c r="GJ654" s="117"/>
      <c r="GK654" s="117"/>
      <c r="GL654" s="117"/>
      <c r="GM654" s="118">
        <f t="shared" si="74"/>
        <v>0</v>
      </c>
      <c r="GN654" s="118">
        <f t="shared" si="75"/>
        <v>0</v>
      </c>
      <c r="GO654" s="118"/>
      <c r="GP654" s="118"/>
      <c r="GQ654" s="118"/>
      <c r="GR654" s="118"/>
      <c r="GS654" s="118"/>
      <c r="GT654" s="118"/>
      <c r="GU654" s="118"/>
      <c r="GV654" s="118"/>
      <c r="GW654" s="118"/>
      <c r="GX654" s="118">
        <f t="shared" si="76"/>
        <v>0</v>
      </c>
      <c r="GY654" s="117"/>
      <c r="GZ654" s="117"/>
      <c r="HA654" s="117"/>
      <c r="HB654" s="117"/>
      <c r="HC654" s="117"/>
      <c r="HD654" s="117"/>
      <c r="HE654" s="117"/>
      <c r="HF654" s="117"/>
      <c r="HG654" s="117"/>
      <c r="HH654" s="117"/>
      <c r="HI654" s="117"/>
      <c r="HJ654" s="117"/>
      <c r="HK654" s="117"/>
      <c r="HL654" s="117"/>
      <c r="HM654" s="117"/>
      <c r="HN654" s="117"/>
      <c r="HO654" s="117"/>
      <c r="HP654" s="117"/>
      <c r="HQ654" s="117"/>
      <c r="HR654" s="117"/>
      <c r="HS654" s="117"/>
      <c r="HT654" s="117"/>
      <c r="HU654" s="117"/>
    </row>
    <row r="655" spans="1:229" x14ac:dyDescent="0.3">
      <c r="A655" s="9"/>
      <c r="B655" s="10"/>
      <c r="C655" s="10"/>
      <c r="D655" s="104"/>
      <c r="E655" s="10"/>
      <c r="F655" s="10"/>
      <c r="G655" s="140"/>
      <c r="H655" s="140"/>
      <c r="I655" s="140"/>
      <c r="J655" s="120"/>
      <c r="K655" s="120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117"/>
      <c r="GB655" s="117"/>
      <c r="GC655" s="117"/>
      <c r="GD655" s="117"/>
      <c r="GE655" s="117"/>
      <c r="GF655" s="117"/>
      <c r="GG655" s="117"/>
      <c r="GH655" s="117"/>
      <c r="GI655" s="117"/>
      <c r="GJ655" s="117"/>
      <c r="GK655" s="117"/>
      <c r="GL655" s="117"/>
      <c r="GM655" s="118">
        <f t="shared" si="74"/>
        <v>0</v>
      </c>
      <c r="GN655" s="118">
        <f t="shared" si="75"/>
        <v>0</v>
      </c>
      <c r="GO655" s="118"/>
      <c r="GP655" s="118"/>
      <c r="GQ655" s="118"/>
      <c r="GR655" s="118"/>
      <c r="GS655" s="118"/>
      <c r="GT655" s="118"/>
      <c r="GU655" s="118"/>
      <c r="GV655" s="118"/>
      <c r="GW655" s="118"/>
      <c r="GX655" s="118">
        <f t="shared" si="76"/>
        <v>0</v>
      </c>
      <c r="GY655" s="117"/>
      <c r="GZ655" s="117"/>
      <c r="HA655" s="117"/>
      <c r="HB655" s="117"/>
      <c r="HC655" s="117"/>
      <c r="HD655" s="117"/>
      <c r="HE655" s="117"/>
      <c r="HF655" s="117"/>
      <c r="HG655" s="117"/>
      <c r="HH655" s="117"/>
      <c r="HI655" s="117"/>
      <c r="HJ655" s="117"/>
      <c r="HK655" s="117"/>
      <c r="HL655" s="117"/>
      <c r="HM655" s="117"/>
      <c r="HN655" s="117"/>
      <c r="HO655" s="117"/>
      <c r="HP655" s="117"/>
      <c r="HQ655" s="117"/>
      <c r="HR655" s="117"/>
      <c r="HS655" s="117"/>
      <c r="HT655" s="117"/>
      <c r="HU655" s="117"/>
    </row>
    <row r="656" spans="1:229" x14ac:dyDescent="0.3">
      <c r="A656" s="9"/>
      <c r="B656" s="10"/>
      <c r="C656" s="10"/>
      <c r="D656" s="104"/>
      <c r="E656" s="10"/>
      <c r="F656" s="10"/>
      <c r="G656" s="140"/>
      <c r="H656" s="140"/>
      <c r="I656" s="140"/>
      <c r="J656" s="120"/>
      <c r="K656" s="120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117"/>
      <c r="GB656" s="117"/>
      <c r="GC656" s="117"/>
      <c r="GD656" s="117"/>
      <c r="GE656" s="117"/>
      <c r="GF656" s="117"/>
      <c r="GG656" s="117"/>
      <c r="GH656" s="117"/>
      <c r="GI656" s="117"/>
      <c r="GJ656" s="117"/>
      <c r="GK656" s="117"/>
      <c r="GL656" s="117"/>
      <c r="GM656" s="118">
        <f t="shared" si="74"/>
        <v>0</v>
      </c>
      <c r="GN656" s="118">
        <f t="shared" si="75"/>
        <v>0</v>
      </c>
      <c r="GO656" s="118"/>
      <c r="GP656" s="118"/>
      <c r="GQ656" s="118"/>
      <c r="GR656" s="118"/>
      <c r="GS656" s="118"/>
      <c r="GT656" s="118"/>
      <c r="GU656" s="118"/>
      <c r="GV656" s="118"/>
      <c r="GW656" s="118"/>
      <c r="GX656" s="118">
        <f t="shared" si="76"/>
        <v>0</v>
      </c>
      <c r="GY656" s="117"/>
      <c r="GZ656" s="117"/>
      <c r="HA656" s="117"/>
      <c r="HB656" s="117"/>
      <c r="HC656" s="117"/>
      <c r="HD656" s="117"/>
      <c r="HE656" s="117"/>
      <c r="HF656" s="117"/>
      <c r="HG656" s="117"/>
      <c r="HH656" s="117"/>
      <c r="HI656" s="117"/>
      <c r="HJ656" s="117"/>
      <c r="HK656" s="117"/>
      <c r="HL656" s="117"/>
      <c r="HM656" s="117"/>
      <c r="HN656" s="117"/>
      <c r="HO656" s="117"/>
      <c r="HP656" s="117"/>
      <c r="HQ656" s="117"/>
      <c r="HR656" s="117"/>
      <c r="HS656" s="117"/>
      <c r="HT656" s="117"/>
      <c r="HU656" s="117"/>
    </row>
    <row r="657" spans="1:229" x14ac:dyDescent="0.3">
      <c r="A657" s="9"/>
      <c r="B657" s="10"/>
      <c r="C657" s="10"/>
      <c r="D657" s="104"/>
      <c r="E657" s="10"/>
      <c r="F657" s="10"/>
      <c r="G657" s="140"/>
      <c r="H657" s="140"/>
      <c r="I657" s="140"/>
      <c r="J657" s="120"/>
      <c r="K657" s="120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117"/>
      <c r="GB657" s="117"/>
      <c r="GC657" s="117"/>
      <c r="GD657" s="117"/>
      <c r="GE657" s="117"/>
      <c r="GF657" s="117"/>
      <c r="GG657" s="117"/>
      <c r="GH657" s="117"/>
      <c r="GI657" s="117"/>
      <c r="GJ657" s="117"/>
      <c r="GK657" s="117"/>
      <c r="GL657" s="117"/>
      <c r="GM657" s="118">
        <f t="shared" si="74"/>
        <v>0</v>
      </c>
      <c r="GN657" s="118">
        <f t="shared" si="75"/>
        <v>0</v>
      </c>
      <c r="GO657" s="118"/>
      <c r="GP657" s="118"/>
      <c r="GQ657" s="118"/>
      <c r="GR657" s="118"/>
      <c r="GS657" s="118"/>
      <c r="GT657" s="118"/>
      <c r="GU657" s="118"/>
      <c r="GV657" s="118"/>
      <c r="GW657" s="118"/>
      <c r="GX657" s="118">
        <f t="shared" si="76"/>
        <v>0</v>
      </c>
      <c r="GY657" s="117"/>
      <c r="GZ657" s="117"/>
      <c r="HA657" s="117"/>
      <c r="HB657" s="117"/>
      <c r="HC657" s="117"/>
      <c r="HD657" s="117"/>
      <c r="HE657" s="117"/>
      <c r="HF657" s="117"/>
      <c r="HG657" s="117"/>
      <c r="HH657" s="117"/>
      <c r="HI657" s="117"/>
      <c r="HJ657" s="117"/>
      <c r="HK657" s="117"/>
      <c r="HL657" s="117"/>
      <c r="HM657" s="117"/>
      <c r="HN657" s="117"/>
      <c r="HO657" s="117"/>
      <c r="HP657" s="117"/>
      <c r="HQ657" s="117"/>
      <c r="HR657" s="117"/>
      <c r="HS657" s="117"/>
      <c r="HT657" s="117"/>
      <c r="HU657" s="117"/>
    </row>
    <row r="658" spans="1:229" x14ac:dyDescent="0.3">
      <c r="A658" s="9"/>
      <c r="B658" s="10"/>
      <c r="C658" s="10"/>
      <c r="D658" s="104"/>
      <c r="E658" s="10"/>
      <c r="F658" s="10"/>
      <c r="G658" s="140"/>
      <c r="H658" s="140"/>
      <c r="I658" s="140"/>
      <c r="J658" s="120"/>
      <c r="K658" s="120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117"/>
      <c r="GB658" s="117"/>
      <c r="GC658" s="117"/>
      <c r="GD658" s="117"/>
      <c r="GE658" s="117"/>
      <c r="GF658" s="117"/>
      <c r="GG658" s="117"/>
      <c r="GH658" s="117"/>
      <c r="GI658" s="117"/>
      <c r="GJ658" s="117"/>
      <c r="GK658" s="117"/>
      <c r="GL658" s="117"/>
      <c r="GM658" s="118">
        <f t="shared" si="74"/>
        <v>0</v>
      </c>
      <c r="GN658" s="118">
        <f t="shared" si="75"/>
        <v>0</v>
      </c>
      <c r="GO658" s="118"/>
      <c r="GP658" s="118"/>
      <c r="GQ658" s="118"/>
      <c r="GR658" s="118"/>
      <c r="GS658" s="118"/>
      <c r="GT658" s="118"/>
      <c r="GU658" s="118"/>
      <c r="GV658" s="118"/>
      <c r="GW658" s="118"/>
      <c r="GX658" s="118">
        <f t="shared" si="76"/>
        <v>0</v>
      </c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</row>
    <row r="659" spans="1:229" x14ac:dyDescent="0.3">
      <c r="A659" s="9"/>
      <c r="B659" s="10"/>
      <c r="C659" s="10"/>
      <c r="D659" s="104"/>
      <c r="E659" s="10"/>
      <c r="F659" s="10"/>
      <c r="G659" s="140"/>
      <c r="H659" s="140"/>
      <c r="I659" s="140"/>
      <c r="J659" s="120"/>
      <c r="K659" s="120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117"/>
      <c r="GB659" s="117"/>
      <c r="GC659" s="117"/>
      <c r="GD659" s="117"/>
      <c r="GE659" s="117"/>
      <c r="GF659" s="117"/>
      <c r="GG659" s="117"/>
      <c r="GH659" s="117"/>
      <c r="GI659" s="117"/>
      <c r="GJ659" s="117"/>
      <c r="GK659" s="117"/>
      <c r="GL659" s="117"/>
      <c r="GM659" s="118">
        <f t="shared" si="74"/>
        <v>0</v>
      </c>
      <c r="GN659" s="118">
        <f t="shared" si="75"/>
        <v>0</v>
      </c>
      <c r="GO659" s="118"/>
      <c r="GP659" s="118"/>
      <c r="GQ659" s="118"/>
      <c r="GR659" s="118"/>
      <c r="GS659" s="118"/>
      <c r="GT659" s="118"/>
      <c r="GU659" s="118"/>
      <c r="GV659" s="118"/>
      <c r="GW659" s="118"/>
      <c r="GX659" s="118">
        <f t="shared" si="76"/>
        <v>0</v>
      </c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</row>
    <row r="660" spans="1:229" x14ac:dyDescent="0.3">
      <c r="A660" s="9"/>
      <c r="B660" s="10"/>
      <c r="C660" s="10"/>
      <c r="D660" s="104"/>
      <c r="E660" s="10"/>
      <c r="F660" s="10"/>
      <c r="G660" s="140"/>
      <c r="H660" s="140"/>
      <c r="I660" s="140"/>
      <c r="J660" s="120"/>
      <c r="K660" s="120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117"/>
      <c r="GB660" s="117"/>
      <c r="GC660" s="117"/>
      <c r="GD660" s="117"/>
      <c r="GE660" s="117"/>
      <c r="GF660" s="117"/>
      <c r="GG660" s="117"/>
      <c r="GH660" s="117"/>
      <c r="GI660" s="117"/>
      <c r="GJ660" s="117"/>
      <c r="GK660" s="117"/>
      <c r="GL660" s="117"/>
      <c r="GM660" s="118">
        <f t="shared" si="74"/>
        <v>0</v>
      </c>
      <c r="GN660" s="118">
        <f t="shared" si="75"/>
        <v>0</v>
      </c>
      <c r="GO660" s="118"/>
      <c r="GP660" s="118"/>
      <c r="GQ660" s="118"/>
      <c r="GR660" s="118"/>
      <c r="GS660" s="118"/>
      <c r="GT660" s="118"/>
      <c r="GU660" s="118"/>
      <c r="GV660" s="118"/>
      <c r="GW660" s="118"/>
      <c r="GX660" s="118">
        <f t="shared" si="76"/>
        <v>0</v>
      </c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</row>
    <row r="661" spans="1:229" x14ac:dyDescent="0.3">
      <c r="A661" s="9"/>
      <c r="B661" s="10"/>
      <c r="C661" s="10"/>
      <c r="D661" s="104"/>
      <c r="E661" s="10"/>
      <c r="F661" s="10"/>
      <c r="G661" s="140"/>
      <c r="H661" s="140"/>
      <c r="I661" s="140"/>
      <c r="J661" s="120"/>
      <c r="K661" s="120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117"/>
      <c r="GB661" s="117"/>
      <c r="GC661" s="117"/>
      <c r="GD661" s="117"/>
      <c r="GE661" s="117"/>
      <c r="GF661" s="117"/>
      <c r="GG661" s="117"/>
      <c r="GH661" s="117"/>
      <c r="GI661" s="117"/>
      <c r="GJ661" s="117"/>
      <c r="GK661" s="117"/>
      <c r="GL661" s="117"/>
      <c r="GM661" s="118">
        <f t="shared" si="74"/>
        <v>0</v>
      </c>
      <c r="GN661" s="118">
        <f t="shared" si="75"/>
        <v>0</v>
      </c>
      <c r="GO661" s="118"/>
      <c r="GP661" s="118"/>
      <c r="GQ661" s="118"/>
      <c r="GR661" s="118"/>
      <c r="GS661" s="118"/>
      <c r="GT661" s="118"/>
      <c r="GU661" s="118"/>
      <c r="GV661" s="118"/>
      <c r="GW661" s="118"/>
      <c r="GX661" s="118">
        <f t="shared" si="76"/>
        <v>0</v>
      </c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</row>
    <row r="662" spans="1:229" x14ac:dyDescent="0.3">
      <c r="A662" s="9"/>
      <c r="B662" s="10"/>
      <c r="C662" s="10"/>
      <c r="D662" s="104"/>
      <c r="E662" s="10"/>
      <c r="F662" s="10"/>
      <c r="G662" s="140"/>
      <c r="H662" s="140"/>
      <c r="I662" s="140"/>
      <c r="J662" s="120"/>
      <c r="K662" s="120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8">
        <f t="shared" si="74"/>
        <v>0</v>
      </c>
      <c r="GN662" s="118">
        <f t="shared" si="75"/>
        <v>0</v>
      </c>
      <c r="GO662" s="118"/>
      <c r="GP662" s="118"/>
      <c r="GQ662" s="118"/>
      <c r="GR662" s="118"/>
      <c r="GS662" s="118"/>
      <c r="GT662" s="118"/>
      <c r="GU662" s="118"/>
      <c r="GV662" s="118"/>
      <c r="GW662" s="118"/>
      <c r="GX662" s="118">
        <f t="shared" si="76"/>
        <v>0</v>
      </c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</row>
    <row r="663" spans="1:229" x14ac:dyDescent="0.3">
      <c r="A663" s="9"/>
      <c r="B663" s="10"/>
      <c r="C663" s="10"/>
      <c r="D663" s="104"/>
      <c r="E663" s="10"/>
      <c r="F663" s="10"/>
      <c r="G663" s="140"/>
      <c r="H663" s="140"/>
      <c r="I663" s="140"/>
      <c r="J663" s="120"/>
      <c r="K663" s="120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117"/>
      <c r="GB663" s="117"/>
      <c r="GC663" s="117"/>
      <c r="GD663" s="117"/>
      <c r="GE663" s="117"/>
      <c r="GF663" s="117"/>
      <c r="GG663" s="117"/>
      <c r="GH663" s="117"/>
      <c r="GI663" s="117"/>
      <c r="GJ663" s="117"/>
      <c r="GK663" s="117"/>
      <c r="GL663" s="117"/>
      <c r="GM663" s="118">
        <f t="shared" si="74"/>
        <v>0</v>
      </c>
      <c r="GN663" s="118">
        <f t="shared" si="75"/>
        <v>0</v>
      </c>
      <c r="GO663" s="118"/>
      <c r="GP663" s="118"/>
      <c r="GQ663" s="118"/>
      <c r="GR663" s="118"/>
      <c r="GS663" s="118"/>
      <c r="GT663" s="118"/>
      <c r="GU663" s="118"/>
      <c r="GV663" s="118"/>
      <c r="GW663" s="118"/>
      <c r="GX663" s="118">
        <f t="shared" si="76"/>
        <v>0</v>
      </c>
      <c r="GY663" s="117"/>
      <c r="GZ663" s="117"/>
      <c r="HA663" s="117"/>
      <c r="HB663" s="117"/>
      <c r="HC663" s="117"/>
      <c r="HD663" s="117"/>
      <c r="HE663" s="117"/>
      <c r="HF663" s="117"/>
      <c r="HG663" s="117"/>
      <c r="HH663" s="117"/>
      <c r="HI663" s="117"/>
      <c r="HJ663" s="117"/>
      <c r="HK663" s="117"/>
      <c r="HL663" s="117"/>
      <c r="HM663" s="117"/>
      <c r="HN663" s="117"/>
      <c r="HO663" s="117"/>
      <c r="HP663" s="117"/>
      <c r="HQ663" s="117"/>
      <c r="HR663" s="117"/>
      <c r="HS663" s="117"/>
      <c r="HT663" s="117"/>
      <c r="HU663" s="117"/>
    </row>
    <row r="664" spans="1:229" x14ac:dyDescent="0.3">
      <c r="A664" s="9"/>
      <c r="B664" s="10"/>
      <c r="C664" s="10"/>
      <c r="D664" s="104"/>
      <c r="E664" s="10"/>
      <c r="F664" s="10"/>
      <c r="G664" s="140"/>
      <c r="H664" s="140"/>
      <c r="I664" s="140"/>
      <c r="J664" s="120"/>
      <c r="K664" s="120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117"/>
      <c r="GB664" s="117"/>
      <c r="GC664" s="117"/>
      <c r="GD664" s="117"/>
      <c r="GE664" s="117"/>
      <c r="GF664" s="117"/>
      <c r="GG664" s="117"/>
      <c r="GH664" s="117"/>
      <c r="GI664" s="117"/>
      <c r="GJ664" s="117"/>
      <c r="GK664" s="117"/>
      <c r="GL664" s="117"/>
      <c r="GM664" s="118">
        <f t="shared" si="74"/>
        <v>0</v>
      </c>
      <c r="GN664" s="118">
        <f t="shared" si="75"/>
        <v>0</v>
      </c>
      <c r="GO664" s="118"/>
      <c r="GP664" s="118"/>
      <c r="GQ664" s="118"/>
      <c r="GR664" s="118"/>
      <c r="GS664" s="118"/>
      <c r="GT664" s="118"/>
      <c r="GU664" s="118"/>
      <c r="GV664" s="118"/>
      <c r="GW664" s="118"/>
      <c r="GX664" s="118">
        <f t="shared" si="76"/>
        <v>0</v>
      </c>
      <c r="GY664" s="117"/>
      <c r="GZ664" s="117"/>
      <c r="HA664" s="117"/>
      <c r="HB664" s="117"/>
      <c r="HC664" s="117"/>
      <c r="HD664" s="117"/>
      <c r="HE664" s="117"/>
      <c r="HF664" s="117"/>
      <c r="HG664" s="117"/>
      <c r="HH664" s="117"/>
      <c r="HI664" s="117"/>
      <c r="HJ664" s="117"/>
      <c r="HK664" s="117"/>
      <c r="HL664" s="117"/>
      <c r="HM664" s="117"/>
      <c r="HN664" s="117"/>
      <c r="HO664" s="117"/>
      <c r="HP664" s="117"/>
      <c r="HQ664" s="117"/>
      <c r="HR664" s="117"/>
      <c r="HS664" s="117"/>
      <c r="HT664" s="117"/>
      <c r="HU664" s="117"/>
    </row>
    <row r="665" spans="1:229" x14ac:dyDescent="0.3">
      <c r="A665" s="9"/>
      <c r="B665" s="10"/>
      <c r="C665" s="10"/>
      <c r="D665" s="104"/>
      <c r="E665" s="10"/>
      <c r="F665" s="10"/>
      <c r="G665" s="140"/>
      <c r="H665" s="140"/>
      <c r="I665" s="140"/>
      <c r="J665" s="120"/>
      <c r="K665" s="120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117"/>
      <c r="GB665" s="117"/>
      <c r="GC665" s="117"/>
      <c r="GD665" s="117"/>
      <c r="GE665" s="117"/>
      <c r="GF665" s="117"/>
      <c r="GG665" s="117"/>
      <c r="GH665" s="117"/>
      <c r="GI665" s="117"/>
      <c r="GJ665" s="117"/>
      <c r="GK665" s="117"/>
      <c r="GL665" s="117"/>
      <c r="GM665" s="118">
        <f t="shared" si="74"/>
        <v>0</v>
      </c>
      <c r="GN665" s="118">
        <f t="shared" si="75"/>
        <v>0</v>
      </c>
      <c r="GO665" s="118"/>
      <c r="GP665" s="118"/>
      <c r="GQ665" s="118"/>
      <c r="GR665" s="118"/>
      <c r="GS665" s="118"/>
      <c r="GT665" s="118"/>
      <c r="GU665" s="118"/>
      <c r="GV665" s="118"/>
      <c r="GW665" s="118"/>
      <c r="GX665" s="118">
        <f t="shared" si="76"/>
        <v>0</v>
      </c>
      <c r="GY665" s="117"/>
      <c r="GZ665" s="117"/>
      <c r="HA665" s="117"/>
      <c r="HB665" s="117"/>
      <c r="HC665" s="117"/>
      <c r="HD665" s="117"/>
      <c r="HE665" s="117"/>
      <c r="HF665" s="117"/>
      <c r="HG665" s="117"/>
      <c r="HH665" s="117"/>
      <c r="HI665" s="117"/>
      <c r="HJ665" s="117"/>
      <c r="HK665" s="117"/>
      <c r="HL665" s="117"/>
      <c r="HM665" s="117"/>
      <c r="HN665" s="117"/>
      <c r="HO665" s="117"/>
      <c r="HP665" s="117"/>
      <c r="HQ665" s="117"/>
      <c r="HR665" s="117"/>
      <c r="HS665" s="117"/>
      <c r="HT665" s="117"/>
      <c r="HU665" s="117"/>
    </row>
    <row r="666" spans="1:229" x14ac:dyDescent="0.3">
      <c r="A666" s="9"/>
      <c r="B666" s="10"/>
      <c r="C666" s="10"/>
      <c r="D666" s="104"/>
      <c r="E666" s="10"/>
      <c r="F666" s="10"/>
      <c r="G666" s="140"/>
      <c r="H666" s="140"/>
      <c r="I666" s="140"/>
      <c r="J666" s="120"/>
      <c r="K666" s="120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117"/>
      <c r="GB666" s="117"/>
      <c r="GC666" s="117"/>
      <c r="GD666" s="117"/>
      <c r="GE666" s="117"/>
      <c r="GF666" s="117"/>
      <c r="GG666" s="117"/>
      <c r="GH666" s="117"/>
      <c r="GI666" s="117"/>
      <c r="GJ666" s="117"/>
      <c r="GK666" s="117"/>
      <c r="GL666" s="117"/>
      <c r="GM666" s="118">
        <f t="shared" si="74"/>
        <v>0</v>
      </c>
      <c r="GN666" s="118">
        <f t="shared" si="75"/>
        <v>0</v>
      </c>
      <c r="GO666" s="118"/>
      <c r="GP666" s="118"/>
      <c r="GQ666" s="118"/>
      <c r="GR666" s="118"/>
      <c r="GS666" s="118"/>
      <c r="GT666" s="118"/>
      <c r="GU666" s="118"/>
      <c r="GV666" s="118"/>
      <c r="GW666" s="118"/>
      <c r="GX666" s="118">
        <f t="shared" si="76"/>
        <v>0</v>
      </c>
      <c r="GY666" s="117"/>
      <c r="GZ666" s="117"/>
      <c r="HA666" s="117"/>
      <c r="HB666" s="117"/>
      <c r="HC666" s="117"/>
      <c r="HD666" s="117"/>
      <c r="HE666" s="117"/>
      <c r="HF666" s="117"/>
      <c r="HG666" s="117"/>
      <c r="HH666" s="117"/>
      <c r="HI666" s="117"/>
      <c r="HJ666" s="117"/>
      <c r="HK666" s="117"/>
      <c r="HL666" s="117"/>
      <c r="HM666" s="117"/>
      <c r="HN666" s="117"/>
      <c r="HO666" s="117"/>
      <c r="HP666" s="117"/>
      <c r="HQ666" s="117"/>
      <c r="HR666" s="117"/>
      <c r="HS666" s="117"/>
      <c r="HT666" s="117"/>
      <c r="HU666" s="117"/>
    </row>
    <row r="667" spans="1:229" x14ac:dyDescent="0.3">
      <c r="A667" s="9"/>
      <c r="B667" s="10"/>
      <c r="C667" s="10"/>
      <c r="D667" s="104"/>
      <c r="E667" s="10"/>
      <c r="F667" s="10"/>
      <c r="G667" s="140"/>
      <c r="H667" s="140"/>
      <c r="I667" s="140"/>
      <c r="J667" s="120"/>
      <c r="K667" s="120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117"/>
      <c r="GB667" s="117"/>
      <c r="GC667" s="117"/>
      <c r="GD667" s="117"/>
      <c r="GE667" s="117"/>
      <c r="GF667" s="117"/>
      <c r="GG667" s="117"/>
      <c r="GH667" s="117"/>
      <c r="GI667" s="117"/>
      <c r="GJ667" s="117"/>
      <c r="GK667" s="117"/>
      <c r="GL667" s="117"/>
      <c r="GM667" s="118">
        <f t="shared" si="74"/>
        <v>0</v>
      </c>
      <c r="GN667" s="118">
        <f t="shared" si="75"/>
        <v>0</v>
      </c>
      <c r="GO667" s="118"/>
      <c r="GP667" s="118"/>
      <c r="GQ667" s="118"/>
      <c r="GR667" s="118"/>
      <c r="GS667" s="118"/>
      <c r="GT667" s="118"/>
      <c r="GU667" s="118"/>
      <c r="GV667" s="118"/>
      <c r="GW667" s="118"/>
      <c r="GX667" s="118">
        <f t="shared" si="76"/>
        <v>0</v>
      </c>
      <c r="GY667" s="117"/>
      <c r="GZ667" s="117"/>
      <c r="HA667" s="117"/>
      <c r="HB667" s="117"/>
      <c r="HC667" s="117"/>
      <c r="HD667" s="117"/>
      <c r="HE667" s="117"/>
      <c r="HF667" s="117"/>
      <c r="HG667" s="117"/>
      <c r="HH667" s="117"/>
      <c r="HI667" s="117"/>
      <c r="HJ667" s="117"/>
      <c r="HK667" s="117"/>
      <c r="HL667" s="117"/>
      <c r="HM667" s="117"/>
      <c r="HN667" s="117"/>
      <c r="HO667" s="117"/>
      <c r="HP667" s="117"/>
      <c r="HQ667" s="117"/>
      <c r="HR667" s="117"/>
      <c r="HS667" s="117"/>
      <c r="HT667" s="117"/>
      <c r="HU667" s="117"/>
    </row>
    <row r="668" spans="1:229" x14ac:dyDescent="0.3">
      <c r="A668" s="9"/>
      <c r="B668" s="10"/>
      <c r="C668" s="10"/>
      <c r="D668" s="104"/>
      <c r="E668" s="10"/>
      <c r="F668" s="10"/>
      <c r="G668" s="140"/>
      <c r="H668" s="140"/>
      <c r="I668" s="140"/>
      <c r="J668" s="120"/>
      <c r="K668" s="120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117"/>
      <c r="GB668" s="117"/>
      <c r="GC668" s="117"/>
      <c r="GD668" s="117"/>
      <c r="GE668" s="117"/>
      <c r="GF668" s="117"/>
      <c r="GG668" s="117"/>
      <c r="GH668" s="117"/>
      <c r="GI668" s="117"/>
      <c r="GJ668" s="117"/>
      <c r="GK668" s="117"/>
      <c r="GL668" s="117"/>
      <c r="GM668" s="118">
        <f t="shared" si="74"/>
        <v>0</v>
      </c>
      <c r="GN668" s="118">
        <f t="shared" si="75"/>
        <v>0</v>
      </c>
      <c r="GO668" s="118"/>
      <c r="GP668" s="118"/>
      <c r="GQ668" s="118"/>
      <c r="GR668" s="118"/>
      <c r="GS668" s="118"/>
      <c r="GT668" s="118"/>
      <c r="GU668" s="118"/>
      <c r="GV668" s="118"/>
      <c r="GW668" s="118"/>
      <c r="GX668" s="118">
        <f t="shared" si="76"/>
        <v>0</v>
      </c>
      <c r="GY668" s="117"/>
      <c r="GZ668" s="117"/>
      <c r="HA668" s="117"/>
      <c r="HB668" s="117"/>
      <c r="HC668" s="117"/>
      <c r="HD668" s="117"/>
      <c r="HE668" s="117"/>
      <c r="HF668" s="117"/>
      <c r="HG668" s="117"/>
      <c r="HH668" s="117"/>
      <c r="HI668" s="117"/>
      <c r="HJ668" s="117"/>
      <c r="HK668" s="117"/>
      <c r="HL668" s="117"/>
      <c r="HM668" s="117"/>
      <c r="HN668" s="117"/>
      <c r="HO668" s="117"/>
      <c r="HP668" s="117"/>
      <c r="HQ668" s="117"/>
      <c r="HR668" s="117"/>
      <c r="HS668" s="117"/>
      <c r="HT668" s="117"/>
      <c r="HU668" s="117"/>
    </row>
    <row r="669" spans="1:229" x14ac:dyDescent="0.3">
      <c r="A669" s="9"/>
      <c r="B669" s="10"/>
      <c r="C669" s="10"/>
      <c r="D669" s="104"/>
      <c r="E669" s="10"/>
      <c r="F669" s="10"/>
      <c r="G669" s="140"/>
      <c r="H669" s="140"/>
      <c r="I669" s="140"/>
      <c r="J669" s="120"/>
      <c r="K669" s="120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117"/>
      <c r="GB669" s="117"/>
      <c r="GC669" s="117"/>
      <c r="GD669" s="117"/>
      <c r="GE669" s="117"/>
      <c r="GF669" s="117"/>
      <c r="GG669" s="117"/>
      <c r="GH669" s="117"/>
      <c r="GI669" s="117"/>
      <c r="GJ669" s="117"/>
      <c r="GK669" s="117"/>
      <c r="GL669" s="117"/>
      <c r="GM669" s="118">
        <f t="shared" si="74"/>
        <v>0</v>
      </c>
      <c r="GN669" s="118">
        <f t="shared" si="75"/>
        <v>0</v>
      </c>
      <c r="GO669" s="118"/>
      <c r="GP669" s="118"/>
      <c r="GQ669" s="118"/>
      <c r="GR669" s="118"/>
      <c r="GS669" s="118"/>
      <c r="GT669" s="118"/>
      <c r="GU669" s="118"/>
      <c r="GV669" s="118"/>
      <c r="GW669" s="118"/>
      <c r="GX669" s="118">
        <f t="shared" si="76"/>
        <v>0</v>
      </c>
      <c r="GY669" s="117"/>
      <c r="GZ669" s="117"/>
      <c r="HA669" s="117"/>
      <c r="HB669" s="117"/>
      <c r="HC669" s="117"/>
      <c r="HD669" s="117"/>
      <c r="HE669" s="117"/>
      <c r="HF669" s="117"/>
      <c r="HG669" s="117"/>
      <c r="HH669" s="117"/>
      <c r="HI669" s="117"/>
      <c r="HJ669" s="117"/>
      <c r="HK669" s="117"/>
      <c r="HL669" s="117"/>
      <c r="HM669" s="117"/>
      <c r="HN669" s="117"/>
      <c r="HO669" s="117"/>
      <c r="HP669" s="117"/>
      <c r="HQ669" s="117"/>
      <c r="HR669" s="117"/>
      <c r="HS669" s="117"/>
      <c r="HT669" s="117"/>
      <c r="HU669" s="117"/>
    </row>
    <row r="670" spans="1:229" x14ac:dyDescent="0.3">
      <c r="A670" s="9"/>
      <c r="B670" s="10"/>
      <c r="C670" s="10"/>
      <c r="D670" s="104"/>
      <c r="E670" s="10"/>
      <c r="F670" s="10"/>
      <c r="G670" s="140"/>
      <c r="H670" s="140"/>
      <c r="I670" s="140"/>
      <c r="J670" s="120"/>
      <c r="K670" s="120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117"/>
      <c r="GB670" s="117"/>
      <c r="GC670" s="117"/>
      <c r="GD670" s="117"/>
      <c r="GE670" s="117"/>
      <c r="GF670" s="117"/>
      <c r="GG670" s="117"/>
      <c r="GH670" s="117"/>
      <c r="GI670" s="117"/>
      <c r="GJ670" s="117"/>
      <c r="GK670" s="117"/>
      <c r="GL670" s="117"/>
      <c r="GM670" s="118">
        <f t="shared" si="74"/>
        <v>0</v>
      </c>
      <c r="GN670" s="118">
        <f t="shared" si="75"/>
        <v>0</v>
      </c>
      <c r="GO670" s="118"/>
      <c r="GP670" s="118"/>
      <c r="GQ670" s="118"/>
      <c r="GR670" s="118"/>
      <c r="GS670" s="118"/>
      <c r="GT670" s="118"/>
      <c r="GU670" s="118"/>
      <c r="GV670" s="118"/>
      <c r="GW670" s="118"/>
      <c r="GX670" s="118">
        <f t="shared" si="76"/>
        <v>0</v>
      </c>
      <c r="GY670" s="117"/>
      <c r="GZ670" s="117"/>
      <c r="HA670" s="117"/>
      <c r="HB670" s="117"/>
      <c r="HC670" s="117"/>
      <c r="HD670" s="117"/>
      <c r="HE670" s="117"/>
      <c r="HF670" s="117"/>
      <c r="HG670" s="117"/>
      <c r="HH670" s="117"/>
      <c r="HI670" s="117"/>
      <c r="HJ670" s="117"/>
      <c r="HK670" s="117"/>
      <c r="HL670" s="117"/>
      <c r="HM670" s="117"/>
      <c r="HN670" s="117"/>
      <c r="HO670" s="117"/>
      <c r="HP670" s="117"/>
      <c r="HQ670" s="117"/>
      <c r="HR670" s="117"/>
      <c r="HS670" s="117"/>
      <c r="HT670" s="117"/>
      <c r="HU670" s="117"/>
    </row>
    <row r="671" spans="1:229" x14ac:dyDescent="0.3">
      <c r="A671" s="9"/>
      <c r="B671" s="10"/>
      <c r="C671" s="10"/>
      <c r="D671" s="104"/>
      <c r="E671" s="10"/>
      <c r="F671" s="10"/>
      <c r="G671" s="140"/>
      <c r="H671" s="140"/>
      <c r="I671" s="140"/>
      <c r="J671" s="120"/>
      <c r="K671" s="120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117"/>
      <c r="GB671" s="117"/>
      <c r="GC671" s="117"/>
      <c r="GD671" s="117"/>
      <c r="GE671" s="117"/>
      <c r="GF671" s="117"/>
      <c r="GG671" s="117"/>
      <c r="GH671" s="117"/>
      <c r="GI671" s="117"/>
      <c r="GJ671" s="117"/>
      <c r="GK671" s="117"/>
      <c r="GL671" s="117"/>
      <c r="GM671" s="118">
        <f t="shared" si="74"/>
        <v>0</v>
      </c>
      <c r="GN671" s="118">
        <f t="shared" si="75"/>
        <v>0</v>
      </c>
      <c r="GO671" s="118"/>
      <c r="GP671" s="118"/>
      <c r="GQ671" s="118"/>
      <c r="GR671" s="118"/>
      <c r="GS671" s="118"/>
      <c r="GT671" s="118"/>
      <c r="GU671" s="118"/>
      <c r="GV671" s="118"/>
      <c r="GW671" s="118"/>
      <c r="GX671" s="118">
        <f t="shared" si="76"/>
        <v>0</v>
      </c>
      <c r="GY671" s="117"/>
      <c r="GZ671" s="117"/>
      <c r="HA671" s="117"/>
      <c r="HB671" s="117"/>
      <c r="HC671" s="117"/>
      <c r="HD671" s="117"/>
      <c r="HE671" s="117"/>
      <c r="HF671" s="117"/>
      <c r="HG671" s="117"/>
      <c r="HH671" s="117"/>
      <c r="HI671" s="117"/>
      <c r="HJ671" s="117"/>
      <c r="HK671" s="117"/>
      <c r="HL671" s="117"/>
      <c r="HM671" s="117"/>
      <c r="HN671" s="117"/>
      <c r="HO671" s="117"/>
      <c r="HP671" s="117"/>
      <c r="HQ671" s="117"/>
      <c r="HR671" s="117"/>
      <c r="HS671" s="117"/>
      <c r="HT671" s="117"/>
      <c r="HU671" s="117"/>
    </row>
    <row r="672" spans="1:229" x14ac:dyDescent="0.3">
      <c r="A672" s="9"/>
      <c r="B672" s="10"/>
      <c r="C672" s="10"/>
      <c r="D672" s="104"/>
      <c r="E672" s="10"/>
      <c r="F672" s="10"/>
      <c r="G672" s="140"/>
      <c r="H672" s="140"/>
      <c r="I672" s="140"/>
      <c r="J672" s="120"/>
      <c r="K672" s="120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117"/>
      <c r="GB672" s="117"/>
      <c r="GC672" s="117"/>
      <c r="GD672" s="117"/>
      <c r="GE672" s="117"/>
      <c r="GF672" s="117"/>
      <c r="GG672" s="117"/>
      <c r="GH672" s="117"/>
      <c r="GI672" s="117"/>
      <c r="GJ672" s="117"/>
      <c r="GK672" s="117"/>
      <c r="GL672" s="117"/>
      <c r="GM672" s="118">
        <f t="shared" si="74"/>
        <v>0</v>
      </c>
      <c r="GN672" s="118">
        <f t="shared" si="75"/>
        <v>0</v>
      </c>
      <c r="GO672" s="118"/>
      <c r="GP672" s="118"/>
      <c r="GQ672" s="118"/>
      <c r="GR672" s="118"/>
      <c r="GS672" s="118"/>
      <c r="GT672" s="118"/>
      <c r="GU672" s="118"/>
      <c r="GV672" s="118"/>
      <c r="GW672" s="118"/>
      <c r="GX672" s="118">
        <f t="shared" si="76"/>
        <v>0</v>
      </c>
      <c r="GY672" s="117"/>
      <c r="GZ672" s="117"/>
      <c r="HA672" s="117"/>
      <c r="HB672" s="117"/>
      <c r="HC672" s="117"/>
      <c r="HD672" s="117"/>
      <c r="HE672" s="117"/>
      <c r="HF672" s="117"/>
      <c r="HG672" s="117"/>
      <c r="HH672" s="117"/>
      <c r="HI672" s="117"/>
      <c r="HJ672" s="117"/>
      <c r="HK672" s="117"/>
      <c r="HL672" s="117"/>
      <c r="HM672" s="117"/>
      <c r="HN672" s="117"/>
      <c r="HO672" s="117"/>
      <c r="HP672" s="117"/>
      <c r="HQ672" s="117"/>
      <c r="HR672" s="117"/>
      <c r="HS672" s="117"/>
      <c r="HT672" s="117"/>
      <c r="HU672" s="117"/>
    </row>
    <row r="673" spans="1:229" x14ac:dyDescent="0.3">
      <c r="A673" s="9"/>
      <c r="B673" s="10"/>
      <c r="C673" s="10"/>
      <c r="D673" s="104"/>
      <c r="E673" s="10"/>
      <c r="F673" s="10"/>
      <c r="G673" s="140"/>
      <c r="H673" s="140"/>
      <c r="I673" s="140"/>
      <c r="J673" s="120"/>
      <c r="K673" s="120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117"/>
      <c r="GB673" s="117"/>
      <c r="GC673" s="117"/>
      <c r="GD673" s="117"/>
      <c r="GE673" s="117"/>
      <c r="GF673" s="117"/>
      <c r="GG673" s="117"/>
      <c r="GH673" s="117"/>
      <c r="GI673" s="117"/>
      <c r="GJ673" s="117"/>
      <c r="GK673" s="117"/>
      <c r="GL673" s="117"/>
      <c r="GM673" s="118">
        <f t="shared" si="74"/>
        <v>0</v>
      </c>
      <c r="GN673" s="118">
        <f t="shared" si="75"/>
        <v>0</v>
      </c>
      <c r="GO673" s="118"/>
      <c r="GP673" s="118"/>
      <c r="GQ673" s="118"/>
      <c r="GR673" s="118"/>
      <c r="GS673" s="118"/>
      <c r="GT673" s="118"/>
      <c r="GU673" s="118"/>
      <c r="GV673" s="118"/>
      <c r="GW673" s="118"/>
      <c r="GX673" s="118">
        <f t="shared" si="76"/>
        <v>0</v>
      </c>
      <c r="GY673" s="117"/>
      <c r="GZ673" s="117"/>
      <c r="HA673" s="117"/>
      <c r="HB673" s="117"/>
      <c r="HC673" s="117"/>
      <c r="HD673" s="117"/>
      <c r="HE673" s="117"/>
      <c r="HF673" s="117"/>
      <c r="HG673" s="117"/>
      <c r="HH673" s="117"/>
      <c r="HI673" s="117"/>
      <c r="HJ673" s="117"/>
      <c r="HK673" s="117"/>
      <c r="HL673" s="117"/>
      <c r="HM673" s="117"/>
      <c r="HN673" s="117"/>
      <c r="HO673" s="117"/>
      <c r="HP673" s="117"/>
      <c r="HQ673" s="117"/>
      <c r="HR673" s="117"/>
      <c r="HS673" s="117"/>
      <c r="HT673" s="117"/>
      <c r="HU673" s="117"/>
    </row>
    <row r="674" spans="1:229" x14ac:dyDescent="0.3">
      <c r="A674" s="9"/>
      <c r="B674" s="10"/>
      <c r="C674" s="10"/>
      <c r="D674" s="104"/>
      <c r="E674" s="10"/>
      <c r="F674" s="10"/>
      <c r="G674" s="140"/>
      <c r="H674" s="140"/>
      <c r="I674" s="140"/>
      <c r="J674" s="120"/>
      <c r="K674" s="120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117"/>
      <c r="GB674" s="117"/>
      <c r="GC674" s="117"/>
      <c r="GD674" s="117"/>
      <c r="GE674" s="117"/>
      <c r="GF674" s="117"/>
      <c r="GG674" s="117"/>
      <c r="GH674" s="117"/>
      <c r="GI674" s="117"/>
      <c r="GJ674" s="117"/>
      <c r="GK674" s="117"/>
      <c r="GL674" s="117"/>
      <c r="GM674" s="118">
        <f t="shared" si="74"/>
        <v>0</v>
      </c>
      <c r="GN674" s="118">
        <f t="shared" si="75"/>
        <v>0</v>
      </c>
      <c r="GO674" s="118"/>
      <c r="GP674" s="118"/>
      <c r="GQ674" s="118"/>
      <c r="GR674" s="118"/>
      <c r="GS674" s="118"/>
      <c r="GT674" s="118"/>
      <c r="GU674" s="118"/>
      <c r="GV674" s="118"/>
      <c r="GW674" s="118"/>
      <c r="GX674" s="118">
        <f t="shared" si="76"/>
        <v>0</v>
      </c>
      <c r="GY674" s="117"/>
      <c r="GZ674" s="117"/>
      <c r="HA674" s="117"/>
      <c r="HB674" s="117"/>
      <c r="HC674" s="117"/>
      <c r="HD674" s="117"/>
      <c r="HE674" s="117"/>
      <c r="HF674" s="117"/>
      <c r="HG674" s="117"/>
      <c r="HH674" s="117"/>
      <c r="HI674" s="117"/>
      <c r="HJ674" s="117"/>
      <c r="HK674" s="117"/>
      <c r="HL674" s="117"/>
      <c r="HM674" s="117"/>
      <c r="HN674" s="117"/>
      <c r="HO674" s="117"/>
      <c r="HP674" s="117"/>
      <c r="HQ674" s="117"/>
      <c r="HR674" s="117"/>
      <c r="HS674" s="117"/>
      <c r="HT674" s="117"/>
      <c r="HU674" s="117"/>
    </row>
    <row r="675" spans="1:229" x14ac:dyDescent="0.3">
      <c r="A675" s="9"/>
      <c r="B675" s="10"/>
      <c r="C675" s="10"/>
      <c r="D675" s="104"/>
      <c r="E675" s="10"/>
      <c r="F675" s="10"/>
      <c r="G675" s="140"/>
      <c r="H675" s="140"/>
      <c r="I675" s="140"/>
      <c r="J675" s="120"/>
      <c r="K675" s="120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117"/>
      <c r="GB675" s="117"/>
      <c r="GC675" s="117"/>
      <c r="GD675" s="117"/>
      <c r="GE675" s="117"/>
      <c r="GF675" s="117"/>
      <c r="GG675" s="117"/>
      <c r="GH675" s="117"/>
      <c r="GI675" s="117"/>
      <c r="GJ675" s="117"/>
      <c r="GK675" s="117"/>
      <c r="GL675" s="117"/>
      <c r="GM675" s="118">
        <f t="shared" si="74"/>
        <v>0</v>
      </c>
      <c r="GN675" s="118">
        <f t="shared" si="75"/>
        <v>0</v>
      </c>
      <c r="GO675" s="118"/>
      <c r="GP675" s="118"/>
      <c r="GQ675" s="118"/>
      <c r="GR675" s="118"/>
      <c r="GS675" s="118"/>
      <c r="GT675" s="118"/>
      <c r="GU675" s="118"/>
      <c r="GV675" s="118"/>
      <c r="GW675" s="118"/>
      <c r="GX675" s="118">
        <f t="shared" si="76"/>
        <v>0</v>
      </c>
      <c r="GY675" s="117"/>
      <c r="GZ675" s="117"/>
      <c r="HA675" s="117"/>
      <c r="HB675" s="117"/>
      <c r="HC675" s="117"/>
      <c r="HD675" s="117"/>
      <c r="HE675" s="117"/>
      <c r="HF675" s="117"/>
      <c r="HG675" s="117"/>
      <c r="HH675" s="117"/>
      <c r="HI675" s="117"/>
      <c r="HJ675" s="117"/>
      <c r="HK675" s="117"/>
      <c r="HL675" s="117"/>
      <c r="HM675" s="117"/>
      <c r="HN675" s="117"/>
      <c r="HO675" s="117"/>
      <c r="HP675" s="117"/>
      <c r="HQ675" s="117"/>
      <c r="HR675" s="117"/>
      <c r="HS675" s="117"/>
      <c r="HT675" s="117"/>
      <c r="HU675" s="117"/>
    </row>
    <row r="676" spans="1:229" x14ac:dyDescent="0.3">
      <c r="A676" s="9"/>
      <c r="B676" s="10"/>
      <c r="C676" s="10"/>
      <c r="D676" s="104"/>
      <c r="E676" s="10"/>
      <c r="F676" s="10"/>
      <c r="G676" s="140"/>
      <c r="H676" s="140"/>
      <c r="I676" s="140"/>
      <c r="J676" s="120"/>
      <c r="K676" s="120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117"/>
      <c r="GB676" s="117"/>
      <c r="GC676" s="117"/>
      <c r="GD676" s="117"/>
      <c r="GE676" s="117"/>
      <c r="GF676" s="117"/>
      <c r="GG676" s="117"/>
      <c r="GH676" s="117"/>
      <c r="GI676" s="117"/>
      <c r="GJ676" s="117"/>
      <c r="GK676" s="117"/>
      <c r="GL676" s="117"/>
      <c r="GM676" s="118">
        <f t="shared" si="74"/>
        <v>0</v>
      </c>
      <c r="GN676" s="118">
        <f t="shared" si="75"/>
        <v>0</v>
      </c>
      <c r="GO676" s="118"/>
      <c r="GP676" s="118"/>
      <c r="GQ676" s="118"/>
      <c r="GR676" s="118"/>
      <c r="GS676" s="118"/>
      <c r="GT676" s="118"/>
      <c r="GU676" s="118"/>
      <c r="GV676" s="118"/>
      <c r="GW676" s="118"/>
      <c r="GX676" s="118">
        <f t="shared" si="76"/>
        <v>0</v>
      </c>
      <c r="GY676" s="117"/>
      <c r="GZ676" s="117"/>
      <c r="HA676" s="117"/>
      <c r="HB676" s="117"/>
      <c r="HC676" s="117"/>
      <c r="HD676" s="117"/>
      <c r="HE676" s="117"/>
      <c r="HF676" s="117"/>
      <c r="HG676" s="117"/>
      <c r="HH676" s="117"/>
      <c r="HI676" s="117"/>
      <c r="HJ676" s="117"/>
      <c r="HK676" s="117"/>
      <c r="HL676" s="117"/>
      <c r="HM676" s="117"/>
      <c r="HN676" s="117"/>
      <c r="HO676" s="117"/>
      <c r="HP676" s="117"/>
      <c r="HQ676" s="117"/>
      <c r="HR676" s="117"/>
      <c r="HS676" s="117"/>
      <c r="HT676" s="117"/>
      <c r="HU676" s="117"/>
    </row>
    <row r="677" spans="1:229" x14ac:dyDescent="0.3">
      <c r="A677" s="9"/>
      <c r="B677" s="10"/>
      <c r="C677" s="10"/>
      <c r="D677" s="104"/>
      <c r="E677" s="10"/>
      <c r="F677" s="10"/>
      <c r="G677" s="140"/>
      <c r="H677" s="140"/>
      <c r="I677" s="140"/>
      <c r="J677" s="120"/>
      <c r="K677" s="120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117"/>
      <c r="GB677" s="117"/>
      <c r="GC677" s="117"/>
      <c r="GD677" s="117"/>
      <c r="GE677" s="117"/>
      <c r="GF677" s="117"/>
      <c r="GG677" s="117"/>
      <c r="GH677" s="117"/>
      <c r="GI677" s="117"/>
      <c r="GJ677" s="117"/>
      <c r="GK677" s="117"/>
      <c r="GL677" s="117"/>
      <c r="GM677" s="118">
        <f t="shared" si="74"/>
        <v>0</v>
      </c>
      <c r="GN677" s="118">
        <f t="shared" si="75"/>
        <v>0</v>
      </c>
      <c r="GO677" s="118"/>
      <c r="GP677" s="118"/>
      <c r="GQ677" s="118"/>
      <c r="GR677" s="118"/>
      <c r="GS677" s="118"/>
      <c r="GT677" s="118"/>
      <c r="GU677" s="118"/>
      <c r="GV677" s="118"/>
      <c r="GW677" s="118"/>
      <c r="GX677" s="118">
        <f t="shared" si="76"/>
        <v>0</v>
      </c>
      <c r="GY677" s="117"/>
      <c r="GZ677" s="117"/>
      <c r="HA677" s="117"/>
      <c r="HB677" s="117"/>
      <c r="HC677" s="117"/>
      <c r="HD677" s="117"/>
      <c r="HE677" s="117"/>
      <c r="HF677" s="117"/>
      <c r="HG677" s="117"/>
      <c r="HH677" s="117"/>
      <c r="HI677" s="117"/>
      <c r="HJ677" s="117"/>
      <c r="HK677" s="117"/>
      <c r="HL677" s="117"/>
      <c r="HM677" s="117"/>
      <c r="HN677" s="117"/>
      <c r="HO677" s="117"/>
      <c r="HP677" s="117"/>
      <c r="HQ677" s="117"/>
      <c r="HR677" s="117"/>
      <c r="HS677" s="117"/>
      <c r="HT677" s="117"/>
      <c r="HU677" s="117"/>
    </row>
    <row r="678" spans="1:229" x14ac:dyDescent="0.3">
      <c r="A678" s="9"/>
      <c r="B678" s="10"/>
      <c r="C678" s="10"/>
      <c r="D678" s="104"/>
      <c r="E678" s="10"/>
      <c r="F678" s="10"/>
      <c r="G678" s="140"/>
      <c r="H678" s="140"/>
      <c r="I678" s="140"/>
      <c r="J678" s="120"/>
      <c r="K678" s="120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117"/>
      <c r="GB678" s="117"/>
      <c r="GC678" s="117"/>
      <c r="GD678" s="117"/>
      <c r="GE678" s="117"/>
      <c r="GF678" s="117"/>
      <c r="GG678" s="117"/>
      <c r="GH678" s="117"/>
      <c r="GI678" s="117"/>
      <c r="GJ678" s="117"/>
      <c r="GK678" s="117"/>
      <c r="GL678" s="117"/>
      <c r="GM678" s="118">
        <f t="shared" si="74"/>
        <v>0</v>
      </c>
      <c r="GN678" s="118">
        <f t="shared" si="75"/>
        <v>0</v>
      </c>
      <c r="GO678" s="118"/>
      <c r="GP678" s="118"/>
      <c r="GQ678" s="118"/>
      <c r="GR678" s="118"/>
      <c r="GS678" s="118"/>
      <c r="GT678" s="118"/>
      <c r="GU678" s="118"/>
      <c r="GV678" s="118"/>
      <c r="GW678" s="118"/>
      <c r="GX678" s="118">
        <f t="shared" si="76"/>
        <v>0</v>
      </c>
      <c r="GY678" s="117"/>
      <c r="GZ678" s="117"/>
      <c r="HA678" s="117"/>
      <c r="HB678" s="117"/>
      <c r="HC678" s="117"/>
      <c r="HD678" s="117"/>
      <c r="HE678" s="117"/>
      <c r="HF678" s="117"/>
      <c r="HG678" s="117"/>
      <c r="HH678" s="117"/>
      <c r="HI678" s="117"/>
      <c r="HJ678" s="117"/>
      <c r="HK678" s="117"/>
      <c r="HL678" s="117"/>
      <c r="HM678" s="117"/>
      <c r="HN678" s="117"/>
      <c r="HO678" s="117"/>
      <c r="HP678" s="117"/>
      <c r="HQ678" s="117"/>
      <c r="HR678" s="117"/>
      <c r="HS678" s="117"/>
      <c r="HT678" s="117"/>
      <c r="HU678" s="117"/>
    </row>
    <row r="679" spans="1:229" x14ac:dyDescent="0.3">
      <c r="A679" s="9"/>
      <c r="B679" s="10"/>
      <c r="C679" s="10"/>
      <c r="D679" s="104"/>
      <c r="E679" s="10"/>
      <c r="F679" s="10"/>
      <c r="G679" s="140"/>
      <c r="H679" s="140"/>
      <c r="I679" s="140"/>
      <c r="J679" s="120"/>
      <c r="K679" s="120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117"/>
      <c r="GB679" s="117"/>
      <c r="GC679" s="117"/>
      <c r="GD679" s="117"/>
      <c r="GE679" s="117"/>
      <c r="GF679" s="117"/>
      <c r="GG679" s="117"/>
      <c r="GH679" s="117"/>
      <c r="GI679" s="117"/>
      <c r="GJ679" s="117"/>
      <c r="GK679" s="117"/>
      <c r="GL679" s="117"/>
      <c r="GM679" s="118">
        <f t="shared" si="74"/>
        <v>0</v>
      </c>
      <c r="GN679" s="118">
        <f t="shared" si="75"/>
        <v>0</v>
      </c>
      <c r="GO679" s="118"/>
      <c r="GP679" s="118"/>
      <c r="GQ679" s="118"/>
      <c r="GR679" s="118"/>
      <c r="GS679" s="118"/>
      <c r="GT679" s="118"/>
      <c r="GU679" s="118"/>
      <c r="GV679" s="118"/>
      <c r="GW679" s="118"/>
      <c r="GX679" s="118">
        <f t="shared" si="76"/>
        <v>0</v>
      </c>
      <c r="GY679" s="117"/>
      <c r="GZ679" s="117"/>
      <c r="HA679" s="117"/>
      <c r="HB679" s="117"/>
      <c r="HC679" s="117"/>
      <c r="HD679" s="117"/>
      <c r="HE679" s="117"/>
      <c r="HF679" s="117"/>
      <c r="HG679" s="117"/>
      <c r="HH679" s="117"/>
      <c r="HI679" s="117"/>
      <c r="HJ679" s="117"/>
      <c r="HK679" s="117"/>
      <c r="HL679" s="117"/>
      <c r="HM679" s="117"/>
      <c r="HN679" s="117"/>
      <c r="HO679" s="117"/>
      <c r="HP679" s="117"/>
      <c r="HQ679" s="117"/>
      <c r="HR679" s="117"/>
      <c r="HS679" s="117"/>
      <c r="HT679" s="117"/>
      <c r="HU679" s="117"/>
    </row>
    <row r="680" spans="1:229" x14ac:dyDescent="0.3">
      <c r="A680" s="9"/>
      <c r="B680" s="10"/>
      <c r="C680" s="10"/>
      <c r="D680" s="104"/>
      <c r="E680" s="10"/>
      <c r="F680" s="10"/>
      <c r="G680" s="140"/>
      <c r="H680" s="140"/>
      <c r="I680" s="140"/>
      <c r="J680" s="120"/>
      <c r="K680" s="120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117"/>
      <c r="GB680" s="117"/>
      <c r="GC680" s="117"/>
      <c r="GD680" s="117"/>
      <c r="GE680" s="117"/>
      <c r="GF680" s="117"/>
      <c r="GG680" s="117"/>
      <c r="GH680" s="117"/>
      <c r="GI680" s="117"/>
      <c r="GJ680" s="117"/>
      <c r="GK680" s="117"/>
      <c r="GL680" s="117"/>
      <c r="GM680" s="118">
        <f t="shared" si="74"/>
        <v>0</v>
      </c>
      <c r="GN680" s="118">
        <f t="shared" si="75"/>
        <v>0</v>
      </c>
      <c r="GO680" s="118"/>
      <c r="GP680" s="118"/>
      <c r="GQ680" s="118"/>
      <c r="GR680" s="118"/>
      <c r="GS680" s="118"/>
      <c r="GT680" s="118"/>
      <c r="GU680" s="118"/>
      <c r="GV680" s="118"/>
      <c r="GW680" s="118"/>
      <c r="GX680" s="118">
        <f t="shared" si="76"/>
        <v>0</v>
      </c>
      <c r="GY680" s="117"/>
      <c r="GZ680" s="117"/>
      <c r="HA680" s="117"/>
      <c r="HB680" s="117"/>
      <c r="HC680" s="117"/>
      <c r="HD680" s="117"/>
      <c r="HE680" s="117"/>
      <c r="HF680" s="117"/>
      <c r="HG680" s="117"/>
      <c r="HH680" s="117"/>
      <c r="HI680" s="117"/>
      <c r="HJ680" s="117"/>
      <c r="HK680" s="117"/>
      <c r="HL680" s="117"/>
      <c r="HM680" s="117"/>
      <c r="HN680" s="117"/>
      <c r="HO680" s="117"/>
      <c r="HP680" s="117"/>
      <c r="HQ680" s="117"/>
      <c r="HR680" s="117"/>
      <c r="HS680" s="117"/>
      <c r="HT680" s="117"/>
      <c r="HU680" s="117"/>
    </row>
    <row r="681" spans="1:229" x14ac:dyDescent="0.3">
      <c r="A681" s="9"/>
      <c r="B681" s="10"/>
      <c r="C681" s="10"/>
      <c r="D681" s="104"/>
      <c r="E681" s="10"/>
      <c r="F681" s="10"/>
      <c r="G681" s="140"/>
      <c r="H681" s="140"/>
      <c r="I681" s="140"/>
      <c r="J681" s="120"/>
      <c r="K681" s="120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117"/>
      <c r="GB681" s="117"/>
      <c r="GC681" s="117"/>
      <c r="GD681" s="117"/>
      <c r="GE681" s="117"/>
      <c r="GF681" s="117"/>
      <c r="GG681" s="117"/>
      <c r="GH681" s="117"/>
      <c r="GI681" s="117"/>
      <c r="GJ681" s="117"/>
      <c r="GK681" s="117"/>
      <c r="GL681" s="117"/>
      <c r="GM681" s="118">
        <f t="shared" si="74"/>
        <v>0</v>
      </c>
      <c r="GN681" s="118">
        <f t="shared" si="75"/>
        <v>0</v>
      </c>
      <c r="GO681" s="118"/>
      <c r="GP681" s="118"/>
      <c r="GQ681" s="118"/>
      <c r="GR681" s="118"/>
      <c r="GS681" s="118"/>
      <c r="GT681" s="118"/>
      <c r="GU681" s="118"/>
      <c r="GV681" s="118"/>
      <c r="GW681" s="118"/>
      <c r="GX681" s="118">
        <f t="shared" si="76"/>
        <v>0</v>
      </c>
      <c r="GY681" s="117"/>
      <c r="GZ681" s="117"/>
      <c r="HA681" s="117"/>
      <c r="HB681" s="117"/>
      <c r="HC681" s="117"/>
      <c r="HD681" s="117"/>
      <c r="HE681" s="117"/>
      <c r="HF681" s="117"/>
      <c r="HG681" s="117"/>
      <c r="HH681" s="117"/>
      <c r="HI681" s="117"/>
      <c r="HJ681" s="117"/>
      <c r="HK681" s="117"/>
      <c r="HL681" s="117"/>
      <c r="HM681" s="117"/>
      <c r="HN681" s="117"/>
      <c r="HO681" s="117"/>
      <c r="HP681" s="117"/>
      <c r="HQ681" s="117"/>
      <c r="HR681" s="117"/>
      <c r="HS681" s="117"/>
      <c r="HT681" s="117"/>
      <c r="HU681" s="117"/>
    </row>
    <row r="682" spans="1:229" x14ac:dyDescent="0.3">
      <c r="A682" s="9"/>
      <c r="B682" s="10"/>
      <c r="C682" s="10"/>
      <c r="D682" s="104"/>
      <c r="E682" s="10"/>
      <c r="F682" s="10"/>
      <c r="G682" s="140"/>
      <c r="H682" s="140"/>
      <c r="I682" s="140"/>
      <c r="J682" s="120"/>
      <c r="K682" s="120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117"/>
      <c r="GB682" s="117"/>
      <c r="GC682" s="117"/>
      <c r="GD682" s="117"/>
      <c r="GE682" s="117"/>
      <c r="GF682" s="117"/>
      <c r="GG682" s="117"/>
      <c r="GH682" s="117"/>
      <c r="GI682" s="117"/>
      <c r="GJ682" s="117"/>
      <c r="GK682" s="117"/>
      <c r="GL682" s="117"/>
      <c r="GM682" s="118">
        <f t="shared" si="74"/>
        <v>0</v>
      </c>
      <c r="GN682" s="118">
        <f t="shared" si="75"/>
        <v>0</v>
      </c>
      <c r="GO682" s="118"/>
      <c r="GP682" s="118"/>
      <c r="GQ682" s="118"/>
      <c r="GR682" s="118"/>
      <c r="GS682" s="118"/>
      <c r="GT682" s="118"/>
      <c r="GU682" s="118"/>
      <c r="GV682" s="118"/>
      <c r="GW682" s="118"/>
      <c r="GX682" s="118">
        <f t="shared" si="76"/>
        <v>0</v>
      </c>
      <c r="GY682" s="117"/>
      <c r="GZ682" s="117"/>
      <c r="HA682" s="117"/>
      <c r="HB682" s="117"/>
      <c r="HC682" s="117"/>
      <c r="HD682" s="117"/>
      <c r="HE682" s="117"/>
      <c r="HF682" s="117"/>
      <c r="HG682" s="117"/>
      <c r="HH682" s="117"/>
      <c r="HI682" s="117"/>
      <c r="HJ682" s="117"/>
      <c r="HK682" s="117"/>
      <c r="HL682" s="117"/>
      <c r="HM682" s="117"/>
      <c r="HN682" s="117"/>
      <c r="HO682" s="117"/>
      <c r="HP682" s="117"/>
      <c r="HQ682" s="117"/>
      <c r="HR682" s="117"/>
      <c r="HS682" s="117"/>
      <c r="HT682" s="117"/>
      <c r="HU682" s="117"/>
    </row>
    <row r="683" spans="1:229" x14ac:dyDescent="0.3">
      <c r="A683" s="9"/>
      <c r="B683" s="10"/>
      <c r="C683" s="10"/>
      <c r="D683" s="104"/>
      <c r="E683" s="10"/>
      <c r="F683" s="10"/>
      <c r="G683" s="140"/>
      <c r="H683" s="140"/>
      <c r="I683" s="140"/>
      <c r="J683" s="120"/>
      <c r="K683" s="120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117"/>
      <c r="GB683" s="117"/>
      <c r="GC683" s="117"/>
      <c r="GD683" s="117"/>
      <c r="GE683" s="117"/>
      <c r="GF683" s="117"/>
      <c r="GG683" s="117"/>
      <c r="GH683" s="117"/>
      <c r="GI683" s="117"/>
      <c r="GJ683" s="117"/>
      <c r="GK683" s="117"/>
      <c r="GL683" s="117"/>
      <c r="GM683" s="118">
        <f t="shared" si="74"/>
        <v>0</v>
      </c>
      <c r="GN683" s="118">
        <f t="shared" si="75"/>
        <v>0</v>
      </c>
      <c r="GO683" s="118"/>
      <c r="GP683" s="118"/>
      <c r="GQ683" s="118"/>
      <c r="GR683" s="118"/>
      <c r="GS683" s="118"/>
      <c r="GT683" s="118"/>
      <c r="GU683" s="118"/>
      <c r="GV683" s="118"/>
      <c r="GW683" s="118"/>
      <c r="GX683" s="118">
        <f t="shared" si="76"/>
        <v>0</v>
      </c>
      <c r="GY683" s="117"/>
      <c r="GZ683" s="117"/>
      <c r="HA683" s="117"/>
      <c r="HB683" s="117"/>
      <c r="HC683" s="117"/>
      <c r="HD683" s="117"/>
      <c r="HE683" s="117"/>
      <c r="HF683" s="117"/>
      <c r="HG683" s="117"/>
      <c r="HH683" s="117"/>
      <c r="HI683" s="117"/>
      <c r="HJ683" s="117"/>
      <c r="HK683" s="117"/>
      <c r="HL683" s="117"/>
      <c r="HM683" s="117"/>
      <c r="HN683" s="117"/>
      <c r="HO683" s="117"/>
      <c r="HP683" s="117"/>
      <c r="HQ683" s="117"/>
      <c r="HR683" s="117"/>
      <c r="HS683" s="117"/>
      <c r="HT683" s="117"/>
      <c r="HU683" s="117"/>
    </row>
    <row r="684" spans="1:229" x14ac:dyDescent="0.3">
      <c r="A684" s="9"/>
      <c r="B684" s="10"/>
      <c r="C684" s="10"/>
      <c r="D684" s="104"/>
      <c r="E684" s="10"/>
      <c r="F684" s="10"/>
      <c r="G684" s="140"/>
      <c r="H684" s="140"/>
      <c r="I684" s="140"/>
      <c r="J684" s="120"/>
      <c r="K684" s="120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117"/>
      <c r="GB684" s="117"/>
      <c r="GC684" s="117"/>
      <c r="GD684" s="117"/>
      <c r="GE684" s="117"/>
      <c r="GF684" s="117"/>
      <c r="GG684" s="117"/>
      <c r="GH684" s="117"/>
      <c r="GI684" s="117"/>
      <c r="GJ684" s="117"/>
      <c r="GK684" s="117"/>
      <c r="GL684" s="117"/>
      <c r="GM684" s="118">
        <f t="shared" si="74"/>
        <v>0</v>
      </c>
      <c r="GN684" s="118">
        <f t="shared" si="75"/>
        <v>0</v>
      </c>
      <c r="GO684" s="118"/>
      <c r="GP684" s="118"/>
      <c r="GQ684" s="118"/>
      <c r="GR684" s="118"/>
      <c r="GS684" s="118"/>
      <c r="GT684" s="118"/>
      <c r="GU684" s="118"/>
      <c r="GV684" s="118"/>
      <c r="GW684" s="118"/>
      <c r="GX684" s="118">
        <f t="shared" si="76"/>
        <v>0</v>
      </c>
      <c r="GY684" s="117"/>
      <c r="GZ684" s="117"/>
      <c r="HA684" s="117"/>
      <c r="HB684" s="117"/>
      <c r="HC684" s="117"/>
      <c r="HD684" s="117"/>
      <c r="HE684" s="117"/>
      <c r="HF684" s="117"/>
      <c r="HG684" s="117"/>
      <c r="HH684" s="117"/>
      <c r="HI684" s="117"/>
      <c r="HJ684" s="117"/>
      <c r="HK684" s="117"/>
      <c r="HL684" s="117"/>
      <c r="HM684" s="117"/>
      <c r="HN684" s="117"/>
      <c r="HO684" s="117"/>
      <c r="HP684" s="117"/>
      <c r="HQ684" s="117"/>
      <c r="HR684" s="117"/>
      <c r="HS684" s="117"/>
      <c r="HT684" s="117"/>
      <c r="HU684" s="117"/>
    </row>
    <row r="685" spans="1:229" x14ac:dyDescent="0.3">
      <c r="A685" s="9"/>
      <c r="B685" s="10"/>
      <c r="C685" s="10"/>
      <c r="D685" s="104"/>
      <c r="E685" s="10"/>
      <c r="F685" s="10"/>
      <c r="G685" s="140"/>
      <c r="H685" s="140"/>
      <c r="I685" s="140"/>
      <c r="J685" s="120"/>
      <c r="K685" s="120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117"/>
      <c r="GB685" s="117"/>
      <c r="GC685" s="117"/>
      <c r="GD685" s="117"/>
      <c r="GE685" s="117"/>
      <c r="GF685" s="117"/>
      <c r="GG685" s="117"/>
      <c r="GH685" s="117"/>
      <c r="GI685" s="117"/>
      <c r="GJ685" s="117"/>
      <c r="GK685" s="117"/>
      <c r="GL685" s="117"/>
      <c r="GM685" s="118">
        <f t="shared" si="74"/>
        <v>0</v>
      </c>
      <c r="GN685" s="118">
        <f t="shared" si="75"/>
        <v>0</v>
      </c>
      <c r="GO685" s="118"/>
      <c r="GP685" s="118"/>
      <c r="GQ685" s="118"/>
      <c r="GR685" s="118"/>
      <c r="GS685" s="118"/>
      <c r="GT685" s="118"/>
      <c r="GU685" s="118"/>
      <c r="GV685" s="118"/>
      <c r="GW685" s="118"/>
      <c r="GX685" s="118">
        <f t="shared" si="76"/>
        <v>0</v>
      </c>
      <c r="GY685" s="117"/>
      <c r="GZ685" s="117"/>
      <c r="HA685" s="117"/>
      <c r="HB685" s="117"/>
      <c r="HC685" s="117"/>
      <c r="HD685" s="117"/>
      <c r="HE685" s="117"/>
      <c r="HF685" s="117"/>
      <c r="HG685" s="117"/>
      <c r="HH685" s="117"/>
      <c r="HI685" s="117"/>
      <c r="HJ685" s="117"/>
      <c r="HK685" s="117"/>
      <c r="HL685" s="117"/>
      <c r="HM685" s="117"/>
      <c r="HN685" s="117"/>
      <c r="HO685" s="117"/>
      <c r="HP685" s="117"/>
      <c r="HQ685" s="117"/>
      <c r="HR685" s="117"/>
      <c r="HS685" s="117"/>
      <c r="HT685" s="117"/>
      <c r="HU685" s="117"/>
    </row>
    <row r="686" spans="1:229" x14ac:dyDescent="0.3">
      <c r="A686" s="9"/>
      <c r="B686" s="10"/>
      <c r="C686" s="10"/>
      <c r="D686" s="104"/>
      <c r="E686" s="10"/>
      <c r="F686" s="10"/>
      <c r="G686" s="140"/>
      <c r="H686" s="140"/>
      <c r="I686" s="140"/>
      <c r="J686" s="120"/>
      <c r="K686" s="120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117"/>
      <c r="GB686" s="117"/>
      <c r="GC686" s="117"/>
      <c r="GD686" s="117"/>
      <c r="GE686" s="117"/>
      <c r="GF686" s="117"/>
      <c r="GG686" s="117"/>
      <c r="GH686" s="117"/>
      <c r="GI686" s="117"/>
      <c r="GJ686" s="117"/>
      <c r="GK686" s="117"/>
      <c r="GL686" s="117"/>
      <c r="GM686" s="118">
        <f t="shared" si="74"/>
        <v>0</v>
      </c>
      <c r="GN686" s="118">
        <f t="shared" si="75"/>
        <v>0</v>
      </c>
      <c r="GO686" s="118"/>
      <c r="GP686" s="118"/>
      <c r="GQ686" s="118"/>
      <c r="GR686" s="118"/>
      <c r="GS686" s="118"/>
      <c r="GT686" s="118"/>
      <c r="GU686" s="118"/>
      <c r="GV686" s="118"/>
      <c r="GW686" s="118"/>
      <c r="GX686" s="118">
        <f t="shared" si="76"/>
        <v>0</v>
      </c>
      <c r="GY686" s="117"/>
      <c r="GZ686" s="117"/>
      <c r="HA686" s="117"/>
      <c r="HB686" s="117"/>
      <c r="HC686" s="117"/>
      <c r="HD686" s="117"/>
      <c r="HE686" s="117"/>
      <c r="HF686" s="117"/>
      <c r="HG686" s="117"/>
      <c r="HH686" s="117"/>
      <c r="HI686" s="117"/>
      <c r="HJ686" s="117"/>
      <c r="HK686" s="117"/>
      <c r="HL686" s="117"/>
      <c r="HM686" s="117"/>
      <c r="HN686" s="117"/>
      <c r="HO686" s="117"/>
      <c r="HP686" s="117"/>
      <c r="HQ686" s="117"/>
      <c r="HR686" s="117"/>
      <c r="HS686" s="117"/>
      <c r="HT686" s="117"/>
      <c r="HU686" s="117"/>
    </row>
    <row r="687" spans="1:229" x14ac:dyDescent="0.3">
      <c r="A687" s="9"/>
      <c r="B687" s="10"/>
      <c r="C687" s="10"/>
      <c r="D687" s="104"/>
      <c r="E687" s="10"/>
      <c r="F687" s="10"/>
      <c r="G687" s="140"/>
      <c r="H687" s="140"/>
      <c r="I687" s="140"/>
      <c r="J687" s="120"/>
      <c r="K687" s="120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117"/>
      <c r="GB687" s="117"/>
      <c r="GC687" s="117"/>
      <c r="GD687" s="117"/>
      <c r="GE687" s="117"/>
      <c r="GF687" s="117"/>
      <c r="GG687" s="117"/>
      <c r="GH687" s="117"/>
      <c r="GI687" s="117"/>
      <c r="GJ687" s="117"/>
      <c r="GK687" s="117"/>
      <c r="GL687" s="117"/>
      <c r="GM687" s="118">
        <f t="shared" si="74"/>
        <v>0</v>
      </c>
      <c r="GN687" s="118">
        <f t="shared" si="75"/>
        <v>0</v>
      </c>
      <c r="GO687" s="118"/>
      <c r="GP687" s="118"/>
      <c r="GQ687" s="118"/>
      <c r="GR687" s="118"/>
      <c r="GS687" s="118"/>
      <c r="GT687" s="118"/>
      <c r="GU687" s="118"/>
      <c r="GV687" s="118"/>
      <c r="GW687" s="118"/>
      <c r="GX687" s="118">
        <f t="shared" si="76"/>
        <v>0</v>
      </c>
      <c r="GY687" s="117"/>
      <c r="GZ687" s="117"/>
      <c r="HA687" s="117"/>
      <c r="HB687" s="117"/>
      <c r="HC687" s="117"/>
      <c r="HD687" s="117"/>
      <c r="HE687" s="117"/>
      <c r="HF687" s="117"/>
      <c r="HG687" s="117"/>
      <c r="HH687" s="117"/>
      <c r="HI687" s="117"/>
      <c r="HJ687" s="117"/>
      <c r="HK687" s="117"/>
      <c r="HL687" s="117"/>
      <c r="HM687" s="117"/>
      <c r="HN687" s="117"/>
      <c r="HO687" s="117"/>
      <c r="HP687" s="117"/>
      <c r="HQ687" s="117"/>
      <c r="HR687" s="117"/>
      <c r="HS687" s="117"/>
      <c r="HT687" s="117"/>
      <c r="HU687" s="117"/>
    </row>
    <row r="688" spans="1:229" x14ac:dyDescent="0.3">
      <c r="A688" s="9"/>
      <c r="B688" s="10"/>
      <c r="C688" s="10"/>
      <c r="D688" s="104"/>
      <c r="E688" s="10"/>
      <c r="F688" s="10"/>
      <c r="G688" s="140"/>
      <c r="H688" s="140"/>
      <c r="I688" s="140"/>
      <c r="J688" s="120"/>
      <c r="K688" s="120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117"/>
      <c r="GB688" s="117"/>
      <c r="GC688" s="117"/>
      <c r="GD688" s="117"/>
      <c r="GE688" s="117"/>
      <c r="GF688" s="117"/>
      <c r="GG688" s="117"/>
      <c r="GH688" s="117"/>
      <c r="GI688" s="117"/>
      <c r="GJ688" s="117"/>
      <c r="GK688" s="117"/>
      <c r="GL688" s="117"/>
      <c r="GM688" s="118">
        <f t="shared" si="74"/>
        <v>0</v>
      </c>
      <c r="GN688" s="118">
        <f t="shared" si="75"/>
        <v>0</v>
      </c>
      <c r="GO688" s="118"/>
      <c r="GP688" s="118"/>
      <c r="GQ688" s="118"/>
      <c r="GR688" s="118"/>
      <c r="GS688" s="118"/>
      <c r="GT688" s="118"/>
      <c r="GU688" s="118"/>
      <c r="GV688" s="118"/>
      <c r="GW688" s="118"/>
      <c r="GX688" s="118">
        <f t="shared" si="76"/>
        <v>0</v>
      </c>
      <c r="GY688" s="117"/>
      <c r="GZ688" s="117"/>
      <c r="HA688" s="117"/>
      <c r="HB688" s="117"/>
      <c r="HC688" s="117"/>
      <c r="HD688" s="117"/>
      <c r="HE688" s="117"/>
      <c r="HF688" s="117"/>
      <c r="HG688" s="117"/>
      <c r="HH688" s="117"/>
      <c r="HI688" s="117"/>
      <c r="HJ688" s="117"/>
      <c r="HK688" s="117"/>
      <c r="HL688" s="117"/>
      <c r="HM688" s="117"/>
      <c r="HN688" s="117"/>
      <c r="HO688" s="117"/>
      <c r="HP688" s="117"/>
      <c r="HQ688" s="117"/>
      <c r="HR688" s="117"/>
      <c r="HS688" s="117"/>
      <c r="HT688" s="117"/>
      <c r="HU688" s="117"/>
    </row>
    <row r="689" spans="1:229" x14ac:dyDescent="0.3">
      <c r="A689" s="9"/>
      <c r="B689" s="10"/>
      <c r="C689" s="10"/>
      <c r="D689" s="104"/>
      <c r="E689" s="10"/>
      <c r="F689" s="10"/>
      <c r="G689" s="140"/>
      <c r="H689" s="140"/>
      <c r="I689" s="140"/>
      <c r="J689" s="120"/>
      <c r="K689" s="120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117"/>
      <c r="GB689" s="117"/>
      <c r="GC689" s="117"/>
      <c r="GD689" s="117"/>
      <c r="GE689" s="117"/>
      <c r="GF689" s="117"/>
      <c r="GG689" s="117"/>
      <c r="GH689" s="117"/>
      <c r="GI689" s="117"/>
      <c r="GJ689" s="117"/>
      <c r="GK689" s="117"/>
      <c r="GL689" s="117"/>
      <c r="GM689" s="118">
        <f t="shared" si="74"/>
        <v>0</v>
      </c>
      <c r="GN689" s="118">
        <f t="shared" si="75"/>
        <v>0</v>
      </c>
      <c r="GO689" s="118"/>
      <c r="GP689" s="118"/>
      <c r="GQ689" s="118"/>
      <c r="GR689" s="118"/>
      <c r="GS689" s="118"/>
      <c r="GT689" s="118"/>
      <c r="GU689" s="118"/>
      <c r="GV689" s="118"/>
      <c r="GW689" s="118"/>
      <c r="GX689" s="118">
        <f t="shared" si="76"/>
        <v>0</v>
      </c>
      <c r="GY689" s="117"/>
      <c r="GZ689" s="117"/>
      <c r="HA689" s="117"/>
      <c r="HB689" s="117"/>
      <c r="HC689" s="117"/>
      <c r="HD689" s="117"/>
      <c r="HE689" s="117"/>
      <c r="HF689" s="117"/>
      <c r="HG689" s="117"/>
      <c r="HH689" s="117"/>
      <c r="HI689" s="117"/>
      <c r="HJ689" s="117"/>
      <c r="HK689" s="117"/>
      <c r="HL689" s="117"/>
      <c r="HM689" s="117"/>
      <c r="HN689" s="117"/>
      <c r="HO689" s="117"/>
      <c r="HP689" s="117"/>
      <c r="HQ689" s="117"/>
      <c r="HR689" s="117"/>
      <c r="HS689" s="117"/>
      <c r="HT689" s="117"/>
      <c r="HU689" s="117"/>
    </row>
    <row r="690" spans="1:229" x14ac:dyDescent="0.3">
      <c r="A690" s="9"/>
      <c r="B690" s="10"/>
      <c r="C690" s="10"/>
      <c r="D690" s="104"/>
      <c r="E690" s="10"/>
      <c r="F690" s="10"/>
      <c r="G690" s="140"/>
      <c r="H690" s="140"/>
      <c r="I690" s="140"/>
      <c r="J690" s="120"/>
      <c r="K690" s="120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117"/>
      <c r="GB690" s="117"/>
      <c r="GC690" s="117"/>
      <c r="GD690" s="117"/>
      <c r="GE690" s="117"/>
      <c r="GF690" s="117"/>
      <c r="GG690" s="117"/>
      <c r="GH690" s="117"/>
      <c r="GI690" s="117"/>
      <c r="GJ690" s="117"/>
      <c r="GK690" s="117"/>
      <c r="GL690" s="117"/>
      <c r="GM690" s="118">
        <f t="shared" si="74"/>
        <v>0</v>
      </c>
      <c r="GN690" s="118">
        <f t="shared" si="75"/>
        <v>0</v>
      </c>
      <c r="GO690" s="118"/>
      <c r="GP690" s="118"/>
      <c r="GQ690" s="118"/>
      <c r="GR690" s="118"/>
      <c r="GS690" s="118"/>
      <c r="GT690" s="118"/>
      <c r="GU690" s="118"/>
      <c r="GV690" s="118"/>
      <c r="GW690" s="118"/>
      <c r="GX690" s="118">
        <f t="shared" si="76"/>
        <v>0</v>
      </c>
      <c r="GY690" s="117"/>
      <c r="GZ690" s="117"/>
      <c r="HA690" s="117"/>
      <c r="HB690" s="117"/>
      <c r="HC690" s="117"/>
      <c r="HD690" s="117"/>
      <c r="HE690" s="117"/>
      <c r="HF690" s="117"/>
      <c r="HG690" s="117"/>
      <c r="HH690" s="117"/>
      <c r="HI690" s="117"/>
      <c r="HJ690" s="117"/>
      <c r="HK690" s="117"/>
      <c r="HL690" s="117"/>
      <c r="HM690" s="117"/>
      <c r="HN690" s="117"/>
      <c r="HO690" s="117"/>
      <c r="HP690" s="117"/>
      <c r="HQ690" s="117"/>
      <c r="HR690" s="117"/>
      <c r="HS690" s="117"/>
      <c r="HT690" s="117"/>
      <c r="HU690" s="117"/>
    </row>
    <row r="691" spans="1:229" x14ac:dyDescent="0.3">
      <c r="A691" s="9"/>
      <c r="B691" s="10"/>
      <c r="C691" s="10"/>
      <c r="D691" s="104"/>
      <c r="E691" s="10"/>
      <c r="F691" s="10"/>
      <c r="G691" s="140"/>
      <c r="H691" s="140"/>
      <c r="I691" s="140"/>
      <c r="J691" s="120"/>
      <c r="K691" s="120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117"/>
      <c r="GB691" s="117"/>
      <c r="GC691" s="117"/>
      <c r="GD691" s="117"/>
      <c r="GE691" s="117"/>
      <c r="GF691" s="117"/>
      <c r="GG691" s="117"/>
      <c r="GH691" s="117"/>
      <c r="GI691" s="117"/>
      <c r="GJ691" s="117"/>
      <c r="GK691" s="117"/>
      <c r="GL691" s="117"/>
      <c r="GM691" s="118">
        <f t="shared" si="74"/>
        <v>0</v>
      </c>
      <c r="GN691" s="118">
        <f t="shared" si="75"/>
        <v>0</v>
      </c>
      <c r="GO691" s="118"/>
      <c r="GP691" s="118"/>
      <c r="GQ691" s="118"/>
      <c r="GR691" s="118"/>
      <c r="GS691" s="118"/>
      <c r="GT691" s="118"/>
      <c r="GU691" s="118"/>
      <c r="GV691" s="118"/>
      <c r="GW691" s="118"/>
      <c r="GX691" s="118">
        <f t="shared" si="76"/>
        <v>0</v>
      </c>
      <c r="GY691" s="117"/>
      <c r="GZ691" s="117"/>
      <c r="HA691" s="117"/>
      <c r="HB691" s="117"/>
      <c r="HC691" s="117"/>
      <c r="HD691" s="117"/>
      <c r="HE691" s="117"/>
      <c r="HF691" s="117"/>
      <c r="HG691" s="117"/>
      <c r="HH691" s="117"/>
      <c r="HI691" s="117"/>
      <c r="HJ691" s="117"/>
      <c r="HK691" s="117"/>
      <c r="HL691" s="117"/>
      <c r="HM691" s="117"/>
      <c r="HN691" s="117"/>
      <c r="HO691" s="117"/>
      <c r="HP691" s="117"/>
      <c r="HQ691" s="117"/>
      <c r="HR691" s="117"/>
      <c r="HS691" s="117"/>
      <c r="HT691" s="117"/>
      <c r="HU691" s="117"/>
    </row>
    <row r="692" spans="1:229" x14ac:dyDescent="0.3">
      <c r="A692" s="9"/>
      <c r="B692" s="10"/>
      <c r="C692" s="10"/>
      <c r="D692" s="104"/>
      <c r="E692" s="10"/>
      <c r="F692" s="10"/>
      <c r="G692" s="140"/>
      <c r="H692" s="140"/>
      <c r="I692" s="140"/>
      <c r="J692" s="120"/>
      <c r="K692" s="120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117"/>
      <c r="GB692" s="117"/>
      <c r="GC692" s="117"/>
      <c r="GD692" s="117"/>
      <c r="GE692" s="117"/>
      <c r="GF692" s="117"/>
      <c r="GG692" s="117"/>
      <c r="GH692" s="117"/>
      <c r="GI692" s="117"/>
      <c r="GJ692" s="117"/>
      <c r="GK692" s="117"/>
      <c r="GL692" s="117"/>
      <c r="GM692" s="118">
        <f t="shared" si="74"/>
        <v>0</v>
      </c>
      <c r="GN692" s="118">
        <f t="shared" si="75"/>
        <v>0</v>
      </c>
      <c r="GO692" s="118"/>
      <c r="GP692" s="118"/>
      <c r="GQ692" s="118"/>
      <c r="GR692" s="118"/>
      <c r="GS692" s="118"/>
      <c r="GT692" s="118"/>
      <c r="GU692" s="118"/>
      <c r="GV692" s="118"/>
      <c r="GW692" s="118"/>
      <c r="GX692" s="118">
        <f t="shared" si="76"/>
        <v>0</v>
      </c>
      <c r="GY692" s="117"/>
      <c r="GZ692" s="117"/>
      <c r="HA692" s="117"/>
      <c r="HB692" s="117"/>
      <c r="HC692" s="117"/>
      <c r="HD692" s="117"/>
      <c r="HE692" s="117"/>
      <c r="HF692" s="117"/>
      <c r="HG692" s="117"/>
      <c r="HH692" s="117"/>
      <c r="HI692" s="117"/>
      <c r="HJ692" s="117"/>
      <c r="HK692" s="117"/>
      <c r="HL692" s="117"/>
      <c r="HM692" s="117"/>
      <c r="HN692" s="117"/>
      <c r="HO692" s="117"/>
      <c r="HP692" s="117"/>
      <c r="HQ692" s="117"/>
      <c r="HR692" s="117"/>
      <c r="HS692" s="117"/>
      <c r="HT692" s="117"/>
      <c r="HU692" s="117"/>
    </row>
    <row r="693" spans="1:229" x14ac:dyDescent="0.3">
      <c r="A693" s="9"/>
      <c r="B693" s="10"/>
      <c r="C693" s="10"/>
      <c r="D693" s="104"/>
      <c r="E693" s="10"/>
      <c r="F693" s="10"/>
      <c r="G693" s="140"/>
      <c r="H693" s="140"/>
      <c r="I693" s="140"/>
      <c r="J693" s="120"/>
      <c r="K693" s="120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117"/>
      <c r="GB693" s="117"/>
      <c r="GC693" s="117"/>
      <c r="GD693" s="117"/>
      <c r="GE693" s="117"/>
      <c r="GF693" s="117"/>
      <c r="GG693" s="117"/>
      <c r="GH693" s="117"/>
      <c r="GI693" s="117"/>
      <c r="GJ693" s="117"/>
      <c r="GK693" s="117"/>
      <c r="GL693" s="117"/>
      <c r="GM693" s="118">
        <f t="shared" si="74"/>
        <v>0</v>
      </c>
      <c r="GN693" s="118">
        <f t="shared" si="75"/>
        <v>0</v>
      </c>
      <c r="GO693" s="118"/>
      <c r="GP693" s="118"/>
      <c r="GQ693" s="118"/>
      <c r="GR693" s="118"/>
      <c r="GS693" s="118"/>
      <c r="GT693" s="118"/>
      <c r="GU693" s="118"/>
      <c r="GV693" s="118"/>
      <c r="GW693" s="118"/>
      <c r="GX693" s="118">
        <f t="shared" si="76"/>
        <v>0</v>
      </c>
      <c r="GY693" s="117"/>
      <c r="GZ693" s="117"/>
      <c r="HA693" s="117"/>
      <c r="HB693" s="117"/>
      <c r="HC693" s="117"/>
      <c r="HD693" s="117"/>
      <c r="HE693" s="117"/>
      <c r="HF693" s="117"/>
      <c r="HG693" s="117"/>
      <c r="HH693" s="117"/>
      <c r="HI693" s="117"/>
      <c r="HJ693" s="117"/>
      <c r="HK693" s="117"/>
      <c r="HL693" s="117"/>
      <c r="HM693" s="117"/>
      <c r="HN693" s="117"/>
      <c r="HO693" s="117"/>
      <c r="HP693" s="117"/>
      <c r="HQ693" s="117"/>
      <c r="HR693" s="117"/>
      <c r="HS693" s="117"/>
      <c r="HT693" s="117"/>
      <c r="HU693" s="117"/>
    </row>
    <row r="694" spans="1:229" x14ac:dyDescent="0.3">
      <c r="A694" s="9"/>
      <c r="B694" s="10"/>
      <c r="C694" s="10"/>
      <c r="D694" s="104"/>
      <c r="E694" s="10"/>
      <c r="F694" s="10"/>
      <c r="G694" s="140"/>
      <c r="H694" s="140"/>
      <c r="I694" s="140"/>
      <c r="J694" s="120"/>
      <c r="K694" s="120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117"/>
      <c r="GB694" s="117"/>
      <c r="GC694" s="117"/>
      <c r="GD694" s="117"/>
      <c r="GE694" s="117"/>
      <c r="GF694" s="117"/>
      <c r="GG694" s="117"/>
      <c r="GH694" s="117"/>
      <c r="GI694" s="117"/>
      <c r="GJ694" s="117"/>
      <c r="GK694" s="117"/>
      <c r="GL694" s="117"/>
      <c r="GM694" s="118">
        <f t="shared" si="74"/>
        <v>0</v>
      </c>
      <c r="GN694" s="118">
        <f t="shared" si="75"/>
        <v>0</v>
      </c>
      <c r="GO694" s="118"/>
      <c r="GP694" s="118"/>
      <c r="GQ694" s="118"/>
      <c r="GR694" s="118"/>
      <c r="GS694" s="118"/>
      <c r="GT694" s="118"/>
      <c r="GU694" s="118"/>
      <c r="GV694" s="118"/>
      <c r="GW694" s="118"/>
      <c r="GX694" s="118">
        <f t="shared" si="76"/>
        <v>0</v>
      </c>
      <c r="GY694" s="117"/>
      <c r="GZ694" s="117"/>
      <c r="HA694" s="117"/>
      <c r="HB694" s="117"/>
      <c r="HC694" s="117"/>
      <c r="HD694" s="117"/>
      <c r="HE694" s="117"/>
      <c r="HF694" s="117"/>
      <c r="HG694" s="117"/>
      <c r="HH694" s="117"/>
      <c r="HI694" s="117"/>
      <c r="HJ694" s="117"/>
      <c r="HK694" s="117"/>
      <c r="HL694" s="117"/>
      <c r="HM694" s="117"/>
      <c r="HN694" s="117"/>
      <c r="HO694" s="117"/>
      <c r="HP694" s="117"/>
      <c r="HQ694" s="117"/>
      <c r="HR694" s="117"/>
      <c r="HS694" s="117"/>
      <c r="HT694" s="117"/>
      <c r="HU694" s="117"/>
    </row>
    <row r="695" spans="1:229" x14ac:dyDescent="0.3">
      <c r="A695" s="9"/>
      <c r="B695" s="10"/>
      <c r="C695" s="10"/>
      <c r="D695" s="104"/>
      <c r="E695" s="10"/>
      <c r="F695" s="10"/>
      <c r="G695" s="140"/>
      <c r="H695" s="140"/>
      <c r="I695" s="140"/>
      <c r="J695" s="120"/>
      <c r="K695" s="120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117"/>
      <c r="GB695" s="117"/>
      <c r="GC695" s="117"/>
      <c r="GD695" s="117"/>
      <c r="GE695" s="117"/>
      <c r="GF695" s="117"/>
      <c r="GG695" s="117"/>
      <c r="GH695" s="117"/>
      <c r="GI695" s="117"/>
      <c r="GJ695" s="117"/>
      <c r="GK695" s="117"/>
      <c r="GL695" s="117"/>
      <c r="GM695" s="118">
        <f t="shared" si="74"/>
        <v>0</v>
      </c>
      <c r="GN695" s="118">
        <f t="shared" si="75"/>
        <v>0</v>
      </c>
      <c r="GO695" s="118"/>
      <c r="GP695" s="118"/>
      <c r="GQ695" s="118"/>
      <c r="GR695" s="118"/>
      <c r="GS695" s="118"/>
      <c r="GT695" s="118"/>
      <c r="GU695" s="118"/>
      <c r="GV695" s="118"/>
      <c r="GW695" s="118"/>
      <c r="GX695" s="118">
        <f t="shared" si="76"/>
        <v>0</v>
      </c>
      <c r="GY695" s="117"/>
      <c r="GZ695" s="117"/>
      <c r="HA695" s="117"/>
      <c r="HB695" s="117"/>
      <c r="HC695" s="117"/>
      <c r="HD695" s="117"/>
      <c r="HE695" s="117"/>
      <c r="HF695" s="117"/>
      <c r="HG695" s="117"/>
      <c r="HH695" s="117"/>
      <c r="HI695" s="117"/>
      <c r="HJ695" s="117"/>
      <c r="HK695" s="117"/>
      <c r="HL695" s="117"/>
      <c r="HM695" s="117"/>
      <c r="HN695" s="117"/>
      <c r="HO695" s="117"/>
      <c r="HP695" s="117"/>
      <c r="HQ695" s="117"/>
      <c r="HR695" s="117"/>
      <c r="HS695" s="117"/>
      <c r="HT695" s="117"/>
      <c r="HU695" s="117"/>
    </row>
    <row r="696" spans="1:229" x14ac:dyDescent="0.3">
      <c r="A696" s="9"/>
      <c r="B696" s="10"/>
      <c r="C696" s="10"/>
      <c r="D696" s="104"/>
      <c r="E696" s="10"/>
      <c r="F696" s="10"/>
      <c r="G696" s="140"/>
      <c r="H696" s="140"/>
      <c r="I696" s="140"/>
      <c r="J696" s="120"/>
      <c r="K696" s="120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117"/>
      <c r="GB696" s="117"/>
      <c r="GC696" s="117"/>
      <c r="GD696" s="117"/>
      <c r="GE696" s="117"/>
      <c r="GF696" s="117"/>
      <c r="GG696" s="117"/>
      <c r="GH696" s="117"/>
      <c r="GI696" s="117"/>
      <c r="GJ696" s="117"/>
      <c r="GK696" s="117"/>
      <c r="GL696" s="117"/>
      <c r="GM696" s="118">
        <f t="shared" si="74"/>
        <v>0</v>
      </c>
      <c r="GN696" s="118">
        <f t="shared" si="75"/>
        <v>0</v>
      </c>
      <c r="GO696" s="118"/>
      <c r="GP696" s="118"/>
      <c r="GQ696" s="118"/>
      <c r="GR696" s="118"/>
      <c r="GS696" s="118"/>
      <c r="GT696" s="118"/>
      <c r="GU696" s="118"/>
      <c r="GV696" s="118"/>
      <c r="GW696" s="118"/>
      <c r="GX696" s="118">
        <f t="shared" si="76"/>
        <v>0</v>
      </c>
      <c r="GY696" s="117"/>
      <c r="GZ696" s="117"/>
      <c r="HA696" s="117"/>
      <c r="HB696" s="117"/>
      <c r="HC696" s="117"/>
      <c r="HD696" s="117"/>
      <c r="HE696" s="117"/>
      <c r="HF696" s="117"/>
      <c r="HG696" s="117"/>
      <c r="HH696" s="117"/>
      <c r="HI696" s="117"/>
      <c r="HJ696" s="117"/>
      <c r="HK696" s="117"/>
      <c r="HL696" s="117"/>
      <c r="HM696" s="117"/>
      <c r="HN696" s="117"/>
      <c r="HO696" s="117"/>
      <c r="HP696" s="117"/>
      <c r="HQ696" s="117"/>
      <c r="HR696" s="117"/>
      <c r="HS696" s="117"/>
      <c r="HT696" s="117"/>
      <c r="HU696" s="117"/>
    </row>
    <row r="697" spans="1:229" x14ac:dyDescent="0.3">
      <c r="A697" s="9"/>
      <c r="B697" s="10"/>
      <c r="C697" s="10"/>
      <c r="D697" s="104"/>
      <c r="E697" s="10"/>
      <c r="F697" s="10"/>
      <c r="G697" s="140"/>
      <c r="H697" s="140"/>
      <c r="I697" s="140"/>
      <c r="J697" s="120"/>
      <c r="K697" s="120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117"/>
      <c r="GB697" s="117"/>
      <c r="GC697" s="117"/>
      <c r="GD697" s="117"/>
      <c r="GE697" s="117"/>
      <c r="GF697" s="117"/>
      <c r="GG697" s="117"/>
      <c r="GH697" s="117"/>
      <c r="GI697" s="117"/>
      <c r="GJ697" s="117"/>
      <c r="GK697" s="117"/>
      <c r="GL697" s="117"/>
      <c r="GM697" s="118">
        <f t="shared" si="74"/>
        <v>0</v>
      </c>
      <c r="GN697" s="118">
        <f t="shared" si="75"/>
        <v>0</v>
      </c>
      <c r="GO697" s="118"/>
      <c r="GP697" s="118"/>
      <c r="GQ697" s="118"/>
      <c r="GR697" s="118"/>
      <c r="GS697" s="118"/>
      <c r="GT697" s="118"/>
      <c r="GU697" s="118"/>
      <c r="GV697" s="118"/>
      <c r="GW697" s="118"/>
      <c r="GX697" s="118">
        <f t="shared" si="76"/>
        <v>0</v>
      </c>
      <c r="GY697" s="117"/>
      <c r="GZ697" s="117"/>
      <c r="HA697" s="117"/>
      <c r="HB697" s="117"/>
      <c r="HC697" s="117"/>
      <c r="HD697" s="117"/>
      <c r="HE697" s="117"/>
      <c r="HF697" s="117"/>
      <c r="HG697" s="117"/>
      <c r="HH697" s="117"/>
      <c r="HI697" s="117"/>
      <c r="HJ697" s="117"/>
      <c r="HK697" s="117"/>
      <c r="HL697" s="117"/>
      <c r="HM697" s="117"/>
      <c r="HN697" s="117"/>
      <c r="HO697" s="117"/>
      <c r="HP697" s="117"/>
      <c r="HQ697" s="117"/>
      <c r="HR697" s="117"/>
      <c r="HS697" s="117"/>
      <c r="HT697" s="117"/>
      <c r="HU697" s="117"/>
    </row>
    <row r="698" spans="1:229" x14ac:dyDescent="0.3">
      <c r="A698" s="9"/>
      <c r="B698" s="10"/>
      <c r="C698" s="10"/>
      <c r="D698" s="104"/>
      <c r="E698" s="10"/>
      <c r="F698" s="10"/>
      <c r="G698" s="140"/>
      <c r="H698" s="140"/>
      <c r="I698" s="140"/>
      <c r="J698" s="120"/>
      <c r="K698" s="120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117"/>
      <c r="GB698" s="117"/>
      <c r="GC698" s="117"/>
      <c r="GD698" s="117"/>
      <c r="GE698" s="117"/>
      <c r="GF698" s="117"/>
      <c r="GG698" s="117"/>
      <c r="GH698" s="117"/>
      <c r="GI698" s="117"/>
      <c r="GJ698" s="117"/>
      <c r="GK698" s="117"/>
      <c r="GL698" s="117"/>
      <c r="GM698" s="118">
        <f t="shared" si="74"/>
        <v>0</v>
      </c>
      <c r="GN698" s="118">
        <f t="shared" si="75"/>
        <v>0</v>
      </c>
      <c r="GO698" s="118"/>
      <c r="GP698" s="118"/>
      <c r="GQ698" s="118"/>
      <c r="GR698" s="118"/>
      <c r="GS698" s="118"/>
      <c r="GT698" s="118"/>
      <c r="GU698" s="118"/>
      <c r="GV698" s="118"/>
      <c r="GW698" s="118"/>
      <c r="GX698" s="118">
        <f t="shared" si="76"/>
        <v>0</v>
      </c>
      <c r="GY698" s="117"/>
      <c r="GZ698" s="117"/>
      <c r="HA698" s="117"/>
      <c r="HB698" s="117"/>
      <c r="HC698" s="117"/>
      <c r="HD698" s="117"/>
      <c r="HE698" s="117"/>
      <c r="HF698" s="117"/>
      <c r="HG698" s="117"/>
      <c r="HH698" s="117"/>
      <c r="HI698" s="117"/>
      <c r="HJ698" s="117"/>
      <c r="HK698" s="117"/>
      <c r="HL698" s="117"/>
      <c r="HM698" s="117"/>
      <c r="HN698" s="117"/>
      <c r="HO698" s="117"/>
      <c r="HP698" s="117"/>
      <c r="HQ698" s="117"/>
      <c r="HR698" s="117"/>
      <c r="HS698" s="117"/>
      <c r="HT698" s="117"/>
      <c r="HU698" s="117"/>
    </row>
    <row r="699" spans="1:229" x14ac:dyDescent="0.3">
      <c r="A699" s="9"/>
      <c r="B699" s="10"/>
      <c r="C699" s="10"/>
      <c r="D699" s="104"/>
      <c r="E699" s="10"/>
      <c r="F699" s="10"/>
      <c r="G699" s="140"/>
      <c r="H699" s="140"/>
      <c r="I699" s="140"/>
      <c r="J699" s="120"/>
      <c r="K699" s="120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117"/>
      <c r="GB699" s="117"/>
      <c r="GC699" s="117"/>
      <c r="GD699" s="117"/>
      <c r="GE699" s="117"/>
      <c r="GF699" s="117"/>
      <c r="GG699" s="117"/>
      <c r="GH699" s="117"/>
      <c r="GI699" s="117"/>
      <c r="GJ699" s="117"/>
      <c r="GK699" s="117"/>
      <c r="GL699" s="117"/>
      <c r="GM699" s="118">
        <f t="shared" si="74"/>
        <v>0</v>
      </c>
      <c r="GN699" s="118">
        <f t="shared" si="75"/>
        <v>0</v>
      </c>
      <c r="GO699" s="118"/>
      <c r="GP699" s="118"/>
      <c r="GQ699" s="118"/>
      <c r="GR699" s="118"/>
      <c r="GS699" s="118"/>
      <c r="GT699" s="118"/>
      <c r="GU699" s="118"/>
      <c r="GV699" s="118"/>
      <c r="GW699" s="118"/>
      <c r="GX699" s="118">
        <f t="shared" si="76"/>
        <v>0</v>
      </c>
      <c r="GY699" s="117"/>
      <c r="GZ699" s="117"/>
      <c r="HA699" s="117"/>
      <c r="HB699" s="117"/>
      <c r="HC699" s="117"/>
      <c r="HD699" s="117"/>
      <c r="HE699" s="117"/>
      <c r="HF699" s="117"/>
      <c r="HG699" s="117"/>
      <c r="HH699" s="117"/>
      <c r="HI699" s="117"/>
      <c r="HJ699" s="117"/>
      <c r="HK699" s="117"/>
      <c r="HL699" s="117"/>
      <c r="HM699" s="117"/>
      <c r="HN699" s="117"/>
      <c r="HO699" s="117"/>
      <c r="HP699" s="117"/>
      <c r="HQ699" s="117"/>
      <c r="HR699" s="117"/>
      <c r="HS699" s="117"/>
      <c r="HT699" s="117"/>
      <c r="HU699" s="117"/>
    </row>
    <row r="700" spans="1:229" x14ac:dyDescent="0.3">
      <c r="A700" s="9"/>
      <c r="B700" s="10"/>
      <c r="C700" s="10"/>
      <c r="D700" s="104"/>
      <c r="E700" s="10"/>
      <c r="F700" s="10"/>
      <c r="G700" s="140"/>
      <c r="H700" s="140"/>
      <c r="I700" s="140"/>
      <c r="J700" s="120"/>
      <c r="K700" s="120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117"/>
      <c r="GB700" s="117"/>
      <c r="GC700" s="117"/>
      <c r="GD700" s="117"/>
      <c r="GE700" s="117"/>
      <c r="GF700" s="117"/>
      <c r="GG700" s="117"/>
      <c r="GH700" s="117"/>
      <c r="GI700" s="117"/>
      <c r="GJ700" s="117"/>
      <c r="GK700" s="117"/>
      <c r="GL700" s="117"/>
      <c r="GM700" s="118">
        <f t="shared" si="74"/>
        <v>0</v>
      </c>
      <c r="GN700" s="118">
        <f t="shared" si="75"/>
        <v>0</v>
      </c>
      <c r="GO700" s="118"/>
      <c r="GP700" s="118"/>
      <c r="GQ700" s="118"/>
      <c r="GR700" s="118"/>
      <c r="GS700" s="118"/>
      <c r="GT700" s="118"/>
      <c r="GU700" s="118"/>
      <c r="GV700" s="118"/>
      <c r="GW700" s="118"/>
      <c r="GX700" s="118">
        <f t="shared" si="76"/>
        <v>0</v>
      </c>
      <c r="GY700" s="117"/>
      <c r="GZ700" s="117"/>
      <c r="HA700" s="117"/>
      <c r="HB700" s="117"/>
      <c r="HC700" s="117"/>
      <c r="HD700" s="117"/>
      <c r="HE700" s="117"/>
      <c r="HF700" s="117"/>
      <c r="HG700" s="117"/>
      <c r="HH700" s="117"/>
      <c r="HI700" s="117"/>
      <c r="HJ700" s="117"/>
      <c r="HK700" s="117"/>
      <c r="HL700" s="117"/>
      <c r="HM700" s="117"/>
      <c r="HN700" s="117"/>
      <c r="HO700" s="117"/>
      <c r="HP700" s="117"/>
      <c r="HQ700" s="117"/>
      <c r="HR700" s="117"/>
      <c r="HS700" s="117"/>
      <c r="HT700" s="117"/>
      <c r="HU700" s="117"/>
    </row>
    <row r="701" spans="1:229" x14ac:dyDescent="0.3">
      <c r="A701" s="9"/>
      <c r="B701" s="10"/>
      <c r="C701" s="10"/>
      <c r="D701" s="104"/>
      <c r="E701" s="10"/>
      <c r="F701" s="10"/>
      <c r="G701" s="140"/>
      <c r="H701" s="140"/>
      <c r="I701" s="140"/>
      <c r="J701" s="120"/>
      <c r="K701" s="120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117"/>
      <c r="GB701" s="117"/>
      <c r="GC701" s="117"/>
      <c r="GD701" s="117"/>
      <c r="GE701" s="117"/>
      <c r="GF701" s="117"/>
      <c r="GG701" s="117"/>
      <c r="GH701" s="117"/>
      <c r="GI701" s="117"/>
      <c r="GJ701" s="117"/>
      <c r="GK701" s="117"/>
      <c r="GL701" s="117"/>
      <c r="GM701" s="118">
        <f t="shared" si="74"/>
        <v>0</v>
      </c>
      <c r="GN701" s="118">
        <f t="shared" si="75"/>
        <v>0</v>
      </c>
      <c r="GO701" s="118"/>
      <c r="GP701" s="118"/>
      <c r="GQ701" s="118"/>
      <c r="GR701" s="118"/>
      <c r="GS701" s="118"/>
      <c r="GT701" s="118"/>
      <c r="GU701" s="118"/>
      <c r="GV701" s="118"/>
      <c r="GW701" s="118"/>
      <c r="GX701" s="118">
        <f t="shared" si="76"/>
        <v>0</v>
      </c>
      <c r="GY701" s="117"/>
      <c r="GZ701" s="117"/>
      <c r="HA701" s="117"/>
      <c r="HB701" s="117"/>
      <c r="HC701" s="117"/>
      <c r="HD701" s="117"/>
      <c r="HE701" s="117"/>
      <c r="HF701" s="117"/>
      <c r="HG701" s="117"/>
      <c r="HH701" s="117"/>
      <c r="HI701" s="117"/>
      <c r="HJ701" s="117"/>
      <c r="HK701" s="117"/>
      <c r="HL701" s="117"/>
      <c r="HM701" s="117"/>
      <c r="HN701" s="117"/>
      <c r="HO701" s="117"/>
      <c r="HP701" s="117"/>
      <c r="HQ701" s="117"/>
      <c r="HR701" s="117"/>
      <c r="HS701" s="117"/>
      <c r="HT701" s="117"/>
      <c r="HU701" s="117"/>
    </row>
    <row r="702" spans="1:229" x14ac:dyDescent="0.3">
      <c r="A702" s="9"/>
      <c r="B702" s="10"/>
      <c r="C702" s="10"/>
      <c r="D702" s="104"/>
      <c r="E702" s="10"/>
      <c r="F702" s="10"/>
      <c r="G702" s="140"/>
      <c r="H702" s="140"/>
      <c r="I702" s="140"/>
      <c r="J702" s="120"/>
      <c r="K702" s="120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117"/>
      <c r="GB702" s="117"/>
      <c r="GC702" s="117"/>
      <c r="GD702" s="117"/>
      <c r="GE702" s="117"/>
      <c r="GF702" s="117"/>
      <c r="GG702" s="117"/>
      <c r="GH702" s="117"/>
      <c r="GI702" s="117"/>
      <c r="GJ702" s="117"/>
      <c r="GK702" s="117"/>
      <c r="GL702" s="117"/>
      <c r="GM702" s="118">
        <f t="shared" si="74"/>
        <v>0</v>
      </c>
      <c r="GN702" s="118">
        <f t="shared" si="75"/>
        <v>0</v>
      </c>
      <c r="GO702" s="118"/>
      <c r="GP702" s="118"/>
      <c r="GQ702" s="118"/>
      <c r="GR702" s="118"/>
      <c r="GS702" s="118"/>
      <c r="GT702" s="118"/>
      <c r="GU702" s="118"/>
      <c r="GV702" s="118"/>
      <c r="GW702" s="118"/>
      <c r="GX702" s="118">
        <f t="shared" si="76"/>
        <v>0</v>
      </c>
      <c r="GY702" s="117"/>
      <c r="GZ702" s="117"/>
      <c r="HA702" s="117"/>
      <c r="HB702" s="117"/>
      <c r="HC702" s="117"/>
      <c r="HD702" s="117"/>
      <c r="HE702" s="117"/>
      <c r="HF702" s="117"/>
      <c r="HG702" s="117"/>
      <c r="HH702" s="117"/>
      <c r="HI702" s="117"/>
      <c r="HJ702" s="117"/>
      <c r="HK702" s="117"/>
      <c r="HL702" s="117"/>
      <c r="HM702" s="117"/>
      <c r="HN702" s="117"/>
      <c r="HO702" s="117"/>
      <c r="HP702" s="117"/>
      <c r="HQ702" s="117"/>
      <c r="HR702" s="117"/>
      <c r="HS702" s="117"/>
      <c r="HT702" s="117"/>
      <c r="HU702" s="117"/>
    </row>
    <row r="703" spans="1:229" x14ac:dyDescent="0.3">
      <c r="A703" s="9"/>
      <c r="B703" s="10"/>
      <c r="C703" s="10"/>
      <c r="D703" s="104"/>
      <c r="E703" s="10"/>
      <c r="F703" s="10"/>
      <c r="G703" s="140"/>
      <c r="H703" s="140"/>
      <c r="I703" s="140"/>
      <c r="J703" s="120"/>
      <c r="K703" s="120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117"/>
      <c r="GB703" s="117"/>
      <c r="GC703" s="117"/>
      <c r="GD703" s="117"/>
      <c r="GE703" s="117"/>
      <c r="GF703" s="117"/>
      <c r="GG703" s="117"/>
      <c r="GH703" s="117"/>
      <c r="GI703" s="117"/>
      <c r="GJ703" s="117"/>
      <c r="GK703" s="117"/>
      <c r="GL703" s="117"/>
      <c r="GM703" s="118">
        <f t="shared" si="74"/>
        <v>0</v>
      </c>
      <c r="GN703" s="118">
        <f t="shared" si="75"/>
        <v>0</v>
      </c>
      <c r="GO703" s="118"/>
      <c r="GP703" s="118"/>
      <c r="GQ703" s="118"/>
      <c r="GR703" s="118"/>
      <c r="GS703" s="118"/>
      <c r="GT703" s="118"/>
      <c r="GU703" s="118"/>
      <c r="GV703" s="118"/>
      <c r="GW703" s="118"/>
      <c r="GX703" s="118">
        <f t="shared" si="76"/>
        <v>0</v>
      </c>
      <c r="GY703" s="117"/>
      <c r="GZ703" s="117"/>
      <c r="HA703" s="117"/>
      <c r="HB703" s="117"/>
      <c r="HC703" s="117"/>
      <c r="HD703" s="117"/>
      <c r="HE703" s="117"/>
      <c r="HF703" s="117"/>
      <c r="HG703" s="117"/>
      <c r="HH703" s="117"/>
      <c r="HI703" s="117"/>
      <c r="HJ703" s="117"/>
      <c r="HK703" s="117"/>
      <c r="HL703" s="117"/>
      <c r="HM703" s="117"/>
      <c r="HN703" s="117"/>
      <c r="HO703" s="117"/>
      <c r="HP703" s="117"/>
      <c r="HQ703" s="117"/>
      <c r="HR703" s="117"/>
      <c r="HS703" s="117"/>
      <c r="HT703" s="117"/>
      <c r="HU703" s="117"/>
    </row>
    <row r="704" spans="1:229" x14ac:dyDescent="0.3">
      <c r="A704" s="9"/>
      <c r="B704" s="10"/>
      <c r="C704" s="10"/>
      <c r="D704" s="104"/>
      <c r="E704" s="10"/>
      <c r="F704" s="10"/>
      <c r="G704" s="140"/>
      <c r="H704" s="140"/>
      <c r="I704" s="140"/>
      <c r="J704" s="120"/>
      <c r="K704" s="120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117"/>
      <c r="GB704" s="117"/>
      <c r="GC704" s="117"/>
      <c r="GD704" s="117"/>
      <c r="GE704" s="117"/>
      <c r="GF704" s="117"/>
      <c r="GG704" s="117"/>
      <c r="GH704" s="117"/>
      <c r="GI704" s="117"/>
      <c r="GJ704" s="117"/>
      <c r="GK704" s="117"/>
      <c r="GL704" s="117"/>
      <c r="GM704" s="118">
        <f t="shared" si="74"/>
        <v>0</v>
      </c>
      <c r="GN704" s="118">
        <f t="shared" si="75"/>
        <v>0</v>
      </c>
      <c r="GO704" s="118"/>
      <c r="GP704" s="118"/>
      <c r="GQ704" s="118"/>
      <c r="GR704" s="118"/>
      <c r="GS704" s="118"/>
      <c r="GT704" s="118"/>
      <c r="GU704" s="118"/>
      <c r="GV704" s="118"/>
      <c r="GW704" s="118"/>
      <c r="GX704" s="118">
        <f t="shared" si="76"/>
        <v>0</v>
      </c>
      <c r="GY704" s="117"/>
      <c r="GZ704" s="117"/>
      <c r="HA704" s="117"/>
      <c r="HB704" s="117"/>
      <c r="HC704" s="117"/>
      <c r="HD704" s="117"/>
      <c r="HE704" s="117"/>
      <c r="HF704" s="117"/>
      <c r="HG704" s="117"/>
      <c r="HH704" s="117"/>
      <c r="HI704" s="117"/>
      <c r="HJ704" s="117"/>
      <c r="HK704" s="117"/>
      <c r="HL704" s="117"/>
      <c r="HM704" s="117"/>
      <c r="HN704" s="117"/>
      <c r="HO704" s="117"/>
      <c r="HP704" s="117"/>
      <c r="HQ704" s="117"/>
      <c r="HR704" s="117"/>
      <c r="HS704" s="117"/>
      <c r="HT704" s="117"/>
      <c r="HU704" s="117"/>
    </row>
    <row r="705" spans="1:229" x14ac:dyDescent="0.3">
      <c r="A705" s="9"/>
      <c r="B705" s="10"/>
      <c r="C705" s="10"/>
      <c r="D705" s="104"/>
      <c r="E705" s="10"/>
      <c r="F705" s="10"/>
      <c r="G705" s="140"/>
      <c r="H705" s="140"/>
      <c r="I705" s="140"/>
      <c r="J705" s="120"/>
      <c r="K705" s="120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117"/>
      <c r="GB705" s="117"/>
      <c r="GC705" s="117"/>
      <c r="GD705" s="117"/>
      <c r="GE705" s="117"/>
      <c r="GF705" s="117"/>
      <c r="GG705" s="117"/>
      <c r="GH705" s="117"/>
      <c r="GI705" s="117"/>
      <c r="GJ705" s="117"/>
      <c r="GK705" s="117"/>
      <c r="GL705" s="117"/>
      <c r="GM705" s="118">
        <f t="shared" si="74"/>
        <v>0</v>
      </c>
      <c r="GN705" s="118">
        <f t="shared" si="75"/>
        <v>0</v>
      </c>
      <c r="GO705" s="118"/>
      <c r="GP705" s="118"/>
      <c r="GQ705" s="118"/>
      <c r="GR705" s="118"/>
      <c r="GS705" s="118"/>
      <c r="GT705" s="118"/>
      <c r="GU705" s="118"/>
      <c r="GV705" s="118"/>
      <c r="GW705" s="118"/>
      <c r="GX705" s="118">
        <f t="shared" si="76"/>
        <v>0</v>
      </c>
      <c r="GY705" s="117"/>
      <c r="GZ705" s="117"/>
      <c r="HA705" s="117"/>
      <c r="HB705" s="117"/>
      <c r="HC705" s="117"/>
      <c r="HD705" s="117"/>
      <c r="HE705" s="117"/>
      <c r="HF705" s="117"/>
      <c r="HG705" s="117"/>
      <c r="HH705" s="117"/>
      <c r="HI705" s="117"/>
      <c r="HJ705" s="117"/>
      <c r="HK705" s="117"/>
      <c r="HL705" s="117"/>
      <c r="HM705" s="117"/>
      <c r="HN705" s="117"/>
      <c r="HO705" s="117"/>
      <c r="HP705" s="117"/>
      <c r="HQ705" s="117"/>
      <c r="HR705" s="117"/>
      <c r="HS705" s="117"/>
      <c r="HT705" s="117"/>
      <c r="HU705" s="117"/>
    </row>
    <row r="706" spans="1:229" x14ac:dyDescent="0.3">
      <c r="A706" s="9"/>
      <c r="B706" s="10"/>
      <c r="C706" s="10"/>
      <c r="D706" s="104"/>
      <c r="E706" s="10"/>
      <c r="F706" s="10"/>
      <c r="G706" s="140"/>
      <c r="H706" s="140"/>
      <c r="I706" s="140"/>
      <c r="J706" s="120"/>
      <c r="K706" s="120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117"/>
      <c r="GB706" s="117"/>
      <c r="GC706" s="117"/>
      <c r="GD706" s="117"/>
      <c r="GE706" s="117"/>
      <c r="GF706" s="117"/>
      <c r="GG706" s="117"/>
      <c r="GH706" s="117"/>
      <c r="GI706" s="117"/>
      <c r="GJ706" s="117"/>
      <c r="GK706" s="117"/>
      <c r="GL706" s="117"/>
      <c r="GM706" s="118">
        <f t="shared" si="74"/>
        <v>0</v>
      </c>
      <c r="GN706" s="118">
        <f t="shared" si="75"/>
        <v>0</v>
      </c>
      <c r="GO706" s="118"/>
      <c r="GP706" s="118"/>
      <c r="GQ706" s="118"/>
      <c r="GR706" s="118"/>
      <c r="GS706" s="118"/>
      <c r="GT706" s="118"/>
      <c r="GU706" s="118"/>
      <c r="GV706" s="118"/>
      <c r="GW706" s="118"/>
      <c r="GX706" s="118">
        <f t="shared" si="76"/>
        <v>0</v>
      </c>
      <c r="GY706" s="117"/>
      <c r="GZ706" s="117"/>
      <c r="HA706" s="117"/>
      <c r="HB706" s="117"/>
      <c r="HC706" s="117"/>
      <c r="HD706" s="117"/>
      <c r="HE706" s="117"/>
      <c r="HF706" s="117"/>
      <c r="HG706" s="117"/>
      <c r="HH706" s="117"/>
      <c r="HI706" s="117"/>
      <c r="HJ706" s="117"/>
      <c r="HK706" s="117"/>
      <c r="HL706" s="117"/>
      <c r="HM706" s="117"/>
      <c r="HN706" s="117"/>
      <c r="HO706" s="117"/>
      <c r="HP706" s="117"/>
      <c r="HQ706" s="117"/>
      <c r="HR706" s="117"/>
      <c r="HS706" s="117"/>
      <c r="HT706" s="117"/>
      <c r="HU706" s="117"/>
    </row>
    <row r="707" spans="1:229" x14ac:dyDescent="0.3">
      <c r="A707" s="9"/>
      <c r="B707" s="10"/>
      <c r="C707" s="10"/>
      <c r="D707" s="104"/>
      <c r="E707" s="10"/>
      <c r="F707" s="10"/>
      <c r="G707" s="140"/>
      <c r="H707" s="140"/>
      <c r="I707" s="140"/>
      <c r="J707" s="120"/>
      <c r="K707" s="120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117"/>
      <c r="GB707" s="117"/>
      <c r="GC707" s="117"/>
      <c r="GD707" s="117"/>
      <c r="GE707" s="117"/>
      <c r="GF707" s="117"/>
      <c r="GG707" s="117"/>
      <c r="GH707" s="117"/>
      <c r="GI707" s="117"/>
      <c r="GJ707" s="117"/>
      <c r="GK707" s="117"/>
      <c r="GL707" s="117"/>
      <c r="GM707" s="118">
        <f t="shared" si="74"/>
        <v>0</v>
      </c>
      <c r="GN707" s="118">
        <f t="shared" si="75"/>
        <v>0</v>
      </c>
      <c r="GO707" s="118"/>
      <c r="GP707" s="118"/>
      <c r="GQ707" s="118"/>
      <c r="GR707" s="118"/>
      <c r="GS707" s="118"/>
      <c r="GT707" s="118"/>
      <c r="GU707" s="118"/>
      <c r="GV707" s="118"/>
      <c r="GW707" s="118"/>
      <c r="GX707" s="118">
        <f t="shared" si="76"/>
        <v>0</v>
      </c>
      <c r="GY707" s="117"/>
      <c r="GZ707" s="117"/>
      <c r="HA707" s="117"/>
      <c r="HB707" s="117"/>
      <c r="HC707" s="117"/>
      <c r="HD707" s="117"/>
      <c r="HE707" s="117"/>
      <c r="HF707" s="117"/>
      <c r="HG707" s="117"/>
      <c r="HH707" s="117"/>
      <c r="HI707" s="117"/>
      <c r="HJ707" s="117"/>
      <c r="HK707" s="117"/>
      <c r="HL707" s="117"/>
      <c r="HM707" s="117"/>
      <c r="HN707" s="117"/>
      <c r="HO707" s="117"/>
      <c r="HP707" s="117"/>
      <c r="HQ707" s="117"/>
      <c r="HR707" s="117"/>
      <c r="HS707" s="117"/>
      <c r="HT707" s="117"/>
      <c r="HU707" s="117"/>
    </row>
    <row r="708" spans="1:229" x14ac:dyDescent="0.3">
      <c r="A708" s="9"/>
      <c r="B708" s="10"/>
      <c r="C708" s="10"/>
      <c r="D708" s="104"/>
      <c r="E708" s="10"/>
      <c r="F708" s="10"/>
      <c r="G708" s="140"/>
      <c r="H708" s="140"/>
      <c r="I708" s="140"/>
      <c r="J708" s="120"/>
      <c r="K708" s="120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117"/>
      <c r="GB708" s="117"/>
      <c r="GC708" s="117"/>
      <c r="GD708" s="117"/>
      <c r="GE708" s="117"/>
      <c r="GF708" s="117"/>
      <c r="GG708" s="117"/>
      <c r="GH708" s="117"/>
      <c r="GI708" s="117"/>
      <c r="GJ708" s="117"/>
      <c r="GK708" s="117"/>
      <c r="GL708" s="117"/>
      <c r="GM708" s="118">
        <f t="shared" si="74"/>
        <v>0</v>
      </c>
      <c r="GN708" s="118">
        <f t="shared" si="75"/>
        <v>0</v>
      </c>
      <c r="GO708" s="118"/>
      <c r="GP708" s="118"/>
      <c r="GQ708" s="118"/>
      <c r="GR708" s="118"/>
      <c r="GS708" s="118"/>
      <c r="GT708" s="118"/>
      <c r="GU708" s="118"/>
      <c r="GV708" s="118"/>
      <c r="GW708" s="118"/>
      <c r="GX708" s="118">
        <f t="shared" si="76"/>
        <v>0</v>
      </c>
      <c r="GY708" s="117"/>
      <c r="GZ708" s="117"/>
      <c r="HA708" s="117"/>
      <c r="HB708" s="117"/>
      <c r="HC708" s="117"/>
      <c r="HD708" s="117"/>
      <c r="HE708" s="117"/>
      <c r="HF708" s="117"/>
      <c r="HG708" s="117"/>
      <c r="HH708" s="117"/>
      <c r="HI708" s="117"/>
      <c r="HJ708" s="117"/>
      <c r="HK708" s="117"/>
      <c r="HL708" s="117"/>
      <c r="HM708" s="117"/>
      <c r="HN708" s="117"/>
      <c r="HO708" s="117"/>
      <c r="HP708" s="117"/>
      <c r="HQ708" s="117"/>
      <c r="HR708" s="117"/>
      <c r="HS708" s="117"/>
      <c r="HT708" s="117"/>
      <c r="HU708" s="117"/>
    </row>
    <row r="709" spans="1:229" x14ac:dyDescent="0.3">
      <c r="A709" s="9"/>
      <c r="B709" s="10"/>
      <c r="C709" s="10"/>
      <c r="D709" s="104"/>
      <c r="E709" s="10"/>
      <c r="F709" s="10"/>
      <c r="G709" s="140"/>
      <c r="H709" s="140"/>
      <c r="I709" s="140"/>
      <c r="J709" s="120"/>
      <c r="K709" s="120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117"/>
      <c r="GB709" s="117"/>
      <c r="GC709" s="117"/>
      <c r="GD709" s="117"/>
      <c r="GE709" s="117"/>
      <c r="GF709" s="117"/>
      <c r="GG709" s="117"/>
      <c r="GH709" s="117"/>
      <c r="GI709" s="117"/>
      <c r="GJ709" s="117"/>
      <c r="GK709" s="117"/>
      <c r="GL709" s="117"/>
      <c r="GM709" s="118">
        <f t="shared" si="74"/>
        <v>0</v>
      </c>
      <c r="GN709" s="118">
        <f t="shared" si="75"/>
        <v>0</v>
      </c>
      <c r="GO709" s="118"/>
      <c r="GP709" s="118"/>
      <c r="GQ709" s="118"/>
      <c r="GR709" s="118"/>
      <c r="GS709" s="118"/>
      <c r="GT709" s="118"/>
      <c r="GU709" s="118"/>
      <c r="GV709" s="118"/>
      <c r="GW709" s="118"/>
      <c r="GX709" s="118">
        <f t="shared" si="76"/>
        <v>0</v>
      </c>
      <c r="GY709" s="117"/>
      <c r="GZ709" s="117"/>
      <c r="HA709" s="117"/>
      <c r="HB709" s="117"/>
      <c r="HC709" s="117"/>
      <c r="HD709" s="117"/>
      <c r="HE709" s="117"/>
      <c r="HF709" s="117"/>
      <c r="HG709" s="117"/>
      <c r="HH709" s="117"/>
      <c r="HI709" s="117"/>
      <c r="HJ709" s="117"/>
      <c r="HK709" s="117"/>
      <c r="HL709" s="117"/>
      <c r="HM709" s="117"/>
      <c r="HN709" s="117"/>
      <c r="HO709" s="117"/>
      <c r="HP709" s="117"/>
      <c r="HQ709" s="117"/>
      <c r="HR709" s="117"/>
      <c r="HS709" s="117"/>
      <c r="HT709" s="117"/>
      <c r="HU709" s="117"/>
    </row>
    <row r="710" spans="1:229" x14ac:dyDescent="0.3">
      <c r="A710" s="9"/>
      <c r="B710" s="10"/>
      <c r="C710" s="10"/>
      <c r="D710" s="104"/>
      <c r="E710" s="10"/>
      <c r="F710" s="10"/>
      <c r="G710" s="140"/>
      <c r="H710" s="140"/>
      <c r="I710" s="140"/>
      <c r="J710" s="120"/>
      <c r="K710" s="120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117"/>
      <c r="GB710" s="117"/>
      <c r="GC710" s="117"/>
      <c r="GD710" s="117"/>
      <c r="GE710" s="117"/>
      <c r="GF710" s="117"/>
      <c r="GG710" s="117"/>
      <c r="GH710" s="117"/>
      <c r="GI710" s="117"/>
      <c r="GJ710" s="117"/>
      <c r="GK710" s="117"/>
      <c r="GL710" s="117"/>
      <c r="GM710" s="118">
        <f t="shared" si="74"/>
        <v>0</v>
      </c>
      <c r="GN710" s="118">
        <f t="shared" si="75"/>
        <v>0</v>
      </c>
      <c r="GO710" s="118"/>
      <c r="GP710" s="118"/>
      <c r="GQ710" s="118"/>
      <c r="GR710" s="118"/>
      <c r="GS710" s="118"/>
      <c r="GT710" s="118"/>
      <c r="GU710" s="118"/>
      <c r="GV710" s="118"/>
      <c r="GW710" s="118"/>
      <c r="GX710" s="118">
        <f t="shared" si="76"/>
        <v>0</v>
      </c>
      <c r="GY710" s="117"/>
      <c r="GZ710" s="117"/>
      <c r="HA710" s="117"/>
      <c r="HB710" s="117"/>
      <c r="HC710" s="117"/>
      <c r="HD710" s="117"/>
      <c r="HE710" s="117"/>
      <c r="HF710" s="117"/>
      <c r="HG710" s="117"/>
      <c r="HH710" s="117"/>
      <c r="HI710" s="117"/>
      <c r="HJ710" s="117"/>
      <c r="HK710" s="117"/>
      <c r="HL710" s="117"/>
      <c r="HM710" s="117"/>
      <c r="HN710" s="117"/>
      <c r="HO710" s="117"/>
      <c r="HP710" s="117"/>
      <c r="HQ710" s="117"/>
      <c r="HR710" s="117"/>
      <c r="HS710" s="117"/>
      <c r="HT710" s="117"/>
      <c r="HU710" s="117"/>
    </row>
    <row r="711" spans="1:229" x14ac:dyDescent="0.3">
      <c r="A711" s="9"/>
      <c r="B711" s="10"/>
      <c r="C711" s="10"/>
      <c r="D711" s="104"/>
      <c r="E711" s="10"/>
      <c r="F711" s="10"/>
      <c r="G711" s="140"/>
      <c r="H711" s="140"/>
      <c r="I711" s="140"/>
      <c r="J711" s="120"/>
      <c r="K711" s="120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117"/>
      <c r="GB711" s="117"/>
      <c r="GC711" s="117"/>
      <c r="GD711" s="117"/>
      <c r="GE711" s="117"/>
      <c r="GF711" s="117"/>
      <c r="GG711" s="117"/>
      <c r="GH711" s="117"/>
      <c r="GI711" s="117"/>
      <c r="GJ711" s="117"/>
      <c r="GK711" s="117"/>
      <c r="GL711" s="117"/>
      <c r="GM711" s="118">
        <f t="shared" si="74"/>
        <v>0</v>
      </c>
      <c r="GN711" s="118">
        <f t="shared" si="75"/>
        <v>0</v>
      </c>
      <c r="GO711" s="118"/>
      <c r="GP711" s="118"/>
      <c r="GQ711" s="118"/>
      <c r="GR711" s="118"/>
      <c r="GS711" s="118"/>
      <c r="GT711" s="118"/>
      <c r="GU711" s="118"/>
      <c r="GV711" s="118"/>
      <c r="GW711" s="118"/>
      <c r="GX711" s="118">
        <f t="shared" si="76"/>
        <v>0</v>
      </c>
      <c r="GY711" s="117"/>
      <c r="GZ711" s="117"/>
      <c r="HA711" s="117"/>
      <c r="HB711" s="117"/>
      <c r="HC711" s="117"/>
      <c r="HD711" s="117"/>
      <c r="HE711" s="117"/>
      <c r="HF711" s="117"/>
      <c r="HG711" s="117"/>
      <c r="HH711" s="117"/>
      <c r="HI711" s="117"/>
      <c r="HJ711" s="117"/>
      <c r="HK711" s="117"/>
      <c r="HL711" s="117"/>
      <c r="HM711" s="117"/>
      <c r="HN711" s="117"/>
      <c r="HO711" s="117"/>
      <c r="HP711" s="117"/>
      <c r="HQ711" s="117"/>
      <c r="HR711" s="117"/>
      <c r="HS711" s="117"/>
      <c r="HT711" s="117"/>
      <c r="HU711" s="117"/>
    </row>
    <row r="712" spans="1:229" x14ac:dyDescent="0.3">
      <c r="A712" s="9"/>
      <c r="B712" s="10"/>
      <c r="C712" s="10"/>
      <c r="D712" s="104"/>
      <c r="E712" s="10"/>
      <c r="F712" s="10"/>
      <c r="G712" s="140"/>
      <c r="H712" s="140"/>
      <c r="I712" s="140"/>
      <c r="J712" s="120"/>
      <c r="K712" s="120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117"/>
      <c r="GB712" s="117"/>
      <c r="GC712" s="117"/>
      <c r="GD712" s="117"/>
      <c r="GE712" s="117"/>
      <c r="GF712" s="117"/>
      <c r="GG712" s="117"/>
      <c r="GH712" s="117"/>
      <c r="GI712" s="117"/>
      <c r="GJ712" s="117"/>
      <c r="GK712" s="117"/>
      <c r="GL712" s="117"/>
      <c r="GM712" s="118">
        <f t="shared" si="74"/>
        <v>0</v>
      </c>
      <c r="GN712" s="118">
        <f t="shared" si="75"/>
        <v>0</v>
      </c>
      <c r="GO712" s="118"/>
      <c r="GP712" s="118"/>
      <c r="GQ712" s="118"/>
      <c r="GR712" s="118"/>
      <c r="GS712" s="118"/>
      <c r="GT712" s="118"/>
      <c r="GU712" s="118"/>
      <c r="GV712" s="118"/>
      <c r="GW712" s="118"/>
      <c r="GX712" s="118">
        <f t="shared" si="76"/>
        <v>0</v>
      </c>
      <c r="GY712" s="117"/>
      <c r="GZ712" s="117"/>
      <c r="HA712" s="117"/>
      <c r="HB712" s="117"/>
      <c r="HC712" s="117"/>
      <c r="HD712" s="117"/>
      <c r="HE712" s="117"/>
      <c r="HF712" s="117"/>
      <c r="HG712" s="117"/>
      <c r="HH712" s="117"/>
      <c r="HI712" s="117"/>
      <c r="HJ712" s="117"/>
      <c r="HK712" s="117"/>
      <c r="HL712" s="117"/>
      <c r="HM712" s="117"/>
      <c r="HN712" s="117"/>
      <c r="HO712" s="117"/>
      <c r="HP712" s="117"/>
      <c r="HQ712" s="117"/>
      <c r="HR712" s="117"/>
      <c r="HS712" s="117"/>
      <c r="HT712" s="117"/>
      <c r="HU712" s="117"/>
    </row>
    <row r="713" spans="1:229" x14ac:dyDescent="0.3">
      <c r="A713" s="9"/>
      <c r="B713" s="10"/>
      <c r="C713" s="10"/>
      <c r="D713" s="104"/>
      <c r="E713" s="10"/>
      <c r="F713" s="10"/>
      <c r="G713" s="140"/>
      <c r="H713" s="140"/>
      <c r="I713" s="140"/>
      <c r="J713" s="120"/>
      <c r="K713" s="120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117"/>
      <c r="GB713" s="117"/>
      <c r="GC713" s="117"/>
      <c r="GD713" s="117"/>
      <c r="GE713" s="117"/>
      <c r="GF713" s="117"/>
      <c r="GG713" s="117"/>
      <c r="GH713" s="117"/>
      <c r="GI713" s="117"/>
      <c r="GJ713" s="117"/>
      <c r="GK713" s="117"/>
      <c r="GL713" s="117"/>
      <c r="GM713" s="118">
        <f t="shared" si="74"/>
        <v>0</v>
      </c>
      <c r="GN713" s="118">
        <f t="shared" si="75"/>
        <v>0</v>
      </c>
      <c r="GO713" s="118"/>
      <c r="GP713" s="118"/>
      <c r="GQ713" s="118"/>
      <c r="GR713" s="118"/>
      <c r="GS713" s="118"/>
      <c r="GT713" s="118"/>
      <c r="GU713" s="118"/>
      <c r="GV713" s="118"/>
      <c r="GW713" s="118"/>
      <c r="GX713" s="118">
        <f t="shared" si="76"/>
        <v>0</v>
      </c>
      <c r="GY713" s="117"/>
      <c r="GZ713" s="117"/>
      <c r="HA713" s="117"/>
      <c r="HB713" s="117"/>
      <c r="HC713" s="117"/>
      <c r="HD713" s="117"/>
      <c r="HE713" s="117"/>
      <c r="HF713" s="117"/>
      <c r="HG713" s="117"/>
      <c r="HH713" s="117"/>
      <c r="HI713" s="117"/>
      <c r="HJ713" s="117"/>
      <c r="HK713" s="117"/>
      <c r="HL713" s="117"/>
      <c r="HM713" s="117"/>
      <c r="HN713" s="117"/>
      <c r="HO713" s="117"/>
      <c r="HP713" s="117"/>
      <c r="HQ713" s="117"/>
      <c r="HR713" s="117"/>
      <c r="HS713" s="117"/>
      <c r="HT713" s="117"/>
      <c r="HU713" s="117"/>
    </row>
    <row r="714" spans="1:229" x14ac:dyDescent="0.3">
      <c r="A714" s="9"/>
      <c r="B714" s="10"/>
      <c r="C714" s="10"/>
      <c r="D714" s="104"/>
      <c r="E714" s="10"/>
      <c r="F714" s="10"/>
      <c r="G714" s="140"/>
      <c r="H714" s="140"/>
      <c r="I714" s="140"/>
      <c r="J714" s="120"/>
      <c r="K714" s="120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117"/>
      <c r="GB714" s="117"/>
      <c r="GC714" s="117"/>
      <c r="GD714" s="117"/>
      <c r="GE714" s="117"/>
      <c r="GF714" s="117"/>
      <c r="GG714" s="117"/>
      <c r="GH714" s="117"/>
      <c r="GI714" s="117"/>
      <c r="GJ714" s="117"/>
      <c r="GK714" s="117"/>
      <c r="GL714" s="117"/>
      <c r="GM714" s="118">
        <f t="shared" si="74"/>
        <v>0</v>
      </c>
      <c r="GN714" s="118">
        <f t="shared" si="75"/>
        <v>0</v>
      </c>
      <c r="GO714" s="118"/>
      <c r="GP714" s="118"/>
      <c r="GQ714" s="118"/>
      <c r="GR714" s="118"/>
      <c r="GS714" s="118"/>
      <c r="GT714" s="118"/>
      <c r="GU714" s="118"/>
      <c r="GV714" s="118"/>
      <c r="GW714" s="118"/>
      <c r="GX714" s="118">
        <f t="shared" si="76"/>
        <v>0</v>
      </c>
      <c r="GY714" s="117"/>
      <c r="GZ714" s="117"/>
      <c r="HA714" s="117"/>
      <c r="HB714" s="117"/>
      <c r="HC714" s="117"/>
      <c r="HD714" s="117"/>
      <c r="HE714" s="117"/>
      <c r="HF714" s="117"/>
      <c r="HG714" s="117"/>
      <c r="HH714" s="117"/>
      <c r="HI714" s="117"/>
      <c r="HJ714" s="117"/>
      <c r="HK714" s="117"/>
      <c r="HL714" s="117"/>
      <c r="HM714" s="117"/>
      <c r="HN714" s="117"/>
      <c r="HO714" s="117"/>
      <c r="HP714" s="117"/>
      <c r="HQ714" s="117"/>
      <c r="HR714" s="117"/>
      <c r="HS714" s="117"/>
      <c r="HT714" s="117"/>
      <c r="HU714" s="117"/>
    </row>
    <row r="715" spans="1:229" x14ac:dyDescent="0.3">
      <c r="A715" s="9"/>
      <c r="B715" s="10"/>
      <c r="C715" s="10"/>
      <c r="D715" s="104"/>
      <c r="E715" s="10"/>
      <c r="F715" s="10"/>
      <c r="G715" s="140"/>
      <c r="H715" s="140"/>
      <c r="I715" s="140"/>
      <c r="J715" s="120"/>
      <c r="K715" s="120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117"/>
      <c r="GB715" s="117"/>
      <c r="GC715" s="117"/>
      <c r="GD715" s="117"/>
      <c r="GE715" s="117"/>
      <c r="GF715" s="117"/>
      <c r="GG715" s="117"/>
      <c r="GH715" s="117"/>
      <c r="GI715" s="117"/>
      <c r="GJ715" s="117"/>
      <c r="GK715" s="117"/>
      <c r="GL715" s="117"/>
      <c r="GM715" s="118">
        <f t="shared" si="74"/>
        <v>0</v>
      </c>
      <c r="GN715" s="118">
        <f t="shared" si="75"/>
        <v>0</v>
      </c>
      <c r="GO715" s="118"/>
      <c r="GP715" s="118"/>
      <c r="GQ715" s="118"/>
      <c r="GR715" s="118"/>
      <c r="GS715" s="118"/>
      <c r="GT715" s="118"/>
      <c r="GU715" s="118"/>
      <c r="GV715" s="118"/>
      <c r="GW715" s="118"/>
      <c r="GX715" s="118">
        <f t="shared" si="76"/>
        <v>0</v>
      </c>
      <c r="GY715" s="117"/>
      <c r="GZ715" s="117"/>
      <c r="HA715" s="117"/>
      <c r="HB715" s="117"/>
      <c r="HC715" s="117"/>
      <c r="HD715" s="117"/>
      <c r="HE715" s="117"/>
      <c r="HF715" s="117"/>
      <c r="HG715" s="117"/>
      <c r="HH715" s="117"/>
      <c r="HI715" s="117"/>
      <c r="HJ715" s="117"/>
      <c r="HK715" s="117"/>
      <c r="HL715" s="117"/>
      <c r="HM715" s="117"/>
      <c r="HN715" s="117"/>
      <c r="HO715" s="117"/>
      <c r="HP715" s="117"/>
      <c r="HQ715" s="117"/>
      <c r="HR715" s="117"/>
      <c r="HS715" s="117"/>
      <c r="HT715" s="117"/>
      <c r="HU715" s="117"/>
    </row>
    <row r="716" spans="1:229" x14ac:dyDescent="0.3">
      <c r="A716" s="9"/>
      <c r="B716" s="10"/>
      <c r="C716" s="10"/>
      <c r="D716" s="104"/>
      <c r="E716" s="10"/>
      <c r="F716" s="10"/>
      <c r="G716" s="140"/>
      <c r="H716" s="140"/>
      <c r="I716" s="140"/>
      <c r="J716" s="120"/>
      <c r="K716" s="120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117"/>
      <c r="GB716" s="117"/>
      <c r="GC716" s="117"/>
      <c r="GD716" s="117"/>
      <c r="GE716" s="117"/>
      <c r="GF716" s="117"/>
      <c r="GG716" s="117"/>
      <c r="GH716" s="117"/>
      <c r="GI716" s="117"/>
      <c r="GJ716" s="117"/>
      <c r="GK716" s="117"/>
      <c r="GL716" s="117"/>
      <c r="GM716" s="118">
        <f t="shared" ref="GM716:GM779" si="77">SUM(GO716,GQ716,GU716,GW716,HB716,HD716,HF716)</f>
        <v>0</v>
      </c>
      <c r="GN716" s="118">
        <f t="shared" ref="GN716:GN779" si="78">SUM(GP716,GR716,GV716,GX716,HC716,HE716,HG716,GT716)</f>
        <v>0</v>
      </c>
      <c r="GO716" s="118"/>
      <c r="GP716" s="118"/>
      <c r="GQ716" s="118"/>
      <c r="GR716" s="118"/>
      <c r="GS716" s="118"/>
      <c r="GT716" s="118"/>
      <c r="GU716" s="118"/>
      <c r="GV716" s="118"/>
      <c r="GW716" s="118"/>
      <c r="GX716" s="118">
        <f t="shared" ref="GX716:GX779" si="79">SUM(GY716:HA716)</f>
        <v>0</v>
      </c>
      <c r="GY716" s="117"/>
      <c r="GZ716" s="117"/>
      <c r="HA716" s="117"/>
      <c r="HB716" s="117"/>
      <c r="HC716" s="117"/>
      <c r="HD716" s="117"/>
      <c r="HE716" s="117"/>
      <c r="HF716" s="117"/>
      <c r="HG716" s="117"/>
      <c r="HH716" s="117"/>
      <c r="HI716" s="117"/>
      <c r="HJ716" s="117"/>
      <c r="HK716" s="117"/>
      <c r="HL716" s="117"/>
      <c r="HM716" s="117"/>
      <c r="HN716" s="117"/>
      <c r="HO716" s="117"/>
      <c r="HP716" s="117"/>
      <c r="HQ716" s="117"/>
      <c r="HR716" s="117"/>
      <c r="HS716" s="117"/>
      <c r="HT716" s="117"/>
      <c r="HU716" s="117"/>
    </row>
    <row r="717" spans="1:229" x14ac:dyDescent="0.3">
      <c r="A717" s="9"/>
      <c r="B717" s="10"/>
      <c r="C717" s="10"/>
      <c r="D717" s="104"/>
      <c r="E717" s="10"/>
      <c r="F717" s="10"/>
      <c r="G717" s="140"/>
      <c r="H717" s="140"/>
      <c r="I717" s="140"/>
      <c r="J717" s="120"/>
      <c r="K717" s="120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117"/>
      <c r="GB717" s="117"/>
      <c r="GC717" s="117"/>
      <c r="GD717" s="117"/>
      <c r="GE717" s="117"/>
      <c r="GF717" s="117"/>
      <c r="GG717" s="117"/>
      <c r="GH717" s="117"/>
      <c r="GI717" s="117"/>
      <c r="GJ717" s="117"/>
      <c r="GK717" s="117"/>
      <c r="GL717" s="117"/>
      <c r="GM717" s="118">
        <f t="shared" si="77"/>
        <v>0</v>
      </c>
      <c r="GN717" s="118">
        <f t="shared" si="78"/>
        <v>0</v>
      </c>
      <c r="GO717" s="118"/>
      <c r="GP717" s="118"/>
      <c r="GQ717" s="118"/>
      <c r="GR717" s="118"/>
      <c r="GS717" s="118"/>
      <c r="GT717" s="118"/>
      <c r="GU717" s="118"/>
      <c r="GV717" s="118"/>
      <c r="GW717" s="118"/>
      <c r="GX717" s="118">
        <f t="shared" si="79"/>
        <v>0</v>
      </c>
      <c r="GY717" s="117"/>
      <c r="GZ717" s="117"/>
      <c r="HA717" s="117"/>
      <c r="HB717" s="117"/>
      <c r="HC717" s="117"/>
      <c r="HD717" s="117"/>
      <c r="HE717" s="117"/>
      <c r="HF717" s="117"/>
      <c r="HG717" s="117"/>
      <c r="HH717" s="117"/>
      <c r="HI717" s="117"/>
      <c r="HJ717" s="117"/>
      <c r="HK717" s="117"/>
      <c r="HL717" s="117"/>
      <c r="HM717" s="117"/>
      <c r="HN717" s="117"/>
      <c r="HO717" s="117"/>
      <c r="HP717" s="117"/>
      <c r="HQ717" s="117"/>
      <c r="HR717" s="117"/>
      <c r="HS717" s="117"/>
      <c r="HT717" s="117"/>
      <c r="HU717" s="117"/>
    </row>
    <row r="718" spans="1:229" x14ac:dyDescent="0.3">
      <c r="A718" s="9"/>
      <c r="B718" s="10"/>
      <c r="C718" s="10"/>
      <c r="D718" s="104"/>
      <c r="E718" s="10"/>
      <c r="F718" s="10"/>
      <c r="G718" s="140"/>
      <c r="H718" s="140"/>
      <c r="I718" s="140"/>
      <c r="J718" s="120"/>
      <c r="K718" s="120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117"/>
      <c r="GB718" s="117"/>
      <c r="GC718" s="117"/>
      <c r="GD718" s="117"/>
      <c r="GE718" s="117"/>
      <c r="GF718" s="117"/>
      <c r="GG718" s="117"/>
      <c r="GH718" s="117"/>
      <c r="GI718" s="117"/>
      <c r="GJ718" s="117"/>
      <c r="GK718" s="117"/>
      <c r="GL718" s="117"/>
      <c r="GM718" s="118">
        <f t="shared" si="77"/>
        <v>0</v>
      </c>
      <c r="GN718" s="118">
        <f t="shared" si="78"/>
        <v>0</v>
      </c>
      <c r="GO718" s="118"/>
      <c r="GP718" s="118"/>
      <c r="GQ718" s="118"/>
      <c r="GR718" s="118"/>
      <c r="GS718" s="118"/>
      <c r="GT718" s="118"/>
      <c r="GU718" s="118"/>
      <c r="GV718" s="118"/>
      <c r="GW718" s="118"/>
      <c r="GX718" s="118">
        <f t="shared" si="79"/>
        <v>0</v>
      </c>
      <c r="GY718" s="117"/>
      <c r="GZ718" s="117"/>
      <c r="HA718" s="117"/>
      <c r="HB718" s="117"/>
      <c r="HC718" s="117"/>
      <c r="HD718" s="117"/>
      <c r="HE718" s="117"/>
      <c r="HF718" s="117"/>
      <c r="HG718" s="117"/>
      <c r="HH718" s="117"/>
      <c r="HI718" s="117"/>
      <c r="HJ718" s="117"/>
      <c r="HK718" s="117"/>
      <c r="HL718" s="117"/>
      <c r="HM718" s="117"/>
      <c r="HN718" s="117"/>
      <c r="HO718" s="117"/>
      <c r="HP718" s="117"/>
      <c r="HQ718" s="117"/>
      <c r="HR718" s="117"/>
      <c r="HS718" s="117"/>
      <c r="HT718" s="117"/>
      <c r="HU718" s="117"/>
    </row>
    <row r="719" spans="1:229" x14ac:dyDescent="0.3">
      <c r="A719" s="9"/>
      <c r="B719" s="10"/>
      <c r="C719" s="10"/>
      <c r="D719" s="104"/>
      <c r="E719" s="10"/>
      <c r="F719" s="10"/>
      <c r="G719" s="140"/>
      <c r="H719" s="140"/>
      <c r="I719" s="140"/>
      <c r="J719" s="120"/>
      <c r="K719" s="120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117"/>
      <c r="GB719" s="117"/>
      <c r="GC719" s="117"/>
      <c r="GD719" s="117"/>
      <c r="GE719" s="117"/>
      <c r="GF719" s="117"/>
      <c r="GG719" s="117"/>
      <c r="GH719" s="117"/>
      <c r="GI719" s="117"/>
      <c r="GJ719" s="117"/>
      <c r="GK719" s="117"/>
      <c r="GL719" s="117"/>
      <c r="GM719" s="118">
        <f t="shared" si="77"/>
        <v>0</v>
      </c>
      <c r="GN719" s="118">
        <f t="shared" si="78"/>
        <v>0</v>
      </c>
      <c r="GO719" s="118"/>
      <c r="GP719" s="118"/>
      <c r="GQ719" s="118"/>
      <c r="GR719" s="118"/>
      <c r="GS719" s="118"/>
      <c r="GT719" s="118"/>
      <c r="GU719" s="118"/>
      <c r="GV719" s="118"/>
      <c r="GW719" s="118"/>
      <c r="GX719" s="118">
        <f t="shared" si="79"/>
        <v>0</v>
      </c>
      <c r="GY719" s="117"/>
      <c r="GZ719" s="117"/>
      <c r="HA719" s="117"/>
      <c r="HB719" s="117"/>
      <c r="HC719" s="117"/>
      <c r="HD719" s="117"/>
      <c r="HE719" s="117"/>
      <c r="HF719" s="117"/>
      <c r="HG719" s="117"/>
      <c r="HH719" s="117"/>
      <c r="HI719" s="117"/>
      <c r="HJ719" s="117"/>
      <c r="HK719" s="117"/>
      <c r="HL719" s="117"/>
      <c r="HM719" s="117"/>
      <c r="HN719" s="117"/>
      <c r="HO719" s="117"/>
      <c r="HP719" s="117"/>
      <c r="HQ719" s="117"/>
      <c r="HR719" s="117"/>
      <c r="HS719" s="117"/>
      <c r="HT719" s="117"/>
      <c r="HU719" s="117"/>
    </row>
    <row r="720" spans="1:229" x14ac:dyDescent="0.3">
      <c r="A720" s="9"/>
      <c r="B720" s="10"/>
      <c r="C720" s="10"/>
      <c r="D720" s="104"/>
      <c r="E720" s="10"/>
      <c r="F720" s="10"/>
      <c r="G720" s="140"/>
      <c r="H720" s="140"/>
      <c r="I720" s="140"/>
      <c r="J720" s="120"/>
      <c r="K720" s="120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117"/>
      <c r="GB720" s="117"/>
      <c r="GC720" s="117"/>
      <c r="GD720" s="117"/>
      <c r="GE720" s="117"/>
      <c r="GF720" s="117"/>
      <c r="GG720" s="117"/>
      <c r="GH720" s="117"/>
      <c r="GI720" s="117"/>
      <c r="GJ720" s="117"/>
      <c r="GK720" s="117"/>
      <c r="GL720" s="117"/>
      <c r="GM720" s="118">
        <f t="shared" si="77"/>
        <v>0</v>
      </c>
      <c r="GN720" s="118">
        <f t="shared" si="78"/>
        <v>0</v>
      </c>
      <c r="GO720" s="118"/>
      <c r="GP720" s="118"/>
      <c r="GQ720" s="118"/>
      <c r="GR720" s="118"/>
      <c r="GS720" s="118"/>
      <c r="GT720" s="118"/>
      <c r="GU720" s="118"/>
      <c r="GV720" s="118"/>
      <c r="GW720" s="118"/>
      <c r="GX720" s="118">
        <f t="shared" si="79"/>
        <v>0</v>
      </c>
      <c r="GY720" s="117"/>
      <c r="GZ720" s="117"/>
      <c r="HA720" s="117"/>
      <c r="HB720" s="117"/>
      <c r="HC720" s="117"/>
      <c r="HD720" s="117"/>
      <c r="HE720" s="117"/>
      <c r="HF720" s="117"/>
      <c r="HG720" s="117"/>
      <c r="HH720" s="117"/>
      <c r="HI720" s="117"/>
      <c r="HJ720" s="117"/>
      <c r="HK720" s="117"/>
      <c r="HL720" s="117"/>
      <c r="HM720" s="117"/>
      <c r="HN720" s="117"/>
      <c r="HO720" s="117"/>
      <c r="HP720" s="117"/>
      <c r="HQ720" s="117"/>
      <c r="HR720" s="117"/>
      <c r="HS720" s="117"/>
      <c r="HT720" s="117"/>
      <c r="HU720" s="117"/>
    </row>
    <row r="721" spans="1:229" x14ac:dyDescent="0.3">
      <c r="A721" s="9"/>
      <c r="B721" s="10"/>
      <c r="C721" s="10"/>
      <c r="D721" s="104"/>
      <c r="E721" s="10"/>
      <c r="F721" s="10"/>
      <c r="G721" s="140"/>
      <c r="H721" s="140"/>
      <c r="I721" s="140"/>
      <c r="J721" s="120"/>
      <c r="K721" s="120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117"/>
      <c r="GB721" s="117"/>
      <c r="GC721" s="117"/>
      <c r="GD721" s="117"/>
      <c r="GE721" s="117"/>
      <c r="GF721" s="117"/>
      <c r="GG721" s="117"/>
      <c r="GH721" s="117"/>
      <c r="GI721" s="117"/>
      <c r="GJ721" s="117"/>
      <c r="GK721" s="117"/>
      <c r="GL721" s="117"/>
      <c r="GM721" s="118">
        <f t="shared" si="77"/>
        <v>0</v>
      </c>
      <c r="GN721" s="118">
        <f t="shared" si="78"/>
        <v>0</v>
      </c>
      <c r="GO721" s="118"/>
      <c r="GP721" s="118"/>
      <c r="GQ721" s="118"/>
      <c r="GR721" s="118"/>
      <c r="GS721" s="118"/>
      <c r="GT721" s="118"/>
      <c r="GU721" s="118"/>
      <c r="GV721" s="118"/>
      <c r="GW721" s="118"/>
      <c r="GX721" s="118">
        <f t="shared" si="79"/>
        <v>0</v>
      </c>
      <c r="GY721" s="117"/>
      <c r="GZ721" s="117"/>
      <c r="HA721" s="117"/>
      <c r="HB721" s="117"/>
      <c r="HC721" s="117"/>
      <c r="HD721" s="117"/>
      <c r="HE721" s="117"/>
      <c r="HF721" s="117"/>
      <c r="HG721" s="117"/>
      <c r="HH721" s="117"/>
      <c r="HI721" s="117"/>
      <c r="HJ721" s="117"/>
      <c r="HK721" s="117"/>
      <c r="HL721" s="117"/>
      <c r="HM721" s="117"/>
      <c r="HN721" s="117"/>
      <c r="HO721" s="117"/>
      <c r="HP721" s="117"/>
      <c r="HQ721" s="117"/>
      <c r="HR721" s="117"/>
      <c r="HS721" s="117"/>
      <c r="HT721" s="117"/>
      <c r="HU721" s="117"/>
    </row>
    <row r="722" spans="1:229" x14ac:dyDescent="0.3">
      <c r="A722" s="9"/>
      <c r="B722" s="10"/>
      <c r="C722" s="10"/>
      <c r="D722" s="104"/>
      <c r="E722" s="10"/>
      <c r="F722" s="10"/>
      <c r="G722" s="140"/>
      <c r="H722" s="140"/>
      <c r="I722" s="140"/>
      <c r="J722" s="120"/>
      <c r="K722" s="120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117"/>
      <c r="GB722" s="117"/>
      <c r="GC722" s="117"/>
      <c r="GD722" s="117"/>
      <c r="GE722" s="117"/>
      <c r="GF722" s="117"/>
      <c r="GG722" s="117"/>
      <c r="GH722" s="117"/>
      <c r="GI722" s="117"/>
      <c r="GJ722" s="117"/>
      <c r="GK722" s="117"/>
      <c r="GL722" s="117"/>
      <c r="GM722" s="118">
        <f t="shared" si="77"/>
        <v>0</v>
      </c>
      <c r="GN722" s="118">
        <f t="shared" si="78"/>
        <v>0</v>
      </c>
      <c r="GO722" s="118"/>
      <c r="GP722" s="118"/>
      <c r="GQ722" s="118"/>
      <c r="GR722" s="118"/>
      <c r="GS722" s="118"/>
      <c r="GT722" s="118"/>
      <c r="GU722" s="118"/>
      <c r="GV722" s="118"/>
      <c r="GW722" s="118"/>
      <c r="GX722" s="118">
        <f t="shared" si="79"/>
        <v>0</v>
      </c>
      <c r="GY722" s="117"/>
      <c r="GZ722" s="117"/>
      <c r="HA722" s="117"/>
      <c r="HB722" s="117"/>
      <c r="HC722" s="117"/>
      <c r="HD722" s="117"/>
      <c r="HE722" s="117"/>
      <c r="HF722" s="117"/>
      <c r="HG722" s="117"/>
      <c r="HH722" s="117"/>
      <c r="HI722" s="117"/>
      <c r="HJ722" s="117"/>
      <c r="HK722" s="117"/>
      <c r="HL722" s="117"/>
      <c r="HM722" s="117"/>
      <c r="HN722" s="117"/>
      <c r="HO722" s="117"/>
      <c r="HP722" s="117"/>
      <c r="HQ722" s="117"/>
      <c r="HR722" s="117"/>
      <c r="HS722" s="117"/>
      <c r="HT722" s="117"/>
      <c r="HU722" s="117"/>
    </row>
    <row r="723" spans="1:229" x14ac:dyDescent="0.3">
      <c r="A723" s="9"/>
      <c r="B723" s="10"/>
      <c r="C723" s="10"/>
      <c r="D723" s="104"/>
      <c r="E723" s="10"/>
      <c r="F723" s="10"/>
      <c r="G723" s="140"/>
      <c r="H723" s="140"/>
      <c r="I723" s="140"/>
      <c r="J723" s="120"/>
      <c r="K723" s="120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117"/>
      <c r="GB723" s="117"/>
      <c r="GC723" s="117"/>
      <c r="GD723" s="117"/>
      <c r="GE723" s="117"/>
      <c r="GF723" s="117"/>
      <c r="GG723" s="117"/>
      <c r="GH723" s="117"/>
      <c r="GI723" s="117"/>
      <c r="GJ723" s="117"/>
      <c r="GK723" s="117"/>
      <c r="GL723" s="117"/>
      <c r="GM723" s="118">
        <f t="shared" si="77"/>
        <v>0</v>
      </c>
      <c r="GN723" s="118">
        <f t="shared" si="78"/>
        <v>0</v>
      </c>
      <c r="GO723" s="118"/>
      <c r="GP723" s="118"/>
      <c r="GQ723" s="118"/>
      <c r="GR723" s="118"/>
      <c r="GS723" s="118"/>
      <c r="GT723" s="118"/>
      <c r="GU723" s="118"/>
      <c r="GV723" s="118"/>
      <c r="GW723" s="118"/>
      <c r="GX723" s="118">
        <f t="shared" si="79"/>
        <v>0</v>
      </c>
      <c r="GY723" s="117"/>
      <c r="GZ723" s="117"/>
      <c r="HA723" s="117"/>
      <c r="HB723" s="117"/>
      <c r="HC723" s="117"/>
      <c r="HD723" s="117"/>
      <c r="HE723" s="117"/>
      <c r="HF723" s="117"/>
      <c r="HG723" s="117"/>
      <c r="HH723" s="117"/>
      <c r="HI723" s="117"/>
      <c r="HJ723" s="117"/>
      <c r="HK723" s="117"/>
      <c r="HL723" s="117"/>
      <c r="HM723" s="117"/>
      <c r="HN723" s="117"/>
      <c r="HO723" s="117"/>
      <c r="HP723" s="117"/>
      <c r="HQ723" s="117"/>
      <c r="HR723" s="117"/>
      <c r="HS723" s="117"/>
      <c r="HT723" s="117"/>
      <c r="HU723" s="117"/>
    </row>
    <row r="724" spans="1:229" x14ac:dyDescent="0.3">
      <c r="A724" s="9"/>
      <c r="B724" s="10"/>
      <c r="C724" s="10"/>
      <c r="D724" s="104"/>
      <c r="E724" s="10"/>
      <c r="F724" s="10"/>
      <c r="G724" s="140"/>
      <c r="H724" s="140"/>
      <c r="I724" s="140"/>
      <c r="J724" s="120"/>
      <c r="K724" s="120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117"/>
      <c r="GB724" s="117"/>
      <c r="GC724" s="117"/>
      <c r="GD724" s="117"/>
      <c r="GE724" s="117"/>
      <c r="GF724" s="117"/>
      <c r="GG724" s="117"/>
      <c r="GH724" s="117"/>
      <c r="GI724" s="117"/>
      <c r="GJ724" s="117"/>
      <c r="GK724" s="117"/>
      <c r="GL724" s="117"/>
      <c r="GM724" s="118">
        <f t="shared" si="77"/>
        <v>0</v>
      </c>
      <c r="GN724" s="118">
        <f t="shared" si="78"/>
        <v>0</v>
      </c>
      <c r="GO724" s="118"/>
      <c r="GP724" s="118"/>
      <c r="GQ724" s="118"/>
      <c r="GR724" s="118"/>
      <c r="GS724" s="118"/>
      <c r="GT724" s="118"/>
      <c r="GU724" s="118"/>
      <c r="GV724" s="118"/>
      <c r="GW724" s="118"/>
      <c r="GX724" s="118">
        <f t="shared" si="79"/>
        <v>0</v>
      </c>
      <c r="GY724" s="117"/>
      <c r="GZ724" s="117"/>
      <c r="HA724" s="117"/>
      <c r="HB724" s="117"/>
      <c r="HC724" s="117"/>
      <c r="HD724" s="117"/>
      <c r="HE724" s="117"/>
      <c r="HF724" s="117"/>
      <c r="HG724" s="117"/>
      <c r="HH724" s="117"/>
      <c r="HI724" s="117"/>
      <c r="HJ724" s="117"/>
      <c r="HK724" s="117"/>
      <c r="HL724" s="117"/>
      <c r="HM724" s="117"/>
      <c r="HN724" s="117"/>
      <c r="HO724" s="117"/>
      <c r="HP724" s="117"/>
      <c r="HQ724" s="117"/>
      <c r="HR724" s="117"/>
      <c r="HS724" s="117"/>
      <c r="HT724" s="117"/>
      <c r="HU724" s="117"/>
    </row>
    <row r="725" spans="1:229" x14ac:dyDescent="0.3">
      <c r="A725" s="9"/>
      <c r="B725" s="10"/>
      <c r="C725" s="10"/>
      <c r="D725" s="104"/>
      <c r="E725" s="10"/>
      <c r="F725" s="10"/>
      <c r="G725" s="140"/>
      <c r="H725" s="140"/>
      <c r="I725" s="140"/>
      <c r="J725" s="120"/>
      <c r="K725" s="120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117"/>
      <c r="GB725" s="117"/>
      <c r="GC725" s="117"/>
      <c r="GD725" s="117"/>
      <c r="GE725" s="117"/>
      <c r="GF725" s="117"/>
      <c r="GG725" s="117"/>
      <c r="GH725" s="117"/>
      <c r="GI725" s="117"/>
      <c r="GJ725" s="117"/>
      <c r="GK725" s="117"/>
      <c r="GL725" s="117"/>
      <c r="GM725" s="118">
        <f t="shared" si="77"/>
        <v>0</v>
      </c>
      <c r="GN725" s="118">
        <f t="shared" si="78"/>
        <v>0</v>
      </c>
      <c r="GO725" s="118"/>
      <c r="GP725" s="118"/>
      <c r="GQ725" s="118"/>
      <c r="GR725" s="118"/>
      <c r="GS725" s="118"/>
      <c r="GT725" s="118"/>
      <c r="GU725" s="118"/>
      <c r="GV725" s="118"/>
      <c r="GW725" s="118"/>
      <c r="GX725" s="118">
        <f t="shared" si="79"/>
        <v>0</v>
      </c>
      <c r="GY725" s="117"/>
      <c r="GZ725" s="117"/>
      <c r="HA725" s="117"/>
      <c r="HB725" s="117"/>
      <c r="HC725" s="117"/>
      <c r="HD725" s="117"/>
      <c r="HE725" s="117"/>
      <c r="HF725" s="117"/>
      <c r="HG725" s="117"/>
      <c r="HH725" s="117"/>
      <c r="HI725" s="117"/>
      <c r="HJ725" s="117"/>
      <c r="HK725" s="117"/>
      <c r="HL725" s="117"/>
      <c r="HM725" s="117"/>
      <c r="HN725" s="117"/>
      <c r="HO725" s="117"/>
      <c r="HP725" s="117"/>
      <c r="HQ725" s="117"/>
      <c r="HR725" s="117"/>
      <c r="HS725" s="117"/>
      <c r="HT725" s="117"/>
      <c r="HU725" s="117"/>
    </row>
    <row r="726" spans="1:229" x14ac:dyDescent="0.3">
      <c r="A726" s="9"/>
      <c r="B726" s="10"/>
      <c r="C726" s="10"/>
      <c r="D726" s="104"/>
      <c r="E726" s="10"/>
      <c r="F726" s="10"/>
      <c r="G726" s="140"/>
      <c r="H726" s="140"/>
      <c r="I726" s="140"/>
      <c r="J726" s="120"/>
      <c r="K726" s="120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117"/>
      <c r="GB726" s="117"/>
      <c r="GC726" s="117"/>
      <c r="GD726" s="117"/>
      <c r="GE726" s="117"/>
      <c r="GF726" s="117"/>
      <c r="GG726" s="117"/>
      <c r="GH726" s="117"/>
      <c r="GI726" s="117"/>
      <c r="GJ726" s="117"/>
      <c r="GK726" s="117"/>
      <c r="GL726" s="117"/>
      <c r="GM726" s="118">
        <f t="shared" si="77"/>
        <v>0</v>
      </c>
      <c r="GN726" s="118">
        <f t="shared" si="78"/>
        <v>0</v>
      </c>
      <c r="GO726" s="118"/>
      <c r="GP726" s="118"/>
      <c r="GQ726" s="118"/>
      <c r="GR726" s="118"/>
      <c r="GS726" s="118"/>
      <c r="GT726" s="118"/>
      <c r="GU726" s="118"/>
      <c r="GV726" s="118"/>
      <c r="GW726" s="118"/>
      <c r="GX726" s="118">
        <f t="shared" si="79"/>
        <v>0</v>
      </c>
      <c r="GY726" s="117"/>
      <c r="GZ726" s="117"/>
      <c r="HA726" s="117"/>
      <c r="HB726" s="117"/>
      <c r="HC726" s="117"/>
      <c r="HD726" s="117"/>
      <c r="HE726" s="117"/>
      <c r="HF726" s="117"/>
      <c r="HG726" s="117"/>
      <c r="HH726" s="117"/>
      <c r="HI726" s="117"/>
      <c r="HJ726" s="117"/>
      <c r="HK726" s="117"/>
      <c r="HL726" s="117"/>
      <c r="HM726" s="117"/>
      <c r="HN726" s="117"/>
      <c r="HO726" s="117"/>
      <c r="HP726" s="117"/>
      <c r="HQ726" s="117"/>
      <c r="HR726" s="117"/>
      <c r="HS726" s="117"/>
      <c r="HT726" s="117"/>
      <c r="HU726" s="117"/>
    </row>
    <row r="727" spans="1:229" x14ac:dyDescent="0.3">
      <c r="A727" s="9"/>
      <c r="B727" s="10"/>
      <c r="C727" s="10"/>
      <c r="D727" s="104"/>
      <c r="E727" s="10"/>
      <c r="F727" s="10"/>
      <c r="G727" s="140"/>
      <c r="H727" s="140"/>
      <c r="I727" s="140"/>
      <c r="J727" s="120"/>
      <c r="K727" s="120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117"/>
      <c r="GB727" s="117"/>
      <c r="GC727" s="117"/>
      <c r="GD727" s="117"/>
      <c r="GE727" s="117"/>
      <c r="GF727" s="117"/>
      <c r="GG727" s="117"/>
      <c r="GH727" s="117"/>
      <c r="GI727" s="117"/>
      <c r="GJ727" s="117"/>
      <c r="GK727" s="117"/>
      <c r="GL727" s="117"/>
      <c r="GM727" s="118">
        <f t="shared" si="77"/>
        <v>0</v>
      </c>
      <c r="GN727" s="118">
        <f t="shared" si="78"/>
        <v>0</v>
      </c>
      <c r="GO727" s="118"/>
      <c r="GP727" s="118"/>
      <c r="GQ727" s="118"/>
      <c r="GR727" s="118"/>
      <c r="GS727" s="118"/>
      <c r="GT727" s="118"/>
      <c r="GU727" s="118"/>
      <c r="GV727" s="118"/>
      <c r="GW727" s="118"/>
      <c r="GX727" s="118">
        <f t="shared" si="79"/>
        <v>0</v>
      </c>
      <c r="GY727" s="117"/>
      <c r="GZ727" s="117"/>
      <c r="HA727" s="117"/>
      <c r="HB727" s="117"/>
      <c r="HC727" s="117"/>
      <c r="HD727" s="117"/>
      <c r="HE727" s="117"/>
      <c r="HF727" s="117"/>
      <c r="HG727" s="117"/>
      <c r="HH727" s="117"/>
      <c r="HI727" s="117"/>
      <c r="HJ727" s="117"/>
      <c r="HK727" s="117"/>
      <c r="HL727" s="117"/>
      <c r="HM727" s="117"/>
      <c r="HN727" s="117"/>
      <c r="HO727" s="117"/>
      <c r="HP727" s="117"/>
      <c r="HQ727" s="117"/>
      <c r="HR727" s="117"/>
      <c r="HS727" s="117"/>
      <c r="HT727" s="117"/>
      <c r="HU727" s="117"/>
    </row>
    <row r="728" spans="1:229" x14ac:dyDescent="0.3">
      <c r="A728" s="9"/>
      <c r="B728" s="10"/>
      <c r="C728" s="10"/>
      <c r="D728" s="104"/>
      <c r="E728" s="10"/>
      <c r="F728" s="10"/>
      <c r="G728" s="140"/>
      <c r="H728" s="140"/>
      <c r="I728" s="140"/>
      <c r="J728" s="120"/>
      <c r="K728" s="120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117"/>
      <c r="GB728" s="117"/>
      <c r="GC728" s="117"/>
      <c r="GD728" s="117"/>
      <c r="GE728" s="117"/>
      <c r="GF728" s="117"/>
      <c r="GG728" s="117"/>
      <c r="GH728" s="117"/>
      <c r="GI728" s="117"/>
      <c r="GJ728" s="117"/>
      <c r="GK728" s="117"/>
      <c r="GL728" s="117"/>
      <c r="GM728" s="118">
        <f t="shared" si="77"/>
        <v>0</v>
      </c>
      <c r="GN728" s="118">
        <f t="shared" si="78"/>
        <v>0</v>
      </c>
      <c r="GO728" s="118"/>
      <c r="GP728" s="118"/>
      <c r="GQ728" s="118"/>
      <c r="GR728" s="118"/>
      <c r="GS728" s="118"/>
      <c r="GT728" s="118"/>
      <c r="GU728" s="118"/>
      <c r="GV728" s="118"/>
      <c r="GW728" s="118"/>
      <c r="GX728" s="118">
        <f t="shared" si="79"/>
        <v>0</v>
      </c>
      <c r="GY728" s="117"/>
      <c r="GZ728" s="117"/>
      <c r="HA728" s="117"/>
      <c r="HB728" s="117"/>
      <c r="HC728" s="117"/>
      <c r="HD728" s="117"/>
      <c r="HE728" s="117"/>
      <c r="HF728" s="117"/>
      <c r="HG728" s="117"/>
      <c r="HH728" s="117"/>
      <c r="HI728" s="117"/>
      <c r="HJ728" s="117"/>
      <c r="HK728" s="117"/>
      <c r="HL728" s="117"/>
      <c r="HM728" s="117"/>
      <c r="HN728" s="117"/>
      <c r="HO728" s="117"/>
      <c r="HP728" s="117"/>
      <c r="HQ728" s="117"/>
      <c r="HR728" s="117"/>
      <c r="HS728" s="117"/>
      <c r="HT728" s="117"/>
      <c r="HU728" s="117"/>
    </row>
    <row r="729" spans="1:229" x14ac:dyDescent="0.3">
      <c r="A729" s="9"/>
      <c r="B729" s="10"/>
      <c r="C729" s="10"/>
      <c r="D729" s="104"/>
      <c r="E729" s="10"/>
      <c r="F729" s="10"/>
      <c r="G729" s="140"/>
      <c r="H729" s="140"/>
      <c r="I729" s="140"/>
      <c r="J729" s="120"/>
      <c r="K729" s="120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117"/>
      <c r="GB729" s="117"/>
      <c r="GC729" s="117"/>
      <c r="GD729" s="117"/>
      <c r="GE729" s="117"/>
      <c r="GF729" s="117"/>
      <c r="GG729" s="117"/>
      <c r="GH729" s="117"/>
      <c r="GI729" s="117"/>
      <c r="GJ729" s="117"/>
      <c r="GK729" s="117"/>
      <c r="GL729" s="117"/>
      <c r="GM729" s="118">
        <f t="shared" si="77"/>
        <v>0</v>
      </c>
      <c r="GN729" s="118">
        <f t="shared" si="78"/>
        <v>0</v>
      </c>
      <c r="GO729" s="118"/>
      <c r="GP729" s="118"/>
      <c r="GQ729" s="118"/>
      <c r="GR729" s="118"/>
      <c r="GS729" s="118"/>
      <c r="GT729" s="118"/>
      <c r="GU729" s="118"/>
      <c r="GV729" s="118"/>
      <c r="GW729" s="118"/>
      <c r="GX729" s="118">
        <f t="shared" si="79"/>
        <v>0</v>
      </c>
      <c r="GY729" s="117"/>
      <c r="GZ729" s="117"/>
      <c r="HA729" s="117"/>
      <c r="HB729" s="117"/>
      <c r="HC729" s="117"/>
      <c r="HD729" s="117"/>
      <c r="HE729" s="117"/>
      <c r="HF729" s="117"/>
      <c r="HG729" s="117"/>
      <c r="HH729" s="117"/>
      <c r="HI729" s="117"/>
      <c r="HJ729" s="117"/>
      <c r="HK729" s="117"/>
      <c r="HL729" s="117"/>
      <c r="HM729" s="117"/>
      <c r="HN729" s="117"/>
      <c r="HO729" s="117"/>
      <c r="HP729" s="117"/>
      <c r="HQ729" s="117"/>
      <c r="HR729" s="117"/>
      <c r="HS729" s="117"/>
      <c r="HT729" s="117"/>
      <c r="HU729" s="117"/>
    </row>
    <row r="730" spans="1:229" x14ac:dyDescent="0.3">
      <c r="A730" s="9"/>
      <c r="B730" s="10"/>
      <c r="C730" s="10"/>
      <c r="D730" s="104"/>
      <c r="E730" s="10"/>
      <c r="F730" s="10"/>
      <c r="G730" s="140"/>
      <c r="H730" s="140"/>
      <c r="I730" s="140"/>
      <c r="J730" s="120"/>
      <c r="K730" s="120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117"/>
      <c r="GB730" s="117"/>
      <c r="GC730" s="117"/>
      <c r="GD730" s="117"/>
      <c r="GE730" s="117"/>
      <c r="GF730" s="117"/>
      <c r="GG730" s="117"/>
      <c r="GH730" s="117"/>
      <c r="GI730" s="117"/>
      <c r="GJ730" s="117"/>
      <c r="GK730" s="117"/>
      <c r="GL730" s="117"/>
      <c r="GM730" s="118">
        <f t="shared" si="77"/>
        <v>0</v>
      </c>
      <c r="GN730" s="118">
        <f t="shared" si="78"/>
        <v>0</v>
      </c>
      <c r="GO730" s="118"/>
      <c r="GP730" s="118"/>
      <c r="GQ730" s="118"/>
      <c r="GR730" s="118"/>
      <c r="GS730" s="118"/>
      <c r="GT730" s="118"/>
      <c r="GU730" s="118"/>
      <c r="GV730" s="118"/>
      <c r="GW730" s="118"/>
      <c r="GX730" s="118">
        <f t="shared" si="79"/>
        <v>0</v>
      </c>
      <c r="GY730" s="117"/>
      <c r="GZ730" s="117"/>
      <c r="HA730" s="117"/>
      <c r="HB730" s="117"/>
      <c r="HC730" s="117"/>
      <c r="HD730" s="117"/>
      <c r="HE730" s="117"/>
      <c r="HF730" s="117"/>
      <c r="HG730" s="117"/>
      <c r="HH730" s="117"/>
      <c r="HI730" s="117"/>
      <c r="HJ730" s="117"/>
      <c r="HK730" s="117"/>
      <c r="HL730" s="117"/>
      <c r="HM730" s="117"/>
      <c r="HN730" s="117"/>
      <c r="HO730" s="117"/>
      <c r="HP730" s="117"/>
      <c r="HQ730" s="117"/>
      <c r="HR730" s="117"/>
      <c r="HS730" s="117"/>
      <c r="HT730" s="117"/>
      <c r="HU730" s="117"/>
    </row>
    <row r="731" spans="1:229" x14ac:dyDescent="0.3">
      <c r="A731" s="9"/>
      <c r="B731" s="10"/>
      <c r="C731" s="10"/>
      <c r="D731" s="104"/>
      <c r="E731" s="10"/>
      <c r="F731" s="10"/>
      <c r="G731" s="140"/>
      <c r="H731" s="140"/>
      <c r="I731" s="140"/>
      <c r="J731" s="120"/>
      <c r="K731" s="120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117"/>
      <c r="GB731" s="117"/>
      <c r="GC731" s="117"/>
      <c r="GD731" s="117"/>
      <c r="GE731" s="117"/>
      <c r="GF731" s="117"/>
      <c r="GG731" s="117"/>
      <c r="GH731" s="117"/>
      <c r="GI731" s="117"/>
      <c r="GJ731" s="117"/>
      <c r="GK731" s="117"/>
      <c r="GL731" s="117"/>
      <c r="GM731" s="118">
        <f t="shared" si="77"/>
        <v>0</v>
      </c>
      <c r="GN731" s="118">
        <f t="shared" si="78"/>
        <v>0</v>
      </c>
      <c r="GO731" s="118"/>
      <c r="GP731" s="118"/>
      <c r="GQ731" s="118"/>
      <c r="GR731" s="118"/>
      <c r="GS731" s="118"/>
      <c r="GT731" s="118"/>
      <c r="GU731" s="118"/>
      <c r="GV731" s="118"/>
      <c r="GW731" s="118"/>
      <c r="GX731" s="118">
        <f t="shared" si="79"/>
        <v>0</v>
      </c>
      <c r="GY731" s="117"/>
      <c r="GZ731" s="117"/>
      <c r="HA731" s="117"/>
      <c r="HB731" s="117"/>
      <c r="HC731" s="117"/>
      <c r="HD731" s="117"/>
      <c r="HE731" s="117"/>
      <c r="HF731" s="117"/>
      <c r="HG731" s="117"/>
      <c r="HH731" s="117"/>
      <c r="HI731" s="117"/>
      <c r="HJ731" s="117"/>
      <c r="HK731" s="117"/>
      <c r="HL731" s="117"/>
      <c r="HM731" s="117"/>
      <c r="HN731" s="117"/>
      <c r="HO731" s="117"/>
      <c r="HP731" s="117"/>
      <c r="HQ731" s="117"/>
      <c r="HR731" s="117"/>
      <c r="HS731" s="117"/>
      <c r="HT731" s="117"/>
      <c r="HU731" s="117"/>
    </row>
    <row r="732" spans="1:229" x14ac:dyDescent="0.3">
      <c r="A732" s="9"/>
      <c r="B732" s="10"/>
      <c r="C732" s="10"/>
      <c r="D732" s="104"/>
      <c r="E732" s="10"/>
      <c r="F732" s="10"/>
      <c r="G732" s="140"/>
      <c r="H732" s="140"/>
      <c r="I732" s="140"/>
      <c r="J732" s="120"/>
      <c r="K732" s="120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117"/>
      <c r="GB732" s="117"/>
      <c r="GC732" s="117"/>
      <c r="GD732" s="117"/>
      <c r="GE732" s="117"/>
      <c r="GF732" s="117"/>
      <c r="GG732" s="117"/>
      <c r="GH732" s="117"/>
      <c r="GI732" s="117"/>
      <c r="GJ732" s="117"/>
      <c r="GK732" s="117"/>
      <c r="GL732" s="117"/>
      <c r="GM732" s="118">
        <f t="shared" si="77"/>
        <v>0</v>
      </c>
      <c r="GN732" s="118">
        <f t="shared" si="78"/>
        <v>0</v>
      </c>
      <c r="GO732" s="118"/>
      <c r="GP732" s="118"/>
      <c r="GQ732" s="118"/>
      <c r="GR732" s="118"/>
      <c r="GS732" s="118"/>
      <c r="GT732" s="118"/>
      <c r="GU732" s="118"/>
      <c r="GV732" s="118"/>
      <c r="GW732" s="118"/>
      <c r="GX732" s="118">
        <f t="shared" si="79"/>
        <v>0</v>
      </c>
      <c r="GY732" s="117"/>
      <c r="GZ732" s="117"/>
      <c r="HA732" s="117"/>
      <c r="HB732" s="117"/>
      <c r="HC732" s="117"/>
      <c r="HD732" s="117"/>
      <c r="HE732" s="117"/>
      <c r="HF732" s="117"/>
      <c r="HG732" s="117"/>
      <c r="HH732" s="117"/>
      <c r="HI732" s="117"/>
      <c r="HJ732" s="117"/>
      <c r="HK732" s="117"/>
      <c r="HL732" s="117"/>
      <c r="HM732" s="117"/>
      <c r="HN732" s="117"/>
      <c r="HO732" s="117"/>
      <c r="HP732" s="117"/>
      <c r="HQ732" s="117"/>
      <c r="HR732" s="117"/>
      <c r="HS732" s="117"/>
      <c r="HT732" s="117"/>
      <c r="HU732" s="117"/>
    </row>
    <row r="733" spans="1:229" x14ac:dyDescent="0.3">
      <c r="A733" s="9"/>
      <c r="B733" s="10"/>
      <c r="C733" s="10"/>
      <c r="D733" s="104"/>
      <c r="E733" s="10"/>
      <c r="F733" s="10"/>
      <c r="G733" s="140"/>
      <c r="H733" s="140"/>
      <c r="I733" s="140"/>
      <c r="J733" s="120"/>
      <c r="K733" s="120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117"/>
      <c r="GB733" s="117"/>
      <c r="GC733" s="117"/>
      <c r="GD733" s="117"/>
      <c r="GE733" s="117"/>
      <c r="GF733" s="117"/>
      <c r="GG733" s="117"/>
      <c r="GH733" s="117"/>
      <c r="GI733" s="117"/>
      <c r="GJ733" s="117"/>
      <c r="GK733" s="117"/>
      <c r="GL733" s="117"/>
      <c r="GM733" s="118">
        <f t="shared" si="77"/>
        <v>0</v>
      </c>
      <c r="GN733" s="118">
        <f t="shared" si="78"/>
        <v>0</v>
      </c>
      <c r="GO733" s="118"/>
      <c r="GP733" s="118"/>
      <c r="GQ733" s="118"/>
      <c r="GR733" s="118"/>
      <c r="GS733" s="118"/>
      <c r="GT733" s="118"/>
      <c r="GU733" s="118"/>
      <c r="GV733" s="118"/>
      <c r="GW733" s="118"/>
      <c r="GX733" s="118">
        <f t="shared" si="79"/>
        <v>0</v>
      </c>
      <c r="GY733" s="117"/>
      <c r="GZ733" s="117"/>
      <c r="HA733" s="117"/>
      <c r="HB733" s="117"/>
      <c r="HC733" s="117"/>
      <c r="HD733" s="117"/>
      <c r="HE733" s="117"/>
      <c r="HF733" s="117"/>
      <c r="HG733" s="117"/>
      <c r="HH733" s="117"/>
      <c r="HI733" s="117"/>
      <c r="HJ733" s="117"/>
      <c r="HK733" s="117"/>
      <c r="HL733" s="117"/>
      <c r="HM733" s="117"/>
      <c r="HN733" s="117"/>
      <c r="HO733" s="117"/>
      <c r="HP733" s="117"/>
      <c r="HQ733" s="117"/>
      <c r="HR733" s="117"/>
      <c r="HS733" s="117"/>
      <c r="HT733" s="117"/>
      <c r="HU733" s="117"/>
    </row>
    <row r="734" spans="1:229" x14ac:dyDescent="0.3">
      <c r="A734" s="9"/>
      <c r="B734" s="10"/>
      <c r="C734" s="10"/>
      <c r="D734" s="104"/>
      <c r="E734" s="10"/>
      <c r="F734" s="10"/>
      <c r="G734" s="140"/>
      <c r="H734" s="140"/>
      <c r="I734" s="140"/>
      <c r="J734" s="120"/>
      <c r="K734" s="120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117"/>
      <c r="GB734" s="117"/>
      <c r="GC734" s="117"/>
      <c r="GD734" s="117"/>
      <c r="GE734" s="117"/>
      <c r="GF734" s="117"/>
      <c r="GG734" s="117"/>
      <c r="GH734" s="117"/>
      <c r="GI734" s="117"/>
      <c r="GJ734" s="117"/>
      <c r="GK734" s="117"/>
      <c r="GL734" s="117"/>
      <c r="GM734" s="118">
        <f t="shared" si="77"/>
        <v>0</v>
      </c>
      <c r="GN734" s="118">
        <f t="shared" si="78"/>
        <v>0</v>
      </c>
      <c r="GO734" s="118"/>
      <c r="GP734" s="118"/>
      <c r="GQ734" s="118"/>
      <c r="GR734" s="118"/>
      <c r="GS734" s="118"/>
      <c r="GT734" s="118"/>
      <c r="GU734" s="118"/>
      <c r="GV734" s="118"/>
      <c r="GW734" s="118"/>
      <c r="GX734" s="118">
        <f t="shared" si="79"/>
        <v>0</v>
      </c>
      <c r="GY734" s="117"/>
      <c r="GZ734" s="117"/>
      <c r="HA734" s="117"/>
      <c r="HB734" s="117"/>
      <c r="HC734" s="117"/>
      <c r="HD734" s="117"/>
      <c r="HE734" s="117"/>
      <c r="HF734" s="117"/>
      <c r="HG734" s="117"/>
      <c r="HH734" s="117"/>
      <c r="HI734" s="117"/>
      <c r="HJ734" s="117"/>
      <c r="HK734" s="117"/>
      <c r="HL734" s="117"/>
      <c r="HM734" s="117"/>
      <c r="HN734" s="117"/>
      <c r="HO734" s="117"/>
      <c r="HP734" s="117"/>
      <c r="HQ734" s="117"/>
      <c r="HR734" s="117"/>
      <c r="HS734" s="117"/>
      <c r="HT734" s="117"/>
      <c r="HU734" s="117"/>
    </row>
    <row r="735" spans="1:229" x14ac:dyDescent="0.3">
      <c r="A735" s="9"/>
      <c r="B735" s="10"/>
      <c r="C735" s="10"/>
      <c r="D735" s="104"/>
      <c r="E735" s="10"/>
      <c r="F735" s="10"/>
      <c r="G735" s="140"/>
      <c r="H735" s="140"/>
      <c r="I735" s="140"/>
      <c r="J735" s="120"/>
      <c r="K735" s="120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117"/>
      <c r="GB735" s="117"/>
      <c r="GC735" s="117"/>
      <c r="GD735" s="117"/>
      <c r="GE735" s="117"/>
      <c r="GF735" s="117"/>
      <c r="GG735" s="117"/>
      <c r="GH735" s="117"/>
      <c r="GI735" s="117"/>
      <c r="GJ735" s="117"/>
      <c r="GK735" s="117"/>
      <c r="GL735" s="117"/>
      <c r="GM735" s="118">
        <f t="shared" si="77"/>
        <v>0</v>
      </c>
      <c r="GN735" s="118">
        <f t="shared" si="78"/>
        <v>0</v>
      </c>
      <c r="GO735" s="118"/>
      <c r="GP735" s="118"/>
      <c r="GQ735" s="118"/>
      <c r="GR735" s="118"/>
      <c r="GS735" s="118"/>
      <c r="GT735" s="118"/>
      <c r="GU735" s="118"/>
      <c r="GV735" s="118"/>
      <c r="GW735" s="118"/>
      <c r="GX735" s="118">
        <f t="shared" si="79"/>
        <v>0</v>
      </c>
      <c r="GY735" s="117"/>
      <c r="GZ735" s="117"/>
      <c r="HA735" s="117"/>
      <c r="HB735" s="117"/>
      <c r="HC735" s="117"/>
      <c r="HD735" s="117"/>
      <c r="HE735" s="117"/>
      <c r="HF735" s="117"/>
      <c r="HG735" s="117"/>
      <c r="HH735" s="117"/>
      <c r="HI735" s="117"/>
      <c r="HJ735" s="117"/>
      <c r="HK735" s="117"/>
      <c r="HL735" s="117"/>
      <c r="HM735" s="117"/>
      <c r="HN735" s="117"/>
      <c r="HO735" s="117"/>
      <c r="HP735" s="117"/>
      <c r="HQ735" s="117"/>
      <c r="HR735" s="117"/>
      <c r="HS735" s="117"/>
      <c r="HT735" s="117"/>
      <c r="HU735" s="117"/>
    </row>
    <row r="736" spans="1:229" x14ac:dyDescent="0.3">
      <c r="A736" s="9"/>
      <c r="B736" s="10"/>
      <c r="C736" s="10"/>
      <c r="D736" s="104"/>
      <c r="E736" s="10"/>
      <c r="F736" s="10"/>
      <c r="G736" s="140"/>
      <c r="H736" s="140"/>
      <c r="I736" s="140"/>
      <c r="J736" s="120"/>
      <c r="K736" s="120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117"/>
      <c r="GB736" s="117"/>
      <c r="GC736" s="117"/>
      <c r="GD736" s="117"/>
      <c r="GE736" s="117"/>
      <c r="GF736" s="117"/>
      <c r="GG736" s="117"/>
      <c r="GH736" s="117"/>
      <c r="GI736" s="117"/>
      <c r="GJ736" s="117"/>
      <c r="GK736" s="117"/>
      <c r="GL736" s="117"/>
      <c r="GM736" s="118">
        <f t="shared" si="77"/>
        <v>0</v>
      </c>
      <c r="GN736" s="118">
        <f t="shared" si="78"/>
        <v>0</v>
      </c>
      <c r="GO736" s="118"/>
      <c r="GP736" s="118"/>
      <c r="GQ736" s="118"/>
      <c r="GR736" s="118"/>
      <c r="GS736" s="118"/>
      <c r="GT736" s="118"/>
      <c r="GU736" s="118"/>
      <c r="GV736" s="118"/>
      <c r="GW736" s="118"/>
      <c r="GX736" s="118">
        <f t="shared" si="79"/>
        <v>0</v>
      </c>
      <c r="GY736" s="117"/>
      <c r="GZ736" s="117"/>
      <c r="HA736" s="117"/>
      <c r="HB736" s="117"/>
      <c r="HC736" s="117"/>
      <c r="HD736" s="117"/>
      <c r="HE736" s="117"/>
      <c r="HF736" s="117"/>
      <c r="HG736" s="117"/>
      <c r="HH736" s="117"/>
      <c r="HI736" s="117"/>
      <c r="HJ736" s="117"/>
      <c r="HK736" s="117"/>
      <c r="HL736" s="117"/>
      <c r="HM736" s="117"/>
      <c r="HN736" s="117"/>
      <c r="HO736" s="117"/>
      <c r="HP736" s="117"/>
      <c r="HQ736" s="117"/>
      <c r="HR736" s="117"/>
      <c r="HS736" s="117"/>
      <c r="HT736" s="117"/>
      <c r="HU736" s="117"/>
    </row>
    <row r="737" spans="1:229" x14ac:dyDescent="0.3">
      <c r="A737" s="9"/>
      <c r="B737" s="10"/>
      <c r="C737" s="10"/>
      <c r="D737" s="104"/>
      <c r="E737" s="10"/>
      <c r="F737" s="10"/>
      <c r="G737" s="140"/>
      <c r="H737" s="140"/>
      <c r="I737" s="140"/>
      <c r="J737" s="120"/>
      <c r="K737" s="120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117"/>
      <c r="GB737" s="117"/>
      <c r="GC737" s="117"/>
      <c r="GD737" s="117"/>
      <c r="GE737" s="117"/>
      <c r="GF737" s="117"/>
      <c r="GG737" s="117"/>
      <c r="GH737" s="117"/>
      <c r="GI737" s="117"/>
      <c r="GJ737" s="117"/>
      <c r="GK737" s="117"/>
      <c r="GL737" s="117"/>
      <c r="GM737" s="118">
        <f t="shared" si="77"/>
        <v>0</v>
      </c>
      <c r="GN737" s="118">
        <f t="shared" si="78"/>
        <v>0</v>
      </c>
      <c r="GO737" s="118"/>
      <c r="GP737" s="118"/>
      <c r="GQ737" s="118"/>
      <c r="GR737" s="118"/>
      <c r="GS737" s="118"/>
      <c r="GT737" s="118"/>
      <c r="GU737" s="118"/>
      <c r="GV737" s="118"/>
      <c r="GW737" s="118"/>
      <c r="GX737" s="118">
        <f t="shared" si="79"/>
        <v>0</v>
      </c>
      <c r="GY737" s="117"/>
      <c r="GZ737" s="117"/>
      <c r="HA737" s="117"/>
      <c r="HB737" s="117"/>
      <c r="HC737" s="117"/>
      <c r="HD737" s="117"/>
      <c r="HE737" s="117"/>
      <c r="HF737" s="117"/>
      <c r="HG737" s="117"/>
      <c r="HH737" s="117"/>
      <c r="HI737" s="117"/>
      <c r="HJ737" s="117"/>
      <c r="HK737" s="117"/>
      <c r="HL737" s="117"/>
      <c r="HM737" s="117"/>
      <c r="HN737" s="117"/>
      <c r="HO737" s="117"/>
      <c r="HP737" s="117"/>
      <c r="HQ737" s="117"/>
      <c r="HR737" s="117"/>
      <c r="HS737" s="117"/>
      <c r="HT737" s="117"/>
      <c r="HU737" s="117"/>
    </row>
    <row r="738" spans="1:229" x14ac:dyDescent="0.3">
      <c r="A738" s="9"/>
      <c r="B738" s="10"/>
      <c r="C738" s="10"/>
      <c r="D738" s="104"/>
      <c r="E738" s="10"/>
      <c r="F738" s="10"/>
      <c r="G738" s="140"/>
      <c r="H738" s="140"/>
      <c r="I738" s="140"/>
      <c r="J738" s="120"/>
      <c r="K738" s="120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117"/>
      <c r="GB738" s="117"/>
      <c r="GC738" s="117"/>
      <c r="GD738" s="117"/>
      <c r="GE738" s="117"/>
      <c r="GF738" s="117"/>
      <c r="GG738" s="117"/>
      <c r="GH738" s="117"/>
      <c r="GI738" s="117"/>
      <c r="GJ738" s="117"/>
      <c r="GK738" s="117"/>
      <c r="GL738" s="117"/>
      <c r="GM738" s="118">
        <f t="shared" si="77"/>
        <v>0</v>
      </c>
      <c r="GN738" s="118">
        <f t="shared" si="78"/>
        <v>0</v>
      </c>
      <c r="GO738" s="118"/>
      <c r="GP738" s="118"/>
      <c r="GQ738" s="118"/>
      <c r="GR738" s="118"/>
      <c r="GS738" s="118"/>
      <c r="GT738" s="118"/>
      <c r="GU738" s="118"/>
      <c r="GV738" s="118"/>
      <c r="GW738" s="118"/>
      <c r="GX738" s="118">
        <f t="shared" si="79"/>
        <v>0</v>
      </c>
      <c r="GY738" s="117"/>
      <c r="GZ738" s="117"/>
      <c r="HA738" s="117"/>
      <c r="HB738" s="117"/>
      <c r="HC738" s="117"/>
      <c r="HD738" s="117"/>
      <c r="HE738" s="117"/>
      <c r="HF738" s="117"/>
      <c r="HG738" s="117"/>
      <c r="HH738" s="117"/>
      <c r="HI738" s="117"/>
      <c r="HJ738" s="117"/>
      <c r="HK738" s="117"/>
      <c r="HL738" s="117"/>
      <c r="HM738" s="117"/>
      <c r="HN738" s="117"/>
      <c r="HO738" s="117"/>
      <c r="HP738" s="117"/>
      <c r="HQ738" s="117"/>
      <c r="HR738" s="117"/>
      <c r="HS738" s="117"/>
      <c r="HT738" s="117"/>
      <c r="HU738" s="117"/>
    </row>
    <row r="739" spans="1:229" x14ac:dyDescent="0.3">
      <c r="A739" s="9"/>
      <c r="B739" s="10"/>
      <c r="C739" s="10"/>
      <c r="D739" s="104"/>
      <c r="E739" s="10"/>
      <c r="F739" s="10"/>
      <c r="G739" s="140"/>
      <c r="H739" s="140"/>
      <c r="I739" s="140"/>
      <c r="J739" s="120"/>
      <c r="K739" s="120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117"/>
      <c r="GB739" s="117"/>
      <c r="GC739" s="117"/>
      <c r="GD739" s="117"/>
      <c r="GE739" s="117"/>
      <c r="GF739" s="117"/>
      <c r="GG739" s="117"/>
      <c r="GH739" s="117"/>
      <c r="GI739" s="117"/>
      <c r="GJ739" s="117"/>
      <c r="GK739" s="117"/>
      <c r="GL739" s="117"/>
      <c r="GM739" s="118">
        <f t="shared" si="77"/>
        <v>0</v>
      </c>
      <c r="GN739" s="118">
        <f t="shared" si="78"/>
        <v>0</v>
      </c>
      <c r="GO739" s="118"/>
      <c r="GP739" s="118"/>
      <c r="GQ739" s="118"/>
      <c r="GR739" s="118"/>
      <c r="GS739" s="118"/>
      <c r="GT739" s="118"/>
      <c r="GU739" s="118"/>
      <c r="GV739" s="118"/>
      <c r="GW739" s="118"/>
      <c r="GX739" s="118">
        <f t="shared" si="79"/>
        <v>0</v>
      </c>
      <c r="GY739" s="117"/>
      <c r="GZ739" s="117"/>
      <c r="HA739" s="117"/>
      <c r="HB739" s="117"/>
      <c r="HC739" s="117"/>
      <c r="HD739" s="117"/>
      <c r="HE739" s="117"/>
      <c r="HF739" s="117"/>
      <c r="HG739" s="117"/>
      <c r="HH739" s="117"/>
      <c r="HI739" s="117"/>
      <c r="HJ739" s="117"/>
      <c r="HK739" s="117"/>
      <c r="HL739" s="117"/>
      <c r="HM739" s="117"/>
      <c r="HN739" s="117"/>
      <c r="HO739" s="117"/>
      <c r="HP739" s="117"/>
      <c r="HQ739" s="117"/>
      <c r="HR739" s="117"/>
      <c r="HS739" s="117"/>
      <c r="HT739" s="117"/>
      <c r="HU739" s="117"/>
    </row>
    <row r="740" spans="1:229" x14ac:dyDescent="0.3">
      <c r="A740" s="9"/>
      <c r="B740" s="10"/>
      <c r="C740" s="10"/>
      <c r="D740" s="104"/>
      <c r="E740" s="10"/>
      <c r="F740" s="10"/>
      <c r="G740" s="140"/>
      <c r="H740" s="140"/>
      <c r="I740" s="140"/>
      <c r="J740" s="120"/>
      <c r="K740" s="120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117"/>
      <c r="GB740" s="117"/>
      <c r="GC740" s="117"/>
      <c r="GD740" s="117"/>
      <c r="GE740" s="117"/>
      <c r="GF740" s="117"/>
      <c r="GG740" s="117"/>
      <c r="GH740" s="117"/>
      <c r="GI740" s="117"/>
      <c r="GJ740" s="117"/>
      <c r="GK740" s="117"/>
      <c r="GL740" s="117"/>
      <c r="GM740" s="118">
        <f t="shared" si="77"/>
        <v>0</v>
      </c>
      <c r="GN740" s="118">
        <f t="shared" si="78"/>
        <v>0</v>
      </c>
      <c r="GO740" s="118"/>
      <c r="GP740" s="118"/>
      <c r="GQ740" s="118"/>
      <c r="GR740" s="118"/>
      <c r="GS740" s="118"/>
      <c r="GT740" s="118"/>
      <c r="GU740" s="118"/>
      <c r="GV740" s="118"/>
      <c r="GW740" s="118"/>
      <c r="GX740" s="118">
        <f t="shared" si="79"/>
        <v>0</v>
      </c>
      <c r="GY740" s="117"/>
      <c r="GZ740" s="117"/>
      <c r="HA740" s="117"/>
      <c r="HB740" s="117"/>
      <c r="HC740" s="117"/>
      <c r="HD740" s="117"/>
      <c r="HE740" s="117"/>
      <c r="HF740" s="117"/>
      <c r="HG740" s="117"/>
      <c r="HH740" s="117"/>
      <c r="HI740" s="117"/>
      <c r="HJ740" s="117"/>
      <c r="HK740" s="117"/>
      <c r="HL740" s="117"/>
      <c r="HM740" s="117"/>
      <c r="HN740" s="117"/>
      <c r="HO740" s="117"/>
      <c r="HP740" s="117"/>
      <c r="HQ740" s="117"/>
      <c r="HR740" s="117"/>
      <c r="HS740" s="117"/>
      <c r="HT740" s="117"/>
      <c r="HU740" s="117"/>
    </row>
    <row r="741" spans="1:229" x14ac:dyDescent="0.3">
      <c r="A741" s="9"/>
      <c r="B741" s="10"/>
      <c r="C741" s="10"/>
      <c r="D741" s="104"/>
      <c r="E741" s="10"/>
      <c r="F741" s="10"/>
      <c r="G741" s="140"/>
      <c r="H741" s="140"/>
      <c r="I741" s="140"/>
      <c r="J741" s="120"/>
      <c r="K741" s="120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117"/>
      <c r="GB741" s="117"/>
      <c r="GC741" s="117"/>
      <c r="GD741" s="117"/>
      <c r="GE741" s="117"/>
      <c r="GF741" s="117"/>
      <c r="GG741" s="117"/>
      <c r="GH741" s="117"/>
      <c r="GI741" s="117"/>
      <c r="GJ741" s="117"/>
      <c r="GK741" s="117"/>
      <c r="GL741" s="117"/>
      <c r="GM741" s="118">
        <f t="shared" si="77"/>
        <v>0</v>
      </c>
      <c r="GN741" s="118">
        <f t="shared" si="78"/>
        <v>0</v>
      </c>
      <c r="GO741" s="118"/>
      <c r="GP741" s="118"/>
      <c r="GQ741" s="118"/>
      <c r="GR741" s="118"/>
      <c r="GS741" s="118"/>
      <c r="GT741" s="118"/>
      <c r="GU741" s="118"/>
      <c r="GV741" s="118"/>
      <c r="GW741" s="118"/>
      <c r="GX741" s="118">
        <f t="shared" si="79"/>
        <v>0</v>
      </c>
      <c r="GY741" s="117"/>
      <c r="GZ741" s="117"/>
      <c r="HA741" s="117"/>
      <c r="HB741" s="117"/>
      <c r="HC741" s="117"/>
      <c r="HD741" s="117"/>
      <c r="HE741" s="117"/>
      <c r="HF741" s="117"/>
      <c r="HG741" s="117"/>
      <c r="HH741" s="117"/>
      <c r="HI741" s="117"/>
      <c r="HJ741" s="117"/>
      <c r="HK741" s="117"/>
      <c r="HL741" s="117"/>
      <c r="HM741" s="117"/>
      <c r="HN741" s="117"/>
      <c r="HO741" s="117"/>
      <c r="HP741" s="117"/>
      <c r="HQ741" s="117"/>
      <c r="HR741" s="117"/>
      <c r="HS741" s="117"/>
      <c r="HT741" s="117"/>
      <c r="HU741" s="117"/>
    </row>
    <row r="742" spans="1:229" x14ac:dyDescent="0.3">
      <c r="A742" s="9"/>
      <c r="B742" s="10"/>
      <c r="C742" s="10"/>
      <c r="D742" s="104"/>
      <c r="E742" s="10"/>
      <c r="F742" s="10"/>
      <c r="G742" s="140"/>
      <c r="H742" s="140"/>
      <c r="I742" s="140"/>
      <c r="J742" s="120"/>
      <c r="K742" s="120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117"/>
      <c r="GB742" s="117"/>
      <c r="GC742" s="117"/>
      <c r="GD742" s="117"/>
      <c r="GE742" s="117"/>
      <c r="GF742" s="117"/>
      <c r="GG742" s="117"/>
      <c r="GH742" s="117"/>
      <c r="GI742" s="117"/>
      <c r="GJ742" s="117"/>
      <c r="GK742" s="117"/>
      <c r="GL742" s="117"/>
      <c r="GM742" s="118">
        <f t="shared" si="77"/>
        <v>0</v>
      </c>
      <c r="GN742" s="118">
        <f t="shared" si="78"/>
        <v>0</v>
      </c>
      <c r="GO742" s="118"/>
      <c r="GP742" s="118"/>
      <c r="GQ742" s="118"/>
      <c r="GR742" s="118"/>
      <c r="GS742" s="118"/>
      <c r="GT742" s="118"/>
      <c r="GU742" s="118"/>
      <c r="GV742" s="118"/>
      <c r="GW742" s="118"/>
      <c r="GX742" s="118">
        <f t="shared" si="79"/>
        <v>0</v>
      </c>
      <c r="GY742" s="117"/>
      <c r="GZ742" s="117"/>
      <c r="HA742" s="117"/>
      <c r="HB742" s="117"/>
      <c r="HC742" s="117"/>
      <c r="HD742" s="117"/>
      <c r="HE742" s="117"/>
      <c r="HF742" s="117"/>
      <c r="HG742" s="117"/>
      <c r="HH742" s="117"/>
      <c r="HI742" s="117"/>
      <c r="HJ742" s="117"/>
      <c r="HK742" s="117"/>
      <c r="HL742" s="117"/>
      <c r="HM742" s="117"/>
      <c r="HN742" s="117"/>
      <c r="HO742" s="117"/>
      <c r="HP742" s="117"/>
      <c r="HQ742" s="117"/>
      <c r="HR742" s="117"/>
      <c r="HS742" s="117"/>
      <c r="HT742" s="117"/>
      <c r="HU742" s="117"/>
    </row>
    <row r="743" spans="1:229" x14ac:dyDescent="0.3">
      <c r="A743" s="9"/>
      <c r="B743" s="10"/>
      <c r="C743" s="10"/>
      <c r="D743" s="104"/>
      <c r="E743" s="10"/>
      <c r="F743" s="10"/>
      <c r="G743" s="140"/>
      <c r="H743" s="140"/>
      <c r="I743" s="140"/>
      <c r="J743" s="120"/>
      <c r="K743" s="120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117"/>
      <c r="GB743" s="117"/>
      <c r="GC743" s="117"/>
      <c r="GD743" s="117"/>
      <c r="GE743" s="117"/>
      <c r="GF743" s="117"/>
      <c r="GG743" s="117"/>
      <c r="GH743" s="117"/>
      <c r="GI743" s="117"/>
      <c r="GJ743" s="117"/>
      <c r="GK743" s="117"/>
      <c r="GL743" s="117"/>
      <c r="GM743" s="118">
        <f t="shared" si="77"/>
        <v>0</v>
      </c>
      <c r="GN743" s="118">
        <f t="shared" si="78"/>
        <v>0</v>
      </c>
      <c r="GO743" s="118"/>
      <c r="GP743" s="118"/>
      <c r="GQ743" s="118"/>
      <c r="GR743" s="118"/>
      <c r="GS743" s="118"/>
      <c r="GT743" s="118"/>
      <c r="GU743" s="118"/>
      <c r="GV743" s="118"/>
      <c r="GW743" s="118"/>
      <c r="GX743" s="118">
        <f t="shared" si="79"/>
        <v>0</v>
      </c>
      <c r="GY743" s="117"/>
      <c r="GZ743" s="117"/>
      <c r="HA743" s="117"/>
      <c r="HB743" s="117"/>
      <c r="HC743" s="117"/>
      <c r="HD743" s="117"/>
      <c r="HE743" s="117"/>
      <c r="HF743" s="117"/>
      <c r="HG743" s="117"/>
      <c r="HH743" s="117"/>
      <c r="HI743" s="117"/>
      <c r="HJ743" s="117"/>
      <c r="HK743" s="117"/>
      <c r="HL743" s="117"/>
      <c r="HM743" s="117"/>
      <c r="HN743" s="117"/>
      <c r="HO743" s="117"/>
      <c r="HP743" s="117"/>
      <c r="HQ743" s="117"/>
      <c r="HR743" s="117"/>
      <c r="HS743" s="117"/>
      <c r="HT743" s="117"/>
      <c r="HU743" s="117"/>
    </row>
    <row r="744" spans="1:229" x14ac:dyDescent="0.3">
      <c r="A744" s="9"/>
      <c r="B744" s="10"/>
      <c r="C744" s="10"/>
      <c r="D744" s="104"/>
      <c r="E744" s="10"/>
      <c r="F744" s="10"/>
      <c r="G744" s="140"/>
      <c r="H744" s="140"/>
      <c r="I744" s="140"/>
      <c r="J744" s="120"/>
      <c r="K744" s="120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117"/>
      <c r="GB744" s="117"/>
      <c r="GC744" s="117"/>
      <c r="GD744" s="117"/>
      <c r="GE744" s="117"/>
      <c r="GF744" s="117"/>
      <c r="GG744" s="117"/>
      <c r="GH744" s="117"/>
      <c r="GI744" s="117"/>
      <c r="GJ744" s="117"/>
      <c r="GK744" s="117"/>
      <c r="GL744" s="117"/>
      <c r="GM744" s="118">
        <f t="shared" si="77"/>
        <v>0</v>
      </c>
      <c r="GN744" s="118">
        <f t="shared" si="78"/>
        <v>0</v>
      </c>
      <c r="GO744" s="118"/>
      <c r="GP744" s="118"/>
      <c r="GQ744" s="118"/>
      <c r="GR744" s="118"/>
      <c r="GS744" s="118"/>
      <c r="GT744" s="118"/>
      <c r="GU744" s="118"/>
      <c r="GV744" s="118"/>
      <c r="GW744" s="118"/>
      <c r="GX744" s="118">
        <f t="shared" si="79"/>
        <v>0</v>
      </c>
      <c r="GY744" s="117"/>
      <c r="GZ744" s="117"/>
      <c r="HA744" s="117"/>
      <c r="HB744" s="117"/>
      <c r="HC744" s="117"/>
      <c r="HD744" s="117"/>
      <c r="HE744" s="117"/>
      <c r="HF744" s="117"/>
      <c r="HG744" s="117"/>
      <c r="HH744" s="117"/>
      <c r="HI744" s="117"/>
      <c r="HJ744" s="117"/>
      <c r="HK744" s="117"/>
      <c r="HL744" s="117"/>
      <c r="HM744" s="117"/>
      <c r="HN744" s="117"/>
      <c r="HO744" s="117"/>
      <c r="HP744" s="117"/>
      <c r="HQ744" s="117"/>
      <c r="HR744" s="117"/>
      <c r="HS744" s="117"/>
      <c r="HT744" s="117"/>
      <c r="HU744" s="117"/>
    </row>
    <row r="745" spans="1:229" x14ac:dyDescent="0.3">
      <c r="A745" s="9"/>
      <c r="B745" s="10"/>
      <c r="C745" s="10"/>
      <c r="D745" s="104"/>
      <c r="E745" s="10"/>
      <c r="F745" s="10"/>
      <c r="G745" s="140"/>
      <c r="H745" s="140"/>
      <c r="I745" s="140"/>
      <c r="J745" s="120"/>
      <c r="K745" s="120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117"/>
      <c r="GB745" s="117"/>
      <c r="GC745" s="117"/>
      <c r="GD745" s="117"/>
      <c r="GE745" s="117"/>
      <c r="GF745" s="117"/>
      <c r="GG745" s="117"/>
      <c r="GH745" s="117"/>
      <c r="GI745" s="117"/>
      <c r="GJ745" s="117"/>
      <c r="GK745" s="117"/>
      <c r="GL745" s="117"/>
      <c r="GM745" s="118">
        <f t="shared" si="77"/>
        <v>0</v>
      </c>
      <c r="GN745" s="118">
        <f t="shared" si="78"/>
        <v>0</v>
      </c>
      <c r="GO745" s="118"/>
      <c r="GP745" s="118"/>
      <c r="GQ745" s="118"/>
      <c r="GR745" s="118"/>
      <c r="GS745" s="118"/>
      <c r="GT745" s="118"/>
      <c r="GU745" s="118"/>
      <c r="GV745" s="118"/>
      <c r="GW745" s="118"/>
      <c r="GX745" s="118">
        <f t="shared" si="79"/>
        <v>0</v>
      </c>
      <c r="GY745" s="117"/>
      <c r="GZ745" s="117"/>
      <c r="HA745" s="117"/>
      <c r="HB745" s="117"/>
      <c r="HC745" s="117"/>
      <c r="HD745" s="117"/>
      <c r="HE745" s="117"/>
      <c r="HF745" s="117"/>
      <c r="HG745" s="117"/>
      <c r="HH745" s="117"/>
      <c r="HI745" s="117"/>
      <c r="HJ745" s="117"/>
      <c r="HK745" s="117"/>
      <c r="HL745" s="117"/>
      <c r="HM745" s="117"/>
      <c r="HN745" s="117"/>
      <c r="HO745" s="117"/>
      <c r="HP745" s="117"/>
      <c r="HQ745" s="117"/>
      <c r="HR745" s="117"/>
      <c r="HS745" s="117"/>
      <c r="HT745" s="117"/>
      <c r="HU745" s="117"/>
    </row>
    <row r="746" spans="1:229" x14ac:dyDescent="0.3">
      <c r="A746" s="9"/>
      <c r="B746" s="10"/>
      <c r="C746" s="10"/>
      <c r="D746" s="104"/>
      <c r="E746" s="10"/>
      <c r="F746" s="10"/>
      <c r="G746" s="140"/>
      <c r="H746" s="140"/>
      <c r="I746" s="140"/>
      <c r="J746" s="120"/>
      <c r="K746" s="120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117"/>
      <c r="GB746" s="117"/>
      <c r="GC746" s="117"/>
      <c r="GD746" s="117"/>
      <c r="GE746" s="117"/>
      <c r="GF746" s="117"/>
      <c r="GG746" s="117"/>
      <c r="GH746" s="117"/>
      <c r="GI746" s="117"/>
      <c r="GJ746" s="117"/>
      <c r="GK746" s="117"/>
      <c r="GL746" s="117"/>
      <c r="GM746" s="118">
        <f t="shared" si="77"/>
        <v>0</v>
      </c>
      <c r="GN746" s="118">
        <f t="shared" si="78"/>
        <v>0</v>
      </c>
      <c r="GO746" s="118"/>
      <c r="GP746" s="118"/>
      <c r="GQ746" s="118"/>
      <c r="GR746" s="118"/>
      <c r="GS746" s="118"/>
      <c r="GT746" s="118"/>
      <c r="GU746" s="118"/>
      <c r="GV746" s="118"/>
      <c r="GW746" s="118"/>
      <c r="GX746" s="118">
        <f t="shared" si="79"/>
        <v>0</v>
      </c>
      <c r="GY746" s="117"/>
      <c r="GZ746" s="117"/>
      <c r="HA746" s="117"/>
      <c r="HB746" s="117"/>
      <c r="HC746" s="117"/>
      <c r="HD746" s="117"/>
      <c r="HE746" s="117"/>
      <c r="HF746" s="117"/>
      <c r="HG746" s="117"/>
      <c r="HH746" s="117"/>
      <c r="HI746" s="117"/>
      <c r="HJ746" s="117"/>
      <c r="HK746" s="117"/>
      <c r="HL746" s="117"/>
      <c r="HM746" s="117"/>
      <c r="HN746" s="117"/>
      <c r="HO746" s="117"/>
      <c r="HP746" s="117"/>
      <c r="HQ746" s="117"/>
      <c r="HR746" s="117"/>
      <c r="HS746" s="117"/>
      <c r="HT746" s="117"/>
      <c r="HU746" s="117"/>
    </row>
    <row r="747" spans="1:229" x14ac:dyDescent="0.3">
      <c r="A747" s="9"/>
      <c r="B747" s="10"/>
      <c r="C747" s="10"/>
      <c r="D747" s="104"/>
      <c r="E747" s="10"/>
      <c r="F747" s="10"/>
      <c r="G747" s="140"/>
      <c r="H747" s="140"/>
      <c r="I747" s="140"/>
      <c r="J747" s="120"/>
      <c r="K747" s="120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117"/>
      <c r="GB747" s="117"/>
      <c r="GC747" s="117"/>
      <c r="GD747" s="117"/>
      <c r="GE747" s="117"/>
      <c r="GF747" s="117"/>
      <c r="GG747" s="117"/>
      <c r="GH747" s="117"/>
      <c r="GI747" s="117"/>
      <c r="GJ747" s="117"/>
      <c r="GK747" s="117"/>
      <c r="GL747" s="117"/>
      <c r="GM747" s="118">
        <f t="shared" si="77"/>
        <v>0</v>
      </c>
      <c r="GN747" s="118">
        <f t="shared" si="78"/>
        <v>0</v>
      </c>
      <c r="GO747" s="118"/>
      <c r="GP747" s="118"/>
      <c r="GQ747" s="118"/>
      <c r="GR747" s="118"/>
      <c r="GS747" s="118"/>
      <c r="GT747" s="118"/>
      <c r="GU747" s="118"/>
      <c r="GV747" s="118"/>
      <c r="GW747" s="118"/>
      <c r="GX747" s="118">
        <f t="shared" si="79"/>
        <v>0</v>
      </c>
      <c r="GY747" s="117"/>
      <c r="GZ747" s="117"/>
      <c r="HA747" s="117"/>
      <c r="HB747" s="117"/>
      <c r="HC747" s="117"/>
      <c r="HD747" s="117"/>
      <c r="HE747" s="117"/>
      <c r="HF747" s="117"/>
      <c r="HG747" s="117"/>
      <c r="HH747" s="117"/>
      <c r="HI747" s="117"/>
      <c r="HJ747" s="117"/>
      <c r="HK747" s="117"/>
      <c r="HL747" s="117"/>
      <c r="HM747" s="117"/>
      <c r="HN747" s="117"/>
      <c r="HO747" s="117"/>
      <c r="HP747" s="117"/>
      <c r="HQ747" s="117"/>
      <c r="HR747" s="117"/>
      <c r="HS747" s="117"/>
      <c r="HT747" s="117"/>
      <c r="HU747" s="117"/>
    </row>
    <row r="748" spans="1:229" x14ac:dyDescent="0.3">
      <c r="A748" s="9"/>
      <c r="B748" s="10"/>
      <c r="C748" s="10"/>
      <c r="D748" s="104"/>
      <c r="E748" s="10"/>
      <c r="F748" s="10"/>
      <c r="G748" s="140"/>
      <c r="H748" s="140"/>
      <c r="I748" s="140"/>
      <c r="J748" s="120"/>
      <c r="K748" s="120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117"/>
      <c r="GB748" s="117"/>
      <c r="GC748" s="117"/>
      <c r="GD748" s="117"/>
      <c r="GE748" s="117"/>
      <c r="GF748" s="117"/>
      <c r="GG748" s="117"/>
      <c r="GH748" s="117"/>
      <c r="GI748" s="117"/>
      <c r="GJ748" s="117"/>
      <c r="GK748" s="117"/>
      <c r="GL748" s="117"/>
      <c r="GM748" s="118">
        <f t="shared" si="77"/>
        <v>0</v>
      </c>
      <c r="GN748" s="118">
        <f t="shared" si="78"/>
        <v>0</v>
      </c>
      <c r="GO748" s="118"/>
      <c r="GP748" s="118"/>
      <c r="GQ748" s="118"/>
      <c r="GR748" s="118"/>
      <c r="GS748" s="118"/>
      <c r="GT748" s="118"/>
      <c r="GU748" s="118"/>
      <c r="GV748" s="118"/>
      <c r="GW748" s="118"/>
      <c r="GX748" s="118">
        <f t="shared" si="79"/>
        <v>0</v>
      </c>
      <c r="GY748" s="117"/>
      <c r="GZ748" s="117"/>
      <c r="HA748" s="117"/>
      <c r="HB748" s="117"/>
      <c r="HC748" s="117"/>
      <c r="HD748" s="117"/>
      <c r="HE748" s="117"/>
      <c r="HF748" s="117"/>
      <c r="HG748" s="117"/>
      <c r="HH748" s="117"/>
      <c r="HI748" s="117"/>
      <c r="HJ748" s="117"/>
      <c r="HK748" s="117"/>
      <c r="HL748" s="117"/>
      <c r="HM748" s="117"/>
      <c r="HN748" s="117"/>
      <c r="HO748" s="117"/>
      <c r="HP748" s="117"/>
      <c r="HQ748" s="117"/>
      <c r="HR748" s="117"/>
      <c r="HS748" s="117"/>
      <c r="HT748" s="117"/>
      <c r="HU748" s="117"/>
    </row>
    <row r="749" spans="1:229" x14ac:dyDescent="0.3">
      <c r="A749" s="9"/>
      <c r="B749" s="10"/>
      <c r="C749" s="10"/>
      <c r="D749" s="104"/>
      <c r="E749" s="10"/>
      <c r="F749" s="10"/>
      <c r="G749" s="140"/>
      <c r="H749" s="140"/>
      <c r="I749" s="140"/>
      <c r="J749" s="120"/>
      <c r="K749" s="120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117"/>
      <c r="GB749" s="117"/>
      <c r="GC749" s="117"/>
      <c r="GD749" s="117"/>
      <c r="GE749" s="117"/>
      <c r="GF749" s="117"/>
      <c r="GG749" s="117"/>
      <c r="GH749" s="117"/>
      <c r="GI749" s="117"/>
      <c r="GJ749" s="117"/>
      <c r="GK749" s="117"/>
      <c r="GL749" s="117"/>
      <c r="GM749" s="118">
        <f t="shared" si="77"/>
        <v>0</v>
      </c>
      <c r="GN749" s="118">
        <f t="shared" si="78"/>
        <v>0</v>
      </c>
      <c r="GO749" s="118"/>
      <c r="GP749" s="118"/>
      <c r="GQ749" s="118"/>
      <c r="GR749" s="118"/>
      <c r="GS749" s="118"/>
      <c r="GT749" s="118"/>
      <c r="GU749" s="118"/>
      <c r="GV749" s="118"/>
      <c r="GW749" s="118"/>
      <c r="GX749" s="118">
        <f t="shared" si="79"/>
        <v>0</v>
      </c>
      <c r="GY749" s="117"/>
      <c r="GZ749" s="117"/>
      <c r="HA749" s="117"/>
      <c r="HB749" s="117"/>
      <c r="HC749" s="117"/>
      <c r="HD749" s="117"/>
      <c r="HE749" s="117"/>
      <c r="HF749" s="117"/>
      <c r="HG749" s="117"/>
      <c r="HH749" s="117"/>
      <c r="HI749" s="117"/>
      <c r="HJ749" s="117"/>
      <c r="HK749" s="117"/>
      <c r="HL749" s="117"/>
      <c r="HM749" s="117"/>
      <c r="HN749" s="117"/>
      <c r="HO749" s="117"/>
      <c r="HP749" s="117"/>
      <c r="HQ749" s="117"/>
      <c r="HR749" s="117"/>
      <c r="HS749" s="117"/>
      <c r="HT749" s="117"/>
      <c r="HU749" s="117"/>
    </row>
    <row r="750" spans="1:229" x14ac:dyDescent="0.3">
      <c r="A750" s="9"/>
      <c r="B750" s="10"/>
      <c r="C750" s="10"/>
      <c r="D750" s="104"/>
      <c r="E750" s="10"/>
      <c r="F750" s="10"/>
      <c r="G750" s="140"/>
      <c r="H750" s="140"/>
      <c r="I750" s="140"/>
      <c r="J750" s="120"/>
      <c r="K750" s="120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117"/>
      <c r="GB750" s="117"/>
      <c r="GC750" s="117"/>
      <c r="GD750" s="117"/>
      <c r="GE750" s="117"/>
      <c r="GF750" s="117"/>
      <c r="GG750" s="117"/>
      <c r="GH750" s="117"/>
      <c r="GI750" s="117"/>
      <c r="GJ750" s="117"/>
      <c r="GK750" s="117"/>
      <c r="GL750" s="117"/>
      <c r="GM750" s="118">
        <f t="shared" si="77"/>
        <v>0</v>
      </c>
      <c r="GN750" s="118">
        <f t="shared" si="78"/>
        <v>0</v>
      </c>
      <c r="GO750" s="118"/>
      <c r="GP750" s="118"/>
      <c r="GQ750" s="118"/>
      <c r="GR750" s="118"/>
      <c r="GS750" s="118"/>
      <c r="GT750" s="118"/>
      <c r="GU750" s="118"/>
      <c r="GV750" s="118"/>
      <c r="GW750" s="118"/>
      <c r="GX750" s="118">
        <f t="shared" si="79"/>
        <v>0</v>
      </c>
      <c r="GY750" s="117"/>
      <c r="GZ750" s="117"/>
      <c r="HA750" s="117"/>
      <c r="HB750" s="117"/>
      <c r="HC750" s="117"/>
      <c r="HD750" s="117"/>
      <c r="HE750" s="117"/>
      <c r="HF750" s="117"/>
      <c r="HG750" s="117"/>
      <c r="HH750" s="117"/>
      <c r="HI750" s="117"/>
      <c r="HJ750" s="117"/>
      <c r="HK750" s="117"/>
      <c r="HL750" s="117"/>
      <c r="HM750" s="117"/>
      <c r="HN750" s="117"/>
      <c r="HO750" s="117"/>
      <c r="HP750" s="117"/>
      <c r="HQ750" s="117"/>
      <c r="HR750" s="117"/>
      <c r="HS750" s="117"/>
      <c r="HT750" s="117"/>
      <c r="HU750" s="117"/>
    </row>
    <row r="751" spans="1:229" x14ac:dyDescent="0.3">
      <c r="A751" s="9"/>
      <c r="B751" s="10"/>
      <c r="C751" s="10"/>
      <c r="D751" s="104"/>
      <c r="E751" s="10"/>
      <c r="F751" s="10"/>
      <c r="G751" s="140"/>
      <c r="H751" s="140"/>
      <c r="I751" s="140"/>
      <c r="J751" s="120"/>
      <c r="K751" s="120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117"/>
      <c r="GB751" s="117"/>
      <c r="GC751" s="117"/>
      <c r="GD751" s="117"/>
      <c r="GE751" s="117"/>
      <c r="GF751" s="117"/>
      <c r="GG751" s="117"/>
      <c r="GH751" s="117"/>
      <c r="GI751" s="117"/>
      <c r="GJ751" s="117"/>
      <c r="GK751" s="117"/>
      <c r="GL751" s="117"/>
      <c r="GM751" s="118">
        <f t="shared" si="77"/>
        <v>0</v>
      </c>
      <c r="GN751" s="118">
        <f t="shared" si="78"/>
        <v>0</v>
      </c>
      <c r="GO751" s="118"/>
      <c r="GP751" s="118"/>
      <c r="GQ751" s="118"/>
      <c r="GR751" s="118"/>
      <c r="GS751" s="118"/>
      <c r="GT751" s="118"/>
      <c r="GU751" s="118"/>
      <c r="GV751" s="118"/>
      <c r="GW751" s="118"/>
      <c r="GX751" s="118">
        <f t="shared" si="79"/>
        <v>0</v>
      </c>
      <c r="GY751" s="117"/>
      <c r="GZ751" s="117"/>
      <c r="HA751" s="117"/>
      <c r="HB751" s="117"/>
      <c r="HC751" s="117"/>
      <c r="HD751" s="117"/>
      <c r="HE751" s="117"/>
      <c r="HF751" s="117"/>
      <c r="HG751" s="117"/>
      <c r="HH751" s="117"/>
      <c r="HI751" s="117"/>
      <c r="HJ751" s="117"/>
      <c r="HK751" s="117"/>
      <c r="HL751" s="117"/>
      <c r="HM751" s="117"/>
      <c r="HN751" s="117"/>
      <c r="HO751" s="117"/>
      <c r="HP751" s="117"/>
      <c r="HQ751" s="117"/>
      <c r="HR751" s="117"/>
      <c r="HS751" s="117"/>
      <c r="HT751" s="117"/>
      <c r="HU751" s="117"/>
    </row>
    <row r="752" spans="1:229" x14ac:dyDescent="0.3">
      <c r="A752" s="9"/>
      <c r="B752" s="10"/>
      <c r="C752" s="10"/>
      <c r="D752" s="104"/>
      <c r="E752" s="10"/>
      <c r="F752" s="10"/>
      <c r="G752" s="140"/>
      <c r="H752" s="140"/>
      <c r="I752" s="140"/>
      <c r="J752" s="120"/>
      <c r="K752" s="120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117"/>
      <c r="GB752" s="117"/>
      <c r="GC752" s="117"/>
      <c r="GD752" s="117"/>
      <c r="GE752" s="117"/>
      <c r="GF752" s="117"/>
      <c r="GG752" s="117"/>
      <c r="GH752" s="117"/>
      <c r="GI752" s="117"/>
      <c r="GJ752" s="117"/>
      <c r="GK752" s="117"/>
      <c r="GL752" s="117"/>
      <c r="GM752" s="118">
        <f t="shared" si="77"/>
        <v>0</v>
      </c>
      <c r="GN752" s="118">
        <f t="shared" si="78"/>
        <v>0</v>
      </c>
      <c r="GO752" s="118"/>
      <c r="GP752" s="118"/>
      <c r="GQ752" s="118"/>
      <c r="GR752" s="118"/>
      <c r="GS752" s="118"/>
      <c r="GT752" s="118"/>
      <c r="GU752" s="118"/>
      <c r="GV752" s="118"/>
      <c r="GW752" s="118"/>
      <c r="GX752" s="118">
        <f t="shared" si="79"/>
        <v>0</v>
      </c>
      <c r="GY752" s="117"/>
      <c r="GZ752" s="117"/>
      <c r="HA752" s="117"/>
      <c r="HB752" s="117"/>
      <c r="HC752" s="117"/>
      <c r="HD752" s="117"/>
      <c r="HE752" s="117"/>
      <c r="HF752" s="117"/>
      <c r="HG752" s="117"/>
      <c r="HH752" s="117"/>
      <c r="HI752" s="117"/>
      <c r="HJ752" s="117"/>
      <c r="HK752" s="117"/>
      <c r="HL752" s="117"/>
      <c r="HM752" s="117"/>
      <c r="HN752" s="117"/>
      <c r="HO752" s="117"/>
      <c r="HP752" s="117"/>
      <c r="HQ752" s="117"/>
      <c r="HR752" s="117"/>
      <c r="HS752" s="117"/>
      <c r="HT752" s="117"/>
      <c r="HU752" s="117"/>
    </row>
    <row r="753" spans="1:229" x14ac:dyDescent="0.3">
      <c r="A753" s="9"/>
      <c r="B753" s="10"/>
      <c r="C753" s="10"/>
      <c r="D753" s="104"/>
      <c r="E753" s="10"/>
      <c r="F753" s="10"/>
      <c r="G753" s="140"/>
      <c r="H753" s="140"/>
      <c r="I753" s="140"/>
      <c r="J753" s="120"/>
      <c r="K753" s="120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117"/>
      <c r="GB753" s="117"/>
      <c r="GC753" s="117"/>
      <c r="GD753" s="117"/>
      <c r="GE753" s="117"/>
      <c r="GF753" s="117"/>
      <c r="GG753" s="117"/>
      <c r="GH753" s="117"/>
      <c r="GI753" s="117"/>
      <c r="GJ753" s="117"/>
      <c r="GK753" s="117"/>
      <c r="GL753" s="117"/>
      <c r="GM753" s="118">
        <f t="shared" si="77"/>
        <v>0</v>
      </c>
      <c r="GN753" s="118">
        <f t="shared" si="78"/>
        <v>0</v>
      </c>
      <c r="GO753" s="118"/>
      <c r="GP753" s="118"/>
      <c r="GQ753" s="118"/>
      <c r="GR753" s="118"/>
      <c r="GS753" s="118"/>
      <c r="GT753" s="118"/>
      <c r="GU753" s="118"/>
      <c r="GV753" s="118"/>
      <c r="GW753" s="118"/>
      <c r="GX753" s="118">
        <f t="shared" si="79"/>
        <v>0</v>
      </c>
      <c r="GY753" s="117"/>
      <c r="GZ753" s="117"/>
      <c r="HA753" s="117"/>
      <c r="HB753" s="117"/>
      <c r="HC753" s="117"/>
      <c r="HD753" s="117"/>
      <c r="HE753" s="117"/>
      <c r="HF753" s="117"/>
      <c r="HG753" s="117"/>
      <c r="HH753" s="117"/>
      <c r="HI753" s="117"/>
      <c r="HJ753" s="117"/>
      <c r="HK753" s="117"/>
      <c r="HL753" s="117"/>
      <c r="HM753" s="117"/>
      <c r="HN753" s="117"/>
      <c r="HO753" s="117"/>
      <c r="HP753" s="117"/>
      <c r="HQ753" s="117"/>
      <c r="HR753" s="117"/>
      <c r="HS753" s="117"/>
      <c r="HT753" s="117"/>
      <c r="HU753" s="117"/>
    </row>
    <row r="754" spans="1:229" x14ac:dyDescent="0.3">
      <c r="A754" s="9"/>
      <c r="B754" s="10"/>
      <c r="C754" s="10"/>
      <c r="D754" s="104"/>
      <c r="E754" s="10"/>
      <c r="F754" s="10"/>
      <c r="G754" s="140"/>
      <c r="H754" s="140"/>
      <c r="I754" s="140"/>
      <c r="J754" s="120"/>
      <c r="K754" s="120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117"/>
      <c r="GB754" s="117"/>
      <c r="GC754" s="117"/>
      <c r="GD754" s="117"/>
      <c r="GE754" s="117"/>
      <c r="GF754" s="117"/>
      <c r="GG754" s="117"/>
      <c r="GH754" s="117"/>
      <c r="GI754" s="117"/>
      <c r="GJ754" s="117"/>
      <c r="GK754" s="117"/>
      <c r="GL754" s="117"/>
      <c r="GM754" s="118">
        <f t="shared" si="77"/>
        <v>0</v>
      </c>
      <c r="GN754" s="118">
        <f t="shared" si="78"/>
        <v>0</v>
      </c>
      <c r="GO754" s="118"/>
      <c r="GP754" s="118"/>
      <c r="GQ754" s="118"/>
      <c r="GR754" s="118"/>
      <c r="GS754" s="118"/>
      <c r="GT754" s="118"/>
      <c r="GU754" s="118"/>
      <c r="GV754" s="118"/>
      <c r="GW754" s="118"/>
      <c r="GX754" s="118">
        <f t="shared" si="79"/>
        <v>0</v>
      </c>
      <c r="GY754" s="117"/>
      <c r="GZ754" s="117"/>
      <c r="HA754" s="117"/>
      <c r="HB754" s="117"/>
      <c r="HC754" s="117"/>
      <c r="HD754" s="117"/>
      <c r="HE754" s="117"/>
      <c r="HF754" s="117"/>
      <c r="HG754" s="117"/>
      <c r="HH754" s="117"/>
      <c r="HI754" s="117"/>
      <c r="HJ754" s="117"/>
      <c r="HK754" s="117"/>
      <c r="HL754" s="117"/>
      <c r="HM754" s="117"/>
      <c r="HN754" s="117"/>
      <c r="HO754" s="117"/>
      <c r="HP754" s="117"/>
      <c r="HQ754" s="117"/>
      <c r="HR754" s="117"/>
      <c r="HS754" s="117"/>
      <c r="HT754" s="117"/>
      <c r="HU754" s="117"/>
    </row>
    <row r="755" spans="1:229" x14ac:dyDescent="0.3">
      <c r="A755" s="9"/>
      <c r="B755" s="10"/>
      <c r="C755" s="10"/>
      <c r="D755" s="104"/>
      <c r="E755" s="10"/>
      <c r="F755" s="10"/>
      <c r="G755" s="140"/>
      <c r="H755" s="140"/>
      <c r="I755" s="140"/>
      <c r="J755" s="120"/>
      <c r="K755" s="120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117"/>
      <c r="GB755" s="117"/>
      <c r="GC755" s="117"/>
      <c r="GD755" s="117"/>
      <c r="GE755" s="117"/>
      <c r="GF755" s="117"/>
      <c r="GG755" s="117"/>
      <c r="GH755" s="117"/>
      <c r="GI755" s="117"/>
      <c r="GJ755" s="117"/>
      <c r="GK755" s="117"/>
      <c r="GL755" s="117"/>
      <c r="GM755" s="118">
        <f t="shared" si="77"/>
        <v>0</v>
      </c>
      <c r="GN755" s="118">
        <f t="shared" si="78"/>
        <v>0</v>
      </c>
      <c r="GO755" s="118"/>
      <c r="GP755" s="118"/>
      <c r="GQ755" s="118"/>
      <c r="GR755" s="118"/>
      <c r="GS755" s="118"/>
      <c r="GT755" s="118"/>
      <c r="GU755" s="118"/>
      <c r="GV755" s="118"/>
      <c r="GW755" s="118"/>
      <c r="GX755" s="118">
        <f t="shared" si="79"/>
        <v>0</v>
      </c>
      <c r="GY755" s="117"/>
      <c r="GZ755" s="117"/>
      <c r="HA755" s="117"/>
      <c r="HB755" s="117"/>
      <c r="HC755" s="117"/>
      <c r="HD755" s="117"/>
      <c r="HE755" s="117"/>
      <c r="HF755" s="117"/>
      <c r="HG755" s="117"/>
      <c r="HH755" s="117"/>
      <c r="HI755" s="117"/>
      <c r="HJ755" s="117"/>
      <c r="HK755" s="117"/>
      <c r="HL755" s="117"/>
      <c r="HM755" s="117"/>
      <c r="HN755" s="117"/>
      <c r="HO755" s="117"/>
      <c r="HP755" s="117"/>
      <c r="HQ755" s="117"/>
      <c r="HR755" s="117"/>
      <c r="HS755" s="117"/>
      <c r="HT755" s="117"/>
      <c r="HU755" s="117"/>
    </row>
    <row r="756" spans="1:229" x14ac:dyDescent="0.3">
      <c r="A756" s="9"/>
      <c r="B756" s="10"/>
      <c r="C756" s="10"/>
      <c r="D756" s="104"/>
      <c r="E756" s="10"/>
      <c r="F756" s="10"/>
      <c r="G756" s="140"/>
      <c r="H756" s="140"/>
      <c r="I756" s="140"/>
      <c r="J756" s="120"/>
      <c r="K756" s="120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117"/>
      <c r="GB756" s="117"/>
      <c r="GC756" s="117"/>
      <c r="GD756" s="117"/>
      <c r="GE756" s="117"/>
      <c r="GF756" s="117"/>
      <c r="GG756" s="117"/>
      <c r="GH756" s="117"/>
      <c r="GI756" s="117"/>
      <c r="GJ756" s="117"/>
      <c r="GK756" s="117"/>
      <c r="GL756" s="117"/>
      <c r="GM756" s="118">
        <f t="shared" si="77"/>
        <v>0</v>
      </c>
      <c r="GN756" s="118">
        <f t="shared" si="78"/>
        <v>0</v>
      </c>
      <c r="GO756" s="118"/>
      <c r="GP756" s="118"/>
      <c r="GQ756" s="118"/>
      <c r="GR756" s="118"/>
      <c r="GS756" s="118"/>
      <c r="GT756" s="118"/>
      <c r="GU756" s="118"/>
      <c r="GV756" s="118"/>
      <c r="GW756" s="118"/>
      <c r="GX756" s="118">
        <f t="shared" si="79"/>
        <v>0</v>
      </c>
      <c r="GY756" s="117"/>
      <c r="GZ756" s="117"/>
      <c r="HA756" s="117"/>
      <c r="HB756" s="117"/>
      <c r="HC756" s="117"/>
      <c r="HD756" s="117"/>
      <c r="HE756" s="117"/>
      <c r="HF756" s="117"/>
      <c r="HG756" s="117"/>
      <c r="HH756" s="117"/>
      <c r="HI756" s="117"/>
      <c r="HJ756" s="117"/>
      <c r="HK756" s="117"/>
      <c r="HL756" s="117"/>
      <c r="HM756" s="117"/>
      <c r="HN756" s="117"/>
      <c r="HO756" s="117"/>
      <c r="HP756" s="117"/>
      <c r="HQ756" s="117"/>
      <c r="HR756" s="117"/>
      <c r="HS756" s="117"/>
      <c r="HT756" s="117"/>
      <c r="HU756" s="117"/>
    </row>
    <row r="757" spans="1:229" x14ac:dyDescent="0.3">
      <c r="A757" s="9"/>
      <c r="B757" s="10"/>
      <c r="C757" s="10"/>
      <c r="D757" s="104"/>
      <c r="E757" s="10"/>
      <c r="F757" s="10"/>
      <c r="G757" s="140"/>
      <c r="H757" s="140"/>
      <c r="I757" s="140"/>
      <c r="J757" s="120"/>
      <c r="K757" s="120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117"/>
      <c r="GB757" s="117"/>
      <c r="GC757" s="117"/>
      <c r="GD757" s="117"/>
      <c r="GE757" s="117"/>
      <c r="GF757" s="117"/>
      <c r="GG757" s="117"/>
      <c r="GH757" s="117"/>
      <c r="GI757" s="117"/>
      <c r="GJ757" s="117"/>
      <c r="GK757" s="117"/>
      <c r="GL757" s="117"/>
      <c r="GM757" s="118">
        <f t="shared" si="77"/>
        <v>0</v>
      </c>
      <c r="GN757" s="118">
        <f t="shared" si="78"/>
        <v>0</v>
      </c>
      <c r="GO757" s="118"/>
      <c r="GP757" s="118"/>
      <c r="GQ757" s="118"/>
      <c r="GR757" s="118"/>
      <c r="GS757" s="118"/>
      <c r="GT757" s="118"/>
      <c r="GU757" s="118"/>
      <c r="GV757" s="118"/>
      <c r="GW757" s="118"/>
      <c r="GX757" s="118">
        <f t="shared" si="79"/>
        <v>0</v>
      </c>
      <c r="GY757" s="117"/>
      <c r="GZ757" s="117"/>
      <c r="HA757" s="117"/>
      <c r="HB757" s="117"/>
      <c r="HC757" s="117"/>
      <c r="HD757" s="117"/>
      <c r="HE757" s="117"/>
      <c r="HF757" s="117"/>
      <c r="HG757" s="117"/>
      <c r="HH757" s="117"/>
      <c r="HI757" s="117"/>
      <c r="HJ757" s="117"/>
      <c r="HK757" s="117"/>
      <c r="HL757" s="117"/>
      <c r="HM757" s="117"/>
      <c r="HN757" s="117"/>
      <c r="HO757" s="117"/>
      <c r="HP757" s="117"/>
      <c r="HQ757" s="117"/>
      <c r="HR757" s="117"/>
      <c r="HS757" s="117"/>
      <c r="HT757" s="117"/>
      <c r="HU757" s="117"/>
    </row>
    <row r="758" spans="1:229" x14ac:dyDescent="0.3">
      <c r="A758" s="9"/>
      <c r="B758" s="10"/>
      <c r="C758" s="10"/>
      <c r="D758" s="104"/>
      <c r="E758" s="10"/>
      <c r="F758" s="10"/>
      <c r="G758" s="140"/>
      <c r="H758" s="140"/>
      <c r="I758" s="140"/>
      <c r="J758" s="120"/>
      <c r="K758" s="120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117"/>
      <c r="GB758" s="117"/>
      <c r="GC758" s="117"/>
      <c r="GD758" s="117"/>
      <c r="GE758" s="117"/>
      <c r="GF758" s="117"/>
      <c r="GG758" s="117"/>
      <c r="GH758" s="117"/>
      <c r="GI758" s="117"/>
      <c r="GJ758" s="117"/>
      <c r="GK758" s="117"/>
      <c r="GL758" s="117"/>
      <c r="GM758" s="118">
        <f t="shared" si="77"/>
        <v>0</v>
      </c>
      <c r="GN758" s="118">
        <f t="shared" si="78"/>
        <v>0</v>
      </c>
      <c r="GO758" s="118"/>
      <c r="GP758" s="118"/>
      <c r="GQ758" s="118"/>
      <c r="GR758" s="118"/>
      <c r="GS758" s="118"/>
      <c r="GT758" s="118"/>
      <c r="GU758" s="118"/>
      <c r="GV758" s="118"/>
      <c r="GW758" s="118"/>
      <c r="GX758" s="118">
        <f t="shared" si="79"/>
        <v>0</v>
      </c>
      <c r="GY758" s="117"/>
      <c r="GZ758" s="117"/>
      <c r="HA758" s="117"/>
      <c r="HB758" s="117"/>
      <c r="HC758" s="117"/>
      <c r="HD758" s="117"/>
      <c r="HE758" s="117"/>
      <c r="HF758" s="117"/>
      <c r="HG758" s="117"/>
      <c r="HH758" s="117"/>
      <c r="HI758" s="117"/>
      <c r="HJ758" s="117"/>
      <c r="HK758" s="117"/>
      <c r="HL758" s="117"/>
      <c r="HM758" s="117"/>
      <c r="HN758" s="117"/>
      <c r="HO758" s="117"/>
      <c r="HP758" s="117"/>
      <c r="HQ758" s="117"/>
      <c r="HR758" s="117"/>
      <c r="HS758" s="117"/>
      <c r="HT758" s="117"/>
      <c r="HU758" s="117"/>
    </row>
    <row r="759" spans="1:229" x14ac:dyDescent="0.3">
      <c r="A759" s="9"/>
      <c r="B759" s="10"/>
      <c r="C759" s="10"/>
      <c r="D759" s="104"/>
      <c r="E759" s="10"/>
      <c r="F759" s="10"/>
      <c r="G759" s="140"/>
      <c r="H759" s="140"/>
      <c r="I759" s="140"/>
      <c r="J759" s="120"/>
      <c r="K759" s="120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117"/>
      <c r="GB759" s="117"/>
      <c r="GC759" s="117"/>
      <c r="GD759" s="117"/>
      <c r="GE759" s="117"/>
      <c r="GF759" s="117"/>
      <c r="GG759" s="117"/>
      <c r="GH759" s="117"/>
      <c r="GI759" s="117"/>
      <c r="GJ759" s="117"/>
      <c r="GK759" s="117"/>
      <c r="GL759" s="117"/>
      <c r="GM759" s="118">
        <f t="shared" si="77"/>
        <v>0</v>
      </c>
      <c r="GN759" s="118">
        <f t="shared" si="78"/>
        <v>0</v>
      </c>
      <c r="GO759" s="118"/>
      <c r="GP759" s="118"/>
      <c r="GQ759" s="118"/>
      <c r="GR759" s="118"/>
      <c r="GS759" s="118"/>
      <c r="GT759" s="118"/>
      <c r="GU759" s="118"/>
      <c r="GV759" s="118"/>
      <c r="GW759" s="118"/>
      <c r="GX759" s="118">
        <f t="shared" si="79"/>
        <v>0</v>
      </c>
      <c r="GY759" s="117"/>
      <c r="GZ759" s="117"/>
      <c r="HA759" s="117"/>
      <c r="HB759" s="117"/>
      <c r="HC759" s="117"/>
      <c r="HD759" s="117"/>
      <c r="HE759" s="117"/>
      <c r="HF759" s="117"/>
      <c r="HG759" s="117"/>
      <c r="HH759" s="117"/>
      <c r="HI759" s="117"/>
      <c r="HJ759" s="117"/>
      <c r="HK759" s="117"/>
      <c r="HL759" s="117"/>
      <c r="HM759" s="117"/>
      <c r="HN759" s="117"/>
      <c r="HO759" s="117"/>
      <c r="HP759" s="117"/>
      <c r="HQ759" s="117"/>
      <c r="HR759" s="117"/>
      <c r="HS759" s="117"/>
      <c r="HT759" s="117"/>
      <c r="HU759" s="117"/>
    </row>
    <row r="760" spans="1:229" x14ac:dyDescent="0.3">
      <c r="A760" s="9"/>
      <c r="B760" s="10"/>
      <c r="C760" s="10"/>
      <c r="D760" s="104"/>
      <c r="E760" s="10"/>
      <c r="F760" s="10"/>
      <c r="G760" s="140"/>
      <c r="H760" s="140"/>
      <c r="I760" s="140"/>
      <c r="J760" s="120"/>
      <c r="K760" s="120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117"/>
      <c r="GB760" s="117"/>
      <c r="GC760" s="117"/>
      <c r="GD760" s="117"/>
      <c r="GE760" s="117"/>
      <c r="GF760" s="117"/>
      <c r="GG760" s="117"/>
      <c r="GH760" s="117"/>
      <c r="GI760" s="117"/>
      <c r="GJ760" s="117"/>
      <c r="GK760" s="117"/>
      <c r="GL760" s="117"/>
      <c r="GM760" s="118">
        <f t="shared" si="77"/>
        <v>0</v>
      </c>
      <c r="GN760" s="118">
        <f t="shared" si="78"/>
        <v>0</v>
      </c>
      <c r="GO760" s="118"/>
      <c r="GP760" s="118"/>
      <c r="GQ760" s="118"/>
      <c r="GR760" s="118"/>
      <c r="GS760" s="118"/>
      <c r="GT760" s="118"/>
      <c r="GU760" s="118"/>
      <c r="GV760" s="118"/>
      <c r="GW760" s="118"/>
      <c r="GX760" s="118">
        <f t="shared" si="79"/>
        <v>0</v>
      </c>
      <c r="GY760" s="117"/>
      <c r="GZ760" s="117"/>
      <c r="HA760" s="117"/>
      <c r="HB760" s="117"/>
      <c r="HC760" s="117"/>
      <c r="HD760" s="117"/>
      <c r="HE760" s="117"/>
      <c r="HF760" s="117"/>
      <c r="HG760" s="117"/>
      <c r="HH760" s="117"/>
      <c r="HI760" s="117"/>
      <c r="HJ760" s="117"/>
      <c r="HK760" s="117"/>
      <c r="HL760" s="117"/>
      <c r="HM760" s="117"/>
      <c r="HN760" s="117"/>
      <c r="HO760" s="117"/>
      <c r="HP760" s="117"/>
      <c r="HQ760" s="117"/>
      <c r="HR760" s="117"/>
      <c r="HS760" s="117"/>
      <c r="HT760" s="117"/>
      <c r="HU760" s="117"/>
    </row>
    <row r="761" spans="1:229" x14ac:dyDescent="0.3">
      <c r="A761" s="9"/>
      <c r="B761" s="10"/>
      <c r="C761" s="10"/>
      <c r="D761" s="104"/>
      <c r="E761" s="10"/>
      <c r="F761" s="10"/>
      <c r="G761" s="140"/>
      <c r="H761" s="140"/>
      <c r="I761" s="140"/>
      <c r="J761" s="120"/>
      <c r="K761" s="120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117"/>
      <c r="GB761" s="117"/>
      <c r="GC761" s="117"/>
      <c r="GD761" s="117"/>
      <c r="GE761" s="117"/>
      <c r="GF761" s="117"/>
      <c r="GG761" s="117"/>
      <c r="GH761" s="117"/>
      <c r="GI761" s="117"/>
      <c r="GJ761" s="117"/>
      <c r="GK761" s="117"/>
      <c r="GL761" s="117"/>
      <c r="GM761" s="118">
        <f t="shared" si="77"/>
        <v>0</v>
      </c>
      <c r="GN761" s="118">
        <f t="shared" si="78"/>
        <v>0</v>
      </c>
      <c r="GO761" s="118"/>
      <c r="GP761" s="118"/>
      <c r="GQ761" s="118"/>
      <c r="GR761" s="118"/>
      <c r="GS761" s="118"/>
      <c r="GT761" s="118"/>
      <c r="GU761" s="118"/>
      <c r="GV761" s="118"/>
      <c r="GW761" s="118"/>
      <c r="GX761" s="118">
        <f t="shared" si="79"/>
        <v>0</v>
      </c>
      <c r="GY761" s="117"/>
      <c r="GZ761" s="117"/>
      <c r="HA761" s="117"/>
      <c r="HB761" s="117"/>
      <c r="HC761" s="117"/>
      <c r="HD761" s="117"/>
      <c r="HE761" s="117"/>
      <c r="HF761" s="117"/>
      <c r="HG761" s="117"/>
      <c r="HH761" s="117"/>
      <c r="HI761" s="117"/>
      <c r="HJ761" s="117"/>
      <c r="HK761" s="117"/>
      <c r="HL761" s="117"/>
      <c r="HM761" s="117"/>
      <c r="HN761" s="117"/>
      <c r="HO761" s="117"/>
      <c r="HP761" s="117"/>
      <c r="HQ761" s="117"/>
      <c r="HR761" s="117"/>
      <c r="HS761" s="117"/>
      <c r="HT761" s="117"/>
      <c r="HU761" s="117"/>
    </row>
    <row r="762" spans="1:229" x14ac:dyDescent="0.3">
      <c r="A762" s="9"/>
      <c r="B762" s="10"/>
      <c r="C762" s="10"/>
      <c r="D762" s="104"/>
      <c r="E762" s="10"/>
      <c r="F762" s="10"/>
      <c r="G762" s="140"/>
      <c r="H762" s="140"/>
      <c r="I762" s="140"/>
      <c r="J762" s="120"/>
      <c r="K762" s="120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117"/>
      <c r="GB762" s="117"/>
      <c r="GC762" s="117"/>
      <c r="GD762" s="117"/>
      <c r="GE762" s="117"/>
      <c r="GF762" s="117"/>
      <c r="GG762" s="117"/>
      <c r="GH762" s="117"/>
      <c r="GI762" s="117"/>
      <c r="GJ762" s="117"/>
      <c r="GK762" s="117"/>
      <c r="GL762" s="117"/>
      <c r="GM762" s="118">
        <f t="shared" si="77"/>
        <v>0</v>
      </c>
      <c r="GN762" s="118">
        <f t="shared" si="78"/>
        <v>0</v>
      </c>
      <c r="GO762" s="118"/>
      <c r="GP762" s="118"/>
      <c r="GQ762" s="118"/>
      <c r="GR762" s="118"/>
      <c r="GS762" s="118"/>
      <c r="GT762" s="118"/>
      <c r="GU762" s="118"/>
      <c r="GV762" s="118"/>
      <c r="GW762" s="118"/>
      <c r="GX762" s="118">
        <f t="shared" si="79"/>
        <v>0</v>
      </c>
      <c r="GY762" s="117"/>
      <c r="GZ762" s="117"/>
      <c r="HA762" s="117"/>
      <c r="HB762" s="117"/>
      <c r="HC762" s="117"/>
      <c r="HD762" s="117"/>
      <c r="HE762" s="117"/>
      <c r="HF762" s="117"/>
      <c r="HG762" s="117"/>
      <c r="HH762" s="117"/>
      <c r="HI762" s="117"/>
      <c r="HJ762" s="117"/>
      <c r="HK762" s="117"/>
      <c r="HL762" s="117"/>
      <c r="HM762" s="117"/>
      <c r="HN762" s="117"/>
      <c r="HO762" s="117"/>
      <c r="HP762" s="117"/>
      <c r="HQ762" s="117"/>
      <c r="HR762" s="117"/>
      <c r="HS762" s="117"/>
      <c r="HT762" s="117"/>
      <c r="HU762" s="117"/>
    </row>
    <row r="763" spans="1:229" x14ac:dyDescent="0.3">
      <c r="A763" s="9"/>
      <c r="B763" s="10"/>
      <c r="C763" s="10"/>
      <c r="D763" s="104"/>
      <c r="E763" s="10"/>
      <c r="F763" s="10"/>
      <c r="G763" s="140"/>
      <c r="H763" s="140"/>
      <c r="I763" s="140"/>
      <c r="J763" s="120"/>
      <c r="K763" s="120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117"/>
      <c r="GB763" s="117"/>
      <c r="GC763" s="117"/>
      <c r="GD763" s="117"/>
      <c r="GE763" s="117"/>
      <c r="GF763" s="117"/>
      <c r="GG763" s="117"/>
      <c r="GH763" s="117"/>
      <c r="GI763" s="117"/>
      <c r="GJ763" s="117"/>
      <c r="GK763" s="117"/>
      <c r="GL763" s="117"/>
      <c r="GM763" s="118">
        <f t="shared" si="77"/>
        <v>0</v>
      </c>
      <c r="GN763" s="118">
        <f t="shared" si="78"/>
        <v>0</v>
      </c>
      <c r="GO763" s="118"/>
      <c r="GP763" s="118"/>
      <c r="GQ763" s="118"/>
      <c r="GR763" s="118"/>
      <c r="GS763" s="118"/>
      <c r="GT763" s="118"/>
      <c r="GU763" s="118"/>
      <c r="GV763" s="118"/>
      <c r="GW763" s="118"/>
      <c r="GX763" s="118">
        <f t="shared" si="79"/>
        <v>0</v>
      </c>
      <c r="GY763" s="117"/>
      <c r="GZ763" s="117"/>
      <c r="HA763" s="117"/>
      <c r="HB763" s="117"/>
      <c r="HC763" s="117"/>
      <c r="HD763" s="117"/>
      <c r="HE763" s="117"/>
      <c r="HF763" s="117"/>
      <c r="HG763" s="117"/>
      <c r="HH763" s="117"/>
      <c r="HI763" s="117"/>
      <c r="HJ763" s="117"/>
      <c r="HK763" s="117"/>
      <c r="HL763" s="117"/>
      <c r="HM763" s="117"/>
      <c r="HN763" s="117"/>
      <c r="HO763" s="117"/>
      <c r="HP763" s="117"/>
      <c r="HQ763" s="117"/>
      <c r="HR763" s="117"/>
      <c r="HS763" s="117"/>
      <c r="HT763" s="117"/>
      <c r="HU763" s="117"/>
    </row>
    <row r="764" spans="1:229" x14ac:dyDescent="0.3">
      <c r="A764" s="9"/>
      <c r="B764" s="10"/>
      <c r="C764" s="10"/>
      <c r="D764" s="104"/>
      <c r="E764" s="10"/>
      <c r="F764" s="10"/>
      <c r="G764" s="140"/>
      <c r="H764" s="140"/>
      <c r="I764" s="140"/>
      <c r="J764" s="120"/>
      <c r="K764" s="120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117"/>
      <c r="GB764" s="117"/>
      <c r="GC764" s="117"/>
      <c r="GD764" s="117"/>
      <c r="GE764" s="117"/>
      <c r="GF764" s="117"/>
      <c r="GG764" s="117"/>
      <c r="GH764" s="117"/>
      <c r="GI764" s="117"/>
      <c r="GJ764" s="117"/>
      <c r="GK764" s="117"/>
      <c r="GL764" s="117"/>
      <c r="GM764" s="118">
        <f t="shared" si="77"/>
        <v>0</v>
      </c>
      <c r="GN764" s="118">
        <f t="shared" si="78"/>
        <v>0</v>
      </c>
      <c r="GO764" s="118"/>
      <c r="GP764" s="118"/>
      <c r="GQ764" s="118"/>
      <c r="GR764" s="118"/>
      <c r="GS764" s="118"/>
      <c r="GT764" s="118"/>
      <c r="GU764" s="118"/>
      <c r="GV764" s="118"/>
      <c r="GW764" s="118"/>
      <c r="GX764" s="118">
        <f t="shared" si="79"/>
        <v>0</v>
      </c>
      <c r="GY764" s="117"/>
      <c r="GZ764" s="117"/>
      <c r="HA764" s="117"/>
      <c r="HB764" s="117"/>
      <c r="HC764" s="117"/>
      <c r="HD764" s="117"/>
      <c r="HE764" s="117"/>
      <c r="HF764" s="117"/>
      <c r="HG764" s="117"/>
      <c r="HH764" s="117"/>
      <c r="HI764" s="117"/>
      <c r="HJ764" s="117"/>
      <c r="HK764" s="117"/>
      <c r="HL764" s="117"/>
      <c r="HM764" s="117"/>
      <c r="HN764" s="117"/>
      <c r="HO764" s="117"/>
      <c r="HP764" s="117"/>
      <c r="HQ764" s="117"/>
      <c r="HR764" s="117"/>
      <c r="HS764" s="117"/>
      <c r="HT764" s="117"/>
      <c r="HU764" s="117"/>
    </row>
    <row r="765" spans="1:229" x14ac:dyDescent="0.3">
      <c r="A765" s="9"/>
      <c r="B765" s="10"/>
      <c r="C765" s="10"/>
      <c r="D765" s="104"/>
      <c r="E765" s="10"/>
      <c r="F765" s="10"/>
      <c r="G765" s="140"/>
      <c r="H765" s="140"/>
      <c r="I765" s="140"/>
      <c r="J765" s="120"/>
      <c r="K765" s="120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117"/>
      <c r="GB765" s="117"/>
      <c r="GC765" s="117"/>
      <c r="GD765" s="117"/>
      <c r="GE765" s="117"/>
      <c r="GF765" s="117"/>
      <c r="GG765" s="117"/>
      <c r="GH765" s="117"/>
      <c r="GI765" s="117"/>
      <c r="GJ765" s="117"/>
      <c r="GK765" s="117"/>
      <c r="GL765" s="117"/>
      <c r="GM765" s="118">
        <f t="shared" si="77"/>
        <v>0</v>
      </c>
      <c r="GN765" s="118">
        <f t="shared" si="78"/>
        <v>0</v>
      </c>
      <c r="GO765" s="118"/>
      <c r="GP765" s="118"/>
      <c r="GQ765" s="118"/>
      <c r="GR765" s="118"/>
      <c r="GS765" s="118"/>
      <c r="GT765" s="118"/>
      <c r="GU765" s="118"/>
      <c r="GV765" s="118"/>
      <c r="GW765" s="118"/>
      <c r="GX765" s="118">
        <f t="shared" si="79"/>
        <v>0</v>
      </c>
      <c r="GY765" s="117"/>
      <c r="GZ765" s="117"/>
      <c r="HA765" s="117"/>
      <c r="HB765" s="117"/>
      <c r="HC765" s="117"/>
      <c r="HD765" s="117"/>
      <c r="HE765" s="117"/>
      <c r="HF765" s="117"/>
      <c r="HG765" s="117"/>
      <c r="HH765" s="117"/>
      <c r="HI765" s="117"/>
      <c r="HJ765" s="117"/>
      <c r="HK765" s="117"/>
      <c r="HL765" s="117"/>
      <c r="HM765" s="117"/>
      <c r="HN765" s="117"/>
      <c r="HO765" s="117"/>
      <c r="HP765" s="117"/>
      <c r="HQ765" s="117"/>
      <c r="HR765" s="117"/>
      <c r="HS765" s="117"/>
      <c r="HT765" s="117"/>
      <c r="HU765" s="117"/>
    </row>
    <row r="766" spans="1:229" x14ac:dyDescent="0.3">
      <c r="A766" s="9"/>
      <c r="B766" s="10"/>
      <c r="C766" s="10"/>
      <c r="D766" s="104"/>
      <c r="E766" s="10"/>
      <c r="F766" s="10"/>
      <c r="G766" s="140"/>
      <c r="H766" s="140"/>
      <c r="I766" s="140"/>
      <c r="J766" s="120"/>
      <c r="K766" s="120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117"/>
      <c r="GB766" s="117"/>
      <c r="GC766" s="117"/>
      <c r="GD766" s="117"/>
      <c r="GE766" s="117"/>
      <c r="GF766" s="117"/>
      <c r="GG766" s="117"/>
      <c r="GH766" s="117"/>
      <c r="GI766" s="117"/>
      <c r="GJ766" s="117"/>
      <c r="GK766" s="117"/>
      <c r="GL766" s="117"/>
      <c r="GM766" s="118">
        <f t="shared" si="77"/>
        <v>0</v>
      </c>
      <c r="GN766" s="118">
        <f t="shared" si="78"/>
        <v>0</v>
      </c>
      <c r="GO766" s="118"/>
      <c r="GP766" s="118"/>
      <c r="GQ766" s="118"/>
      <c r="GR766" s="118"/>
      <c r="GS766" s="118"/>
      <c r="GT766" s="118"/>
      <c r="GU766" s="118"/>
      <c r="GV766" s="118"/>
      <c r="GW766" s="118"/>
      <c r="GX766" s="118">
        <f t="shared" si="79"/>
        <v>0</v>
      </c>
      <c r="GY766" s="117"/>
      <c r="GZ766" s="117"/>
      <c r="HA766" s="117"/>
      <c r="HB766" s="117"/>
      <c r="HC766" s="117"/>
      <c r="HD766" s="117"/>
      <c r="HE766" s="117"/>
      <c r="HF766" s="117"/>
      <c r="HG766" s="117"/>
      <c r="HH766" s="117"/>
      <c r="HI766" s="117"/>
      <c r="HJ766" s="117"/>
      <c r="HK766" s="117"/>
      <c r="HL766" s="117"/>
      <c r="HM766" s="117"/>
      <c r="HN766" s="117"/>
      <c r="HO766" s="117"/>
      <c r="HP766" s="117"/>
      <c r="HQ766" s="117"/>
      <c r="HR766" s="117"/>
      <c r="HS766" s="117"/>
      <c r="HT766" s="117"/>
      <c r="HU766" s="117"/>
    </row>
    <row r="767" spans="1:229" x14ac:dyDescent="0.3">
      <c r="A767" s="9"/>
      <c r="B767" s="10"/>
      <c r="C767" s="10"/>
      <c r="D767" s="104"/>
      <c r="E767" s="10"/>
      <c r="F767" s="10"/>
      <c r="G767" s="140"/>
      <c r="H767" s="140"/>
      <c r="I767" s="140"/>
      <c r="J767" s="120"/>
      <c r="K767" s="120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117"/>
      <c r="GB767" s="117"/>
      <c r="GC767" s="117"/>
      <c r="GD767" s="117"/>
      <c r="GE767" s="117"/>
      <c r="GF767" s="117"/>
      <c r="GG767" s="117"/>
      <c r="GH767" s="117"/>
      <c r="GI767" s="117"/>
      <c r="GJ767" s="117"/>
      <c r="GK767" s="117"/>
      <c r="GL767" s="117"/>
      <c r="GM767" s="118">
        <f t="shared" si="77"/>
        <v>0</v>
      </c>
      <c r="GN767" s="118">
        <f t="shared" si="78"/>
        <v>0</v>
      </c>
      <c r="GO767" s="118"/>
      <c r="GP767" s="118"/>
      <c r="GQ767" s="118"/>
      <c r="GR767" s="118"/>
      <c r="GS767" s="118"/>
      <c r="GT767" s="118"/>
      <c r="GU767" s="118"/>
      <c r="GV767" s="118"/>
      <c r="GW767" s="118"/>
      <c r="GX767" s="118">
        <f t="shared" si="79"/>
        <v>0</v>
      </c>
      <c r="GY767" s="117"/>
      <c r="GZ767" s="117"/>
      <c r="HA767" s="117"/>
      <c r="HB767" s="117"/>
      <c r="HC767" s="117"/>
      <c r="HD767" s="117"/>
      <c r="HE767" s="117"/>
      <c r="HF767" s="117"/>
      <c r="HG767" s="117"/>
      <c r="HH767" s="117"/>
      <c r="HI767" s="117"/>
      <c r="HJ767" s="117"/>
      <c r="HK767" s="117"/>
      <c r="HL767" s="117"/>
      <c r="HM767" s="117"/>
      <c r="HN767" s="117"/>
      <c r="HO767" s="117"/>
      <c r="HP767" s="117"/>
      <c r="HQ767" s="117"/>
      <c r="HR767" s="117"/>
      <c r="HS767" s="117"/>
      <c r="HT767" s="117"/>
      <c r="HU767" s="117"/>
    </row>
    <row r="768" spans="1:229" x14ac:dyDescent="0.3">
      <c r="A768" s="9"/>
      <c r="B768" s="10"/>
      <c r="C768" s="10"/>
      <c r="D768" s="104"/>
      <c r="E768" s="10"/>
      <c r="F768" s="10"/>
      <c r="G768" s="140"/>
      <c r="H768" s="140"/>
      <c r="I768" s="140"/>
      <c r="J768" s="120"/>
      <c r="K768" s="120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117"/>
      <c r="GB768" s="117"/>
      <c r="GC768" s="117"/>
      <c r="GD768" s="117"/>
      <c r="GE768" s="117"/>
      <c r="GF768" s="117"/>
      <c r="GG768" s="117"/>
      <c r="GH768" s="117"/>
      <c r="GI768" s="117"/>
      <c r="GJ768" s="117"/>
      <c r="GK768" s="117"/>
      <c r="GL768" s="117"/>
      <c r="GM768" s="118">
        <f t="shared" si="77"/>
        <v>0</v>
      </c>
      <c r="GN768" s="118">
        <f t="shared" si="78"/>
        <v>0</v>
      </c>
      <c r="GO768" s="118"/>
      <c r="GP768" s="118"/>
      <c r="GQ768" s="118"/>
      <c r="GR768" s="118"/>
      <c r="GS768" s="118"/>
      <c r="GT768" s="118"/>
      <c r="GU768" s="118"/>
      <c r="GV768" s="118"/>
      <c r="GW768" s="118"/>
      <c r="GX768" s="118">
        <f t="shared" si="79"/>
        <v>0</v>
      </c>
      <c r="GY768" s="117"/>
      <c r="GZ768" s="117"/>
      <c r="HA768" s="117"/>
      <c r="HB768" s="117"/>
      <c r="HC768" s="117"/>
      <c r="HD768" s="117"/>
      <c r="HE768" s="117"/>
      <c r="HF768" s="117"/>
      <c r="HG768" s="117"/>
      <c r="HH768" s="117"/>
      <c r="HI768" s="117"/>
      <c r="HJ768" s="117"/>
      <c r="HK768" s="117"/>
      <c r="HL768" s="117"/>
      <c r="HM768" s="117"/>
      <c r="HN768" s="117"/>
      <c r="HO768" s="117"/>
      <c r="HP768" s="117"/>
      <c r="HQ768" s="117"/>
      <c r="HR768" s="117"/>
      <c r="HS768" s="117"/>
      <c r="HT768" s="117"/>
      <c r="HU768" s="117"/>
    </row>
    <row r="769" spans="1:229" x14ac:dyDescent="0.3">
      <c r="A769" s="9"/>
      <c r="B769" s="10"/>
      <c r="C769" s="10"/>
      <c r="D769" s="104"/>
      <c r="E769" s="10"/>
      <c r="F769" s="10"/>
      <c r="G769" s="140"/>
      <c r="H769" s="140"/>
      <c r="I769" s="140"/>
      <c r="J769" s="120"/>
      <c r="K769" s="120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117"/>
      <c r="GB769" s="117"/>
      <c r="GC769" s="117"/>
      <c r="GD769" s="117"/>
      <c r="GE769" s="117"/>
      <c r="GF769" s="117"/>
      <c r="GG769" s="117"/>
      <c r="GH769" s="117"/>
      <c r="GI769" s="117"/>
      <c r="GJ769" s="117"/>
      <c r="GK769" s="117"/>
      <c r="GL769" s="117"/>
      <c r="GM769" s="118">
        <f t="shared" si="77"/>
        <v>0</v>
      </c>
      <c r="GN769" s="118">
        <f t="shared" si="78"/>
        <v>0</v>
      </c>
      <c r="GO769" s="118"/>
      <c r="GP769" s="118"/>
      <c r="GQ769" s="118"/>
      <c r="GR769" s="118"/>
      <c r="GS769" s="118"/>
      <c r="GT769" s="118"/>
      <c r="GU769" s="118"/>
      <c r="GV769" s="118"/>
      <c r="GW769" s="118"/>
      <c r="GX769" s="118">
        <f t="shared" si="79"/>
        <v>0</v>
      </c>
      <c r="GY769" s="117"/>
      <c r="GZ769" s="117"/>
      <c r="HA769" s="117"/>
      <c r="HB769" s="117"/>
      <c r="HC769" s="117"/>
      <c r="HD769" s="117"/>
      <c r="HE769" s="117"/>
      <c r="HF769" s="117"/>
      <c r="HG769" s="117"/>
      <c r="HH769" s="117"/>
      <c r="HI769" s="117"/>
      <c r="HJ769" s="117"/>
      <c r="HK769" s="117"/>
      <c r="HL769" s="117"/>
      <c r="HM769" s="117"/>
      <c r="HN769" s="117"/>
      <c r="HO769" s="117"/>
      <c r="HP769" s="117"/>
      <c r="HQ769" s="117"/>
      <c r="HR769" s="117"/>
      <c r="HS769" s="117"/>
      <c r="HT769" s="117"/>
      <c r="HU769" s="117"/>
    </row>
    <row r="770" spans="1:229" x14ac:dyDescent="0.3">
      <c r="A770" s="9"/>
      <c r="B770" s="10"/>
      <c r="C770" s="10"/>
      <c r="D770" s="104"/>
      <c r="E770" s="10"/>
      <c r="F770" s="10"/>
      <c r="G770" s="140"/>
      <c r="H770" s="140"/>
      <c r="I770" s="140"/>
      <c r="J770" s="120"/>
      <c r="K770" s="120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117"/>
      <c r="GB770" s="117"/>
      <c r="GC770" s="117"/>
      <c r="GD770" s="117"/>
      <c r="GE770" s="117"/>
      <c r="GF770" s="117"/>
      <c r="GG770" s="117"/>
      <c r="GH770" s="117"/>
      <c r="GI770" s="117"/>
      <c r="GJ770" s="117"/>
      <c r="GK770" s="117"/>
      <c r="GL770" s="117"/>
      <c r="GM770" s="118">
        <f t="shared" si="77"/>
        <v>0</v>
      </c>
      <c r="GN770" s="118">
        <f t="shared" si="78"/>
        <v>0</v>
      </c>
      <c r="GO770" s="118"/>
      <c r="GP770" s="118"/>
      <c r="GQ770" s="118"/>
      <c r="GR770" s="118"/>
      <c r="GS770" s="118"/>
      <c r="GT770" s="118"/>
      <c r="GU770" s="118"/>
      <c r="GV770" s="118"/>
      <c r="GW770" s="118"/>
      <c r="GX770" s="118">
        <f t="shared" si="79"/>
        <v>0</v>
      </c>
      <c r="GY770" s="117"/>
      <c r="GZ770" s="117"/>
      <c r="HA770" s="117"/>
      <c r="HB770" s="117"/>
      <c r="HC770" s="117"/>
      <c r="HD770" s="117"/>
      <c r="HE770" s="117"/>
      <c r="HF770" s="117"/>
      <c r="HG770" s="117"/>
      <c r="HH770" s="117"/>
      <c r="HI770" s="117"/>
      <c r="HJ770" s="117"/>
      <c r="HK770" s="117"/>
      <c r="HL770" s="117"/>
      <c r="HM770" s="117"/>
      <c r="HN770" s="117"/>
      <c r="HO770" s="117"/>
      <c r="HP770" s="117"/>
      <c r="HQ770" s="117"/>
      <c r="HR770" s="117"/>
      <c r="HS770" s="117"/>
      <c r="HT770" s="117"/>
      <c r="HU770" s="117"/>
    </row>
    <row r="771" spans="1:229" x14ac:dyDescent="0.3">
      <c r="A771" s="9"/>
      <c r="B771" s="10"/>
      <c r="C771" s="10"/>
      <c r="D771" s="104"/>
      <c r="E771" s="10"/>
      <c r="F771" s="10"/>
      <c r="G771" s="140"/>
      <c r="H771" s="140"/>
      <c r="I771" s="140"/>
      <c r="J771" s="120"/>
      <c r="K771" s="120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117"/>
      <c r="GB771" s="117"/>
      <c r="GC771" s="117"/>
      <c r="GD771" s="117"/>
      <c r="GE771" s="117"/>
      <c r="GF771" s="117"/>
      <c r="GG771" s="117"/>
      <c r="GH771" s="117"/>
      <c r="GI771" s="117"/>
      <c r="GJ771" s="117"/>
      <c r="GK771" s="117"/>
      <c r="GL771" s="117"/>
      <c r="GM771" s="118">
        <f t="shared" si="77"/>
        <v>0</v>
      </c>
      <c r="GN771" s="118">
        <f t="shared" si="78"/>
        <v>0</v>
      </c>
      <c r="GO771" s="118"/>
      <c r="GP771" s="118"/>
      <c r="GQ771" s="118"/>
      <c r="GR771" s="118"/>
      <c r="GS771" s="118"/>
      <c r="GT771" s="118"/>
      <c r="GU771" s="118"/>
      <c r="GV771" s="118"/>
      <c r="GW771" s="118"/>
      <c r="GX771" s="118">
        <f t="shared" si="79"/>
        <v>0</v>
      </c>
      <c r="GY771" s="117"/>
      <c r="GZ771" s="117"/>
      <c r="HA771" s="117"/>
      <c r="HB771" s="117"/>
      <c r="HC771" s="117"/>
      <c r="HD771" s="117"/>
      <c r="HE771" s="117"/>
      <c r="HF771" s="117"/>
      <c r="HG771" s="117"/>
      <c r="HH771" s="117"/>
      <c r="HI771" s="117"/>
      <c r="HJ771" s="117"/>
      <c r="HK771" s="117"/>
      <c r="HL771" s="117"/>
      <c r="HM771" s="117"/>
      <c r="HN771" s="117"/>
      <c r="HO771" s="117"/>
      <c r="HP771" s="117"/>
      <c r="HQ771" s="117"/>
      <c r="HR771" s="117"/>
      <c r="HS771" s="117"/>
      <c r="HT771" s="117"/>
      <c r="HU771" s="117"/>
    </row>
    <row r="772" spans="1:229" x14ac:dyDescent="0.3">
      <c r="A772" s="9"/>
      <c r="B772" s="10"/>
      <c r="C772" s="10"/>
      <c r="D772" s="104"/>
      <c r="E772" s="10"/>
      <c r="F772" s="10"/>
      <c r="G772" s="140"/>
      <c r="H772" s="140"/>
      <c r="I772" s="140"/>
      <c r="J772" s="120"/>
      <c r="K772" s="120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117"/>
      <c r="GB772" s="117"/>
      <c r="GC772" s="117"/>
      <c r="GD772" s="117"/>
      <c r="GE772" s="117"/>
      <c r="GF772" s="117"/>
      <c r="GG772" s="117"/>
      <c r="GH772" s="117"/>
      <c r="GI772" s="117"/>
      <c r="GJ772" s="117"/>
      <c r="GK772" s="117"/>
      <c r="GL772" s="117"/>
      <c r="GM772" s="118">
        <f t="shared" si="77"/>
        <v>0</v>
      </c>
      <c r="GN772" s="118">
        <f t="shared" si="78"/>
        <v>0</v>
      </c>
      <c r="GO772" s="118"/>
      <c r="GP772" s="118"/>
      <c r="GQ772" s="118"/>
      <c r="GR772" s="118"/>
      <c r="GS772" s="118"/>
      <c r="GT772" s="118"/>
      <c r="GU772" s="118"/>
      <c r="GV772" s="118"/>
      <c r="GW772" s="118"/>
      <c r="GX772" s="118">
        <f t="shared" si="79"/>
        <v>0</v>
      </c>
      <c r="GY772" s="117"/>
      <c r="GZ772" s="117"/>
      <c r="HA772" s="117"/>
      <c r="HB772" s="117"/>
      <c r="HC772" s="117"/>
      <c r="HD772" s="117"/>
      <c r="HE772" s="117"/>
      <c r="HF772" s="117"/>
      <c r="HG772" s="117"/>
      <c r="HH772" s="117"/>
      <c r="HI772" s="117"/>
      <c r="HJ772" s="117"/>
      <c r="HK772" s="117"/>
      <c r="HL772" s="117"/>
      <c r="HM772" s="117"/>
      <c r="HN772" s="117"/>
      <c r="HO772" s="117"/>
      <c r="HP772" s="117"/>
      <c r="HQ772" s="117"/>
      <c r="HR772" s="117"/>
      <c r="HS772" s="117"/>
      <c r="HT772" s="117"/>
      <c r="HU772" s="117"/>
    </row>
    <row r="773" spans="1:229" x14ac:dyDescent="0.3">
      <c r="A773" s="9"/>
      <c r="B773" s="10"/>
      <c r="C773" s="10"/>
      <c r="D773" s="104"/>
      <c r="E773" s="10"/>
      <c r="F773" s="10"/>
      <c r="G773" s="140"/>
      <c r="H773" s="140"/>
      <c r="I773" s="140"/>
      <c r="J773" s="120"/>
      <c r="K773" s="120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117"/>
      <c r="GB773" s="117"/>
      <c r="GC773" s="117"/>
      <c r="GD773" s="117"/>
      <c r="GE773" s="117"/>
      <c r="GF773" s="117"/>
      <c r="GG773" s="117"/>
      <c r="GH773" s="117"/>
      <c r="GI773" s="117"/>
      <c r="GJ773" s="117"/>
      <c r="GK773" s="117"/>
      <c r="GL773" s="117"/>
      <c r="GM773" s="118">
        <f t="shared" si="77"/>
        <v>0</v>
      </c>
      <c r="GN773" s="118">
        <f t="shared" si="78"/>
        <v>0</v>
      </c>
      <c r="GO773" s="118"/>
      <c r="GP773" s="118"/>
      <c r="GQ773" s="118"/>
      <c r="GR773" s="118"/>
      <c r="GS773" s="118"/>
      <c r="GT773" s="118"/>
      <c r="GU773" s="118"/>
      <c r="GV773" s="118"/>
      <c r="GW773" s="118"/>
      <c r="GX773" s="118">
        <f t="shared" si="79"/>
        <v>0</v>
      </c>
      <c r="GY773" s="117"/>
      <c r="GZ773" s="117"/>
      <c r="HA773" s="117"/>
      <c r="HB773" s="117"/>
      <c r="HC773" s="117"/>
      <c r="HD773" s="117"/>
      <c r="HE773" s="117"/>
      <c r="HF773" s="117"/>
      <c r="HG773" s="117"/>
      <c r="HH773" s="117"/>
      <c r="HI773" s="117"/>
      <c r="HJ773" s="117"/>
      <c r="HK773" s="117"/>
      <c r="HL773" s="117"/>
      <c r="HM773" s="117"/>
      <c r="HN773" s="117"/>
      <c r="HO773" s="117"/>
      <c r="HP773" s="117"/>
      <c r="HQ773" s="117"/>
      <c r="HR773" s="117"/>
      <c r="HS773" s="117"/>
      <c r="HT773" s="117"/>
      <c r="HU773" s="117"/>
    </row>
    <row r="774" spans="1:229" x14ac:dyDescent="0.3">
      <c r="A774" s="9"/>
      <c r="B774" s="10"/>
      <c r="C774" s="10"/>
      <c r="D774" s="104"/>
      <c r="E774" s="10"/>
      <c r="F774" s="10"/>
      <c r="G774" s="140"/>
      <c r="H774" s="140"/>
      <c r="I774" s="140"/>
      <c r="J774" s="120"/>
      <c r="K774" s="120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117"/>
      <c r="GB774" s="117"/>
      <c r="GC774" s="117"/>
      <c r="GD774" s="117"/>
      <c r="GE774" s="117"/>
      <c r="GF774" s="117"/>
      <c r="GG774" s="117"/>
      <c r="GH774" s="117"/>
      <c r="GI774" s="117"/>
      <c r="GJ774" s="117"/>
      <c r="GK774" s="117"/>
      <c r="GL774" s="117"/>
      <c r="GM774" s="118">
        <f t="shared" si="77"/>
        <v>0</v>
      </c>
      <c r="GN774" s="118">
        <f t="shared" si="78"/>
        <v>0</v>
      </c>
      <c r="GO774" s="118"/>
      <c r="GP774" s="118"/>
      <c r="GQ774" s="118"/>
      <c r="GR774" s="118"/>
      <c r="GS774" s="118"/>
      <c r="GT774" s="118"/>
      <c r="GU774" s="118"/>
      <c r="GV774" s="118"/>
      <c r="GW774" s="118"/>
      <c r="GX774" s="118">
        <f t="shared" si="79"/>
        <v>0</v>
      </c>
      <c r="GY774" s="117"/>
      <c r="GZ774" s="117"/>
      <c r="HA774" s="117"/>
      <c r="HB774" s="117"/>
      <c r="HC774" s="117"/>
      <c r="HD774" s="117"/>
      <c r="HE774" s="117"/>
      <c r="HF774" s="117"/>
      <c r="HG774" s="117"/>
      <c r="HH774" s="117"/>
      <c r="HI774" s="117"/>
      <c r="HJ774" s="117"/>
      <c r="HK774" s="117"/>
      <c r="HL774" s="117"/>
      <c r="HM774" s="117"/>
      <c r="HN774" s="117"/>
      <c r="HO774" s="117"/>
      <c r="HP774" s="117"/>
      <c r="HQ774" s="117"/>
      <c r="HR774" s="117"/>
      <c r="HS774" s="117"/>
      <c r="HT774" s="117"/>
      <c r="HU774" s="117"/>
    </row>
    <row r="775" spans="1:229" x14ac:dyDescent="0.3">
      <c r="A775" s="9"/>
      <c r="B775" s="10"/>
      <c r="C775" s="10"/>
      <c r="D775" s="104"/>
      <c r="E775" s="10"/>
      <c r="F775" s="10"/>
      <c r="G775" s="140"/>
      <c r="H775" s="140"/>
      <c r="I775" s="140"/>
      <c r="J775" s="120"/>
      <c r="K775" s="120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117"/>
      <c r="GB775" s="117"/>
      <c r="GC775" s="117"/>
      <c r="GD775" s="117"/>
      <c r="GE775" s="117"/>
      <c r="GF775" s="117"/>
      <c r="GG775" s="117"/>
      <c r="GH775" s="117"/>
      <c r="GI775" s="117"/>
      <c r="GJ775" s="117"/>
      <c r="GK775" s="117"/>
      <c r="GL775" s="117"/>
      <c r="GM775" s="118">
        <f t="shared" si="77"/>
        <v>0</v>
      </c>
      <c r="GN775" s="118">
        <f t="shared" si="78"/>
        <v>0</v>
      </c>
      <c r="GO775" s="118"/>
      <c r="GP775" s="118"/>
      <c r="GQ775" s="118"/>
      <c r="GR775" s="118"/>
      <c r="GS775" s="118"/>
      <c r="GT775" s="118"/>
      <c r="GU775" s="118"/>
      <c r="GV775" s="118"/>
      <c r="GW775" s="118"/>
      <c r="GX775" s="118">
        <f t="shared" si="79"/>
        <v>0</v>
      </c>
      <c r="GY775" s="117"/>
      <c r="GZ775" s="117"/>
      <c r="HA775" s="117"/>
      <c r="HB775" s="117"/>
      <c r="HC775" s="117"/>
      <c r="HD775" s="117"/>
      <c r="HE775" s="117"/>
      <c r="HF775" s="117"/>
      <c r="HG775" s="117"/>
      <c r="HH775" s="117"/>
      <c r="HI775" s="117"/>
      <c r="HJ775" s="117"/>
      <c r="HK775" s="117"/>
      <c r="HL775" s="117"/>
      <c r="HM775" s="117"/>
      <c r="HN775" s="117"/>
      <c r="HO775" s="117"/>
      <c r="HP775" s="117"/>
      <c r="HQ775" s="117"/>
      <c r="HR775" s="117"/>
      <c r="HS775" s="117"/>
      <c r="HT775" s="117"/>
      <c r="HU775" s="117"/>
    </row>
    <row r="776" spans="1:229" x14ac:dyDescent="0.3">
      <c r="A776" s="9"/>
      <c r="B776" s="10"/>
      <c r="C776" s="10"/>
      <c r="D776" s="104"/>
      <c r="E776" s="10"/>
      <c r="F776" s="10"/>
      <c r="G776" s="140"/>
      <c r="H776" s="140"/>
      <c r="I776" s="140"/>
      <c r="J776" s="120"/>
      <c r="K776" s="120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117"/>
      <c r="GB776" s="117"/>
      <c r="GC776" s="117"/>
      <c r="GD776" s="117"/>
      <c r="GE776" s="117"/>
      <c r="GF776" s="117"/>
      <c r="GG776" s="117"/>
      <c r="GH776" s="117"/>
      <c r="GI776" s="117"/>
      <c r="GJ776" s="117"/>
      <c r="GK776" s="117"/>
      <c r="GL776" s="117"/>
      <c r="GM776" s="118">
        <f t="shared" si="77"/>
        <v>0</v>
      </c>
      <c r="GN776" s="118">
        <f t="shared" si="78"/>
        <v>0</v>
      </c>
      <c r="GO776" s="118"/>
      <c r="GP776" s="118"/>
      <c r="GQ776" s="118"/>
      <c r="GR776" s="118"/>
      <c r="GS776" s="118"/>
      <c r="GT776" s="118"/>
      <c r="GU776" s="118"/>
      <c r="GV776" s="118"/>
      <c r="GW776" s="118"/>
      <c r="GX776" s="118">
        <f t="shared" si="79"/>
        <v>0</v>
      </c>
      <c r="GY776" s="117"/>
      <c r="GZ776" s="117"/>
      <c r="HA776" s="117"/>
      <c r="HB776" s="117"/>
      <c r="HC776" s="117"/>
      <c r="HD776" s="117"/>
      <c r="HE776" s="117"/>
      <c r="HF776" s="117"/>
      <c r="HG776" s="117"/>
      <c r="HH776" s="117"/>
      <c r="HI776" s="117"/>
      <c r="HJ776" s="117"/>
      <c r="HK776" s="117"/>
      <c r="HL776" s="117"/>
      <c r="HM776" s="117"/>
      <c r="HN776" s="117"/>
      <c r="HO776" s="117"/>
      <c r="HP776" s="117"/>
      <c r="HQ776" s="117"/>
      <c r="HR776" s="117"/>
      <c r="HS776" s="117"/>
      <c r="HT776" s="117"/>
      <c r="HU776" s="117"/>
    </row>
    <row r="777" spans="1:229" x14ac:dyDescent="0.3">
      <c r="A777" s="9"/>
      <c r="B777" s="10"/>
      <c r="C777" s="10"/>
      <c r="D777" s="104"/>
      <c r="E777" s="10"/>
      <c r="F777" s="10"/>
      <c r="G777" s="140"/>
      <c r="H777" s="140"/>
      <c r="I777" s="140"/>
      <c r="J777" s="120"/>
      <c r="K777" s="120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117"/>
      <c r="GB777" s="117"/>
      <c r="GC777" s="117"/>
      <c r="GD777" s="117"/>
      <c r="GE777" s="117"/>
      <c r="GF777" s="117"/>
      <c r="GG777" s="117"/>
      <c r="GH777" s="117"/>
      <c r="GI777" s="117"/>
      <c r="GJ777" s="117"/>
      <c r="GK777" s="117"/>
      <c r="GL777" s="117"/>
      <c r="GM777" s="118">
        <f t="shared" si="77"/>
        <v>0</v>
      </c>
      <c r="GN777" s="118">
        <f t="shared" si="78"/>
        <v>0</v>
      </c>
      <c r="GO777" s="118"/>
      <c r="GP777" s="118"/>
      <c r="GQ777" s="118"/>
      <c r="GR777" s="118"/>
      <c r="GS777" s="118"/>
      <c r="GT777" s="118"/>
      <c r="GU777" s="118"/>
      <c r="GV777" s="118"/>
      <c r="GW777" s="118"/>
      <c r="GX777" s="118">
        <f t="shared" si="79"/>
        <v>0</v>
      </c>
      <c r="GY777" s="117"/>
      <c r="GZ777" s="117"/>
      <c r="HA777" s="117"/>
      <c r="HB777" s="117"/>
      <c r="HC777" s="117"/>
      <c r="HD777" s="117"/>
      <c r="HE777" s="117"/>
      <c r="HF777" s="117"/>
      <c r="HG777" s="117"/>
      <c r="HH777" s="117"/>
      <c r="HI777" s="117"/>
      <c r="HJ777" s="117"/>
      <c r="HK777" s="117"/>
      <c r="HL777" s="117"/>
      <c r="HM777" s="117"/>
      <c r="HN777" s="117"/>
      <c r="HO777" s="117"/>
      <c r="HP777" s="117"/>
      <c r="HQ777" s="117"/>
      <c r="HR777" s="117"/>
      <c r="HS777" s="117"/>
      <c r="HT777" s="117"/>
      <c r="HU777" s="117"/>
    </row>
    <row r="778" spans="1:229" x14ac:dyDescent="0.3">
      <c r="A778" s="9"/>
      <c r="B778" s="10"/>
      <c r="C778" s="10"/>
      <c r="D778" s="104"/>
      <c r="E778" s="10"/>
      <c r="F778" s="10"/>
      <c r="G778" s="140"/>
      <c r="H778" s="140"/>
      <c r="I778" s="140"/>
      <c r="J778" s="120"/>
      <c r="K778" s="120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117"/>
      <c r="GB778" s="117"/>
      <c r="GC778" s="117"/>
      <c r="GD778" s="117"/>
      <c r="GE778" s="117"/>
      <c r="GF778" s="117"/>
      <c r="GG778" s="117"/>
      <c r="GH778" s="117"/>
      <c r="GI778" s="117"/>
      <c r="GJ778" s="117"/>
      <c r="GK778" s="117"/>
      <c r="GL778" s="117"/>
      <c r="GM778" s="118">
        <f t="shared" si="77"/>
        <v>0</v>
      </c>
      <c r="GN778" s="118">
        <f t="shared" si="78"/>
        <v>0</v>
      </c>
      <c r="GO778" s="118"/>
      <c r="GP778" s="118"/>
      <c r="GQ778" s="118"/>
      <c r="GR778" s="118"/>
      <c r="GS778" s="118"/>
      <c r="GT778" s="118"/>
      <c r="GU778" s="118"/>
      <c r="GV778" s="118"/>
      <c r="GW778" s="118"/>
      <c r="GX778" s="118">
        <f t="shared" si="79"/>
        <v>0</v>
      </c>
      <c r="GY778" s="117"/>
      <c r="GZ778" s="117"/>
      <c r="HA778" s="117"/>
      <c r="HB778" s="117"/>
      <c r="HC778" s="117"/>
      <c r="HD778" s="117"/>
      <c r="HE778" s="117"/>
      <c r="HF778" s="117"/>
      <c r="HG778" s="117"/>
      <c r="HH778" s="117"/>
      <c r="HI778" s="117"/>
      <c r="HJ778" s="117"/>
      <c r="HK778" s="117"/>
      <c r="HL778" s="117"/>
      <c r="HM778" s="117"/>
      <c r="HN778" s="117"/>
      <c r="HO778" s="117"/>
      <c r="HP778" s="117"/>
      <c r="HQ778" s="117"/>
      <c r="HR778" s="117"/>
      <c r="HS778" s="117"/>
      <c r="HT778" s="117"/>
      <c r="HU778" s="117"/>
    </row>
    <row r="779" spans="1:229" x14ac:dyDescent="0.3">
      <c r="A779" s="9"/>
      <c r="B779" s="10"/>
      <c r="C779" s="10"/>
      <c r="D779" s="104"/>
      <c r="E779" s="10"/>
      <c r="F779" s="10"/>
      <c r="G779" s="140"/>
      <c r="H779" s="140"/>
      <c r="I779" s="140"/>
      <c r="J779" s="120"/>
      <c r="K779" s="120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117"/>
      <c r="GB779" s="117"/>
      <c r="GC779" s="117"/>
      <c r="GD779" s="117"/>
      <c r="GE779" s="117"/>
      <c r="GF779" s="117"/>
      <c r="GG779" s="117"/>
      <c r="GH779" s="117"/>
      <c r="GI779" s="117"/>
      <c r="GJ779" s="117"/>
      <c r="GK779" s="117"/>
      <c r="GL779" s="117"/>
      <c r="GM779" s="118">
        <f t="shared" si="77"/>
        <v>0</v>
      </c>
      <c r="GN779" s="118">
        <f t="shared" si="78"/>
        <v>0</v>
      </c>
      <c r="GO779" s="118"/>
      <c r="GP779" s="118"/>
      <c r="GQ779" s="118"/>
      <c r="GR779" s="118"/>
      <c r="GS779" s="118"/>
      <c r="GT779" s="118"/>
      <c r="GU779" s="118"/>
      <c r="GV779" s="118"/>
      <c r="GW779" s="118"/>
      <c r="GX779" s="118">
        <f t="shared" si="79"/>
        <v>0</v>
      </c>
      <c r="GY779" s="117"/>
      <c r="GZ779" s="117"/>
      <c r="HA779" s="117"/>
      <c r="HB779" s="117"/>
      <c r="HC779" s="117"/>
      <c r="HD779" s="117"/>
      <c r="HE779" s="117"/>
      <c r="HF779" s="117"/>
      <c r="HG779" s="117"/>
      <c r="HH779" s="117"/>
      <c r="HI779" s="117"/>
      <c r="HJ779" s="117"/>
      <c r="HK779" s="117"/>
      <c r="HL779" s="117"/>
      <c r="HM779" s="117"/>
      <c r="HN779" s="117"/>
      <c r="HO779" s="117"/>
      <c r="HP779" s="117"/>
      <c r="HQ779" s="117"/>
      <c r="HR779" s="117"/>
      <c r="HS779" s="117"/>
      <c r="HT779" s="117"/>
      <c r="HU779" s="117"/>
    </row>
    <row r="780" spans="1:229" x14ac:dyDescent="0.3">
      <c r="A780" s="9"/>
      <c r="B780" s="10"/>
      <c r="C780" s="10"/>
      <c r="D780" s="104"/>
      <c r="E780" s="10"/>
      <c r="F780" s="10"/>
      <c r="G780" s="140"/>
      <c r="H780" s="140"/>
      <c r="I780" s="140"/>
      <c r="J780" s="120"/>
      <c r="K780" s="120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117"/>
      <c r="GB780" s="117"/>
      <c r="GC780" s="117"/>
      <c r="GD780" s="117"/>
      <c r="GE780" s="117"/>
      <c r="GF780" s="117"/>
      <c r="GG780" s="117"/>
      <c r="GH780" s="117"/>
      <c r="GI780" s="117"/>
      <c r="GJ780" s="117"/>
      <c r="GK780" s="117"/>
      <c r="GL780" s="117"/>
      <c r="GM780" s="118">
        <f t="shared" ref="GM780:GM843" si="80">SUM(GO780,GQ780,GU780,GW780,HB780,HD780,HF780)</f>
        <v>0</v>
      </c>
      <c r="GN780" s="118">
        <f t="shared" ref="GN780:GN843" si="81">SUM(GP780,GR780,GV780,GX780,HC780,HE780,HG780,GT780)</f>
        <v>0</v>
      </c>
      <c r="GO780" s="118"/>
      <c r="GP780" s="118"/>
      <c r="GQ780" s="118"/>
      <c r="GR780" s="118"/>
      <c r="GS780" s="118"/>
      <c r="GT780" s="118"/>
      <c r="GU780" s="118"/>
      <c r="GV780" s="118"/>
      <c r="GW780" s="118"/>
      <c r="GX780" s="118">
        <f t="shared" ref="GX780:GX843" si="82">SUM(GY780:HA780)</f>
        <v>0</v>
      </c>
      <c r="GY780" s="117"/>
      <c r="GZ780" s="117"/>
      <c r="HA780" s="117"/>
      <c r="HB780" s="117"/>
      <c r="HC780" s="117"/>
      <c r="HD780" s="117"/>
      <c r="HE780" s="117"/>
      <c r="HF780" s="117"/>
      <c r="HG780" s="117"/>
      <c r="HH780" s="117"/>
      <c r="HI780" s="117"/>
      <c r="HJ780" s="117"/>
      <c r="HK780" s="117"/>
      <c r="HL780" s="117"/>
      <c r="HM780" s="117"/>
      <c r="HN780" s="117"/>
      <c r="HO780" s="117"/>
      <c r="HP780" s="117"/>
      <c r="HQ780" s="117"/>
      <c r="HR780" s="117"/>
      <c r="HS780" s="117"/>
      <c r="HT780" s="117"/>
      <c r="HU780" s="117"/>
    </row>
    <row r="781" spans="1:229" x14ac:dyDescent="0.3">
      <c r="A781" s="9"/>
      <c r="B781" s="10"/>
      <c r="C781" s="10"/>
      <c r="D781" s="104"/>
      <c r="E781" s="10"/>
      <c r="F781" s="10"/>
      <c r="G781" s="140"/>
      <c r="H781" s="140"/>
      <c r="I781" s="140"/>
      <c r="J781" s="120"/>
      <c r="K781" s="120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117"/>
      <c r="GB781" s="117"/>
      <c r="GC781" s="117"/>
      <c r="GD781" s="117"/>
      <c r="GE781" s="117"/>
      <c r="GF781" s="117"/>
      <c r="GG781" s="117"/>
      <c r="GH781" s="117"/>
      <c r="GI781" s="117"/>
      <c r="GJ781" s="117"/>
      <c r="GK781" s="117"/>
      <c r="GL781" s="117"/>
      <c r="GM781" s="118">
        <f t="shared" si="80"/>
        <v>0</v>
      </c>
      <c r="GN781" s="118">
        <f t="shared" si="81"/>
        <v>0</v>
      </c>
      <c r="GO781" s="118"/>
      <c r="GP781" s="118"/>
      <c r="GQ781" s="118"/>
      <c r="GR781" s="118"/>
      <c r="GS781" s="118"/>
      <c r="GT781" s="118"/>
      <c r="GU781" s="118"/>
      <c r="GV781" s="118"/>
      <c r="GW781" s="118"/>
      <c r="GX781" s="118">
        <f t="shared" si="82"/>
        <v>0</v>
      </c>
      <c r="GY781" s="117"/>
      <c r="GZ781" s="117"/>
      <c r="HA781" s="117"/>
      <c r="HB781" s="117"/>
      <c r="HC781" s="117"/>
      <c r="HD781" s="117"/>
      <c r="HE781" s="117"/>
      <c r="HF781" s="117"/>
      <c r="HG781" s="117"/>
      <c r="HH781" s="117"/>
      <c r="HI781" s="117"/>
      <c r="HJ781" s="117"/>
      <c r="HK781" s="117"/>
      <c r="HL781" s="117"/>
      <c r="HM781" s="117"/>
      <c r="HN781" s="117"/>
      <c r="HO781" s="117"/>
      <c r="HP781" s="117"/>
      <c r="HQ781" s="117"/>
      <c r="HR781" s="117"/>
      <c r="HS781" s="117"/>
      <c r="HT781" s="117"/>
      <c r="HU781" s="117"/>
    </row>
    <row r="782" spans="1:229" x14ac:dyDescent="0.3">
      <c r="A782" s="9"/>
      <c r="B782" s="10"/>
      <c r="C782" s="10"/>
      <c r="D782" s="104"/>
      <c r="E782" s="10"/>
      <c r="F782" s="10"/>
      <c r="G782" s="140"/>
      <c r="H782" s="140"/>
      <c r="I782" s="140"/>
      <c r="J782" s="120"/>
      <c r="K782" s="120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117"/>
      <c r="GB782" s="117"/>
      <c r="GC782" s="117"/>
      <c r="GD782" s="117"/>
      <c r="GE782" s="117"/>
      <c r="GF782" s="117"/>
      <c r="GG782" s="117"/>
      <c r="GH782" s="117"/>
      <c r="GI782" s="117"/>
      <c r="GJ782" s="117"/>
      <c r="GK782" s="117"/>
      <c r="GL782" s="117"/>
      <c r="GM782" s="118">
        <f t="shared" si="80"/>
        <v>0</v>
      </c>
      <c r="GN782" s="118">
        <f t="shared" si="81"/>
        <v>0</v>
      </c>
      <c r="GO782" s="118"/>
      <c r="GP782" s="118"/>
      <c r="GQ782" s="118"/>
      <c r="GR782" s="118"/>
      <c r="GS782" s="118"/>
      <c r="GT782" s="118"/>
      <c r="GU782" s="118"/>
      <c r="GV782" s="118"/>
      <c r="GW782" s="118"/>
      <c r="GX782" s="118">
        <f t="shared" si="82"/>
        <v>0</v>
      </c>
      <c r="GY782" s="117"/>
      <c r="GZ782" s="117"/>
      <c r="HA782" s="117"/>
      <c r="HB782" s="117"/>
      <c r="HC782" s="117"/>
      <c r="HD782" s="117"/>
      <c r="HE782" s="117"/>
      <c r="HF782" s="117"/>
      <c r="HG782" s="117"/>
      <c r="HH782" s="117"/>
      <c r="HI782" s="117"/>
      <c r="HJ782" s="117"/>
      <c r="HK782" s="117"/>
      <c r="HL782" s="117"/>
      <c r="HM782" s="117"/>
      <c r="HN782" s="117"/>
      <c r="HO782" s="117"/>
      <c r="HP782" s="117"/>
      <c r="HQ782" s="117"/>
      <c r="HR782" s="117"/>
      <c r="HS782" s="117"/>
      <c r="HT782" s="117"/>
      <c r="HU782" s="117"/>
    </row>
    <row r="783" spans="1:229" x14ac:dyDescent="0.3">
      <c r="A783" s="9"/>
      <c r="B783" s="10"/>
      <c r="C783" s="10"/>
      <c r="D783" s="104"/>
      <c r="E783" s="10"/>
      <c r="F783" s="10"/>
      <c r="G783" s="140"/>
      <c r="H783" s="140"/>
      <c r="I783" s="140"/>
      <c r="J783" s="120"/>
      <c r="K783" s="120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117"/>
      <c r="GB783" s="117"/>
      <c r="GC783" s="117"/>
      <c r="GD783" s="117"/>
      <c r="GE783" s="117"/>
      <c r="GF783" s="117"/>
      <c r="GG783" s="117"/>
      <c r="GH783" s="117"/>
      <c r="GI783" s="117"/>
      <c r="GJ783" s="117"/>
      <c r="GK783" s="117"/>
      <c r="GL783" s="117"/>
      <c r="GM783" s="118">
        <f t="shared" si="80"/>
        <v>0</v>
      </c>
      <c r="GN783" s="118">
        <f t="shared" si="81"/>
        <v>0</v>
      </c>
      <c r="GO783" s="118"/>
      <c r="GP783" s="118"/>
      <c r="GQ783" s="118"/>
      <c r="GR783" s="118"/>
      <c r="GS783" s="118"/>
      <c r="GT783" s="118"/>
      <c r="GU783" s="118"/>
      <c r="GV783" s="118"/>
      <c r="GW783" s="118"/>
      <c r="GX783" s="118">
        <f t="shared" si="82"/>
        <v>0</v>
      </c>
      <c r="GY783" s="117"/>
      <c r="GZ783" s="117"/>
      <c r="HA783" s="117"/>
      <c r="HB783" s="117"/>
      <c r="HC783" s="117"/>
      <c r="HD783" s="117"/>
      <c r="HE783" s="117"/>
      <c r="HF783" s="117"/>
      <c r="HG783" s="117"/>
      <c r="HH783" s="117"/>
      <c r="HI783" s="117"/>
      <c r="HJ783" s="117"/>
      <c r="HK783" s="117"/>
      <c r="HL783" s="117"/>
      <c r="HM783" s="117"/>
      <c r="HN783" s="117"/>
      <c r="HO783" s="117"/>
      <c r="HP783" s="117"/>
      <c r="HQ783" s="117"/>
      <c r="HR783" s="117"/>
      <c r="HS783" s="117"/>
      <c r="HT783" s="117"/>
      <c r="HU783" s="117"/>
    </row>
    <row r="784" spans="1:229" x14ac:dyDescent="0.3">
      <c r="A784" s="9"/>
      <c r="B784" s="10"/>
      <c r="C784" s="10"/>
      <c r="D784" s="104"/>
      <c r="E784" s="10"/>
      <c r="F784" s="10"/>
      <c r="G784" s="140"/>
      <c r="H784" s="140"/>
      <c r="I784" s="140"/>
      <c r="J784" s="120"/>
      <c r="K784" s="120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117"/>
      <c r="GB784" s="117"/>
      <c r="GC784" s="117"/>
      <c r="GD784" s="117"/>
      <c r="GE784" s="117"/>
      <c r="GF784" s="117"/>
      <c r="GG784" s="117"/>
      <c r="GH784" s="117"/>
      <c r="GI784" s="117"/>
      <c r="GJ784" s="117"/>
      <c r="GK784" s="117"/>
      <c r="GL784" s="117"/>
      <c r="GM784" s="118">
        <f t="shared" si="80"/>
        <v>0</v>
      </c>
      <c r="GN784" s="118">
        <f t="shared" si="81"/>
        <v>0</v>
      </c>
      <c r="GO784" s="118"/>
      <c r="GP784" s="118"/>
      <c r="GQ784" s="118"/>
      <c r="GR784" s="118"/>
      <c r="GS784" s="118"/>
      <c r="GT784" s="118"/>
      <c r="GU784" s="118"/>
      <c r="GV784" s="118"/>
      <c r="GW784" s="118"/>
      <c r="GX784" s="118">
        <f t="shared" si="82"/>
        <v>0</v>
      </c>
      <c r="GY784" s="117"/>
      <c r="GZ784" s="117"/>
      <c r="HA784" s="117"/>
      <c r="HB784" s="117"/>
      <c r="HC784" s="117"/>
      <c r="HD784" s="117"/>
      <c r="HE784" s="117"/>
      <c r="HF784" s="117"/>
      <c r="HG784" s="117"/>
      <c r="HH784" s="117"/>
      <c r="HI784" s="117"/>
      <c r="HJ784" s="117"/>
      <c r="HK784" s="117"/>
      <c r="HL784" s="117"/>
      <c r="HM784" s="117"/>
      <c r="HN784" s="117"/>
      <c r="HO784" s="117"/>
      <c r="HP784" s="117"/>
      <c r="HQ784" s="117"/>
      <c r="HR784" s="117"/>
      <c r="HS784" s="117"/>
      <c r="HT784" s="117"/>
      <c r="HU784" s="117"/>
    </row>
    <row r="785" spans="1:229" x14ac:dyDescent="0.3">
      <c r="A785" s="9"/>
      <c r="B785" s="10"/>
      <c r="C785" s="10"/>
      <c r="D785" s="104"/>
      <c r="E785" s="10"/>
      <c r="F785" s="10"/>
      <c r="G785" s="140"/>
      <c r="H785" s="140"/>
      <c r="I785" s="140"/>
      <c r="J785" s="120"/>
      <c r="K785" s="120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117"/>
      <c r="GB785" s="117"/>
      <c r="GC785" s="117"/>
      <c r="GD785" s="117"/>
      <c r="GE785" s="117"/>
      <c r="GF785" s="117"/>
      <c r="GG785" s="117"/>
      <c r="GH785" s="117"/>
      <c r="GI785" s="117"/>
      <c r="GJ785" s="117"/>
      <c r="GK785" s="117"/>
      <c r="GL785" s="117"/>
      <c r="GM785" s="118">
        <f t="shared" si="80"/>
        <v>0</v>
      </c>
      <c r="GN785" s="118">
        <f t="shared" si="81"/>
        <v>0</v>
      </c>
      <c r="GO785" s="118"/>
      <c r="GP785" s="118"/>
      <c r="GQ785" s="118"/>
      <c r="GR785" s="118"/>
      <c r="GS785" s="118"/>
      <c r="GT785" s="118"/>
      <c r="GU785" s="118"/>
      <c r="GV785" s="118"/>
      <c r="GW785" s="118"/>
      <c r="GX785" s="118">
        <f t="shared" si="82"/>
        <v>0</v>
      </c>
      <c r="GY785" s="117"/>
      <c r="GZ785" s="117"/>
      <c r="HA785" s="117"/>
      <c r="HB785" s="117"/>
      <c r="HC785" s="117"/>
      <c r="HD785" s="117"/>
      <c r="HE785" s="117"/>
      <c r="HF785" s="117"/>
      <c r="HG785" s="117"/>
      <c r="HH785" s="117"/>
      <c r="HI785" s="117"/>
      <c r="HJ785" s="117"/>
      <c r="HK785" s="117"/>
      <c r="HL785" s="117"/>
      <c r="HM785" s="117"/>
      <c r="HN785" s="117"/>
      <c r="HO785" s="117"/>
      <c r="HP785" s="117"/>
      <c r="HQ785" s="117"/>
      <c r="HR785" s="117"/>
      <c r="HS785" s="117"/>
      <c r="HT785" s="117"/>
      <c r="HU785" s="117"/>
    </row>
    <row r="786" spans="1:229" x14ac:dyDescent="0.3">
      <c r="A786" s="9"/>
      <c r="B786" s="10"/>
      <c r="C786" s="10"/>
      <c r="D786" s="104"/>
      <c r="E786" s="10"/>
      <c r="F786" s="10"/>
      <c r="G786" s="140"/>
      <c r="H786" s="140"/>
      <c r="I786" s="140"/>
      <c r="J786" s="120"/>
      <c r="K786" s="120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117"/>
      <c r="GB786" s="117"/>
      <c r="GC786" s="117"/>
      <c r="GD786" s="117"/>
      <c r="GE786" s="117"/>
      <c r="GF786" s="117"/>
      <c r="GG786" s="117"/>
      <c r="GH786" s="117"/>
      <c r="GI786" s="117"/>
      <c r="GJ786" s="117"/>
      <c r="GK786" s="117"/>
      <c r="GL786" s="117"/>
      <c r="GM786" s="118">
        <f t="shared" si="80"/>
        <v>0</v>
      </c>
      <c r="GN786" s="118">
        <f t="shared" si="81"/>
        <v>0</v>
      </c>
      <c r="GO786" s="118"/>
      <c r="GP786" s="118"/>
      <c r="GQ786" s="118"/>
      <c r="GR786" s="118"/>
      <c r="GS786" s="118"/>
      <c r="GT786" s="118"/>
      <c r="GU786" s="118"/>
      <c r="GV786" s="118"/>
      <c r="GW786" s="118"/>
      <c r="GX786" s="118">
        <f t="shared" si="82"/>
        <v>0</v>
      </c>
      <c r="GY786" s="117"/>
      <c r="GZ786" s="117"/>
      <c r="HA786" s="117"/>
      <c r="HB786" s="117"/>
      <c r="HC786" s="117"/>
      <c r="HD786" s="117"/>
      <c r="HE786" s="117"/>
      <c r="HF786" s="117"/>
      <c r="HG786" s="117"/>
      <c r="HH786" s="117"/>
      <c r="HI786" s="117"/>
      <c r="HJ786" s="117"/>
      <c r="HK786" s="117"/>
      <c r="HL786" s="117"/>
      <c r="HM786" s="117"/>
      <c r="HN786" s="117"/>
      <c r="HO786" s="117"/>
      <c r="HP786" s="117"/>
      <c r="HQ786" s="117"/>
      <c r="HR786" s="117"/>
      <c r="HS786" s="117"/>
      <c r="HT786" s="117"/>
      <c r="HU786" s="117"/>
    </row>
    <row r="787" spans="1:229" x14ac:dyDescent="0.3">
      <c r="A787" s="9"/>
      <c r="B787" s="10"/>
      <c r="C787" s="10"/>
      <c r="D787" s="104"/>
      <c r="E787" s="10"/>
      <c r="F787" s="10"/>
      <c r="G787" s="140"/>
      <c r="H787" s="140"/>
      <c r="I787" s="140"/>
      <c r="J787" s="120"/>
      <c r="K787" s="120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117"/>
      <c r="GB787" s="117"/>
      <c r="GC787" s="117"/>
      <c r="GD787" s="117"/>
      <c r="GE787" s="117"/>
      <c r="GF787" s="117"/>
      <c r="GG787" s="117"/>
      <c r="GH787" s="117"/>
      <c r="GI787" s="117"/>
      <c r="GJ787" s="117"/>
      <c r="GK787" s="117"/>
      <c r="GL787" s="117"/>
      <c r="GM787" s="118">
        <f t="shared" si="80"/>
        <v>0</v>
      </c>
      <c r="GN787" s="118">
        <f t="shared" si="81"/>
        <v>0</v>
      </c>
      <c r="GO787" s="118"/>
      <c r="GP787" s="118"/>
      <c r="GQ787" s="118"/>
      <c r="GR787" s="118"/>
      <c r="GS787" s="118"/>
      <c r="GT787" s="118"/>
      <c r="GU787" s="118"/>
      <c r="GV787" s="118"/>
      <c r="GW787" s="118"/>
      <c r="GX787" s="118">
        <f t="shared" si="82"/>
        <v>0</v>
      </c>
      <c r="GY787" s="117"/>
      <c r="GZ787" s="117"/>
      <c r="HA787" s="117"/>
      <c r="HB787" s="117"/>
      <c r="HC787" s="117"/>
      <c r="HD787" s="117"/>
      <c r="HE787" s="117"/>
      <c r="HF787" s="117"/>
      <c r="HG787" s="117"/>
      <c r="HH787" s="117"/>
      <c r="HI787" s="117"/>
      <c r="HJ787" s="117"/>
      <c r="HK787" s="117"/>
      <c r="HL787" s="117"/>
      <c r="HM787" s="117"/>
      <c r="HN787" s="117"/>
      <c r="HO787" s="117"/>
      <c r="HP787" s="117"/>
      <c r="HQ787" s="117"/>
      <c r="HR787" s="117"/>
      <c r="HS787" s="117"/>
      <c r="HT787" s="117"/>
      <c r="HU787" s="117"/>
    </row>
    <row r="788" spans="1:229" x14ac:dyDescent="0.3">
      <c r="A788" s="9"/>
      <c r="B788" s="10"/>
      <c r="C788" s="10"/>
      <c r="D788" s="104"/>
      <c r="E788" s="10"/>
      <c r="F788" s="10"/>
      <c r="G788" s="140"/>
      <c r="H788" s="140"/>
      <c r="I788" s="140"/>
      <c r="J788" s="120"/>
      <c r="K788" s="120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117"/>
      <c r="GB788" s="117"/>
      <c r="GC788" s="117"/>
      <c r="GD788" s="117"/>
      <c r="GE788" s="117"/>
      <c r="GF788" s="117"/>
      <c r="GG788" s="117"/>
      <c r="GH788" s="117"/>
      <c r="GI788" s="117"/>
      <c r="GJ788" s="117"/>
      <c r="GK788" s="117"/>
      <c r="GL788" s="117"/>
      <c r="GM788" s="118">
        <f t="shared" si="80"/>
        <v>0</v>
      </c>
      <c r="GN788" s="118">
        <f t="shared" si="81"/>
        <v>0</v>
      </c>
      <c r="GO788" s="118"/>
      <c r="GP788" s="118"/>
      <c r="GQ788" s="118"/>
      <c r="GR788" s="118"/>
      <c r="GS788" s="118"/>
      <c r="GT788" s="118"/>
      <c r="GU788" s="118"/>
      <c r="GV788" s="118"/>
      <c r="GW788" s="118"/>
      <c r="GX788" s="118">
        <f t="shared" si="82"/>
        <v>0</v>
      </c>
      <c r="GY788" s="117"/>
      <c r="GZ788" s="117"/>
      <c r="HA788" s="117"/>
      <c r="HB788" s="117"/>
      <c r="HC788" s="117"/>
      <c r="HD788" s="117"/>
      <c r="HE788" s="117"/>
      <c r="HF788" s="117"/>
      <c r="HG788" s="117"/>
      <c r="HH788" s="117"/>
      <c r="HI788" s="117"/>
      <c r="HJ788" s="117"/>
      <c r="HK788" s="117"/>
      <c r="HL788" s="117"/>
      <c r="HM788" s="117"/>
      <c r="HN788" s="117"/>
      <c r="HO788" s="117"/>
      <c r="HP788" s="117"/>
      <c r="HQ788" s="117"/>
      <c r="HR788" s="117"/>
      <c r="HS788" s="117"/>
      <c r="HT788" s="117"/>
      <c r="HU788" s="117"/>
    </row>
    <row r="789" spans="1:229" x14ac:dyDescent="0.3">
      <c r="A789" s="9"/>
      <c r="B789" s="10"/>
      <c r="C789" s="10"/>
      <c r="D789" s="104"/>
      <c r="E789" s="10"/>
      <c r="F789" s="10"/>
      <c r="G789" s="140"/>
      <c r="H789" s="140"/>
      <c r="I789" s="140"/>
      <c r="J789" s="120"/>
      <c r="K789" s="120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117"/>
      <c r="GB789" s="117"/>
      <c r="GC789" s="117"/>
      <c r="GD789" s="117"/>
      <c r="GE789" s="117"/>
      <c r="GF789" s="117"/>
      <c r="GG789" s="117"/>
      <c r="GH789" s="117"/>
      <c r="GI789" s="117"/>
      <c r="GJ789" s="117"/>
      <c r="GK789" s="117"/>
      <c r="GL789" s="117"/>
      <c r="GM789" s="118">
        <f t="shared" si="80"/>
        <v>0</v>
      </c>
      <c r="GN789" s="118">
        <f t="shared" si="81"/>
        <v>0</v>
      </c>
      <c r="GO789" s="118"/>
      <c r="GP789" s="118"/>
      <c r="GQ789" s="118"/>
      <c r="GR789" s="118"/>
      <c r="GS789" s="118"/>
      <c r="GT789" s="118"/>
      <c r="GU789" s="118"/>
      <c r="GV789" s="118"/>
      <c r="GW789" s="118"/>
      <c r="GX789" s="118">
        <f t="shared" si="82"/>
        <v>0</v>
      </c>
      <c r="GY789" s="117"/>
      <c r="GZ789" s="117"/>
      <c r="HA789" s="117"/>
      <c r="HB789" s="117"/>
      <c r="HC789" s="117"/>
      <c r="HD789" s="117"/>
      <c r="HE789" s="117"/>
      <c r="HF789" s="117"/>
      <c r="HG789" s="117"/>
      <c r="HH789" s="117"/>
      <c r="HI789" s="117"/>
      <c r="HJ789" s="117"/>
      <c r="HK789" s="117"/>
      <c r="HL789" s="117"/>
      <c r="HM789" s="117"/>
      <c r="HN789" s="117"/>
      <c r="HO789" s="117"/>
      <c r="HP789" s="117"/>
      <c r="HQ789" s="117"/>
      <c r="HR789" s="117"/>
      <c r="HS789" s="117"/>
      <c r="HT789" s="117"/>
      <c r="HU789" s="117"/>
    </row>
    <row r="790" spans="1:229" x14ac:dyDescent="0.3">
      <c r="A790" s="9"/>
      <c r="B790" s="10"/>
      <c r="C790" s="10"/>
      <c r="D790" s="104"/>
      <c r="E790" s="10"/>
      <c r="F790" s="10"/>
      <c r="G790" s="140"/>
      <c r="H790" s="140"/>
      <c r="I790" s="140"/>
      <c r="J790" s="120"/>
      <c r="K790" s="120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117"/>
      <c r="GB790" s="117"/>
      <c r="GC790" s="117"/>
      <c r="GD790" s="117"/>
      <c r="GE790" s="117"/>
      <c r="GF790" s="117"/>
      <c r="GG790" s="117"/>
      <c r="GH790" s="117"/>
      <c r="GI790" s="117"/>
      <c r="GJ790" s="117"/>
      <c r="GK790" s="117"/>
      <c r="GL790" s="117"/>
      <c r="GM790" s="118">
        <f t="shared" si="80"/>
        <v>0</v>
      </c>
      <c r="GN790" s="118">
        <f t="shared" si="81"/>
        <v>0</v>
      </c>
      <c r="GO790" s="118"/>
      <c r="GP790" s="118"/>
      <c r="GQ790" s="118"/>
      <c r="GR790" s="118"/>
      <c r="GS790" s="118"/>
      <c r="GT790" s="118"/>
      <c r="GU790" s="118"/>
      <c r="GV790" s="118"/>
      <c r="GW790" s="118"/>
      <c r="GX790" s="118">
        <f t="shared" si="82"/>
        <v>0</v>
      </c>
      <c r="GY790" s="117"/>
      <c r="GZ790" s="117"/>
      <c r="HA790" s="117"/>
      <c r="HB790" s="117"/>
      <c r="HC790" s="117"/>
      <c r="HD790" s="117"/>
      <c r="HE790" s="117"/>
      <c r="HF790" s="117"/>
      <c r="HG790" s="117"/>
      <c r="HH790" s="117"/>
      <c r="HI790" s="117"/>
      <c r="HJ790" s="117"/>
      <c r="HK790" s="117"/>
      <c r="HL790" s="117"/>
      <c r="HM790" s="117"/>
      <c r="HN790" s="117"/>
      <c r="HO790" s="117"/>
      <c r="HP790" s="117"/>
      <c r="HQ790" s="117"/>
      <c r="HR790" s="117"/>
      <c r="HS790" s="117"/>
      <c r="HT790" s="117"/>
      <c r="HU790" s="117"/>
    </row>
    <row r="791" spans="1:229" x14ac:dyDescent="0.3">
      <c r="A791" s="9"/>
      <c r="B791" s="10"/>
      <c r="C791" s="10"/>
      <c r="D791" s="104"/>
      <c r="E791" s="10"/>
      <c r="F791" s="10"/>
      <c r="G791" s="140"/>
      <c r="H791" s="140"/>
      <c r="I791" s="140"/>
      <c r="J791" s="120"/>
      <c r="K791" s="120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117"/>
      <c r="GB791" s="117"/>
      <c r="GC791" s="117"/>
      <c r="GD791" s="117"/>
      <c r="GE791" s="117"/>
      <c r="GF791" s="117"/>
      <c r="GG791" s="117"/>
      <c r="GH791" s="117"/>
      <c r="GI791" s="117"/>
      <c r="GJ791" s="117"/>
      <c r="GK791" s="117"/>
      <c r="GL791" s="117"/>
      <c r="GM791" s="118">
        <f t="shared" si="80"/>
        <v>0</v>
      </c>
      <c r="GN791" s="118">
        <f t="shared" si="81"/>
        <v>0</v>
      </c>
      <c r="GO791" s="118"/>
      <c r="GP791" s="118"/>
      <c r="GQ791" s="118"/>
      <c r="GR791" s="118"/>
      <c r="GS791" s="118"/>
      <c r="GT791" s="118"/>
      <c r="GU791" s="118"/>
      <c r="GV791" s="118"/>
      <c r="GW791" s="118"/>
      <c r="GX791" s="118">
        <f t="shared" si="82"/>
        <v>0</v>
      </c>
      <c r="GY791" s="117"/>
      <c r="GZ791" s="117"/>
      <c r="HA791" s="117"/>
      <c r="HB791" s="117"/>
      <c r="HC791" s="117"/>
      <c r="HD791" s="117"/>
      <c r="HE791" s="117"/>
      <c r="HF791" s="117"/>
      <c r="HG791" s="117"/>
      <c r="HH791" s="117"/>
      <c r="HI791" s="117"/>
      <c r="HJ791" s="117"/>
      <c r="HK791" s="117"/>
      <c r="HL791" s="117"/>
      <c r="HM791" s="117"/>
      <c r="HN791" s="117"/>
      <c r="HO791" s="117"/>
      <c r="HP791" s="117"/>
      <c r="HQ791" s="117"/>
      <c r="HR791" s="117"/>
      <c r="HS791" s="117"/>
      <c r="HT791" s="117"/>
      <c r="HU791" s="117"/>
    </row>
    <row r="792" spans="1:229" x14ac:dyDescent="0.3">
      <c r="A792" s="9"/>
      <c r="B792" s="10"/>
      <c r="C792" s="10"/>
      <c r="D792" s="104"/>
      <c r="E792" s="10"/>
      <c r="F792" s="10"/>
      <c r="G792" s="140"/>
      <c r="H792" s="140"/>
      <c r="I792" s="140"/>
      <c r="J792" s="120"/>
      <c r="K792" s="120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117"/>
      <c r="GB792" s="117"/>
      <c r="GC792" s="117"/>
      <c r="GD792" s="117"/>
      <c r="GE792" s="117"/>
      <c r="GF792" s="117"/>
      <c r="GG792" s="117"/>
      <c r="GH792" s="117"/>
      <c r="GI792" s="117"/>
      <c r="GJ792" s="117"/>
      <c r="GK792" s="117"/>
      <c r="GL792" s="117"/>
      <c r="GM792" s="118">
        <f t="shared" si="80"/>
        <v>0</v>
      </c>
      <c r="GN792" s="118">
        <f t="shared" si="81"/>
        <v>0</v>
      </c>
      <c r="GO792" s="118"/>
      <c r="GP792" s="118"/>
      <c r="GQ792" s="118"/>
      <c r="GR792" s="118"/>
      <c r="GS792" s="118"/>
      <c r="GT792" s="118"/>
      <c r="GU792" s="118"/>
      <c r="GV792" s="118"/>
      <c r="GW792" s="118"/>
      <c r="GX792" s="118">
        <f t="shared" si="82"/>
        <v>0</v>
      </c>
      <c r="GY792" s="117"/>
      <c r="GZ792" s="117"/>
      <c r="HA792" s="117"/>
      <c r="HB792" s="117"/>
      <c r="HC792" s="117"/>
      <c r="HD792" s="117"/>
      <c r="HE792" s="117"/>
      <c r="HF792" s="117"/>
      <c r="HG792" s="117"/>
      <c r="HH792" s="117"/>
      <c r="HI792" s="117"/>
      <c r="HJ792" s="117"/>
      <c r="HK792" s="117"/>
      <c r="HL792" s="117"/>
      <c r="HM792" s="117"/>
      <c r="HN792" s="117"/>
      <c r="HO792" s="117"/>
      <c r="HP792" s="117"/>
      <c r="HQ792" s="117"/>
      <c r="HR792" s="117"/>
      <c r="HS792" s="117"/>
      <c r="HT792" s="117"/>
      <c r="HU792" s="117"/>
    </row>
    <row r="793" spans="1:229" x14ac:dyDescent="0.3">
      <c r="A793" s="9"/>
      <c r="B793" s="10"/>
      <c r="C793" s="10"/>
      <c r="D793" s="104"/>
      <c r="E793" s="10"/>
      <c r="F793" s="10"/>
      <c r="G793" s="140"/>
      <c r="H793" s="140"/>
      <c r="I793" s="140"/>
      <c r="J793" s="120"/>
      <c r="K793" s="120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117"/>
      <c r="GB793" s="117"/>
      <c r="GC793" s="117"/>
      <c r="GD793" s="117"/>
      <c r="GE793" s="117"/>
      <c r="GF793" s="117"/>
      <c r="GG793" s="117"/>
      <c r="GH793" s="117"/>
      <c r="GI793" s="117"/>
      <c r="GJ793" s="117"/>
      <c r="GK793" s="117"/>
      <c r="GL793" s="117"/>
      <c r="GM793" s="118">
        <f t="shared" si="80"/>
        <v>0</v>
      </c>
      <c r="GN793" s="118">
        <f t="shared" si="81"/>
        <v>0</v>
      </c>
      <c r="GO793" s="118"/>
      <c r="GP793" s="118"/>
      <c r="GQ793" s="118"/>
      <c r="GR793" s="118"/>
      <c r="GS793" s="118"/>
      <c r="GT793" s="118"/>
      <c r="GU793" s="118"/>
      <c r="GV793" s="118"/>
      <c r="GW793" s="118"/>
      <c r="GX793" s="118">
        <f t="shared" si="82"/>
        <v>0</v>
      </c>
      <c r="GY793" s="117"/>
      <c r="GZ793" s="117"/>
      <c r="HA793" s="117"/>
      <c r="HB793" s="117"/>
      <c r="HC793" s="117"/>
      <c r="HD793" s="117"/>
      <c r="HE793" s="117"/>
      <c r="HF793" s="117"/>
      <c r="HG793" s="117"/>
      <c r="HH793" s="117"/>
      <c r="HI793" s="117"/>
      <c r="HJ793" s="117"/>
      <c r="HK793" s="117"/>
      <c r="HL793" s="117"/>
      <c r="HM793" s="117"/>
      <c r="HN793" s="117"/>
      <c r="HO793" s="117"/>
      <c r="HP793" s="117"/>
      <c r="HQ793" s="117"/>
      <c r="HR793" s="117"/>
      <c r="HS793" s="117"/>
      <c r="HT793" s="117"/>
      <c r="HU793" s="117"/>
    </row>
    <row r="794" spans="1:229" x14ac:dyDescent="0.3">
      <c r="A794" s="9"/>
      <c r="B794" s="10"/>
      <c r="C794" s="10"/>
      <c r="D794" s="104"/>
      <c r="E794" s="10"/>
      <c r="F794" s="10"/>
      <c r="G794" s="140"/>
      <c r="H794" s="140"/>
      <c r="I794" s="140"/>
      <c r="J794" s="120"/>
      <c r="K794" s="120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117"/>
      <c r="GB794" s="117"/>
      <c r="GC794" s="117"/>
      <c r="GD794" s="117"/>
      <c r="GE794" s="117"/>
      <c r="GF794" s="117"/>
      <c r="GG794" s="117"/>
      <c r="GH794" s="117"/>
      <c r="GI794" s="117"/>
      <c r="GJ794" s="117"/>
      <c r="GK794" s="117"/>
      <c r="GL794" s="117"/>
      <c r="GM794" s="118">
        <f t="shared" si="80"/>
        <v>0</v>
      </c>
      <c r="GN794" s="118">
        <f t="shared" si="81"/>
        <v>0</v>
      </c>
      <c r="GO794" s="118"/>
      <c r="GP794" s="118"/>
      <c r="GQ794" s="118"/>
      <c r="GR794" s="118"/>
      <c r="GS794" s="118"/>
      <c r="GT794" s="118"/>
      <c r="GU794" s="118"/>
      <c r="GV794" s="118"/>
      <c r="GW794" s="118"/>
      <c r="GX794" s="118">
        <f t="shared" si="82"/>
        <v>0</v>
      </c>
      <c r="GY794" s="117"/>
      <c r="GZ794" s="117"/>
      <c r="HA794" s="117"/>
      <c r="HB794" s="117"/>
      <c r="HC794" s="117"/>
      <c r="HD794" s="117"/>
      <c r="HE794" s="117"/>
      <c r="HF794" s="117"/>
      <c r="HG794" s="117"/>
      <c r="HH794" s="117"/>
      <c r="HI794" s="117"/>
      <c r="HJ794" s="117"/>
      <c r="HK794" s="117"/>
      <c r="HL794" s="117"/>
      <c r="HM794" s="117"/>
      <c r="HN794" s="117"/>
      <c r="HO794" s="117"/>
      <c r="HP794" s="117"/>
      <c r="HQ794" s="117"/>
      <c r="HR794" s="117"/>
      <c r="HS794" s="117"/>
      <c r="HT794" s="117"/>
      <c r="HU794" s="117"/>
    </row>
    <row r="795" spans="1:229" x14ac:dyDescent="0.3">
      <c r="A795" s="9"/>
      <c r="B795" s="10"/>
      <c r="C795" s="10"/>
      <c r="D795" s="104"/>
      <c r="E795" s="10"/>
      <c r="F795" s="10"/>
      <c r="G795" s="140"/>
      <c r="H795" s="140"/>
      <c r="I795" s="140"/>
      <c r="J795" s="120"/>
      <c r="K795" s="120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117"/>
      <c r="GB795" s="117"/>
      <c r="GC795" s="117"/>
      <c r="GD795" s="117"/>
      <c r="GE795" s="117"/>
      <c r="GF795" s="117"/>
      <c r="GG795" s="117"/>
      <c r="GH795" s="117"/>
      <c r="GI795" s="117"/>
      <c r="GJ795" s="117"/>
      <c r="GK795" s="117"/>
      <c r="GL795" s="117"/>
      <c r="GM795" s="118">
        <f t="shared" si="80"/>
        <v>0</v>
      </c>
      <c r="GN795" s="118">
        <f t="shared" si="81"/>
        <v>0</v>
      </c>
      <c r="GO795" s="118"/>
      <c r="GP795" s="118"/>
      <c r="GQ795" s="118"/>
      <c r="GR795" s="118"/>
      <c r="GS795" s="118"/>
      <c r="GT795" s="118"/>
      <c r="GU795" s="118"/>
      <c r="GV795" s="118"/>
      <c r="GW795" s="118"/>
      <c r="GX795" s="118">
        <f t="shared" si="82"/>
        <v>0</v>
      </c>
      <c r="GY795" s="117"/>
      <c r="GZ795" s="117"/>
      <c r="HA795" s="117"/>
      <c r="HB795" s="117"/>
      <c r="HC795" s="117"/>
      <c r="HD795" s="117"/>
      <c r="HE795" s="117"/>
      <c r="HF795" s="117"/>
      <c r="HG795" s="117"/>
      <c r="HH795" s="117"/>
      <c r="HI795" s="117"/>
      <c r="HJ795" s="117"/>
      <c r="HK795" s="117"/>
      <c r="HL795" s="117"/>
      <c r="HM795" s="117"/>
      <c r="HN795" s="117"/>
      <c r="HO795" s="117"/>
      <c r="HP795" s="117"/>
      <c r="HQ795" s="117"/>
      <c r="HR795" s="117"/>
      <c r="HS795" s="117"/>
      <c r="HT795" s="117"/>
      <c r="HU795" s="117"/>
    </row>
    <row r="796" spans="1:229" x14ac:dyDescent="0.3">
      <c r="A796" s="9"/>
      <c r="B796" s="10"/>
      <c r="C796" s="10"/>
      <c r="D796" s="104"/>
      <c r="E796" s="10"/>
      <c r="F796" s="10"/>
      <c r="G796" s="140"/>
      <c r="H796" s="140"/>
      <c r="I796" s="140"/>
      <c r="J796" s="120"/>
      <c r="K796" s="120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117"/>
      <c r="GB796" s="117"/>
      <c r="GC796" s="117"/>
      <c r="GD796" s="117"/>
      <c r="GE796" s="117"/>
      <c r="GF796" s="117"/>
      <c r="GG796" s="117"/>
      <c r="GH796" s="117"/>
      <c r="GI796" s="117"/>
      <c r="GJ796" s="117"/>
      <c r="GK796" s="117"/>
      <c r="GL796" s="117"/>
      <c r="GM796" s="118">
        <f t="shared" si="80"/>
        <v>0</v>
      </c>
      <c r="GN796" s="118">
        <f t="shared" si="81"/>
        <v>0</v>
      </c>
      <c r="GO796" s="118"/>
      <c r="GP796" s="118"/>
      <c r="GQ796" s="118"/>
      <c r="GR796" s="118"/>
      <c r="GS796" s="118"/>
      <c r="GT796" s="118"/>
      <c r="GU796" s="118"/>
      <c r="GV796" s="118"/>
      <c r="GW796" s="118"/>
      <c r="GX796" s="118">
        <f t="shared" si="82"/>
        <v>0</v>
      </c>
      <c r="GY796" s="117"/>
      <c r="GZ796" s="117"/>
      <c r="HA796" s="117"/>
      <c r="HB796" s="117"/>
      <c r="HC796" s="117"/>
      <c r="HD796" s="117"/>
      <c r="HE796" s="117"/>
      <c r="HF796" s="117"/>
      <c r="HG796" s="117"/>
      <c r="HH796" s="117"/>
      <c r="HI796" s="117"/>
      <c r="HJ796" s="117"/>
      <c r="HK796" s="117"/>
      <c r="HL796" s="117"/>
      <c r="HM796" s="117"/>
      <c r="HN796" s="117"/>
      <c r="HO796" s="117"/>
      <c r="HP796" s="117"/>
      <c r="HQ796" s="117"/>
      <c r="HR796" s="117"/>
      <c r="HS796" s="117"/>
      <c r="HT796" s="117"/>
      <c r="HU796" s="117"/>
    </row>
    <row r="797" spans="1:229" x14ac:dyDescent="0.3">
      <c r="A797" s="9"/>
      <c r="B797" s="10"/>
      <c r="C797" s="10"/>
      <c r="D797" s="104"/>
      <c r="E797" s="10"/>
      <c r="F797" s="10"/>
      <c r="G797" s="140"/>
      <c r="H797" s="140"/>
      <c r="I797" s="140"/>
      <c r="J797" s="120"/>
      <c r="K797" s="120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117"/>
      <c r="GB797" s="117"/>
      <c r="GC797" s="117"/>
      <c r="GD797" s="117"/>
      <c r="GE797" s="117"/>
      <c r="GF797" s="117"/>
      <c r="GG797" s="117"/>
      <c r="GH797" s="117"/>
      <c r="GI797" s="117"/>
      <c r="GJ797" s="117"/>
      <c r="GK797" s="117"/>
      <c r="GL797" s="117"/>
      <c r="GM797" s="118">
        <f t="shared" si="80"/>
        <v>0</v>
      </c>
      <c r="GN797" s="118">
        <f t="shared" si="81"/>
        <v>0</v>
      </c>
      <c r="GO797" s="118"/>
      <c r="GP797" s="118"/>
      <c r="GQ797" s="118"/>
      <c r="GR797" s="118"/>
      <c r="GS797" s="118"/>
      <c r="GT797" s="118"/>
      <c r="GU797" s="118"/>
      <c r="GV797" s="118"/>
      <c r="GW797" s="118"/>
      <c r="GX797" s="118">
        <f t="shared" si="82"/>
        <v>0</v>
      </c>
      <c r="GY797" s="117"/>
      <c r="GZ797" s="117"/>
      <c r="HA797" s="117"/>
      <c r="HB797" s="117"/>
      <c r="HC797" s="117"/>
      <c r="HD797" s="117"/>
      <c r="HE797" s="117"/>
      <c r="HF797" s="117"/>
      <c r="HG797" s="117"/>
      <c r="HH797" s="117"/>
      <c r="HI797" s="117"/>
      <c r="HJ797" s="117"/>
      <c r="HK797" s="117"/>
      <c r="HL797" s="117"/>
      <c r="HM797" s="117"/>
      <c r="HN797" s="117"/>
      <c r="HO797" s="117"/>
      <c r="HP797" s="117"/>
      <c r="HQ797" s="117"/>
      <c r="HR797" s="117"/>
      <c r="HS797" s="117"/>
      <c r="HT797" s="117"/>
      <c r="HU797" s="117"/>
    </row>
    <row r="798" spans="1:229" x14ac:dyDescent="0.3">
      <c r="A798" s="9"/>
      <c r="B798" s="10"/>
      <c r="C798" s="10"/>
      <c r="D798" s="104"/>
      <c r="E798" s="10"/>
      <c r="F798" s="10"/>
      <c r="G798" s="140"/>
      <c r="H798" s="140"/>
      <c r="I798" s="140"/>
      <c r="J798" s="120"/>
      <c r="K798" s="120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117"/>
      <c r="GB798" s="117"/>
      <c r="GC798" s="117"/>
      <c r="GD798" s="117"/>
      <c r="GE798" s="117"/>
      <c r="GF798" s="117"/>
      <c r="GG798" s="117"/>
      <c r="GH798" s="117"/>
      <c r="GI798" s="117"/>
      <c r="GJ798" s="117"/>
      <c r="GK798" s="117"/>
      <c r="GL798" s="117"/>
      <c r="GM798" s="118">
        <f t="shared" si="80"/>
        <v>0</v>
      </c>
      <c r="GN798" s="118">
        <f t="shared" si="81"/>
        <v>0</v>
      </c>
      <c r="GO798" s="118"/>
      <c r="GP798" s="118"/>
      <c r="GQ798" s="118"/>
      <c r="GR798" s="118"/>
      <c r="GS798" s="118"/>
      <c r="GT798" s="118"/>
      <c r="GU798" s="118"/>
      <c r="GV798" s="118"/>
      <c r="GW798" s="118"/>
      <c r="GX798" s="118">
        <f t="shared" si="82"/>
        <v>0</v>
      </c>
      <c r="GY798" s="117"/>
      <c r="GZ798" s="117"/>
      <c r="HA798" s="117"/>
      <c r="HB798" s="117"/>
      <c r="HC798" s="117"/>
      <c r="HD798" s="117"/>
      <c r="HE798" s="117"/>
      <c r="HF798" s="117"/>
      <c r="HG798" s="117"/>
      <c r="HH798" s="117"/>
      <c r="HI798" s="117"/>
      <c r="HJ798" s="117"/>
      <c r="HK798" s="117"/>
      <c r="HL798" s="117"/>
      <c r="HM798" s="117"/>
      <c r="HN798" s="117"/>
      <c r="HO798" s="117"/>
      <c r="HP798" s="117"/>
      <c r="HQ798" s="117"/>
      <c r="HR798" s="117"/>
      <c r="HS798" s="117"/>
      <c r="HT798" s="117"/>
      <c r="HU798" s="117"/>
    </row>
    <row r="799" spans="1:229" x14ac:dyDescent="0.3">
      <c r="A799" s="9"/>
      <c r="B799" s="10"/>
      <c r="C799" s="10"/>
      <c r="D799" s="104"/>
      <c r="E799" s="10"/>
      <c r="F799" s="10"/>
      <c r="G799" s="140"/>
      <c r="H799" s="140"/>
      <c r="I799" s="140"/>
      <c r="J799" s="120"/>
      <c r="K799" s="120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117"/>
      <c r="GB799" s="117"/>
      <c r="GC799" s="117"/>
      <c r="GD799" s="117"/>
      <c r="GE799" s="117"/>
      <c r="GF799" s="117"/>
      <c r="GG799" s="117"/>
      <c r="GH799" s="117"/>
      <c r="GI799" s="117"/>
      <c r="GJ799" s="117"/>
      <c r="GK799" s="117"/>
      <c r="GL799" s="117"/>
      <c r="GM799" s="118">
        <f t="shared" si="80"/>
        <v>0</v>
      </c>
      <c r="GN799" s="118">
        <f t="shared" si="81"/>
        <v>0</v>
      </c>
      <c r="GO799" s="118"/>
      <c r="GP799" s="118"/>
      <c r="GQ799" s="118"/>
      <c r="GR799" s="118"/>
      <c r="GS799" s="118"/>
      <c r="GT799" s="118"/>
      <c r="GU799" s="118"/>
      <c r="GV799" s="118"/>
      <c r="GW799" s="118"/>
      <c r="GX799" s="118">
        <f t="shared" si="82"/>
        <v>0</v>
      </c>
      <c r="GY799" s="117"/>
      <c r="GZ799" s="117"/>
      <c r="HA799" s="117"/>
      <c r="HB799" s="117"/>
      <c r="HC799" s="117"/>
      <c r="HD799" s="117"/>
      <c r="HE799" s="117"/>
      <c r="HF799" s="117"/>
      <c r="HG799" s="117"/>
      <c r="HH799" s="117"/>
      <c r="HI799" s="117"/>
      <c r="HJ799" s="117"/>
      <c r="HK799" s="117"/>
      <c r="HL799" s="117"/>
      <c r="HM799" s="117"/>
      <c r="HN799" s="117"/>
      <c r="HO799" s="117"/>
      <c r="HP799" s="117"/>
      <c r="HQ799" s="117"/>
      <c r="HR799" s="117"/>
      <c r="HS799" s="117"/>
      <c r="HT799" s="117"/>
      <c r="HU799" s="117"/>
    </row>
    <row r="800" spans="1:229" x14ac:dyDescent="0.3">
      <c r="A800" s="9"/>
      <c r="B800" s="10"/>
      <c r="C800" s="10"/>
      <c r="D800" s="104"/>
      <c r="E800" s="10"/>
      <c r="F800" s="10"/>
      <c r="G800" s="140"/>
      <c r="H800" s="140"/>
      <c r="I800" s="140"/>
      <c r="J800" s="120"/>
      <c r="K800" s="120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117"/>
      <c r="GB800" s="117"/>
      <c r="GC800" s="117"/>
      <c r="GD800" s="117"/>
      <c r="GE800" s="117"/>
      <c r="GF800" s="117"/>
      <c r="GG800" s="117"/>
      <c r="GH800" s="117"/>
      <c r="GI800" s="117"/>
      <c r="GJ800" s="117"/>
      <c r="GK800" s="117"/>
      <c r="GL800" s="117"/>
      <c r="GM800" s="118">
        <f t="shared" si="80"/>
        <v>0</v>
      </c>
      <c r="GN800" s="118">
        <f t="shared" si="81"/>
        <v>0</v>
      </c>
      <c r="GO800" s="118"/>
      <c r="GP800" s="118"/>
      <c r="GQ800" s="118"/>
      <c r="GR800" s="118"/>
      <c r="GS800" s="118"/>
      <c r="GT800" s="118"/>
      <c r="GU800" s="118"/>
      <c r="GV800" s="118"/>
      <c r="GW800" s="118"/>
      <c r="GX800" s="118">
        <f t="shared" si="82"/>
        <v>0</v>
      </c>
      <c r="GY800" s="117"/>
      <c r="GZ800" s="117"/>
      <c r="HA800" s="117"/>
      <c r="HB800" s="117"/>
      <c r="HC800" s="117"/>
      <c r="HD800" s="117"/>
      <c r="HE800" s="117"/>
      <c r="HF800" s="117"/>
      <c r="HG800" s="117"/>
      <c r="HH800" s="117"/>
      <c r="HI800" s="117"/>
      <c r="HJ800" s="117"/>
      <c r="HK800" s="117"/>
      <c r="HL800" s="117"/>
      <c r="HM800" s="117"/>
      <c r="HN800" s="117"/>
      <c r="HO800" s="117"/>
      <c r="HP800" s="117"/>
      <c r="HQ800" s="117"/>
      <c r="HR800" s="117"/>
      <c r="HS800" s="117"/>
      <c r="HT800" s="117"/>
      <c r="HU800" s="117"/>
    </row>
    <row r="801" spans="1:229" x14ac:dyDescent="0.3">
      <c r="A801" s="9"/>
      <c r="B801" s="10"/>
      <c r="C801" s="10"/>
      <c r="D801" s="104"/>
      <c r="E801" s="10"/>
      <c r="F801" s="10"/>
      <c r="G801" s="140"/>
      <c r="H801" s="140"/>
      <c r="I801" s="140"/>
      <c r="J801" s="120"/>
      <c r="K801" s="120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117"/>
      <c r="GB801" s="117"/>
      <c r="GC801" s="117"/>
      <c r="GD801" s="117"/>
      <c r="GE801" s="117"/>
      <c r="GF801" s="117"/>
      <c r="GG801" s="117"/>
      <c r="GH801" s="117"/>
      <c r="GI801" s="117"/>
      <c r="GJ801" s="117"/>
      <c r="GK801" s="117"/>
      <c r="GL801" s="117"/>
      <c r="GM801" s="118">
        <f t="shared" si="80"/>
        <v>0</v>
      </c>
      <c r="GN801" s="118">
        <f t="shared" si="81"/>
        <v>0</v>
      </c>
      <c r="GO801" s="118"/>
      <c r="GP801" s="118"/>
      <c r="GQ801" s="118"/>
      <c r="GR801" s="118"/>
      <c r="GS801" s="118"/>
      <c r="GT801" s="118"/>
      <c r="GU801" s="118"/>
      <c r="GV801" s="118"/>
      <c r="GW801" s="118"/>
      <c r="GX801" s="118">
        <f t="shared" si="82"/>
        <v>0</v>
      </c>
      <c r="GY801" s="117"/>
      <c r="GZ801" s="117"/>
      <c r="HA801" s="117"/>
      <c r="HB801" s="117"/>
      <c r="HC801" s="117"/>
      <c r="HD801" s="117"/>
      <c r="HE801" s="117"/>
      <c r="HF801" s="117"/>
      <c r="HG801" s="117"/>
      <c r="HH801" s="117"/>
      <c r="HI801" s="117"/>
      <c r="HJ801" s="117"/>
      <c r="HK801" s="117"/>
      <c r="HL801" s="117"/>
      <c r="HM801" s="117"/>
      <c r="HN801" s="117"/>
      <c r="HO801" s="117"/>
      <c r="HP801" s="117"/>
      <c r="HQ801" s="117"/>
      <c r="HR801" s="117"/>
      <c r="HS801" s="117"/>
      <c r="HT801" s="117"/>
      <c r="HU801" s="117"/>
    </row>
    <row r="802" spans="1:229" x14ac:dyDescent="0.3">
      <c r="A802" s="9"/>
      <c r="B802" s="10"/>
      <c r="C802" s="10"/>
      <c r="D802" s="104"/>
      <c r="E802" s="10"/>
      <c r="F802" s="10"/>
      <c r="G802" s="140"/>
      <c r="H802" s="140"/>
      <c r="I802" s="140"/>
      <c r="J802" s="120"/>
      <c r="K802" s="120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117"/>
      <c r="GB802" s="117"/>
      <c r="GC802" s="117"/>
      <c r="GD802" s="117"/>
      <c r="GE802" s="117"/>
      <c r="GF802" s="117"/>
      <c r="GG802" s="117"/>
      <c r="GH802" s="117"/>
      <c r="GI802" s="117"/>
      <c r="GJ802" s="117"/>
      <c r="GK802" s="117"/>
      <c r="GL802" s="117"/>
      <c r="GM802" s="118">
        <f t="shared" si="80"/>
        <v>0</v>
      </c>
      <c r="GN802" s="118">
        <f t="shared" si="81"/>
        <v>0</v>
      </c>
      <c r="GO802" s="118"/>
      <c r="GP802" s="118"/>
      <c r="GQ802" s="118"/>
      <c r="GR802" s="118"/>
      <c r="GS802" s="118"/>
      <c r="GT802" s="118"/>
      <c r="GU802" s="118"/>
      <c r="GV802" s="118"/>
      <c r="GW802" s="118"/>
      <c r="GX802" s="118">
        <f t="shared" si="82"/>
        <v>0</v>
      </c>
      <c r="GY802" s="117"/>
      <c r="GZ802" s="117"/>
      <c r="HA802" s="117"/>
      <c r="HB802" s="117"/>
      <c r="HC802" s="117"/>
      <c r="HD802" s="117"/>
      <c r="HE802" s="117"/>
      <c r="HF802" s="117"/>
      <c r="HG802" s="117"/>
      <c r="HH802" s="117"/>
      <c r="HI802" s="117"/>
      <c r="HJ802" s="117"/>
      <c r="HK802" s="117"/>
      <c r="HL802" s="117"/>
      <c r="HM802" s="117"/>
      <c r="HN802" s="117"/>
      <c r="HO802" s="117"/>
      <c r="HP802" s="117"/>
      <c r="HQ802" s="117"/>
      <c r="HR802" s="117"/>
      <c r="HS802" s="117"/>
      <c r="HT802" s="117"/>
      <c r="HU802" s="117"/>
    </row>
    <row r="803" spans="1:229" x14ac:dyDescent="0.3">
      <c r="A803" s="9"/>
      <c r="B803" s="10"/>
      <c r="C803" s="10"/>
      <c r="D803" s="104"/>
      <c r="E803" s="10"/>
      <c r="F803" s="10"/>
      <c r="G803" s="140"/>
      <c r="H803" s="140"/>
      <c r="I803" s="140"/>
      <c r="J803" s="120"/>
      <c r="K803" s="120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117"/>
      <c r="GB803" s="117"/>
      <c r="GC803" s="117"/>
      <c r="GD803" s="117"/>
      <c r="GE803" s="117"/>
      <c r="GF803" s="117"/>
      <c r="GG803" s="117"/>
      <c r="GH803" s="117"/>
      <c r="GI803" s="117"/>
      <c r="GJ803" s="117"/>
      <c r="GK803" s="117"/>
      <c r="GL803" s="117"/>
      <c r="GM803" s="118">
        <f t="shared" si="80"/>
        <v>0</v>
      </c>
      <c r="GN803" s="118">
        <f t="shared" si="81"/>
        <v>0</v>
      </c>
      <c r="GO803" s="118"/>
      <c r="GP803" s="118"/>
      <c r="GQ803" s="118"/>
      <c r="GR803" s="118"/>
      <c r="GS803" s="118"/>
      <c r="GT803" s="118"/>
      <c r="GU803" s="118"/>
      <c r="GV803" s="118"/>
      <c r="GW803" s="118"/>
      <c r="GX803" s="118">
        <f t="shared" si="82"/>
        <v>0</v>
      </c>
      <c r="GY803" s="117"/>
      <c r="GZ803" s="117"/>
      <c r="HA803" s="117"/>
      <c r="HB803" s="117"/>
      <c r="HC803" s="117"/>
      <c r="HD803" s="117"/>
      <c r="HE803" s="117"/>
      <c r="HF803" s="117"/>
      <c r="HG803" s="117"/>
      <c r="HH803" s="117"/>
      <c r="HI803" s="117"/>
      <c r="HJ803" s="117"/>
      <c r="HK803" s="117"/>
      <c r="HL803" s="117"/>
      <c r="HM803" s="117"/>
      <c r="HN803" s="117"/>
      <c r="HO803" s="117"/>
      <c r="HP803" s="117"/>
      <c r="HQ803" s="117"/>
      <c r="HR803" s="117"/>
      <c r="HS803" s="117"/>
      <c r="HT803" s="117"/>
      <c r="HU803" s="117"/>
    </row>
    <row r="804" spans="1:229" x14ac:dyDescent="0.3">
      <c r="A804" s="9"/>
      <c r="B804" s="10"/>
      <c r="C804" s="10"/>
      <c r="D804" s="104"/>
      <c r="E804" s="10"/>
      <c r="F804" s="10"/>
      <c r="G804" s="140"/>
      <c r="H804" s="140"/>
      <c r="I804" s="140"/>
      <c r="J804" s="120"/>
      <c r="K804" s="120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117"/>
      <c r="GB804" s="117"/>
      <c r="GC804" s="117"/>
      <c r="GD804" s="117"/>
      <c r="GE804" s="117"/>
      <c r="GF804" s="117"/>
      <c r="GG804" s="117"/>
      <c r="GH804" s="117"/>
      <c r="GI804" s="117"/>
      <c r="GJ804" s="117"/>
      <c r="GK804" s="117"/>
      <c r="GL804" s="117"/>
      <c r="GM804" s="118">
        <f t="shared" si="80"/>
        <v>0</v>
      </c>
      <c r="GN804" s="118">
        <f t="shared" si="81"/>
        <v>0</v>
      </c>
      <c r="GO804" s="118"/>
      <c r="GP804" s="118"/>
      <c r="GQ804" s="118"/>
      <c r="GR804" s="118"/>
      <c r="GS804" s="118"/>
      <c r="GT804" s="118"/>
      <c r="GU804" s="118"/>
      <c r="GV804" s="118"/>
      <c r="GW804" s="118"/>
      <c r="GX804" s="118">
        <f t="shared" si="82"/>
        <v>0</v>
      </c>
      <c r="GY804" s="117"/>
      <c r="GZ804" s="117"/>
      <c r="HA804" s="117"/>
      <c r="HB804" s="117"/>
      <c r="HC804" s="117"/>
      <c r="HD804" s="117"/>
      <c r="HE804" s="117"/>
      <c r="HF804" s="117"/>
      <c r="HG804" s="117"/>
      <c r="HH804" s="117"/>
      <c r="HI804" s="117"/>
      <c r="HJ804" s="117"/>
      <c r="HK804" s="117"/>
      <c r="HL804" s="117"/>
      <c r="HM804" s="117"/>
      <c r="HN804" s="117"/>
      <c r="HO804" s="117"/>
      <c r="HP804" s="117"/>
      <c r="HQ804" s="117"/>
      <c r="HR804" s="117"/>
      <c r="HS804" s="117"/>
      <c r="HT804" s="117"/>
      <c r="HU804" s="117"/>
    </row>
    <row r="805" spans="1:229" x14ac:dyDescent="0.3">
      <c r="A805" s="9"/>
      <c r="B805" s="10"/>
      <c r="C805" s="10"/>
      <c r="D805" s="104"/>
      <c r="E805" s="10"/>
      <c r="F805" s="10"/>
      <c r="G805" s="140"/>
      <c r="H805" s="140"/>
      <c r="I805" s="140"/>
      <c r="J805" s="120"/>
      <c r="K805" s="120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117"/>
      <c r="GB805" s="117"/>
      <c r="GC805" s="117"/>
      <c r="GD805" s="117"/>
      <c r="GE805" s="117"/>
      <c r="GF805" s="117"/>
      <c r="GG805" s="117"/>
      <c r="GH805" s="117"/>
      <c r="GI805" s="117"/>
      <c r="GJ805" s="117"/>
      <c r="GK805" s="117"/>
      <c r="GL805" s="117"/>
      <c r="GM805" s="118">
        <f t="shared" si="80"/>
        <v>0</v>
      </c>
      <c r="GN805" s="118">
        <f t="shared" si="81"/>
        <v>0</v>
      </c>
      <c r="GO805" s="118"/>
      <c r="GP805" s="118"/>
      <c r="GQ805" s="118"/>
      <c r="GR805" s="118"/>
      <c r="GS805" s="118"/>
      <c r="GT805" s="118"/>
      <c r="GU805" s="118"/>
      <c r="GV805" s="118"/>
      <c r="GW805" s="118"/>
      <c r="GX805" s="118">
        <f t="shared" si="82"/>
        <v>0</v>
      </c>
      <c r="GY805" s="117"/>
      <c r="GZ805" s="117"/>
      <c r="HA805" s="117"/>
      <c r="HB805" s="117"/>
      <c r="HC805" s="117"/>
      <c r="HD805" s="117"/>
      <c r="HE805" s="117"/>
      <c r="HF805" s="117"/>
      <c r="HG805" s="117"/>
      <c r="HH805" s="117"/>
      <c r="HI805" s="117"/>
      <c r="HJ805" s="117"/>
      <c r="HK805" s="117"/>
      <c r="HL805" s="117"/>
      <c r="HM805" s="117"/>
      <c r="HN805" s="117"/>
      <c r="HO805" s="117"/>
      <c r="HP805" s="117"/>
      <c r="HQ805" s="117"/>
      <c r="HR805" s="117"/>
      <c r="HS805" s="117"/>
      <c r="HT805" s="117"/>
      <c r="HU805" s="117"/>
    </row>
    <row r="806" spans="1:229" x14ac:dyDescent="0.3">
      <c r="A806" s="9"/>
      <c r="B806" s="10"/>
      <c r="C806" s="10"/>
      <c r="D806" s="104"/>
      <c r="E806" s="10"/>
      <c r="F806" s="10"/>
      <c r="G806" s="140"/>
      <c r="H806" s="140"/>
      <c r="I806" s="140"/>
      <c r="J806" s="120"/>
      <c r="K806" s="120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117"/>
      <c r="GB806" s="117"/>
      <c r="GC806" s="117"/>
      <c r="GD806" s="117"/>
      <c r="GE806" s="117"/>
      <c r="GF806" s="117"/>
      <c r="GG806" s="117"/>
      <c r="GH806" s="117"/>
      <c r="GI806" s="117"/>
      <c r="GJ806" s="117"/>
      <c r="GK806" s="117"/>
      <c r="GL806" s="117"/>
      <c r="GM806" s="118">
        <f t="shared" si="80"/>
        <v>0</v>
      </c>
      <c r="GN806" s="118">
        <f t="shared" si="81"/>
        <v>0</v>
      </c>
      <c r="GO806" s="118"/>
      <c r="GP806" s="118"/>
      <c r="GQ806" s="118"/>
      <c r="GR806" s="118"/>
      <c r="GS806" s="118"/>
      <c r="GT806" s="118"/>
      <c r="GU806" s="118"/>
      <c r="GV806" s="118"/>
      <c r="GW806" s="118"/>
      <c r="GX806" s="118">
        <f t="shared" si="82"/>
        <v>0</v>
      </c>
      <c r="GY806" s="117"/>
      <c r="GZ806" s="117"/>
      <c r="HA806" s="117"/>
      <c r="HB806" s="117"/>
      <c r="HC806" s="117"/>
      <c r="HD806" s="117"/>
      <c r="HE806" s="117"/>
      <c r="HF806" s="117"/>
      <c r="HG806" s="117"/>
      <c r="HH806" s="117"/>
      <c r="HI806" s="117"/>
      <c r="HJ806" s="117"/>
      <c r="HK806" s="117"/>
      <c r="HL806" s="117"/>
      <c r="HM806" s="117"/>
      <c r="HN806" s="117"/>
      <c r="HO806" s="117"/>
      <c r="HP806" s="117"/>
      <c r="HQ806" s="117"/>
      <c r="HR806" s="117"/>
      <c r="HS806" s="117"/>
      <c r="HT806" s="117"/>
      <c r="HU806" s="117"/>
    </row>
    <row r="807" spans="1:229" x14ac:dyDescent="0.3">
      <c r="A807" s="9"/>
      <c r="B807" s="10"/>
      <c r="C807" s="10"/>
      <c r="D807" s="104"/>
      <c r="E807" s="10"/>
      <c r="F807" s="10"/>
      <c r="G807" s="140"/>
      <c r="H807" s="140"/>
      <c r="I807" s="140"/>
      <c r="J807" s="120"/>
      <c r="K807" s="120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117"/>
      <c r="GB807" s="117"/>
      <c r="GC807" s="117"/>
      <c r="GD807" s="117"/>
      <c r="GE807" s="117"/>
      <c r="GF807" s="117"/>
      <c r="GG807" s="117"/>
      <c r="GH807" s="117"/>
      <c r="GI807" s="117"/>
      <c r="GJ807" s="117"/>
      <c r="GK807" s="117"/>
      <c r="GL807" s="117"/>
      <c r="GM807" s="118">
        <f t="shared" si="80"/>
        <v>0</v>
      </c>
      <c r="GN807" s="118">
        <f t="shared" si="81"/>
        <v>0</v>
      </c>
      <c r="GO807" s="118"/>
      <c r="GP807" s="118"/>
      <c r="GQ807" s="118"/>
      <c r="GR807" s="118"/>
      <c r="GS807" s="118"/>
      <c r="GT807" s="118"/>
      <c r="GU807" s="118"/>
      <c r="GV807" s="118"/>
      <c r="GW807" s="118"/>
      <c r="GX807" s="118">
        <f t="shared" si="82"/>
        <v>0</v>
      </c>
      <c r="GY807" s="117"/>
      <c r="GZ807" s="117"/>
      <c r="HA807" s="117"/>
      <c r="HB807" s="117"/>
      <c r="HC807" s="117"/>
      <c r="HD807" s="117"/>
      <c r="HE807" s="117"/>
      <c r="HF807" s="117"/>
      <c r="HG807" s="117"/>
      <c r="HH807" s="117"/>
      <c r="HI807" s="117"/>
      <c r="HJ807" s="117"/>
      <c r="HK807" s="117"/>
      <c r="HL807" s="117"/>
      <c r="HM807" s="117"/>
      <c r="HN807" s="117"/>
      <c r="HO807" s="117"/>
      <c r="HP807" s="117"/>
      <c r="HQ807" s="117"/>
      <c r="HR807" s="117"/>
      <c r="HS807" s="117"/>
      <c r="HT807" s="117"/>
      <c r="HU807" s="117"/>
    </row>
    <row r="808" spans="1:229" x14ac:dyDescent="0.3">
      <c r="A808" s="9"/>
      <c r="B808" s="10"/>
      <c r="C808" s="10"/>
      <c r="D808" s="104"/>
      <c r="E808" s="10"/>
      <c r="F808" s="10"/>
      <c r="G808" s="140"/>
      <c r="H808" s="140"/>
      <c r="I808" s="140"/>
      <c r="J808" s="120"/>
      <c r="K808" s="120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117"/>
      <c r="GB808" s="117"/>
      <c r="GC808" s="117"/>
      <c r="GD808" s="117"/>
      <c r="GE808" s="117"/>
      <c r="GF808" s="117"/>
      <c r="GG808" s="117"/>
      <c r="GH808" s="117"/>
      <c r="GI808" s="117"/>
      <c r="GJ808" s="117"/>
      <c r="GK808" s="117"/>
      <c r="GL808" s="117"/>
      <c r="GM808" s="118">
        <f t="shared" si="80"/>
        <v>0</v>
      </c>
      <c r="GN808" s="118">
        <f t="shared" si="81"/>
        <v>0</v>
      </c>
      <c r="GO808" s="118"/>
      <c r="GP808" s="118"/>
      <c r="GQ808" s="118"/>
      <c r="GR808" s="118"/>
      <c r="GS808" s="118"/>
      <c r="GT808" s="118"/>
      <c r="GU808" s="118"/>
      <c r="GV808" s="118"/>
      <c r="GW808" s="118"/>
      <c r="GX808" s="118">
        <f t="shared" si="82"/>
        <v>0</v>
      </c>
      <c r="GY808" s="117"/>
      <c r="GZ808" s="117"/>
      <c r="HA808" s="117"/>
      <c r="HB808" s="117"/>
      <c r="HC808" s="117"/>
      <c r="HD808" s="117"/>
      <c r="HE808" s="117"/>
      <c r="HF808" s="117"/>
      <c r="HG808" s="117"/>
      <c r="HH808" s="117"/>
      <c r="HI808" s="117"/>
      <c r="HJ808" s="117"/>
      <c r="HK808" s="117"/>
      <c r="HL808" s="117"/>
      <c r="HM808" s="117"/>
      <c r="HN808" s="117"/>
      <c r="HO808" s="117"/>
      <c r="HP808" s="117"/>
      <c r="HQ808" s="117"/>
      <c r="HR808" s="117"/>
      <c r="HS808" s="117"/>
      <c r="HT808" s="117"/>
      <c r="HU808" s="117"/>
    </row>
    <row r="809" spans="1:229" x14ac:dyDescent="0.3">
      <c r="A809" s="9"/>
      <c r="B809" s="10"/>
      <c r="C809" s="10"/>
      <c r="D809" s="104"/>
      <c r="E809" s="10"/>
      <c r="F809" s="10"/>
      <c r="G809" s="140"/>
      <c r="H809" s="140"/>
      <c r="I809" s="140"/>
      <c r="J809" s="120"/>
      <c r="K809" s="120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117"/>
      <c r="GB809" s="117"/>
      <c r="GC809" s="117"/>
      <c r="GD809" s="117"/>
      <c r="GE809" s="117"/>
      <c r="GF809" s="117"/>
      <c r="GG809" s="117"/>
      <c r="GH809" s="117"/>
      <c r="GI809" s="117"/>
      <c r="GJ809" s="117"/>
      <c r="GK809" s="117"/>
      <c r="GL809" s="117"/>
      <c r="GM809" s="118">
        <f t="shared" si="80"/>
        <v>0</v>
      </c>
      <c r="GN809" s="118">
        <f t="shared" si="81"/>
        <v>0</v>
      </c>
      <c r="GO809" s="118"/>
      <c r="GP809" s="118"/>
      <c r="GQ809" s="118"/>
      <c r="GR809" s="118"/>
      <c r="GS809" s="118"/>
      <c r="GT809" s="118"/>
      <c r="GU809" s="118"/>
      <c r="GV809" s="118"/>
      <c r="GW809" s="118"/>
      <c r="GX809" s="118">
        <f t="shared" si="82"/>
        <v>0</v>
      </c>
      <c r="GY809" s="117"/>
      <c r="GZ809" s="117"/>
      <c r="HA809" s="117"/>
      <c r="HB809" s="117"/>
      <c r="HC809" s="117"/>
      <c r="HD809" s="117"/>
      <c r="HE809" s="117"/>
      <c r="HF809" s="117"/>
      <c r="HG809" s="117"/>
      <c r="HH809" s="117"/>
      <c r="HI809" s="117"/>
      <c r="HJ809" s="117"/>
      <c r="HK809" s="117"/>
      <c r="HL809" s="117"/>
      <c r="HM809" s="117"/>
      <c r="HN809" s="117"/>
      <c r="HO809" s="117"/>
      <c r="HP809" s="117"/>
      <c r="HQ809" s="117"/>
      <c r="HR809" s="117"/>
      <c r="HS809" s="117"/>
      <c r="HT809" s="117"/>
      <c r="HU809" s="117"/>
    </row>
    <row r="810" spans="1:229" x14ac:dyDescent="0.3">
      <c r="A810" s="9"/>
      <c r="B810" s="10"/>
      <c r="C810" s="10"/>
      <c r="D810" s="104"/>
      <c r="E810" s="10"/>
      <c r="F810" s="10"/>
      <c r="G810" s="140"/>
      <c r="H810" s="140"/>
      <c r="I810" s="140"/>
      <c r="J810" s="120"/>
      <c r="K810" s="120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117"/>
      <c r="GB810" s="117"/>
      <c r="GC810" s="117"/>
      <c r="GD810" s="117"/>
      <c r="GE810" s="117"/>
      <c r="GF810" s="117"/>
      <c r="GG810" s="117"/>
      <c r="GH810" s="117"/>
      <c r="GI810" s="117"/>
      <c r="GJ810" s="117"/>
      <c r="GK810" s="117"/>
      <c r="GL810" s="117"/>
      <c r="GM810" s="118">
        <f t="shared" si="80"/>
        <v>0</v>
      </c>
      <c r="GN810" s="118">
        <f t="shared" si="81"/>
        <v>0</v>
      </c>
      <c r="GO810" s="118"/>
      <c r="GP810" s="118"/>
      <c r="GQ810" s="118"/>
      <c r="GR810" s="118"/>
      <c r="GS810" s="118"/>
      <c r="GT810" s="118"/>
      <c r="GU810" s="118"/>
      <c r="GV810" s="118"/>
      <c r="GW810" s="118"/>
      <c r="GX810" s="118">
        <f t="shared" si="82"/>
        <v>0</v>
      </c>
      <c r="GY810" s="117"/>
      <c r="GZ810" s="117"/>
      <c r="HA810" s="117"/>
      <c r="HB810" s="117"/>
      <c r="HC810" s="117"/>
      <c r="HD810" s="117"/>
      <c r="HE810" s="117"/>
      <c r="HF810" s="117"/>
      <c r="HG810" s="117"/>
      <c r="HH810" s="117"/>
      <c r="HI810" s="117"/>
      <c r="HJ810" s="117"/>
      <c r="HK810" s="117"/>
      <c r="HL810" s="117"/>
      <c r="HM810" s="117"/>
      <c r="HN810" s="117"/>
      <c r="HO810" s="117"/>
      <c r="HP810" s="117"/>
      <c r="HQ810" s="117"/>
      <c r="HR810" s="117"/>
      <c r="HS810" s="117"/>
      <c r="HT810" s="117"/>
      <c r="HU810" s="117"/>
    </row>
    <row r="811" spans="1:229" x14ac:dyDescent="0.3">
      <c r="A811" s="9"/>
      <c r="B811" s="10"/>
      <c r="C811" s="10"/>
      <c r="D811" s="104"/>
      <c r="E811" s="10"/>
      <c r="F811" s="10"/>
      <c r="G811" s="140"/>
      <c r="H811" s="140"/>
      <c r="I811" s="140"/>
      <c r="J811" s="120"/>
      <c r="K811" s="120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117"/>
      <c r="GB811" s="117"/>
      <c r="GC811" s="117"/>
      <c r="GD811" s="117"/>
      <c r="GE811" s="117"/>
      <c r="GF811" s="117"/>
      <c r="GG811" s="117"/>
      <c r="GH811" s="117"/>
      <c r="GI811" s="117"/>
      <c r="GJ811" s="117"/>
      <c r="GK811" s="117"/>
      <c r="GL811" s="117"/>
      <c r="GM811" s="118">
        <f t="shared" si="80"/>
        <v>0</v>
      </c>
      <c r="GN811" s="118">
        <f t="shared" si="81"/>
        <v>0</v>
      </c>
      <c r="GO811" s="118"/>
      <c r="GP811" s="118"/>
      <c r="GQ811" s="118"/>
      <c r="GR811" s="118"/>
      <c r="GS811" s="118"/>
      <c r="GT811" s="118"/>
      <c r="GU811" s="118"/>
      <c r="GV811" s="118"/>
      <c r="GW811" s="118"/>
      <c r="GX811" s="118">
        <f t="shared" si="82"/>
        <v>0</v>
      </c>
      <c r="GY811" s="117"/>
      <c r="GZ811" s="117"/>
      <c r="HA811" s="117"/>
      <c r="HB811" s="117"/>
      <c r="HC811" s="117"/>
      <c r="HD811" s="117"/>
      <c r="HE811" s="117"/>
      <c r="HF811" s="117"/>
      <c r="HG811" s="117"/>
      <c r="HH811" s="117"/>
      <c r="HI811" s="117"/>
      <c r="HJ811" s="117"/>
      <c r="HK811" s="117"/>
      <c r="HL811" s="117"/>
      <c r="HM811" s="117"/>
      <c r="HN811" s="117"/>
      <c r="HO811" s="117"/>
      <c r="HP811" s="117"/>
      <c r="HQ811" s="117"/>
      <c r="HR811" s="117"/>
      <c r="HS811" s="117"/>
      <c r="HT811" s="117"/>
      <c r="HU811" s="117"/>
    </row>
    <row r="812" spans="1:229" x14ac:dyDescent="0.3">
      <c r="A812" s="9"/>
      <c r="B812" s="10"/>
      <c r="C812" s="10"/>
      <c r="D812" s="104"/>
      <c r="E812" s="10"/>
      <c r="F812" s="10"/>
      <c r="G812" s="140"/>
      <c r="H812" s="140"/>
      <c r="I812" s="140"/>
      <c r="J812" s="120"/>
      <c r="K812" s="120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117"/>
      <c r="GB812" s="117"/>
      <c r="GC812" s="117"/>
      <c r="GD812" s="117"/>
      <c r="GE812" s="117"/>
      <c r="GF812" s="117"/>
      <c r="GG812" s="117"/>
      <c r="GH812" s="117"/>
      <c r="GI812" s="117"/>
      <c r="GJ812" s="117"/>
      <c r="GK812" s="117"/>
      <c r="GL812" s="117"/>
      <c r="GM812" s="118">
        <f t="shared" si="80"/>
        <v>0</v>
      </c>
      <c r="GN812" s="118">
        <f t="shared" si="81"/>
        <v>0</v>
      </c>
      <c r="GO812" s="118"/>
      <c r="GP812" s="118"/>
      <c r="GQ812" s="118"/>
      <c r="GR812" s="118"/>
      <c r="GS812" s="118"/>
      <c r="GT812" s="118"/>
      <c r="GU812" s="118"/>
      <c r="GV812" s="118"/>
      <c r="GW812" s="118"/>
      <c r="GX812" s="118">
        <f t="shared" si="82"/>
        <v>0</v>
      </c>
      <c r="GY812" s="117"/>
      <c r="GZ812" s="117"/>
      <c r="HA812" s="117"/>
      <c r="HB812" s="117"/>
      <c r="HC812" s="117"/>
      <c r="HD812" s="117"/>
      <c r="HE812" s="117"/>
      <c r="HF812" s="117"/>
      <c r="HG812" s="117"/>
      <c r="HH812" s="117"/>
      <c r="HI812" s="117"/>
      <c r="HJ812" s="117"/>
      <c r="HK812" s="117"/>
      <c r="HL812" s="117"/>
      <c r="HM812" s="117"/>
      <c r="HN812" s="117"/>
      <c r="HO812" s="117"/>
      <c r="HP812" s="117"/>
      <c r="HQ812" s="117"/>
      <c r="HR812" s="117"/>
      <c r="HS812" s="117"/>
      <c r="HT812" s="117"/>
      <c r="HU812" s="117"/>
    </row>
    <row r="813" spans="1:229" x14ac:dyDescent="0.3">
      <c r="A813" s="9"/>
      <c r="B813" s="10"/>
      <c r="C813" s="10"/>
      <c r="D813" s="104"/>
      <c r="E813" s="10"/>
      <c r="F813" s="10"/>
      <c r="G813" s="140"/>
      <c r="H813" s="140"/>
      <c r="I813" s="140"/>
      <c r="J813" s="120"/>
      <c r="K813" s="120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117"/>
      <c r="GB813" s="117"/>
      <c r="GC813" s="117"/>
      <c r="GD813" s="117"/>
      <c r="GE813" s="117"/>
      <c r="GF813" s="117"/>
      <c r="GG813" s="117"/>
      <c r="GH813" s="117"/>
      <c r="GI813" s="117"/>
      <c r="GJ813" s="117"/>
      <c r="GK813" s="117"/>
      <c r="GL813" s="117"/>
      <c r="GM813" s="118">
        <f t="shared" si="80"/>
        <v>0</v>
      </c>
      <c r="GN813" s="118">
        <f t="shared" si="81"/>
        <v>0</v>
      </c>
      <c r="GO813" s="118"/>
      <c r="GP813" s="118"/>
      <c r="GQ813" s="118"/>
      <c r="GR813" s="118"/>
      <c r="GS813" s="118"/>
      <c r="GT813" s="118"/>
      <c r="GU813" s="118"/>
      <c r="GV813" s="118"/>
      <c r="GW813" s="118"/>
      <c r="GX813" s="118">
        <f t="shared" si="82"/>
        <v>0</v>
      </c>
      <c r="GY813" s="117"/>
      <c r="GZ813" s="117"/>
      <c r="HA813" s="117"/>
      <c r="HB813" s="117"/>
      <c r="HC813" s="117"/>
      <c r="HD813" s="117"/>
      <c r="HE813" s="117"/>
      <c r="HF813" s="117"/>
      <c r="HG813" s="117"/>
      <c r="HH813" s="117"/>
      <c r="HI813" s="117"/>
      <c r="HJ813" s="117"/>
      <c r="HK813" s="117"/>
      <c r="HL813" s="117"/>
      <c r="HM813" s="117"/>
      <c r="HN813" s="117"/>
      <c r="HO813" s="117"/>
      <c r="HP813" s="117"/>
      <c r="HQ813" s="117"/>
      <c r="HR813" s="117"/>
      <c r="HS813" s="117"/>
      <c r="HT813" s="117"/>
      <c r="HU813" s="117"/>
    </row>
    <row r="814" spans="1:229" x14ac:dyDescent="0.3">
      <c r="A814" s="9"/>
      <c r="B814" s="10"/>
      <c r="C814" s="10"/>
      <c r="D814" s="104"/>
      <c r="E814" s="10"/>
      <c r="F814" s="10"/>
      <c r="G814" s="140"/>
      <c r="H814" s="140"/>
      <c r="I814" s="140"/>
      <c r="J814" s="120"/>
      <c r="K814" s="120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117"/>
      <c r="GB814" s="117"/>
      <c r="GC814" s="117"/>
      <c r="GD814" s="117"/>
      <c r="GE814" s="117"/>
      <c r="GF814" s="117"/>
      <c r="GG814" s="117"/>
      <c r="GH814" s="117"/>
      <c r="GI814" s="117"/>
      <c r="GJ814" s="117"/>
      <c r="GK814" s="117"/>
      <c r="GL814" s="117"/>
      <c r="GM814" s="118">
        <f t="shared" si="80"/>
        <v>0</v>
      </c>
      <c r="GN814" s="118">
        <f t="shared" si="81"/>
        <v>0</v>
      </c>
      <c r="GO814" s="118"/>
      <c r="GP814" s="118"/>
      <c r="GQ814" s="118"/>
      <c r="GR814" s="118"/>
      <c r="GS814" s="118"/>
      <c r="GT814" s="118"/>
      <c r="GU814" s="118"/>
      <c r="GV814" s="118"/>
      <c r="GW814" s="118"/>
      <c r="GX814" s="118">
        <f t="shared" si="82"/>
        <v>0</v>
      </c>
      <c r="GY814" s="117"/>
      <c r="GZ814" s="117"/>
      <c r="HA814" s="117"/>
      <c r="HB814" s="117"/>
      <c r="HC814" s="117"/>
      <c r="HD814" s="117"/>
      <c r="HE814" s="117"/>
      <c r="HF814" s="117"/>
      <c r="HG814" s="117"/>
      <c r="HH814" s="117"/>
      <c r="HI814" s="117"/>
      <c r="HJ814" s="117"/>
      <c r="HK814" s="117"/>
      <c r="HL814" s="117"/>
      <c r="HM814" s="117"/>
      <c r="HN814" s="117"/>
      <c r="HO814" s="117"/>
      <c r="HP814" s="117"/>
      <c r="HQ814" s="117"/>
      <c r="HR814" s="117"/>
      <c r="HS814" s="117"/>
      <c r="HT814" s="117"/>
      <c r="HU814" s="117"/>
    </row>
    <row r="815" spans="1:229" x14ac:dyDescent="0.3">
      <c r="A815" s="9"/>
      <c r="B815" s="10"/>
      <c r="C815" s="10"/>
      <c r="D815" s="104"/>
      <c r="E815" s="10"/>
      <c r="F815" s="10"/>
      <c r="G815" s="140"/>
      <c r="H815" s="140"/>
      <c r="I815" s="140"/>
      <c r="J815" s="120"/>
      <c r="K815" s="120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117"/>
      <c r="GB815" s="117"/>
      <c r="GC815" s="117"/>
      <c r="GD815" s="117"/>
      <c r="GE815" s="117"/>
      <c r="GF815" s="117"/>
      <c r="GG815" s="117"/>
      <c r="GH815" s="117"/>
      <c r="GI815" s="117"/>
      <c r="GJ815" s="117"/>
      <c r="GK815" s="117"/>
      <c r="GL815" s="117"/>
      <c r="GM815" s="118">
        <f t="shared" si="80"/>
        <v>0</v>
      </c>
      <c r="GN815" s="118">
        <f t="shared" si="81"/>
        <v>0</v>
      </c>
      <c r="GO815" s="118"/>
      <c r="GP815" s="118"/>
      <c r="GQ815" s="118"/>
      <c r="GR815" s="118"/>
      <c r="GS815" s="118"/>
      <c r="GT815" s="118"/>
      <c r="GU815" s="118"/>
      <c r="GV815" s="118"/>
      <c r="GW815" s="118"/>
      <c r="GX815" s="118">
        <f t="shared" si="82"/>
        <v>0</v>
      </c>
      <c r="GY815" s="117"/>
      <c r="GZ815" s="117"/>
      <c r="HA815" s="117"/>
      <c r="HB815" s="117"/>
      <c r="HC815" s="117"/>
      <c r="HD815" s="117"/>
      <c r="HE815" s="117"/>
      <c r="HF815" s="117"/>
      <c r="HG815" s="117"/>
      <c r="HH815" s="117"/>
      <c r="HI815" s="117"/>
      <c r="HJ815" s="117"/>
      <c r="HK815" s="117"/>
      <c r="HL815" s="117"/>
      <c r="HM815" s="117"/>
      <c r="HN815" s="117"/>
      <c r="HO815" s="117"/>
      <c r="HP815" s="117"/>
      <c r="HQ815" s="117"/>
      <c r="HR815" s="117"/>
      <c r="HS815" s="117"/>
      <c r="HT815" s="117"/>
      <c r="HU815" s="117"/>
    </row>
    <row r="816" spans="1:229" x14ac:dyDescent="0.3">
      <c r="A816" s="9"/>
      <c r="B816" s="10"/>
      <c r="C816" s="10"/>
      <c r="D816" s="104"/>
      <c r="E816" s="10"/>
      <c r="F816" s="10"/>
      <c r="G816" s="140"/>
      <c r="H816" s="140"/>
      <c r="I816" s="140"/>
      <c r="J816" s="120"/>
      <c r="K816" s="120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117"/>
      <c r="GB816" s="117"/>
      <c r="GC816" s="117"/>
      <c r="GD816" s="117"/>
      <c r="GE816" s="117"/>
      <c r="GF816" s="117"/>
      <c r="GG816" s="117"/>
      <c r="GH816" s="117"/>
      <c r="GI816" s="117"/>
      <c r="GJ816" s="117"/>
      <c r="GK816" s="117"/>
      <c r="GL816" s="117"/>
      <c r="GM816" s="118">
        <f t="shared" si="80"/>
        <v>0</v>
      </c>
      <c r="GN816" s="118">
        <f t="shared" si="81"/>
        <v>0</v>
      </c>
      <c r="GO816" s="118"/>
      <c r="GP816" s="118"/>
      <c r="GQ816" s="118"/>
      <c r="GR816" s="118"/>
      <c r="GS816" s="118"/>
      <c r="GT816" s="118"/>
      <c r="GU816" s="118"/>
      <c r="GV816" s="118"/>
      <c r="GW816" s="118"/>
      <c r="GX816" s="118">
        <f t="shared" si="82"/>
        <v>0</v>
      </c>
      <c r="GY816" s="117"/>
      <c r="GZ816" s="117"/>
      <c r="HA816" s="117"/>
      <c r="HB816" s="117"/>
      <c r="HC816" s="117"/>
      <c r="HD816" s="117"/>
      <c r="HE816" s="117"/>
      <c r="HF816" s="117"/>
      <c r="HG816" s="117"/>
      <c r="HH816" s="117"/>
      <c r="HI816" s="117"/>
      <c r="HJ816" s="117"/>
      <c r="HK816" s="117"/>
      <c r="HL816" s="117"/>
      <c r="HM816" s="117"/>
      <c r="HN816" s="117"/>
      <c r="HO816" s="117"/>
      <c r="HP816" s="117"/>
      <c r="HQ816" s="117"/>
      <c r="HR816" s="117"/>
      <c r="HS816" s="117"/>
      <c r="HT816" s="117"/>
      <c r="HU816" s="117"/>
    </row>
    <row r="817" spans="1:229" x14ac:dyDescent="0.3">
      <c r="A817" s="9"/>
      <c r="B817" s="10"/>
      <c r="C817" s="10"/>
      <c r="D817" s="104"/>
      <c r="E817" s="10"/>
      <c r="F817" s="10"/>
      <c r="G817" s="140"/>
      <c r="H817" s="140"/>
      <c r="I817" s="140"/>
      <c r="J817" s="120"/>
      <c r="K817" s="120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117"/>
      <c r="GB817" s="117"/>
      <c r="GC817" s="117"/>
      <c r="GD817" s="117"/>
      <c r="GE817" s="117"/>
      <c r="GF817" s="117"/>
      <c r="GG817" s="117"/>
      <c r="GH817" s="117"/>
      <c r="GI817" s="117"/>
      <c r="GJ817" s="117"/>
      <c r="GK817" s="117"/>
      <c r="GL817" s="117"/>
      <c r="GM817" s="118">
        <f t="shared" si="80"/>
        <v>0</v>
      </c>
      <c r="GN817" s="118">
        <f t="shared" si="81"/>
        <v>0</v>
      </c>
      <c r="GO817" s="118"/>
      <c r="GP817" s="118"/>
      <c r="GQ817" s="118"/>
      <c r="GR817" s="118"/>
      <c r="GS817" s="118"/>
      <c r="GT817" s="118"/>
      <c r="GU817" s="118"/>
      <c r="GV817" s="118"/>
      <c r="GW817" s="118"/>
      <c r="GX817" s="118">
        <f t="shared" si="82"/>
        <v>0</v>
      </c>
      <c r="GY817" s="117"/>
      <c r="GZ817" s="117"/>
      <c r="HA817" s="117"/>
      <c r="HB817" s="117"/>
      <c r="HC817" s="117"/>
      <c r="HD817" s="117"/>
      <c r="HE817" s="117"/>
      <c r="HF817" s="117"/>
      <c r="HG817" s="117"/>
      <c r="HH817" s="117"/>
      <c r="HI817" s="117"/>
      <c r="HJ817" s="117"/>
      <c r="HK817" s="117"/>
      <c r="HL817" s="117"/>
      <c r="HM817" s="117"/>
      <c r="HN817" s="117"/>
      <c r="HO817" s="117"/>
      <c r="HP817" s="117"/>
      <c r="HQ817" s="117"/>
      <c r="HR817" s="117"/>
      <c r="HS817" s="117"/>
      <c r="HT817" s="117"/>
      <c r="HU817" s="117"/>
    </row>
    <row r="818" spans="1:229" x14ac:dyDescent="0.3">
      <c r="A818" s="9"/>
      <c r="B818" s="10"/>
      <c r="C818" s="10"/>
      <c r="D818" s="104"/>
      <c r="E818" s="10"/>
      <c r="F818" s="10"/>
      <c r="G818" s="140"/>
      <c r="H818" s="140"/>
      <c r="I818" s="140"/>
      <c r="J818" s="120"/>
      <c r="K818" s="120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117"/>
      <c r="GB818" s="117"/>
      <c r="GC818" s="117"/>
      <c r="GD818" s="117"/>
      <c r="GE818" s="117"/>
      <c r="GF818" s="117"/>
      <c r="GG818" s="117"/>
      <c r="GH818" s="117"/>
      <c r="GI818" s="117"/>
      <c r="GJ818" s="117"/>
      <c r="GK818" s="117"/>
      <c r="GL818" s="117"/>
      <c r="GM818" s="118">
        <f t="shared" si="80"/>
        <v>0</v>
      </c>
      <c r="GN818" s="118">
        <f t="shared" si="81"/>
        <v>0</v>
      </c>
      <c r="GO818" s="118"/>
      <c r="GP818" s="118"/>
      <c r="GQ818" s="118"/>
      <c r="GR818" s="118"/>
      <c r="GS818" s="118"/>
      <c r="GT818" s="118"/>
      <c r="GU818" s="118"/>
      <c r="GV818" s="118"/>
      <c r="GW818" s="118"/>
      <c r="GX818" s="118">
        <f t="shared" si="82"/>
        <v>0</v>
      </c>
      <c r="GY818" s="117"/>
      <c r="GZ818" s="117"/>
      <c r="HA818" s="117"/>
      <c r="HB818" s="117"/>
      <c r="HC818" s="117"/>
      <c r="HD818" s="117"/>
      <c r="HE818" s="117"/>
      <c r="HF818" s="117"/>
      <c r="HG818" s="117"/>
      <c r="HH818" s="117"/>
      <c r="HI818" s="117"/>
      <c r="HJ818" s="117"/>
      <c r="HK818" s="117"/>
      <c r="HL818" s="117"/>
      <c r="HM818" s="117"/>
      <c r="HN818" s="117"/>
      <c r="HO818" s="117"/>
      <c r="HP818" s="117"/>
      <c r="HQ818" s="117"/>
      <c r="HR818" s="117"/>
      <c r="HS818" s="117"/>
      <c r="HT818" s="117"/>
      <c r="HU818" s="117"/>
    </row>
    <row r="819" spans="1:229" x14ac:dyDescent="0.3">
      <c r="A819" s="9"/>
      <c r="B819" s="10"/>
      <c r="C819" s="10"/>
      <c r="D819" s="104"/>
      <c r="E819" s="10"/>
      <c r="F819" s="10"/>
      <c r="G819" s="140"/>
      <c r="H819" s="140"/>
      <c r="I819" s="140"/>
      <c r="J819" s="120"/>
      <c r="K819" s="120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117"/>
      <c r="GB819" s="117"/>
      <c r="GC819" s="117"/>
      <c r="GD819" s="117"/>
      <c r="GE819" s="117"/>
      <c r="GF819" s="117"/>
      <c r="GG819" s="117"/>
      <c r="GH819" s="117"/>
      <c r="GI819" s="117"/>
      <c r="GJ819" s="117"/>
      <c r="GK819" s="117"/>
      <c r="GL819" s="117"/>
      <c r="GM819" s="118">
        <f t="shared" si="80"/>
        <v>0</v>
      </c>
      <c r="GN819" s="118">
        <f t="shared" si="81"/>
        <v>0</v>
      </c>
      <c r="GO819" s="118"/>
      <c r="GP819" s="118"/>
      <c r="GQ819" s="118"/>
      <c r="GR819" s="118"/>
      <c r="GS819" s="118"/>
      <c r="GT819" s="118"/>
      <c r="GU819" s="118"/>
      <c r="GV819" s="118"/>
      <c r="GW819" s="118"/>
      <c r="GX819" s="118">
        <f t="shared" si="82"/>
        <v>0</v>
      </c>
      <c r="GY819" s="117"/>
      <c r="GZ819" s="117"/>
      <c r="HA819" s="117"/>
      <c r="HB819" s="117"/>
      <c r="HC819" s="117"/>
      <c r="HD819" s="117"/>
      <c r="HE819" s="117"/>
      <c r="HF819" s="117"/>
      <c r="HG819" s="117"/>
      <c r="HH819" s="117"/>
      <c r="HI819" s="117"/>
      <c r="HJ819" s="117"/>
      <c r="HK819" s="117"/>
      <c r="HL819" s="117"/>
      <c r="HM819" s="117"/>
      <c r="HN819" s="117"/>
      <c r="HO819" s="117"/>
      <c r="HP819" s="117"/>
      <c r="HQ819" s="117"/>
      <c r="HR819" s="117"/>
      <c r="HS819" s="117"/>
      <c r="HT819" s="117"/>
      <c r="HU819" s="117"/>
    </row>
    <row r="820" spans="1:229" x14ac:dyDescent="0.3">
      <c r="A820" s="9"/>
      <c r="B820" s="10"/>
      <c r="C820" s="10"/>
      <c r="D820" s="104"/>
      <c r="E820" s="10"/>
      <c r="F820" s="10"/>
      <c r="G820" s="140"/>
      <c r="H820" s="140"/>
      <c r="I820" s="140"/>
      <c r="J820" s="120"/>
      <c r="K820" s="120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117"/>
      <c r="GB820" s="117"/>
      <c r="GC820" s="117"/>
      <c r="GD820" s="117"/>
      <c r="GE820" s="117"/>
      <c r="GF820" s="117"/>
      <c r="GG820" s="117"/>
      <c r="GH820" s="117"/>
      <c r="GI820" s="117"/>
      <c r="GJ820" s="117"/>
      <c r="GK820" s="117"/>
      <c r="GL820" s="117"/>
      <c r="GM820" s="118">
        <f t="shared" si="80"/>
        <v>0</v>
      </c>
      <c r="GN820" s="118">
        <f t="shared" si="81"/>
        <v>0</v>
      </c>
      <c r="GO820" s="118"/>
      <c r="GP820" s="118"/>
      <c r="GQ820" s="118"/>
      <c r="GR820" s="118"/>
      <c r="GS820" s="118"/>
      <c r="GT820" s="118"/>
      <c r="GU820" s="118"/>
      <c r="GV820" s="118"/>
      <c r="GW820" s="118"/>
      <c r="GX820" s="118">
        <f t="shared" si="82"/>
        <v>0</v>
      </c>
      <c r="GY820" s="117"/>
      <c r="GZ820" s="117"/>
      <c r="HA820" s="117"/>
      <c r="HB820" s="117"/>
      <c r="HC820" s="117"/>
      <c r="HD820" s="117"/>
      <c r="HE820" s="117"/>
      <c r="HF820" s="117"/>
      <c r="HG820" s="117"/>
      <c r="HH820" s="117"/>
      <c r="HI820" s="117"/>
      <c r="HJ820" s="117"/>
      <c r="HK820" s="117"/>
      <c r="HL820" s="117"/>
      <c r="HM820" s="117"/>
      <c r="HN820" s="117"/>
      <c r="HO820" s="117"/>
      <c r="HP820" s="117"/>
      <c r="HQ820" s="117"/>
      <c r="HR820" s="117"/>
      <c r="HS820" s="117"/>
      <c r="HT820" s="117"/>
      <c r="HU820" s="117"/>
    </row>
    <row r="821" spans="1:229" x14ac:dyDescent="0.3">
      <c r="A821" s="9"/>
      <c r="B821" s="10"/>
      <c r="C821" s="10"/>
      <c r="D821" s="104"/>
      <c r="E821" s="10"/>
      <c r="F821" s="10"/>
      <c r="G821" s="140"/>
      <c r="H821" s="140"/>
      <c r="I821" s="140"/>
      <c r="J821" s="120"/>
      <c r="K821" s="120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117"/>
      <c r="GB821" s="117"/>
      <c r="GC821" s="117"/>
      <c r="GD821" s="117"/>
      <c r="GE821" s="117"/>
      <c r="GF821" s="117"/>
      <c r="GG821" s="117"/>
      <c r="GH821" s="117"/>
      <c r="GI821" s="117"/>
      <c r="GJ821" s="117"/>
      <c r="GK821" s="117"/>
      <c r="GL821" s="117"/>
      <c r="GM821" s="118">
        <f t="shared" si="80"/>
        <v>0</v>
      </c>
      <c r="GN821" s="118">
        <f t="shared" si="81"/>
        <v>0</v>
      </c>
      <c r="GO821" s="118"/>
      <c r="GP821" s="118"/>
      <c r="GQ821" s="118"/>
      <c r="GR821" s="118"/>
      <c r="GS821" s="118"/>
      <c r="GT821" s="118"/>
      <c r="GU821" s="118"/>
      <c r="GV821" s="118"/>
      <c r="GW821" s="118"/>
      <c r="GX821" s="118">
        <f t="shared" si="82"/>
        <v>0</v>
      </c>
      <c r="GY821" s="117"/>
      <c r="GZ821" s="117"/>
      <c r="HA821" s="117"/>
      <c r="HB821" s="117"/>
      <c r="HC821" s="117"/>
      <c r="HD821" s="117"/>
      <c r="HE821" s="117"/>
      <c r="HF821" s="117"/>
      <c r="HG821" s="117"/>
      <c r="HH821" s="117"/>
      <c r="HI821" s="117"/>
      <c r="HJ821" s="117"/>
      <c r="HK821" s="117"/>
      <c r="HL821" s="117"/>
      <c r="HM821" s="117"/>
      <c r="HN821" s="117"/>
      <c r="HO821" s="117"/>
      <c r="HP821" s="117"/>
      <c r="HQ821" s="117"/>
      <c r="HR821" s="117"/>
      <c r="HS821" s="117"/>
      <c r="HT821" s="117"/>
      <c r="HU821" s="117"/>
    </row>
    <row r="822" spans="1:229" x14ac:dyDescent="0.3">
      <c r="A822" s="9"/>
      <c r="B822" s="10"/>
      <c r="C822" s="10"/>
      <c r="D822" s="104"/>
      <c r="E822" s="10"/>
      <c r="F822" s="10"/>
      <c r="G822" s="140"/>
      <c r="H822" s="140"/>
      <c r="I822" s="140"/>
      <c r="J822" s="120"/>
      <c r="K822" s="120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117"/>
      <c r="GB822" s="117"/>
      <c r="GC822" s="117"/>
      <c r="GD822" s="117"/>
      <c r="GE822" s="117"/>
      <c r="GF822" s="117"/>
      <c r="GG822" s="117"/>
      <c r="GH822" s="117"/>
      <c r="GI822" s="117"/>
      <c r="GJ822" s="117"/>
      <c r="GK822" s="117"/>
      <c r="GL822" s="117"/>
      <c r="GM822" s="118">
        <f t="shared" si="80"/>
        <v>0</v>
      </c>
      <c r="GN822" s="118">
        <f t="shared" si="81"/>
        <v>0</v>
      </c>
      <c r="GO822" s="118"/>
      <c r="GP822" s="118"/>
      <c r="GQ822" s="118"/>
      <c r="GR822" s="118"/>
      <c r="GS822" s="118"/>
      <c r="GT822" s="118"/>
      <c r="GU822" s="118"/>
      <c r="GV822" s="118"/>
      <c r="GW822" s="118"/>
      <c r="GX822" s="118">
        <f t="shared" si="82"/>
        <v>0</v>
      </c>
      <c r="GY822" s="117"/>
      <c r="GZ822" s="117"/>
      <c r="HA822" s="117"/>
      <c r="HB822" s="117"/>
      <c r="HC822" s="117"/>
      <c r="HD822" s="117"/>
      <c r="HE822" s="117"/>
      <c r="HF822" s="117"/>
      <c r="HG822" s="117"/>
      <c r="HH822" s="117"/>
      <c r="HI822" s="117"/>
      <c r="HJ822" s="117"/>
      <c r="HK822" s="117"/>
      <c r="HL822" s="117"/>
      <c r="HM822" s="117"/>
      <c r="HN822" s="117"/>
      <c r="HO822" s="117"/>
      <c r="HP822" s="117"/>
      <c r="HQ822" s="117"/>
      <c r="HR822" s="117"/>
      <c r="HS822" s="117"/>
      <c r="HT822" s="117"/>
      <c r="HU822" s="117"/>
    </row>
    <row r="823" spans="1:229" x14ac:dyDescent="0.3">
      <c r="A823" s="9"/>
      <c r="B823" s="10"/>
      <c r="C823" s="10"/>
      <c r="D823" s="104"/>
      <c r="E823" s="10"/>
      <c r="F823" s="10"/>
      <c r="G823" s="140"/>
      <c r="H823" s="140"/>
      <c r="I823" s="140"/>
      <c r="J823" s="120"/>
      <c r="K823" s="120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117"/>
      <c r="GB823" s="117"/>
      <c r="GC823" s="117"/>
      <c r="GD823" s="117"/>
      <c r="GE823" s="117"/>
      <c r="GF823" s="117"/>
      <c r="GG823" s="117"/>
      <c r="GH823" s="117"/>
      <c r="GI823" s="117"/>
      <c r="GJ823" s="117"/>
      <c r="GK823" s="117"/>
      <c r="GL823" s="117"/>
      <c r="GM823" s="118">
        <f t="shared" si="80"/>
        <v>0</v>
      </c>
      <c r="GN823" s="118">
        <f t="shared" si="81"/>
        <v>0</v>
      </c>
      <c r="GO823" s="118"/>
      <c r="GP823" s="118"/>
      <c r="GQ823" s="118"/>
      <c r="GR823" s="118"/>
      <c r="GS823" s="118"/>
      <c r="GT823" s="118"/>
      <c r="GU823" s="118"/>
      <c r="GV823" s="118"/>
      <c r="GW823" s="118"/>
      <c r="GX823" s="118">
        <f t="shared" si="82"/>
        <v>0</v>
      </c>
      <c r="GY823" s="117"/>
      <c r="GZ823" s="117"/>
      <c r="HA823" s="117"/>
      <c r="HB823" s="117"/>
      <c r="HC823" s="117"/>
      <c r="HD823" s="117"/>
      <c r="HE823" s="117"/>
      <c r="HF823" s="117"/>
      <c r="HG823" s="117"/>
      <c r="HH823" s="117"/>
      <c r="HI823" s="117"/>
      <c r="HJ823" s="117"/>
      <c r="HK823" s="117"/>
      <c r="HL823" s="117"/>
      <c r="HM823" s="117"/>
      <c r="HN823" s="117"/>
      <c r="HO823" s="117"/>
      <c r="HP823" s="117"/>
      <c r="HQ823" s="117"/>
      <c r="HR823" s="117"/>
      <c r="HS823" s="117"/>
      <c r="HT823" s="117"/>
      <c r="HU823" s="117"/>
    </row>
    <row r="824" spans="1:229" x14ac:dyDescent="0.3">
      <c r="A824" s="9"/>
      <c r="B824" s="10"/>
      <c r="C824" s="10"/>
      <c r="D824" s="104"/>
      <c r="E824" s="10"/>
      <c r="F824" s="10"/>
      <c r="G824" s="140"/>
      <c r="H824" s="140"/>
      <c r="I824" s="140"/>
      <c r="J824" s="120"/>
      <c r="K824" s="120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117"/>
      <c r="GB824" s="117"/>
      <c r="GC824" s="117"/>
      <c r="GD824" s="117"/>
      <c r="GE824" s="117"/>
      <c r="GF824" s="117"/>
      <c r="GG824" s="117"/>
      <c r="GH824" s="117"/>
      <c r="GI824" s="117"/>
      <c r="GJ824" s="117"/>
      <c r="GK824" s="117"/>
      <c r="GL824" s="117"/>
      <c r="GM824" s="118">
        <f t="shared" si="80"/>
        <v>0</v>
      </c>
      <c r="GN824" s="118">
        <f t="shared" si="81"/>
        <v>0</v>
      </c>
      <c r="GO824" s="118"/>
      <c r="GP824" s="118"/>
      <c r="GQ824" s="118"/>
      <c r="GR824" s="118"/>
      <c r="GS824" s="118"/>
      <c r="GT824" s="118"/>
      <c r="GU824" s="118"/>
      <c r="GV824" s="118"/>
      <c r="GW824" s="118"/>
      <c r="GX824" s="118">
        <f t="shared" si="82"/>
        <v>0</v>
      </c>
      <c r="GY824" s="117"/>
      <c r="GZ824" s="117"/>
      <c r="HA824" s="117"/>
      <c r="HB824" s="117"/>
      <c r="HC824" s="117"/>
      <c r="HD824" s="117"/>
      <c r="HE824" s="117"/>
      <c r="HF824" s="117"/>
      <c r="HG824" s="117"/>
      <c r="HH824" s="117"/>
      <c r="HI824" s="117"/>
      <c r="HJ824" s="117"/>
      <c r="HK824" s="117"/>
      <c r="HL824" s="117"/>
      <c r="HM824" s="117"/>
      <c r="HN824" s="117"/>
      <c r="HO824" s="117"/>
      <c r="HP824" s="117"/>
      <c r="HQ824" s="117"/>
      <c r="HR824" s="117"/>
      <c r="HS824" s="117"/>
      <c r="HT824" s="117"/>
      <c r="HU824" s="117"/>
    </row>
    <row r="825" spans="1:229" x14ac:dyDescent="0.3">
      <c r="A825" s="9"/>
      <c r="B825" s="10"/>
      <c r="C825" s="10"/>
      <c r="D825" s="104"/>
      <c r="E825" s="10"/>
      <c r="F825" s="10"/>
      <c r="G825" s="140"/>
      <c r="H825" s="140"/>
      <c r="I825" s="140"/>
      <c r="J825" s="120"/>
      <c r="K825" s="120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117"/>
      <c r="GB825" s="117"/>
      <c r="GC825" s="117"/>
      <c r="GD825" s="117"/>
      <c r="GE825" s="117"/>
      <c r="GF825" s="117"/>
      <c r="GG825" s="117"/>
      <c r="GH825" s="117"/>
      <c r="GI825" s="117"/>
      <c r="GJ825" s="117"/>
      <c r="GK825" s="117"/>
      <c r="GL825" s="117"/>
      <c r="GM825" s="118">
        <f t="shared" si="80"/>
        <v>0</v>
      </c>
      <c r="GN825" s="118">
        <f t="shared" si="81"/>
        <v>0</v>
      </c>
      <c r="GO825" s="118"/>
      <c r="GP825" s="118"/>
      <c r="GQ825" s="118"/>
      <c r="GR825" s="118"/>
      <c r="GS825" s="118"/>
      <c r="GT825" s="118"/>
      <c r="GU825" s="118"/>
      <c r="GV825" s="118"/>
      <c r="GW825" s="118"/>
      <c r="GX825" s="118">
        <f t="shared" si="82"/>
        <v>0</v>
      </c>
      <c r="GY825" s="117"/>
      <c r="GZ825" s="117"/>
      <c r="HA825" s="117"/>
      <c r="HB825" s="117"/>
      <c r="HC825" s="117"/>
      <c r="HD825" s="117"/>
      <c r="HE825" s="117"/>
      <c r="HF825" s="117"/>
      <c r="HG825" s="117"/>
      <c r="HH825" s="117"/>
      <c r="HI825" s="117"/>
      <c r="HJ825" s="117"/>
      <c r="HK825" s="117"/>
      <c r="HL825" s="117"/>
      <c r="HM825" s="117"/>
      <c r="HN825" s="117"/>
      <c r="HO825" s="117"/>
      <c r="HP825" s="117"/>
      <c r="HQ825" s="117"/>
      <c r="HR825" s="117"/>
      <c r="HS825" s="117"/>
      <c r="HT825" s="117"/>
      <c r="HU825" s="117"/>
    </row>
    <row r="826" spans="1:229" x14ac:dyDescent="0.3">
      <c r="A826" s="9"/>
      <c r="B826" s="10"/>
      <c r="C826" s="10"/>
      <c r="D826" s="104"/>
      <c r="E826" s="10"/>
      <c r="F826" s="10"/>
      <c r="G826" s="140"/>
      <c r="H826" s="140"/>
      <c r="I826" s="140"/>
      <c r="J826" s="120"/>
      <c r="K826" s="120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117"/>
      <c r="GB826" s="117"/>
      <c r="GC826" s="117"/>
      <c r="GD826" s="117"/>
      <c r="GE826" s="117"/>
      <c r="GF826" s="117"/>
      <c r="GG826" s="117"/>
      <c r="GH826" s="117"/>
      <c r="GI826" s="117"/>
      <c r="GJ826" s="117"/>
      <c r="GK826" s="117"/>
      <c r="GL826" s="117"/>
      <c r="GM826" s="118">
        <f t="shared" si="80"/>
        <v>0</v>
      </c>
      <c r="GN826" s="118">
        <f t="shared" si="81"/>
        <v>0</v>
      </c>
      <c r="GO826" s="118"/>
      <c r="GP826" s="118"/>
      <c r="GQ826" s="118"/>
      <c r="GR826" s="118"/>
      <c r="GS826" s="118"/>
      <c r="GT826" s="118"/>
      <c r="GU826" s="118"/>
      <c r="GV826" s="118"/>
      <c r="GW826" s="118"/>
      <c r="GX826" s="118">
        <f t="shared" si="82"/>
        <v>0</v>
      </c>
      <c r="GY826" s="117"/>
      <c r="GZ826" s="117"/>
      <c r="HA826" s="117"/>
      <c r="HB826" s="117"/>
      <c r="HC826" s="117"/>
      <c r="HD826" s="117"/>
      <c r="HE826" s="117"/>
      <c r="HF826" s="117"/>
      <c r="HG826" s="117"/>
      <c r="HH826" s="117"/>
      <c r="HI826" s="117"/>
      <c r="HJ826" s="117"/>
      <c r="HK826" s="117"/>
      <c r="HL826" s="117"/>
      <c r="HM826" s="117"/>
      <c r="HN826" s="117"/>
      <c r="HO826" s="117"/>
      <c r="HP826" s="117"/>
      <c r="HQ826" s="117"/>
      <c r="HR826" s="117"/>
      <c r="HS826" s="117"/>
      <c r="HT826" s="117"/>
      <c r="HU826" s="117"/>
    </row>
    <row r="827" spans="1:229" x14ac:dyDescent="0.3">
      <c r="A827" s="9"/>
      <c r="B827" s="10"/>
      <c r="C827" s="10"/>
      <c r="D827" s="104"/>
      <c r="E827" s="10"/>
      <c r="F827" s="10"/>
      <c r="G827" s="140"/>
      <c r="H827" s="140"/>
      <c r="I827" s="140"/>
      <c r="J827" s="120"/>
      <c r="K827" s="120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117"/>
      <c r="GB827" s="117"/>
      <c r="GC827" s="117"/>
      <c r="GD827" s="117"/>
      <c r="GE827" s="117"/>
      <c r="GF827" s="117"/>
      <c r="GG827" s="117"/>
      <c r="GH827" s="117"/>
      <c r="GI827" s="117"/>
      <c r="GJ827" s="117"/>
      <c r="GK827" s="117"/>
      <c r="GL827" s="117"/>
      <c r="GM827" s="118">
        <f t="shared" si="80"/>
        <v>0</v>
      </c>
      <c r="GN827" s="118">
        <f t="shared" si="81"/>
        <v>0</v>
      </c>
      <c r="GO827" s="118"/>
      <c r="GP827" s="118"/>
      <c r="GQ827" s="118"/>
      <c r="GR827" s="118"/>
      <c r="GS827" s="118"/>
      <c r="GT827" s="118"/>
      <c r="GU827" s="118"/>
      <c r="GV827" s="118"/>
      <c r="GW827" s="118"/>
      <c r="GX827" s="118">
        <f t="shared" si="82"/>
        <v>0</v>
      </c>
      <c r="GY827" s="117"/>
      <c r="GZ827" s="117"/>
      <c r="HA827" s="117"/>
      <c r="HB827" s="117"/>
      <c r="HC827" s="117"/>
      <c r="HD827" s="117"/>
      <c r="HE827" s="117"/>
      <c r="HF827" s="117"/>
      <c r="HG827" s="117"/>
      <c r="HH827" s="117"/>
      <c r="HI827" s="117"/>
      <c r="HJ827" s="117"/>
      <c r="HK827" s="117"/>
      <c r="HL827" s="117"/>
      <c r="HM827" s="117"/>
      <c r="HN827" s="117"/>
      <c r="HO827" s="117"/>
      <c r="HP827" s="117"/>
      <c r="HQ827" s="117"/>
      <c r="HR827" s="117"/>
      <c r="HS827" s="117"/>
      <c r="HT827" s="117"/>
      <c r="HU827" s="117"/>
    </row>
    <row r="828" spans="1:229" x14ac:dyDescent="0.3">
      <c r="A828" s="9"/>
      <c r="B828" s="10"/>
      <c r="C828" s="10"/>
      <c r="D828" s="104"/>
      <c r="E828" s="10"/>
      <c r="F828" s="10"/>
      <c r="G828" s="140"/>
      <c r="H828" s="140"/>
      <c r="I828" s="140"/>
      <c r="J828" s="120"/>
      <c r="K828" s="120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117"/>
      <c r="GB828" s="117"/>
      <c r="GC828" s="117"/>
      <c r="GD828" s="117"/>
      <c r="GE828" s="117"/>
      <c r="GF828" s="117"/>
      <c r="GG828" s="117"/>
      <c r="GH828" s="117"/>
      <c r="GI828" s="117"/>
      <c r="GJ828" s="117"/>
      <c r="GK828" s="117"/>
      <c r="GL828" s="117"/>
      <c r="GM828" s="118">
        <f t="shared" si="80"/>
        <v>0</v>
      </c>
      <c r="GN828" s="118">
        <f t="shared" si="81"/>
        <v>0</v>
      </c>
      <c r="GO828" s="118"/>
      <c r="GP828" s="118"/>
      <c r="GQ828" s="118"/>
      <c r="GR828" s="118"/>
      <c r="GS828" s="118"/>
      <c r="GT828" s="118"/>
      <c r="GU828" s="118"/>
      <c r="GV828" s="118"/>
      <c r="GW828" s="118"/>
      <c r="GX828" s="118">
        <f t="shared" si="82"/>
        <v>0</v>
      </c>
      <c r="GY828" s="117"/>
      <c r="GZ828" s="117"/>
      <c r="HA828" s="117"/>
      <c r="HB828" s="117"/>
      <c r="HC828" s="117"/>
      <c r="HD828" s="117"/>
      <c r="HE828" s="117"/>
      <c r="HF828" s="117"/>
      <c r="HG828" s="117"/>
      <c r="HH828" s="117"/>
      <c r="HI828" s="117"/>
      <c r="HJ828" s="117"/>
      <c r="HK828" s="117"/>
      <c r="HL828" s="117"/>
      <c r="HM828" s="117"/>
      <c r="HN828" s="117"/>
      <c r="HO828" s="117"/>
      <c r="HP828" s="117"/>
      <c r="HQ828" s="117"/>
      <c r="HR828" s="117"/>
      <c r="HS828" s="117"/>
      <c r="HT828" s="117"/>
      <c r="HU828" s="117"/>
    </row>
    <row r="829" spans="1:229" x14ac:dyDescent="0.3">
      <c r="A829" s="9"/>
      <c r="B829" s="10"/>
      <c r="C829" s="10"/>
      <c r="D829" s="104"/>
      <c r="E829" s="10"/>
      <c r="F829" s="10"/>
      <c r="G829" s="140"/>
      <c r="H829" s="140"/>
      <c r="I829" s="140"/>
      <c r="J829" s="120"/>
      <c r="K829" s="120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117"/>
      <c r="GB829" s="117"/>
      <c r="GC829" s="117"/>
      <c r="GD829" s="117"/>
      <c r="GE829" s="117"/>
      <c r="GF829" s="117"/>
      <c r="GG829" s="117"/>
      <c r="GH829" s="117"/>
      <c r="GI829" s="117"/>
      <c r="GJ829" s="117"/>
      <c r="GK829" s="117"/>
      <c r="GL829" s="117"/>
      <c r="GM829" s="118">
        <f t="shared" si="80"/>
        <v>0</v>
      </c>
      <c r="GN829" s="118">
        <f t="shared" si="81"/>
        <v>0</v>
      </c>
      <c r="GO829" s="118"/>
      <c r="GP829" s="118"/>
      <c r="GQ829" s="118"/>
      <c r="GR829" s="118"/>
      <c r="GS829" s="118"/>
      <c r="GT829" s="118"/>
      <c r="GU829" s="118"/>
      <c r="GV829" s="118"/>
      <c r="GW829" s="118"/>
      <c r="GX829" s="118">
        <f t="shared" si="82"/>
        <v>0</v>
      </c>
      <c r="GY829" s="117"/>
      <c r="GZ829" s="117"/>
      <c r="HA829" s="117"/>
      <c r="HB829" s="117"/>
      <c r="HC829" s="117"/>
      <c r="HD829" s="117"/>
      <c r="HE829" s="117"/>
      <c r="HF829" s="117"/>
      <c r="HG829" s="117"/>
      <c r="HH829" s="117"/>
      <c r="HI829" s="117"/>
      <c r="HJ829" s="117"/>
      <c r="HK829" s="117"/>
      <c r="HL829" s="117"/>
      <c r="HM829" s="117"/>
      <c r="HN829" s="117"/>
      <c r="HO829" s="117"/>
      <c r="HP829" s="117"/>
      <c r="HQ829" s="117"/>
      <c r="HR829" s="117"/>
      <c r="HS829" s="117"/>
      <c r="HT829" s="117"/>
      <c r="HU829" s="117"/>
    </row>
    <row r="830" spans="1:229" x14ac:dyDescent="0.3">
      <c r="A830" s="9"/>
      <c r="B830" s="10"/>
      <c r="C830" s="10"/>
      <c r="D830" s="104"/>
      <c r="E830" s="10"/>
      <c r="F830" s="10"/>
      <c r="G830" s="140"/>
      <c r="H830" s="140"/>
      <c r="I830" s="140"/>
      <c r="J830" s="120"/>
      <c r="K830" s="120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117"/>
      <c r="GB830" s="117"/>
      <c r="GC830" s="117"/>
      <c r="GD830" s="117"/>
      <c r="GE830" s="117"/>
      <c r="GF830" s="117"/>
      <c r="GG830" s="117"/>
      <c r="GH830" s="117"/>
      <c r="GI830" s="117"/>
      <c r="GJ830" s="117"/>
      <c r="GK830" s="117"/>
      <c r="GL830" s="117"/>
      <c r="GM830" s="118">
        <f t="shared" si="80"/>
        <v>0</v>
      </c>
      <c r="GN830" s="118">
        <f t="shared" si="81"/>
        <v>0</v>
      </c>
      <c r="GO830" s="118"/>
      <c r="GP830" s="118"/>
      <c r="GQ830" s="118"/>
      <c r="GR830" s="118"/>
      <c r="GS830" s="118"/>
      <c r="GT830" s="118"/>
      <c r="GU830" s="118"/>
      <c r="GV830" s="118"/>
      <c r="GW830" s="118"/>
      <c r="GX830" s="118">
        <f t="shared" si="82"/>
        <v>0</v>
      </c>
      <c r="GY830" s="117"/>
      <c r="GZ830" s="117"/>
      <c r="HA830" s="117"/>
      <c r="HB830" s="117"/>
      <c r="HC830" s="117"/>
      <c r="HD830" s="117"/>
      <c r="HE830" s="117"/>
      <c r="HF830" s="117"/>
      <c r="HG830" s="117"/>
      <c r="HH830" s="117"/>
      <c r="HI830" s="117"/>
      <c r="HJ830" s="117"/>
      <c r="HK830" s="117"/>
      <c r="HL830" s="117"/>
      <c r="HM830" s="117"/>
      <c r="HN830" s="117"/>
      <c r="HO830" s="117"/>
      <c r="HP830" s="117"/>
      <c r="HQ830" s="117"/>
      <c r="HR830" s="117"/>
      <c r="HS830" s="117"/>
      <c r="HT830" s="117"/>
      <c r="HU830" s="117"/>
    </row>
    <row r="831" spans="1:229" x14ac:dyDescent="0.3">
      <c r="A831" s="9"/>
      <c r="B831" s="10"/>
      <c r="C831" s="10"/>
      <c r="D831" s="104"/>
      <c r="E831" s="10"/>
      <c r="F831" s="10"/>
      <c r="G831" s="140"/>
      <c r="H831" s="140"/>
      <c r="I831" s="140"/>
      <c r="J831" s="120"/>
      <c r="K831" s="120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117"/>
      <c r="GB831" s="117"/>
      <c r="GC831" s="117"/>
      <c r="GD831" s="117"/>
      <c r="GE831" s="117"/>
      <c r="GF831" s="117"/>
      <c r="GG831" s="117"/>
      <c r="GH831" s="117"/>
      <c r="GI831" s="117"/>
      <c r="GJ831" s="117"/>
      <c r="GK831" s="117"/>
      <c r="GL831" s="117"/>
      <c r="GM831" s="118">
        <f t="shared" si="80"/>
        <v>0</v>
      </c>
      <c r="GN831" s="118">
        <f t="shared" si="81"/>
        <v>0</v>
      </c>
      <c r="GO831" s="118"/>
      <c r="GP831" s="118"/>
      <c r="GQ831" s="118"/>
      <c r="GR831" s="118"/>
      <c r="GS831" s="118"/>
      <c r="GT831" s="118"/>
      <c r="GU831" s="118"/>
      <c r="GV831" s="118"/>
      <c r="GW831" s="118"/>
      <c r="GX831" s="118">
        <f t="shared" si="82"/>
        <v>0</v>
      </c>
      <c r="GY831" s="117"/>
      <c r="GZ831" s="117"/>
      <c r="HA831" s="117"/>
      <c r="HB831" s="117"/>
      <c r="HC831" s="117"/>
      <c r="HD831" s="117"/>
      <c r="HE831" s="117"/>
      <c r="HF831" s="117"/>
      <c r="HG831" s="117"/>
      <c r="HH831" s="117"/>
      <c r="HI831" s="117"/>
      <c r="HJ831" s="117"/>
      <c r="HK831" s="117"/>
      <c r="HL831" s="117"/>
      <c r="HM831" s="117"/>
      <c r="HN831" s="117"/>
      <c r="HO831" s="117"/>
      <c r="HP831" s="117"/>
      <c r="HQ831" s="117"/>
      <c r="HR831" s="117"/>
      <c r="HS831" s="117"/>
      <c r="HT831" s="117"/>
      <c r="HU831" s="117"/>
    </row>
    <row r="832" spans="1:229" x14ac:dyDescent="0.3">
      <c r="A832" s="9"/>
      <c r="B832" s="10"/>
      <c r="C832" s="10"/>
      <c r="D832" s="104"/>
      <c r="E832" s="10"/>
      <c r="F832" s="10"/>
      <c r="G832" s="140"/>
      <c r="H832" s="140"/>
      <c r="I832" s="140"/>
      <c r="J832" s="120"/>
      <c r="K832" s="120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117"/>
      <c r="GB832" s="117"/>
      <c r="GC832" s="117"/>
      <c r="GD832" s="117"/>
      <c r="GE832" s="117"/>
      <c r="GF832" s="117"/>
      <c r="GG832" s="117"/>
      <c r="GH832" s="117"/>
      <c r="GI832" s="117"/>
      <c r="GJ832" s="117"/>
      <c r="GK832" s="117"/>
      <c r="GL832" s="117"/>
      <c r="GM832" s="118">
        <f t="shared" si="80"/>
        <v>0</v>
      </c>
      <c r="GN832" s="118">
        <f t="shared" si="81"/>
        <v>0</v>
      </c>
      <c r="GO832" s="118"/>
      <c r="GP832" s="118"/>
      <c r="GQ832" s="118"/>
      <c r="GR832" s="118"/>
      <c r="GS832" s="118"/>
      <c r="GT832" s="118"/>
      <c r="GU832" s="118"/>
      <c r="GV832" s="118"/>
      <c r="GW832" s="118"/>
      <c r="GX832" s="118">
        <f t="shared" si="82"/>
        <v>0</v>
      </c>
      <c r="GY832" s="117"/>
      <c r="GZ832" s="117"/>
      <c r="HA832" s="117"/>
      <c r="HB832" s="117"/>
      <c r="HC832" s="117"/>
      <c r="HD832" s="117"/>
      <c r="HE832" s="117"/>
      <c r="HF832" s="117"/>
      <c r="HG832" s="117"/>
      <c r="HH832" s="117"/>
      <c r="HI832" s="117"/>
      <c r="HJ832" s="117"/>
      <c r="HK832" s="117"/>
      <c r="HL832" s="117"/>
      <c r="HM832" s="117"/>
      <c r="HN832" s="117"/>
      <c r="HO832" s="117"/>
      <c r="HP832" s="117"/>
      <c r="HQ832" s="117"/>
      <c r="HR832" s="117"/>
      <c r="HS832" s="117"/>
      <c r="HT832" s="117"/>
      <c r="HU832" s="117"/>
    </row>
    <row r="833" spans="1:229" x14ac:dyDescent="0.3">
      <c r="A833" s="9"/>
      <c r="B833" s="10"/>
      <c r="C833" s="10"/>
      <c r="D833" s="104"/>
      <c r="E833" s="10"/>
      <c r="F833" s="10"/>
      <c r="G833" s="140"/>
      <c r="H833" s="140"/>
      <c r="I833" s="140"/>
      <c r="J833" s="120"/>
      <c r="K833" s="120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117"/>
      <c r="GB833" s="117"/>
      <c r="GC833" s="117"/>
      <c r="GD833" s="117"/>
      <c r="GE833" s="117"/>
      <c r="GF833" s="117"/>
      <c r="GG833" s="117"/>
      <c r="GH833" s="117"/>
      <c r="GI833" s="117"/>
      <c r="GJ833" s="117"/>
      <c r="GK833" s="117"/>
      <c r="GL833" s="117"/>
      <c r="GM833" s="118">
        <f t="shared" si="80"/>
        <v>0</v>
      </c>
      <c r="GN833" s="118">
        <f t="shared" si="81"/>
        <v>0</v>
      </c>
      <c r="GO833" s="118"/>
      <c r="GP833" s="118"/>
      <c r="GQ833" s="118"/>
      <c r="GR833" s="118"/>
      <c r="GS833" s="118"/>
      <c r="GT833" s="118"/>
      <c r="GU833" s="118"/>
      <c r="GV833" s="118"/>
      <c r="GW833" s="118"/>
      <c r="GX833" s="118">
        <f t="shared" si="82"/>
        <v>0</v>
      </c>
      <c r="GY833" s="117"/>
      <c r="GZ833" s="117"/>
      <c r="HA833" s="117"/>
      <c r="HB833" s="117"/>
      <c r="HC833" s="117"/>
      <c r="HD833" s="117"/>
      <c r="HE833" s="117"/>
      <c r="HF833" s="117"/>
      <c r="HG833" s="117"/>
      <c r="HH833" s="117"/>
      <c r="HI833" s="117"/>
      <c r="HJ833" s="117"/>
      <c r="HK833" s="117"/>
      <c r="HL833" s="117"/>
      <c r="HM833" s="117"/>
      <c r="HN833" s="117"/>
      <c r="HO833" s="117"/>
      <c r="HP833" s="117"/>
      <c r="HQ833" s="117"/>
      <c r="HR833" s="117"/>
      <c r="HS833" s="117"/>
      <c r="HT833" s="117"/>
      <c r="HU833" s="117"/>
    </row>
    <row r="834" spans="1:229" x14ac:dyDescent="0.3">
      <c r="A834" s="9"/>
      <c r="B834" s="10"/>
      <c r="C834" s="10"/>
      <c r="D834" s="104"/>
      <c r="E834" s="10"/>
      <c r="F834" s="10"/>
      <c r="G834" s="140"/>
      <c r="H834" s="140"/>
      <c r="I834" s="140"/>
      <c r="J834" s="120"/>
      <c r="K834" s="120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117"/>
      <c r="GB834" s="117"/>
      <c r="GC834" s="117"/>
      <c r="GD834" s="117"/>
      <c r="GE834" s="117"/>
      <c r="GF834" s="117"/>
      <c r="GG834" s="117"/>
      <c r="GH834" s="117"/>
      <c r="GI834" s="117"/>
      <c r="GJ834" s="117"/>
      <c r="GK834" s="117"/>
      <c r="GL834" s="117"/>
      <c r="GM834" s="118">
        <f t="shared" si="80"/>
        <v>0</v>
      </c>
      <c r="GN834" s="118">
        <f t="shared" si="81"/>
        <v>0</v>
      </c>
      <c r="GO834" s="118"/>
      <c r="GP834" s="118"/>
      <c r="GQ834" s="118"/>
      <c r="GR834" s="118"/>
      <c r="GS834" s="118"/>
      <c r="GT834" s="118"/>
      <c r="GU834" s="118"/>
      <c r="GV834" s="118"/>
      <c r="GW834" s="118"/>
      <c r="GX834" s="118">
        <f t="shared" si="82"/>
        <v>0</v>
      </c>
      <c r="GY834" s="117"/>
      <c r="GZ834" s="117"/>
      <c r="HA834" s="117"/>
      <c r="HB834" s="117"/>
      <c r="HC834" s="117"/>
      <c r="HD834" s="117"/>
      <c r="HE834" s="117"/>
      <c r="HF834" s="117"/>
      <c r="HG834" s="117"/>
      <c r="HH834" s="117"/>
      <c r="HI834" s="117"/>
      <c r="HJ834" s="117"/>
      <c r="HK834" s="117"/>
      <c r="HL834" s="117"/>
      <c r="HM834" s="117"/>
      <c r="HN834" s="117"/>
      <c r="HO834" s="117"/>
      <c r="HP834" s="117"/>
      <c r="HQ834" s="117"/>
      <c r="HR834" s="117"/>
      <c r="HS834" s="117"/>
      <c r="HT834" s="117"/>
      <c r="HU834" s="117"/>
    </row>
    <row r="835" spans="1:229" x14ac:dyDescent="0.3">
      <c r="A835" s="9"/>
      <c r="B835" s="10"/>
      <c r="C835" s="10"/>
      <c r="D835" s="104"/>
      <c r="E835" s="10"/>
      <c r="F835" s="10"/>
      <c r="G835" s="140"/>
      <c r="H835" s="140"/>
      <c r="I835" s="140"/>
      <c r="J835" s="120"/>
      <c r="K835" s="120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117"/>
      <c r="GB835" s="117"/>
      <c r="GC835" s="117"/>
      <c r="GD835" s="117"/>
      <c r="GE835" s="117"/>
      <c r="GF835" s="117"/>
      <c r="GG835" s="117"/>
      <c r="GH835" s="117"/>
      <c r="GI835" s="117"/>
      <c r="GJ835" s="117"/>
      <c r="GK835" s="117"/>
      <c r="GL835" s="117"/>
      <c r="GM835" s="118">
        <f t="shared" si="80"/>
        <v>0</v>
      </c>
      <c r="GN835" s="118">
        <f t="shared" si="81"/>
        <v>0</v>
      </c>
      <c r="GO835" s="118"/>
      <c r="GP835" s="118"/>
      <c r="GQ835" s="118"/>
      <c r="GR835" s="118"/>
      <c r="GS835" s="118"/>
      <c r="GT835" s="118"/>
      <c r="GU835" s="118"/>
      <c r="GV835" s="118"/>
      <c r="GW835" s="118"/>
      <c r="GX835" s="118">
        <f t="shared" si="82"/>
        <v>0</v>
      </c>
      <c r="GY835" s="117"/>
      <c r="GZ835" s="117"/>
      <c r="HA835" s="117"/>
      <c r="HB835" s="117"/>
      <c r="HC835" s="117"/>
      <c r="HD835" s="117"/>
      <c r="HE835" s="117"/>
      <c r="HF835" s="117"/>
      <c r="HG835" s="117"/>
      <c r="HH835" s="117"/>
      <c r="HI835" s="117"/>
      <c r="HJ835" s="117"/>
      <c r="HK835" s="117"/>
      <c r="HL835" s="117"/>
      <c r="HM835" s="117"/>
      <c r="HN835" s="117"/>
      <c r="HO835" s="117"/>
      <c r="HP835" s="117"/>
      <c r="HQ835" s="117"/>
      <c r="HR835" s="117"/>
      <c r="HS835" s="117"/>
      <c r="HT835" s="117"/>
      <c r="HU835" s="117"/>
    </row>
    <row r="836" spans="1:229" x14ac:dyDescent="0.3">
      <c r="A836" s="9"/>
      <c r="B836" s="10"/>
      <c r="C836" s="10"/>
      <c r="D836" s="104"/>
      <c r="E836" s="10"/>
      <c r="F836" s="10"/>
      <c r="G836" s="140"/>
      <c r="H836" s="140"/>
      <c r="I836" s="140"/>
      <c r="J836" s="120"/>
      <c r="K836" s="120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117"/>
      <c r="GB836" s="117"/>
      <c r="GC836" s="117"/>
      <c r="GD836" s="117"/>
      <c r="GE836" s="117"/>
      <c r="GF836" s="117"/>
      <c r="GG836" s="117"/>
      <c r="GH836" s="117"/>
      <c r="GI836" s="117"/>
      <c r="GJ836" s="117"/>
      <c r="GK836" s="117"/>
      <c r="GL836" s="117"/>
      <c r="GM836" s="118">
        <f t="shared" si="80"/>
        <v>0</v>
      </c>
      <c r="GN836" s="118">
        <f t="shared" si="81"/>
        <v>0</v>
      </c>
      <c r="GO836" s="118"/>
      <c r="GP836" s="118"/>
      <c r="GQ836" s="118"/>
      <c r="GR836" s="118"/>
      <c r="GS836" s="118"/>
      <c r="GT836" s="118"/>
      <c r="GU836" s="118"/>
      <c r="GV836" s="118"/>
      <c r="GW836" s="118"/>
      <c r="GX836" s="118">
        <f t="shared" si="82"/>
        <v>0</v>
      </c>
      <c r="GY836" s="117"/>
      <c r="GZ836" s="117"/>
      <c r="HA836" s="117"/>
      <c r="HB836" s="117"/>
      <c r="HC836" s="117"/>
      <c r="HD836" s="117"/>
      <c r="HE836" s="117"/>
      <c r="HF836" s="117"/>
      <c r="HG836" s="117"/>
      <c r="HH836" s="117"/>
      <c r="HI836" s="117"/>
      <c r="HJ836" s="117"/>
      <c r="HK836" s="117"/>
      <c r="HL836" s="117"/>
      <c r="HM836" s="117"/>
      <c r="HN836" s="117"/>
      <c r="HO836" s="117"/>
      <c r="HP836" s="117"/>
      <c r="HQ836" s="117"/>
      <c r="HR836" s="117"/>
      <c r="HS836" s="117"/>
      <c r="HT836" s="117"/>
      <c r="HU836" s="117"/>
    </row>
    <row r="837" spans="1:229" x14ac:dyDescent="0.3">
      <c r="A837" s="9"/>
      <c r="B837" s="10"/>
      <c r="C837" s="10"/>
      <c r="D837" s="104"/>
      <c r="E837" s="10"/>
      <c r="F837" s="10"/>
      <c r="G837" s="140"/>
      <c r="H837" s="140"/>
      <c r="I837" s="140"/>
      <c r="J837" s="120"/>
      <c r="K837" s="120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117"/>
      <c r="GB837" s="117"/>
      <c r="GC837" s="117"/>
      <c r="GD837" s="117"/>
      <c r="GE837" s="117"/>
      <c r="GF837" s="117"/>
      <c r="GG837" s="117"/>
      <c r="GH837" s="117"/>
      <c r="GI837" s="117"/>
      <c r="GJ837" s="117"/>
      <c r="GK837" s="117"/>
      <c r="GL837" s="117"/>
      <c r="GM837" s="118">
        <f t="shared" si="80"/>
        <v>0</v>
      </c>
      <c r="GN837" s="118">
        <f t="shared" si="81"/>
        <v>0</v>
      </c>
      <c r="GO837" s="118"/>
      <c r="GP837" s="118"/>
      <c r="GQ837" s="118"/>
      <c r="GR837" s="118"/>
      <c r="GS837" s="118"/>
      <c r="GT837" s="118"/>
      <c r="GU837" s="118"/>
      <c r="GV837" s="118"/>
      <c r="GW837" s="118"/>
      <c r="GX837" s="118">
        <f t="shared" si="82"/>
        <v>0</v>
      </c>
      <c r="GY837" s="117"/>
      <c r="GZ837" s="117"/>
      <c r="HA837" s="117"/>
      <c r="HB837" s="117"/>
      <c r="HC837" s="117"/>
      <c r="HD837" s="117"/>
      <c r="HE837" s="117"/>
      <c r="HF837" s="117"/>
      <c r="HG837" s="117"/>
      <c r="HH837" s="117"/>
      <c r="HI837" s="117"/>
      <c r="HJ837" s="117"/>
      <c r="HK837" s="117"/>
      <c r="HL837" s="117"/>
      <c r="HM837" s="117"/>
      <c r="HN837" s="117"/>
      <c r="HO837" s="117"/>
      <c r="HP837" s="117"/>
      <c r="HQ837" s="117"/>
      <c r="HR837" s="117"/>
      <c r="HS837" s="117"/>
      <c r="HT837" s="117"/>
      <c r="HU837" s="117"/>
    </row>
    <row r="838" spans="1:229" x14ac:dyDescent="0.3">
      <c r="A838" s="9"/>
      <c r="B838" s="10"/>
      <c r="C838" s="10"/>
      <c r="D838" s="104"/>
      <c r="E838" s="10"/>
      <c r="F838" s="10"/>
      <c r="G838" s="140"/>
      <c r="H838" s="140"/>
      <c r="I838" s="140"/>
      <c r="J838" s="120"/>
      <c r="K838" s="120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117"/>
      <c r="GB838" s="117"/>
      <c r="GC838" s="117"/>
      <c r="GD838" s="117"/>
      <c r="GE838" s="117"/>
      <c r="GF838" s="117"/>
      <c r="GG838" s="117"/>
      <c r="GH838" s="117"/>
      <c r="GI838" s="117"/>
      <c r="GJ838" s="117"/>
      <c r="GK838" s="117"/>
      <c r="GL838" s="117"/>
      <c r="GM838" s="118">
        <f t="shared" si="80"/>
        <v>0</v>
      </c>
      <c r="GN838" s="118">
        <f t="shared" si="81"/>
        <v>0</v>
      </c>
      <c r="GO838" s="118"/>
      <c r="GP838" s="118"/>
      <c r="GQ838" s="118"/>
      <c r="GR838" s="118"/>
      <c r="GS838" s="118"/>
      <c r="GT838" s="118"/>
      <c r="GU838" s="118"/>
      <c r="GV838" s="118"/>
      <c r="GW838" s="118"/>
      <c r="GX838" s="118">
        <f t="shared" si="82"/>
        <v>0</v>
      </c>
      <c r="GY838" s="117"/>
      <c r="GZ838" s="117"/>
      <c r="HA838" s="117"/>
      <c r="HB838" s="117"/>
      <c r="HC838" s="117"/>
      <c r="HD838" s="117"/>
      <c r="HE838" s="117"/>
      <c r="HF838" s="117"/>
      <c r="HG838" s="117"/>
      <c r="HH838" s="117"/>
      <c r="HI838" s="117"/>
      <c r="HJ838" s="117"/>
      <c r="HK838" s="117"/>
      <c r="HL838" s="117"/>
      <c r="HM838" s="117"/>
      <c r="HN838" s="117"/>
      <c r="HO838" s="117"/>
      <c r="HP838" s="117"/>
      <c r="HQ838" s="117"/>
      <c r="HR838" s="117"/>
      <c r="HS838" s="117"/>
      <c r="HT838" s="117"/>
      <c r="HU838" s="117"/>
    </row>
    <row r="839" spans="1:229" x14ac:dyDescent="0.3">
      <c r="A839" s="9"/>
      <c r="B839" s="10"/>
      <c r="C839" s="10"/>
      <c r="D839" s="104"/>
      <c r="E839" s="10"/>
      <c r="F839" s="10"/>
      <c r="G839" s="140"/>
      <c r="H839" s="140"/>
      <c r="I839" s="140"/>
      <c r="J839" s="120"/>
      <c r="K839" s="120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117"/>
      <c r="GB839" s="117"/>
      <c r="GC839" s="117"/>
      <c r="GD839" s="117"/>
      <c r="GE839" s="117"/>
      <c r="GF839" s="117"/>
      <c r="GG839" s="117"/>
      <c r="GH839" s="117"/>
      <c r="GI839" s="117"/>
      <c r="GJ839" s="117"/>
      <c r="GK839" s="117"/>
      <c r="GL839" s="117"/>
      <c r="GM839" s="118">
        <f t="shared" si="80"/>
        <v>0</v>
      </c>
      <c r="GN839" s="118">
        <f t="shared" si="81"/>
        <v>0</v>
      </c>
      <c r="GO839" s="118"/>
      <c r="GP839" s="118"/>
      <c r="GQ839" s="118"/>
      <c r="GR839" s="118"/>
      <c r="GS839" s="118"/>
      <c r="GT839" s="118"/>
      <c r="GU839" s="118"/>
      <c r="GV839" s="118"/>
      <c r="GW839" s="118"/>
      <c r="GX839" s="118">
        <f t="shared" si="82"/>
        <v>0</v>
      </c>
      <c r="GY839" s="117"/>
      <c r="GZ839" s="117"/>
      <c r="HA839" s="117"/>
      <c r="HB839" s="117"/>
      <c r="HC839" s="117"/>
      <c r="HD839" s="117"/>
      <c r="HE839" s="117"/>
      <c r="HF839" s="117"/>
      <c r="HG839" s="117"/>
      <c r="HH839" s="117"/>
      <c r="HI839" s="117"/>
      <c r="HJ839" s="117"/>
      <c r="HK839" s="117"/>
      <c r="HL839" s="117"/>
      <c r="HM839" s="117"/>
      <c r="HN839" s="117"/>
      <c r="HO839" s="117"/>
      <c r="HP839" s="117"/>
      <c r="HQ839" s="117"/>
      <c r="HR839" s="117"/>
      <c r="HS839" s="117"/>
      <c r="HT839" s="117"/>
      <c r="HU839" s="117"/>
    </row>
    <row r="840" spans="1:229" x14ac:dyDescent="0.3">
      <c r="A840" s="9"/>
      <c r="B840" s="10"/>
      <c r="C840" s="10"/>
      <c r="D840" s="104"/>
      <c r="E840" s="10"/>
      <c r="F840" s="10"/>
      <c r="G840" s="140"/>
      <c r="H840" s="140"/>
      <c r="I840" s="140"/>
      <c r="J840" s="120"/>
      <c r="K840" s="120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117"/>
      <c r="GB840" s="117"/>
      <c r="GC840" s="117"/>
      <c r="GD840" s="117"/>
      <c r="GE840" s="117"/>
      <c r="GF840" s="117"/>
      <c r="GG840" s="117"/>
      <c r="GH840" s="117"/>
      <c r="GI840" s="117"/>
      <c r="GJ840" s="117"/>
      <c r="GK840" s="117"/>
      <c r="GL840" s="117"/>
      <c r="GM840" s="118">
        <f t="shared" si="80"/>
        <v>0</v>
      </c>
      <c r="GN840" s="118">
        <f t="shared" si="81"/>
        <v>0</v>
      </c>
      <c r="GO840" s="118"/>
      <c r="GP840" s="118"/>
      <c r="GQ840" s="118"/>
      <c r="GR840" s="118"/>
      <c r="GS840" s="118"/>
      <c r="GT840" s="118"/>
      <c r="GU840" s="118"/>
      <c r="GV840" s="118"/>
      <c r="GW840" s="118"/>
      <c r="GX840" s="118">
        <f t="shared" si="82"/>
        <v>0</v>
      </c>
      <c r="GY840" s="117"/>
      <c r="GZ840" s="117"/>
      <c r="HA840" s="117"/>
      <c r="HB840" s="117"/>
      <c r="HC840" s="117"/>
      <c r="HD840" s="117"/>
      <c r="HE840" s="117"/>
      <c r="HF840" s="117"/>
      <c r="HG840" s="117"/>
      <c r="HH840" s="117"/>
      <c r="HI840" s="117"/>
      <c r="HJ840" s="117"/>
      <c r="HK840" s="117"/>
      <c r="HL840" s="117"/>
      <c r="HM840" s="117"/>
      <c r="HN840" s="117"/>
      <c r="HO840" s="117"/>
      <c r="HP840" s="117"/>
      <c r="HQ840" s="117"/>
      <c r="HR840" s="117"/>
      <c r="HS840" s="117"/>
      <c r="HT840" s="117"/>
      <c r="HU840" s="117"/>
    </row>
    <row r="841" spans="1:229" x14ac:dyDescent="0.3">
      <c r="A841" s="9"/>
      <c r="B841" s="10"/>
      <c r="C841" s="10"/>
      <c r="D841" s="104"/>
      <c r="E841" s="10"/>
      <c r="F841" s="10"/>
      <c r="G841" s="140"/>
      <c r="H841" s="140"/>
      <c r="I841" s="140"/>
      <c r="J841" s="120"/>
      <c r="K841" s="120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117"/>
      <c r="GB841" s="117"/>
      <c r="GC841" s="117"/>
      <c r="GD841" s="117"/>
      <c r="GE841" s="117"/>
      <c r="GF841" s="117"/>
      <c r="GG841" s="117"/>
      <c r="GH841" s="117"/>
      <c r="GI841" s="117"/>
      <c r="GJ841" s="117"/>
      <c r="GK841" s="117"/>
      <c r="GL841" s="117"/>
      <c r="GM841" s="118">
        <f t="shared" si="80"/>
        <v>0</v>
      </c>
      <c r="GN841" s="118">
        <f t="shared" si="81"/>
        <v>0</v>
      </c>
      <c r="GO841" s="118"/>
      <c r="GP841" s="118"/>
      <c r="GQ841" s="118"/>
      <c r="GR841" s="118"/>
      <c r="GS841" s="118"/>
      <c r="GT841" s="118"/>
      <c r="GU841" s="118"/>
      <c r="GV841" s="118"/>
      <c r="GW841" s="118"/>
      <c r="GX841" s="118">
        <f t="shared" si="82"/>
        <v>0</v>
      </c>
      <c r="GY841" s="117"/>
      <c r="GZ841" s="117"/>
      <c r="HA841" s="117"/>
      <c r="HB841" s="117"/>
      <c r="HC841" s="117"/>
      <c r="HD841" s="117"/>
      <c r="HE841" s="117"/>
      <c r="HF841" s="117"/>
      <c r="HG841" s="117"/>
      <c r="HH841" s="117"/>
      <c r="HI841" s="117"/>
      <c r="HJ841" s="117"/>
      <c r="HK841" s="117"/>
      <c r="HL841" s="117"/>
      <c r="HM841" s="117"/>
      <c r="HN841" s="117"/>
      <c r="HO841" s="117"/>
      <c r="HP841" s="117"/>
      <c r="HQ841" s="117"/>
      <c r="HR841" s="117"/>
      <c r="HS841" s="117"/>
      <c r="HT841" s="117"/>
      <c r="HU841" s="117"/>
    </row>
    <row r="842" spans="1:229" x14ac:dyDescent="0.3">
      <c r="A842" s="9"/>
      <c r="B842" s="10"/>
      <c r="C842" s="10"/>
      <c r="D842" s="104"/>
      <c r="E842" s="10"/>
      <c r="F842" s="10"/>
      <c r="G842" s="140"/>
      <c r="H842" s="140"/>
      <c r="I842" s="140"/>
      <c r="J842" s="120"/>
      <c r="K842" s="120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117"/>
      <c r="GB842" s="117"/>
      <c r="GC842" s="117"/>
      <c r="GD842" s="117"/>
      <c r="GE842" s="117"/>
      <c r="GF842" s="117"/>
      <c r="GG842" s="117"/>
      <c r="GH842" s="117"/>
      <c r="GI842" s="117"/>
      <c r="GJ842" s="117"/>
      <c r="GK842" s="117"/>
      <c r="GL842" s="117"/>
      <c r="GM842" s="118">
        <f t="shared" si="80"/>
        <v>0</v>
      </c>
      <c r="GN842" s="118">
        <f t="shared" si="81"/>
        <v>0</v>
      </c>
      <c r="GO842" s="118"/>
      <c r="GP842" s="118"/>
      <c r="GQ842" s="118"/>
      <c r="GR842" s="118"/>
      <c r="GS842" s="118"/>
      <c r="GT842" s="118"/>
      <c r="GU842" s="118"/>
      <c r="GV842" s="118"/>
      <c r="GW842" s="118"/>
      <c r="GX842" s="118">
        <f t="shared" si="82"/>
        <v>0</v>
      </c>
      <c r="GY842" s="117"/>
      <c r="GZ842" s="117"/>
      <c r="HA842" s="117"/>
      <c r="HB842" s="117"/>
      <c r="HC842" s="117"/>
      <c r="HD842" s="117"/>
      <c r="HE842" s="117"/>
      <c r="HF842" s="117"/>
      <c r="HG842" s="117"/>
      <c r="HH842" s="117"/>
      <c r="HI842" s="117"/>
      <c r="HJ842" s="117"/>
      <c r="HK842" s="117"/>
      <c r="HL842" s="117"/>
      <c r="HM842" s="117"/>
      <c r="HN842" s="117"/>
      <c r="HO842" s="117"/>
      <c r="HP842" s="117"/>
      <c r="HQ842" s="117"/>
      <c r="HR842" s="117"/>
      <c r="HS842" s="117"/>
      <c r="HT842" s="117"/>
      <c r="HU842" s="117"/>
    </row>
    <row r="843" spans="1:229" x14ac:dyDescent="0.3">
      <c r="A843" s="9"/>
      <c r="B843" s="10"/>
      <c r="C843" s="10"/>
      <c r="D843" s="104"/>
      <c r="E843" s="10"/>
      <c r="F843" s="10"/>
      <c r="G843" s="140"/>
      <c r="H843" s="140"/>
      <c r="I843" s="140"/>
      <c r="J843" s="120"/>
      <c r="K843" s="120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117"/>
      <c r="GB843" s="117"/>
      <c r="GC843" s="117"/>
      <c r="GD843" s="117"/>
      <c r="GE843" s="117"/>
      <c r="GF843" s="117"/>
      <c r="GG843" s="117"/>
      <c r="GH843" s="117"/>
      <c r="GI843" s="117"/>
      <c r="GJ843" s="117"/>
      <c r="GK843" s="117"/>
      <c r="GL843" s="117"/>
      <c r="GM843" s="118">
        <f t="shared" si="80"/>
        <v>0</v>
      </c>
      <c r="GN843" s="118">
        <f t="shared" si="81"/>
        <v>0</v>
      </c>
      <c r="GO843" s="118"/>
      <c r="GP843" s="118"/>
      <c r="GQ843" s="118"/>
      <c r="GR843" s="118"/>
      <c r="GS843" s="118"/>
      <c r="GT843" s="118"/>
      <c r="GU843" s="118"/>
      <c r="GV843" s="118"/>
      <c r="GW843" s="118"/>
      <c r="GX843" s="118">
        <f t="shared" si="82"/>
        <v>0</v>
      </c>
      <c r="GY843" s="117"/>
      <c r="GZ843" s="117"/>
      <c r="HA843" s="117"/>
      <c r="HB843" s="117"/>
      <c r="HC843" s="117"/>
      <c r="HD843" s="117"/>
      <c r="HE843" s="117"/>
      <c r="HF843" s="117"/>
      <c r="HG843" s="117"/>
      <c r="HH843" s="117"/>
      <c r="HI843" s="117"/>
      <c r="HJ843" s="117"/>
      <c r="HK843" s="117"/>
      <c r="HL843" s="117"/>
      <c r="HM843" s="117"/>
      <c r="HN843" s="117"/>
      <c r="HO843" s="117"/>
      <c r="HP843" s="117"/>
      <c r="HQ843" s="117"/>
      <c r="HR843" s="117"/>
      <c r="HS843" s="117"/>
      <c r="HT843" s="117"/>
      <c r="HU843" s="117"/>
    </row>
    <row r="844" spans="1:229" x14ac:dyDescent="0.3">
      <c r="A844" s="9"/>
      <c r="B844" s="10"/>
      <c r="C844" s="10"/>
      <c r="D844" s="104"/>
      <c r="E844" s="10"/>
      <c r="F844" s="10"/>
      <c r="G844" s="140"/>
      <c r="H844" s="140"/>
      <c r="I844" s="140"/>
      <c r="J844" s="120"/>
      <c r="K844" s="120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117"/>
      <c r="GB844" s="117"/>
      <c r="GC844" s="117"/>
      <c r="GD844" s="117"/>
      <c r="GE844" s="117"/>
      <c r="GF844" s="117"/>
      <c r="GG844" s="117"/>
      <c r="GH844" s="117"/>
      <c r="GI844" s="117"/>
      <c r="GJ844" s="117"/>
      <c r="GK844" s="117"/>
      <c r="GL844" s="117"/>
      <c r="GM844" s="118">
        <f t="shared" ref="GM844:GM907" si="83">SUM(GO844,GQ844,GU844,GW844,HB844,HD844,HF844)</f>
        <v>0</v>
      </c>
      <c r="GN844" s="118">
        <f t="shared" ref="GN844:GN907" si="84">SUM(GP844,GR844,GV844,GX844,HC844,HE844,HG844,GT844)</f>
        <v>0</v>
      </c>
      <c r="GO844" s="118"/>
      <c r="GP844" s="118"/>
      <c r="GQ844" s="118"/>
      <c r="GR844" s="118"/>
      <c r="GS844" s="118"/>
      <c r="GT844" s="118"/>
      <c r="GU844" s="118"/>
      <c r="GV844" s="118"/>
      <c r="GW844" s="118"/>
      <c r="GX844" s="118">
        <f t="shared" ref="GX844:GX907" si="85">SUM(GY844:HA844)</f>
        <v>0</v>
      </c>
      <c r="GY844" s="117"/>
      <c r="GZ844" s="117"/>
      <c r="HA844" s="117"/>
      <c r="HB844" s="117"/>
      <c r="HC844" s="117"/>
      <c r="HD844" s="117"/>
      <c r="HE844" s="117"/>
      <c r="HF844" s="117"/>
      <c r="HG844" s="117"/>
      <c r="HH844" s="117"/>
      <c r="HI844" s="117"/>
      <c r="HJ844" s="117"/>
      <c r="HK844" s="117"/>
      <c r="HL844" s="117"/>
      <c r="HM844" s="117"/>
      <c r="HN844" s="117"/>
      <c r="HO844" s="117"/>
      <c r="HP844" s="117"/>
      <c r="HQ844" s="117"/>
      <c r="HR844" s="117"/>
      <c r="HS844" s="117"/>
      <c r="HT844" s="117"/>
      <c r="HU844" s="117"/>
    </row>
    <row r="845" spans="1:229" x14ac:dyDescent="0.3">
      <c r="A845" s="9"/>
      <c r="B845" s="10"/>
      <c r="C845" s="10"/>
      <c r="D845" s="104"/>
      <c r="E845" s="10"/>
      <c r="F845" s="10"/>
      <c r="G845" s="140"/>
      <c r="H845" s="140"/>
      <c r="I845" s="140"/>
      <c r="J845" s="120"/>
      <c r="K845" s="120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117"/>
      <c r="GB845" s="117"/>
      <c r="GC845" s="117"/>
      <c r="GD845" s="117"/>
      <c r="GE845" s="117"/>
      <c r="GF845" s="117"/>
      <c r="GG845" s="117"/>
      <c r="GH845" s="117"/>
      <c r="GI845" s="117"/>
      <c r="GJ845" s="117"/>
      <c r="GK845" s="117"/>
      <c r="GL845" s="117"/>
      <c r="GM845" s="118">
        <f t="shared" si="83"/>
        <v>0</v>
      </c>
      <c r="GN845" s="118">
        <f t="shared" si="84"/>
        <v>0</v>
      </c>
      <c r="GO845" s="118"/>
      <c r="GP845" s="118"/>
      <c r="GQ845" s="118"/>
      <c r="GR845" s="118"/>
      <c r="GS845" s="118"/>
      <c r="GT845" s="118"/>
      <c r="GU845" s="118"/>
      <c r="GV845" s="118"/>
      <c r="GW845" s="118"/>
      <c r="GX845" s="118">
        <f t="shared" si="85"/>
        <v>0</v>
      </c>
      <c r="GY845" s="117"/>
      <c r="GZ845" s="117"/>
      <c r="HA845" s="117"/>
      <c r="HB845" s="117"/>
      <c r="HC845" s="117"/>
      <c r="HD845" s="117"/>
      <c r="HE845" s="117"/>
      <c r="HF845" s="117"/>
      <c r="HG845" s="117"/>
      <c r="HH845" s="117"/>
      <c r="HI845" s="117"/>
      <c r="HJ845" s="117"/>
      <c r="HK845" s="117"/>
      <c r="HL845" s="117"/>
      <c r="HM845" s="117"/>
      <c r="HN845" s="117"/>
      <c r="HO845" s="117"/>
      <c r="HP845" s="117"/>
      <c r="HQ845" s="117"/>
      <c r="HR845" s="117"/>
      <c r="HS845" s="117"/>
      <c r="HT845" s="117"/>
      <c r="HU845" s="117"/>
    </row>
    <row r="846" spans="1:229" x14ac:dyDescent="0.3">
      <c r="A846" s="9"/>
      <c r="B846" s="10"/>
      <c r="C846" s="10"/>
      <c r="D846" s="104"/>
      <c r="E846" s="10"/>
      <c r="F846" s="10"/>
      <c r="G846" s="140"/>
      <c r="H846" s="140"/>
      <c r="I846" s="140"/>
      <c r="J846" s="120"/>
      <c r="K846" s="120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117"/>
      <c r="GB846" s="117"/>
      <c r="GC846" s="117"/>
      <c r="GD846" s="117"/>
      <c r="GE846" s="117"/>
      <c r="GF846" s="117"/>
      <c r="GG846" s="117"/>
      <c r="GH846" s="117"/>
      <c r="GI846" s="117"/>
      <c r="GJ846" s="117"/>
      <c r="GK846" s="117"/>
      <c r="GL846" s="117"/>
      <c r="GM846" s="118">
        <f t="shared" si="83"/>
        <v>0</v>
      </c>
      <c r="GN846" s="118">
        <f t="shared" si="84"/>
        <v>0</v>
      </c>
      <c r="GO846" s="118"/>
      <c r="GP846" s="118"/>
      <c r="GQ846" s="118"/>
      <c r="GR846" s="118"/>
      <c r="GS846" s="118"/>
      <c r="GT846" s="118"/>
      <c r="GU846" s="118"/>
      <c r="GV846" s="118"/>
      <c r="GW846" s="118"/>
      <c r="GX846" s="118">
        <f t="shared" si="85"/>
        <v>0</v>
      </c>
      <c r="GY846" s="117"/>
      <c r="GZ846" s="117"/>
      <c r="HA846" s="117"/>
      <c r="HB846" s="117"/>
      <c r="HC846" s="117"/>
      <c r="HD846" s="117"/>
      <c r="HE846" s="117"/>
      <c r="HF846" s="117"/>
      <c r="HG846" s="117"/>
      <c r="HH846" s="117"/>
      <c r="HI846" s="117"/>
      <c r="HJ846" s="117"/>
      <c r="HK846" s="117"/>
      <c r="HL846" s="117"/>
      <c r="HM846" s="117"/>
      <c r="HN846" s="117"/>
      <c r="HO846" s="117"/>
      <c r="HP846" s="117"/>
      <c r="HQ846" s="117"/>
      <c r="HR846" s="117"/>
      <c r="HS846" s="117"/>
      <c r="HT846" s="117"/>
      <c r="HU846" s="117"/>
    </row>
    <row r="847" spans="1:229" x14ac:dyDescent="0.3">
      <c r="A847" s="9"/>
      <c r="B847" s="10"/>
      <c r="C847" s="10"/>
      <c r="D847" s="104"/>
      <c r="E847" s="10"/>
      <c r="F847" s="10"/>
      <c r="G847" s="140"/>
      <c r="H847" s="140"/>
      <c r="I847" s="140"/>
      <c r="J847" s="120"/>
      <c r="K847" s="120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117"/>
      <c r="GB847" s="117"/>
      <c r="GC847" s="117"/>
      <c r="GD847" s="117"/>
      <c r="GE847" s="117"/>
      <c r="GF847" s="117"/>
      <c r="GG847" s="117"/>
      <c r="GH847" s="117"/>
      <c r="GI847" s="117"/>
      <c r="GJ847" s="117"/>
      <c r="GK847" s="117"/>
      <c r="GL847" s="117"/>
      <c r="GM847" s="118">
        <f t="shared" si="83"/>
        <v>0</v>
      </c>
      <c r="GN847" s="118">
        <f t="shared" si="84"/>
        <v>0</v>
      </c>
      <c r="GO847" s="118"/>
      <c r="GP847" s="118"/>
      <c r="GQ847" s="118"/>
      <c r="GR847" s="118"/>
      <c r="GS847" s="118"/>
      <c r="GT847" s="118"/>
      <c r="GU847" s="118"/>
      <c r="GV847" s="118"/>
      <c r="GW847" s="118"/>
      <c r="GX847" s="118">
        <f t="shared" si="85"/>
        <v>0</v>
      </c>
      <c r="GY847" s="117"/>
      <c r="GZ847" s="117"/>
      <c r="HA847" s="117"/>
      <c r="HB847" s="117"/>
      <c r="HC847" s="117"/>
      <c r="HD847" s="117"/>
      <c r="HE847" s="117"/>
      <c r="HF847" s="117"/>
      <c r="HG847" s="117"/>
      <c r="HH847" s="117"/>
      <c r="HI847" s="117"/>
      <c r="HJ847" s="117"/>
      <c r="HK847" s="117"/>
      <c r="HL847" s="117"/>
      <c r="HM847" s="117"/>
      <c r="HN847" s="117"/>
      <c r="HO847" s="117"/>
      <c r="HP847" s="117"/>
      <c r="HQ847" s="117"/>
      <c r="HR847" s="117"/>
      <c r="HS847" s="117"/>
      <c r="HT847" s="117"/>
      <c r="HU847" s="117"/>
    </row>
    <row r="848" spans="1:229" x14ac:dyDescent="0.3">
      <c r="A848" s="9"/>
      <c r="B848" s="10"/>
      <c r="C848" s="10"/>
      <c r="D848" s="104"/>
      <c r="E848" s="10"/>
      <c r="F848" s="10"/>
      <c r="G848" s="140"/>
      <c r="H848" s="140"/>
      <c r="I848" s="140"/>
      <c r="J848" s="120"/>
      <c r="K848" s="120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117"/>
      <c r="GB848" s="117"/>
      <c r="GC848" s="117"/>
      <c r="GD848" s="117"/>
      <c r="GE848" s="117"/>
      <c r="GF848" s="117"/>
      <c r="GG848" s="117"/>
      <c r="GH848" s="117"/>
      <c r="GI848" s="117"/>
      <c r="GJ848" s="117"/>
      <c r="GK848" s="117"/>
      <c r="GL848" s="117"/>
      <c r="GM848" s="118">
        <f t="shared" si="83"/>
        <v>0</v>
      </c>
      <c r="GN848" s="118">
        <f t="shared" si="84"/>
        <v>0</v>
      </c>
      <c r="GO848" s="118"/>
      <c r="GP848" s="118"/>
      <c r="GQ848" s="118"/>
      <c r="GR848" s="118"/>
      <c r="GS848" s="118"/>
      <c r="GT848" s="118"/>
      <c r="GU848" s="118"/>
      <c r="GV848" s="118"/>
      <c r="GW848" s="118"/>
      <c r="GX848" s="118">
        <f t="shared" si="85"/>
        <v>0</v>
      </c>
      <c r="GY848" s="117"/>
      <c r="GZ848" s="117"/>
      <c r="HA848" s="117"/>
      <c r="HB848" s="117"/>
      <c r="HC848" s="117"/>
      <c r="HD848" s="117"/>
      <c r="HE848" s="117"/>
      <c r="HF848" s="117"/>
      <c r="HG848" s="117"/>
      <c r="HH848" s="117"/>
      <c r="HI848" s="117"/>
      <c r="HJ848" s="117"/>
      <c r="HK848" s="117"/>
      <c r="HL848" s="117"/>
      <c r="HM848" s="117"/>
      <c r="HN848" s="117"/>
      <c r="HO848" s="117"/>
      <c r="HP848" s="117"/>
      <c r="HQ848" s="117"/>
      <c r="HR848" s="117"/>
      <c r="HS848" s="117"/>
      <c r="HT848" s="117"/>
      <c r="HU848" s="117"/>
    </row>
    <row r="849" spans="1:229" x14ac:dyDescent="0.3">
      <c r="A849" s="9"/>
      <c r="B849" s="10"/>
      <c r="C849" s="10"/>
      <c r="D849" s="104"/>
      <c r="E849" s="10"/>
      <c r="F849" s="10"/>
      <c r="G849" s="140"/>
      <c r="H849" s="140"/>
      <c r="I849" s="140"/>
      <c r="J849" s="120"/>
      <c r="K849" s="120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117"/>
      <c r="GB849" s="117"/>
      <c r="GC849" s="117"/>
      <c r="GD849" s="117"/>
      <c r="GE849" s="117"/>
      <c r="GF849" s="117"/>
      <c r="GG849" s="117"/>
      <c r="GH849" s="117"/>
      <c r="GI849" s="117"/>
      <c r="GJ849" s="117"/>
      <c r="GK849" s="117"/>
      <c r="GL849" s="117"/>
      <c r="GM849" s="118">
        <f t="shared" si="83"/>
        <v>0</v>
      </c>
      <c r="GN849" s="118">
        <f t="shared" si="84"/>
        <v>0</v>
      </c>
      <c r="GO849" s="118"/>
      <c r="GP849" s="118"/>
      <c r="GQ849" s="118"/>
      <c r="GR849" s="118"/>
      <c r="GS849" s="118"/>
      <c r="GT849" s="118"/>
      <c r="GU849" s="118"/>
      <c r="GV849" s="118"/>
      <c r="GW849" s="118"/>
      <c r="GX849" s="118">
        <f t="shared" si="85"/>
        <v>0</v>
      </c>
      <c r="GY849" s="117"/>
      <c r="GZ849" s="117"/>
      <c r="HA849" s="117"/>
      <c r="HB849" s="117"/>
      <c r="HC849" s="117"/>
      <c r="HD849" s="117"/>
      <c r="HE849" s="117"/>
      <c r="HF849" s="117"/>
      <c r="HG849" s="117"/>
      <c r="HH849" s="117"/>
      <c r="HI849" s="117"/>
      <c r="HJ849" s="117"/>
      <c r="HK849" s="117"/>
      <c r="HL849" s="117"/>
      <c r="HM849" s="117"/>
      <c r="HN849" s="117"/>
      <c r="HO849" s="117"/>
      <c r="HP849" s="117"/>
      <c r="HQ849" s="117"/>
      <c r="HR849" s="117"/>
      <c r="HS849" s="117"/>
      <c r="HT849" s="117"/>
      <c r="HU849" s="117"/>
    </row>
    <row r="850" spans="1:229" x14ac:dyDescent="0.3">
      <c r="A850" s="9"/>
      <c r="B850" s="10"/>
      <c r="C850" s="10"/>
      <c r="D850" s="104"/>
      <c r="E850" s="10"/>
      <c r="F850" s="10"/>
      <c r="G850" s="140"/>
      <c r="H850" s="140"/>
      <c r="I850" s="140"/>
      <c r="J850" s="120"/>
      <c r="K850" s="120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117"/>
      <c r="GB850" s="117"/>
      <c r="GC850" s="117"/>
      <c r="GD850" s="117"/>
      <c r="GE850" s="117"/>
      <c r="GF850" s="117"/>
      <c r="GG850" s="117"/>
      <c r="GH850" s="117"/>
      <c r="GI850" s="117"/>
      <c r="GJ850" s="117"/>
      <c r="GK850" s="117"/>
      <c r="GL850" s="117"/>
      <c r="GM850" s="118">
        <f t="shared" si="83"/>
        <v>0</v>
      </c>
      <c r="GN850" s="118">
        <f t="shared" si="84"/>
        <v>0</v>
      </c>
      <c r="GO850" s="118"/>
      <c r="GP850" s="118"/>
      <c r="GQ850" s="118"/>
      <c r="GR850" s="118"/>
      <c r="GS850" s="118"/>
      <c r="GT850" s="118"/>
      <c r="GU850" s="118"/>
      <c r="GV850" s="118"/>
      <c r="GW850" s="118"/>
      <c r="GX850" s="118">
        <f t="shared" si="85"/>
        <v>0</v>
      </c>
      <c r="GY850" s="117"/>
      <c r="GZ850" s="117"/>
      <c r="HA850" s="117"/>
      <c r="HB850" s="117"/>
      <c r="HC850" s="117"/>
      <c r="HD850" s="117"/>
      <c r="HE850" s="117"/>
      <c r="HF850" s="117"/>
      <c r="HG850" s="117"/>
      <c r="HH850" s="117"/>
      <c r="HI850" s="117"/>
      <c r="HJ850" s="117"/>
      <c r="HK850" s="117"/>
      <c r="HL850" s="117"/>
      <c r="HM850" s="117"/>
      <c r="HN850" s="117"/>
      <c r="HO850" s="117"/>
      <c r="HP850" s="117"/>
      <c r="HQ850" s="117"/>
      <c r="HR850" s="117"/>
      <c r="HS850" s="117"/>
      <c r="HT850" s="117"/>
      <c r="HU850" s="117"/>
    </row>
    <row r="851" spans="1:229" x14ac:dyDescent="0.3">
      <c r="A851" s="9"/>
      <c r="B851" s="10"/>
      <c r="C851" s="10"/>
      <c r="D851" s="104"/>
      <c r="E851" s="10"/>
      <c r="F851" s="10"/>
      <c r="G851" s="140"/>
      <c r="H851" s="140"/>
      <c r="I851" s="140"/>
      <c r="J851" s="120"/>
      <c r="K851" s="120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117"/>
      <c r="GB851" s="117"/>
      <c r="GC851" s="117"/>
      <c r="GD851" s="117"/>
      <c r="GE851" s="117"/>
      <c r="GF851" s="117"/>
      <c r="GG851" s="117"/>
      <c r="GH851" s="117"/>
      <c r="GI851" s="117"/>
      <c r="GJ851" s="117"/>
      <c r="GK851" s="117"/>
      <c r="GL851" s="117"/>
      <c r="GM851" s="118">
        <f t="shared" si="83"/>
        <v>0</v>
      </c>
      <c r="GN851" s="118">
        <f t="shared" si="84"/>
        <v>0</v>
      </c>
      <c r="GO851" s="118"/>
      <c r="GP851" s="118"/>
      <c r="GQ851" s="118"/>
      <c r="GR851" s="118"/>
      <c r="GS851" s="118"/>
      <c r="GT851" s="118"/>
      <c r="GU851" s="118"/>
      <c r="GV851" s="118"/>
      <c r="GW851" s="118"/>
      <c r="GX851" s="118">
        <f t="shared" si="85"/>
        <v>0</v>
      </c>
      <c r="GY851" s="117"/>
      <c r="GZ851" s="117"/>
      <c r="HA851" s="117"/>
      <c r="HB851" s="117"/>
      <c r="HC851" s="117"/>
      <c r="HD851" s="117"/>
      <c r="HE851" s="117"/>
      <c r="HF851" s="117"/>
      <c r="HG851" s="117"/>
      <c r="HH851" s="117"/>
      <c r="HI851" s="117"/>
      <c r="HJ851" s="117"/>
      <c r="HK851" s="117"/>
      <c r="HL851" s="117"/>
      <c r="HM851" s="117"/>
      <c r="HN851" s="117"/>
      <c r="HO851" s="117"/>
      <c r="HP851" s="117"/>
      <c r="HQ851" s="117"/>
      <c r="HR851" s="117"/>
      <c r="HS851" s="117"/>
      <c r="HT851" s="117"/>
      <c r="HU851" s="117"/>
    </row>
    <row r="852" spans="1:229" x14ac:dyDescent="0.3">
      <c r="A852" s="9"/>
      <c r="B852" s="10"/>
      <c r="C852" s="10"/>
      <c r="D852" s="104"/>
      <c r="E852" s="10"/>
      <c r="F852" s="10"/>
      <c r="G852" s="140"/>
      <c r="H852" s="140"/>
      <c r="I852" s="140"/>
      <c r="J852" s="120"/>
      <c r="K852" s="120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117"/>
      <c r="GB852" s="117"/>
      <c r="GC852" s="117"/>
      <c r="GD852" s="117"/>
      <c r="GE852" s="117"/>
      <c r="GF852" s="117"/>
      <c r="GG852" s="117"/>
      <c r="GH852" s="117"/>
      <c r="GI852" s="117"/>
      <c r="GJ852" s="117"/>
      <c r="GK852" s="117"/>
      <c r="GL852" s="117"/>
      <c r="GM852" s="118">
        <f t="shared" si="83"/>
        <v>0</v>
      </c>
      <c r="GN852" s="118">
        <f t="shared" si="84"/>
        <v>0</v>
      </c>
      <c r="GO852" s="118"/>
      <c r="GP852" s="118"/>
      <c r="GQ852" s="118"/>
      <c r="GR852" s="118"/>
      <c r="GS852" s="118"/>
      <c r="GT852" s="118"/>
      <c r="GU852" s="118"/>
      <c r="GV852" s="118"/>
      <c r="GW852" s="118"/>
      <c r="GX852" s="118">
        <f t="shared" si="85"/>
        <v>0</v>
      </c>
      <c r="GY852" s="117"/>
      <c r="GZ852" s="117"/>
      <c r="HA852" s="117"/>
      <c r="HB852" s="117"/>
      <c r="HC852" s="117"/>
      <c r="HD852" s="117"/>
      <c r="HE852" s="117"/>
      <c r="HF852" s="117"/>
      <c r="HG852" s="117"/>
      <c r="HH852" s="117"/>
      <c r="HI852" s="117"/>
      <c r="HJ852" s="117"/>
      <c r="HK852" s="117"/>
      <c r="HL852" s="117"/>
      <c r="HM852" s="117"/>
      <c r="HN852" s="117"/>
      <c r="HO852" s="117"/>
      <c r="HP852" s="117"/>
      <c r="HQ852" s="117"/>
      <c r="HR852" s="117"/>
      <c r="HS852" s="117"/>
      <c r="HT852" s="117"/>
      <c r="HU852" s="117"/>
    </row>
    <row r="853" spans="1:229" x14ac:dyDescent="0.3">
      <c r="A853" s="9"/>
      <c r="B853" s="10"/>
      <c r="C853" s="10"/>
      <c r="D853" s="104"/>
      <c r="E853" s="10"/>
      <c r="F853" s="10"/>
      <c r="G853" s="140"/>
      <c r="H853" s="140"/>
      <c r="I853" s="140"/>
      <c r="J853" s="120"/>
      <c r="K853" s="120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117"/>
      <c r="GB853" s="117"/>
      <c r="GC853" s="117"/>
      <c r="GD853" s="117"/>
      <c r="GE853" s="117"/>
      <c r="GF853" s="117"/>
      <c r="GG853" s="117"/>
      <c r="GH853" s="117"/>
      <c r="GI853" s="117"/>
      <c r="GJ853" s="117"/>
      <c r="GK853" s="117"/>
      <c r="GL853" s="117"/>
      <c r="GM853" s="118">
        <f t="shared" si="83"/>
        <v>0</v>
      </c>
      <c r="GN853" s="118">
        <f t="shared" si="84"/>
        <v>0</v>
      </c>
      <c r="GO853" s="118"/>
      <c r="GP853" s="118"/>
      <c r="GQ853" s="118"/>
      <c r="GR853" s="118"/>
      <c r="GS853" s="118"/>
      <c r="GT853" s="118"/>
      <c r="GU853" s="118"/>
      <c r="GV853" s="118"/>
      <c r="GW853" s="118"/>
      <c r="GX853" s="118">
        <f t="shared" si="85"/>
        <v>0</v>
      </c>
      <c r="GY853" s="117"/>
      <c r="GZ853" s="117"/>
      <c r="HA853" s="117"/>
      <c r="HB853" s="117"/>
      <c r="HC853" s="117"/>
      <c r="HD853" s="117"/>
      <c r="HE853" s="117"/>
      <c r="HF853" s="117"/>
      <c r="HG853" s="117"/>
      <c r="HH853" s="117"/>
      <c r="HI853" s="117"/>
      <c r="HJ853" s="117"/>
      <c r="HK853" s="117"/>
      <c r="HL853" s="117"/>
      <c r="HM853" s="117"/>
      <c r="HN853" s="117"/>
      <c r="HO853" s="117"/>
      <c r="HP853" s="117"/>
      <c r="HQ853" s="117"/>
      <c r="HR853" s="117"/>
      <c r="HS853" s="117"/>
      <c r="HT853" s="117"/>
      <c r="HU853" s="117"/>
    </row>
    <row r="854" spans="1:229" x14ac:dyDescent="0.3">
      <c r="A854" s="9"/>
      <c r="B854" s="10"/>
      <c r="C854" s="10"/>
      <c r="D854" s="104"/>
      <c r="E854" s="10"/>
      <c r="F854" s="10"/>
      <c r="G854" s="140"/>
      <c r="H854" s="140"/>
      <c r="I854" s="140"/>
      <c r="J854" s="120"/>
      <c r="K854" s="120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117"/>
      <c r="GB854" s="117"/>
      <c r="GC854" s="117"/>
      <c r="GD854" s="117"/>
      <c r="GE854" s="117"/>
      <c r="GF854" s="117"/>
      <c r="GG854" s="117"/>
      <c r="GH854" s="117"/>
      <c r="GI854" s="117"/>
      <c r="GJ854" s="117"/>
      <c r="GK854" s="117"/>
      <c r="GL854" s="117"/>
      <c r="GM854" s="118">
        <f t="shared" si="83"/>
        <v>0</v>
      </c>
      <c r="GN854" s="118">
        <f t="shared" si="84"/>
        <v>0</v>
      </c>
      <c r="GO854" s="118"/>
      <c r="GP854" s="118"/>
      <c r="GQ854" s="118"/>
      <c r="GR854" s="118"/>
      <c r="GS854" s="118"/>
      <c r="GT854" s="118"/>
      <c r="GU854" s="118"/>
      <c r="GV854" s="118"/>
      <c r="GW854" s="118"/>
      <c r="GX854" s="118">
        <f t="shared" si="85"/>
        <v>0</v>
      </c>
      <c r="GY854" s="117"/>
      <c r="GZ854" s="117"/>
      <c r="HA854" s="117"/>
      <c r="HB854" s="117"/>
      <c r="HC854" s="117"/>
      <c r="HD854" s="117"/>
      <c r="HE854" s="117"/>
      <c r="HF854" s="117"/>
      <c r="HG854" s="117"/>
      <c r="HH854" s="117"/>
      <c r="HI854" s="117"/>
      <c r="HJ854" s="117"/>
      <c r="HK854" s="117"/>
      <c r="HL854" s="117"/>
      <c r="HM854" s="117"/>
      <c r="HN854" s="117"/>
      <c r="HO854" s="117"/>
      <c r="HP854" s="117"/>
      <c r="HQ854" s="117"/>
      <c r="HR854" s="117"/>
      <c r="HS854" s="117"/>
      <c r="HT854" s="117"/>
      <c r="HU854" s="117"/>
    </row>
    <row r="855" spans="1:229" x14ac:dyDescent="0.3">
      <c r="A855" s="9"/>
      <c r="B855" s="10"/>
      <c r="C855" s="10"/>
      <c r="D855" s="104"/>
      <c r="E855" s="10"/>
      <c r="F855" s="10"/>
      <c r="G855" s="140"/>
      <c r="H855" s="140"/>
      <c r="I855" s="140"/>
      <c r="J855" s="120"/>
      <c r="K855" s="120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117"/>
      <c r="GB855" s="117"/>
      <c r="GC855" s="117"/>
      <c r="GD855" s="117"/>
      <c r="GE855" s="117"/>
      <c r="GF855" s="117"/>
      <c r="GG855" s="117"/>
      <c r="GH855" s="117"/>
      <c r="GI855" s="117"/>
      <c r="GJ855" s="117"/>
      <c r="GK855" s="117"/>
      <c r="GL855" s="117"/>
      <c r="GM855" s="118">
        <f t="shared" si="83"/>
        <v>0</v>
      </c>
      <c r="GN855" s="118">
        <f t="shared" si="84"/>
        <v>0</v>
      </c>
      <c r="GO855" s="118"/>
      <c r="GP855" s="118"/>
      <c r="GQ855" s="118"/>
      <c r="GR855" s="118"/>
      <c r="GS855" s="118"/>
      <c r="GT855" s="118"/>
      <c r="GU855" s="118"/>
      <c r="GV855" s="118"/>
      <c r="GW855" s="118"/>
      <c r="GX855" s="118">
        <f t="shared" si="85"/>
        <v>0</v>
      </c>
      <c r="GY855" s="117"/>
      <c r="GZ855" s="117"/>
      <c r="HA855" s="117"/>
      <c r="HB855" s="117"/>
      <c r="HC855" s="117"/>
      <c r="HD855" s="117"/>
      <c r="HE855" s="117"/>
      <c r="HF855" s="117"/>
      <c r="HG855" s="117"/>
      <c r="HH855" s="117"/>
      <c r="HI855" s="117"/>
      <c r="HJ855" s="117"/>
      <c r="HK855" s="117"/>
      <c r="HL855" s="117"/>
      <c r="HM855" s="117"/>
      <c r="HN855" s="117"/>
      <c r="HO855" s="117"/>
      <c r="HP855" s="117"/>
      <c r="HQ855" s="117"/>
      <c r="HR855" s="117"/>
      <c r="HS855" s="117"/>
      <c r="HT855" s="117"/>
      <c r="HU855" s="117"/>
    </row>
    <row r="856" spans="1:229" x14ac:dyDescent="0.3">
      <c r="A856" s="9"/>
      <c r="B856" s="10"/>
      <c r="C856" s="10"/>
      <c r="D856" s="104"/>
      <c r="E856" s="10"/>
      <c r="F856" s="10"/>
      <c r="G856" s="140"/>
      <c r="H856" s="140"/>
      <c r="I856" s="140"/>
      <c r="J856" s="120"/>
      <c r="K856" s="120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117"/>
      <c r="GB856" s="117"/>
      <c r="GC856" s="117"/>
      <c r="GD856" s="117"/>
      <c r="GE856" s="117"/>
      <c r="GF856" s="117"/>
      <c r="GG856" s="117"/>
      <c r="GH856" s="117"/>
      <c r="GI856" s="117"/>
      <c r="GJ856" s="117"/>
      <c r="GK856" s="117"/>
      <c r="GL856" s="117"/>
      <c r="GM856" s="118">
        <f t="shared" si="83"/>
        <v>0</v>
      </c>
      <c r="GN856" s="118">
        <f t="shared" si="84"/>
        <v>0</v>
      </c>
      <c r="GO856" s="118"/>
      <c r="GP856" s="118"/>
      <c r="GQ856" s="118"/>
      <c r="GR856" s="118"/>
      <c r="GS856" s="118"/>
      <c r="GT856" s="118"/>
      <c r="GU856" s="118"/>
      <c r="GV856" s="118"/>
      <c r="GW856" s="118"/>
      <c r="GX856" s="118">
        <f t="shared" si="85"/>
        <v>0</v>
      </c>
      <c r="GY856" s="117"/>
      <c r="GZ856" s="117"/>
      <c r="HA856" s="117"/>
      <c r="HB856" s="117"/>
      <c r="HC856" s="117"/>
      <c r="HD856" s="117"/>
      <c r="HE856" s="117"/>
      <c r="HF856" s="117"/>
      <c r="HG856" s="117"/>
      <c r="HH856" s="117"/>
      <c r="HI856" s="117"/>
      <c r="HJ856" s="117"/>
      <c r="HK856" s="117"/>
      <c r="HL856" s="117"/>
      <c r="HM856" s="117"/>
      <c r="HN856" s="117"/>
      <c r="HO856" s="117"/>
      <c r="HP856" s="117"/>
      <c r="HQ856" s="117"/>
      <c r="HR856" s="117"/>
      <c r="HS856" s="117"/>
      <c r="HT856" s="117"/>
      <c r="HU856" s="117"/>
    </row>
    <row r="857" spans="1:229" x14ac:dyDescent="0.3">
      <c r="A857" s="9"/>
      <c r="B857" s="10"/>
      <c r="C857" s="10"/>
      <c r="D857" s="104"/>
      <c r="E857" s="10"/>
      <c r="F857" s="10"/>
      <c r="G857" s="140"/>
      <c r="H857" s="140"/>
      <c r="I857" s="140"/>
      <c r="J857" s="120"/>
      <c r="K857" s="120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117"/>
      <c r="GB857" s="117"/>
      <c r="GC857" s="117"/>
      <c r="GD857" s="117"/>
      <c r="GE857" s="117"/>
      <c r="GF857" s="117"/>
      <c r="GG857" s="117"/>
      <c r="GH857" s="117"/>
      <c r="GI857" s="117"/>
      <c r="GJ857" s="117"/>
      <c r="GK857" s="117"/>
      <c r="GL857" s="117"/>
      <c r="GM857" s="118">
        <f t="shared" si="83"/>
        <v>0</v>
      </c>
      <c r="GN857" s="118">
        <f t="shared" si="84"/>
        <v>0</v>
      </c>
      <c r="GO857" s="118"/>
      <c r="GP857" s="118"/>
      <c r="GQ857" s="118"/>
      <c r="GR857" s="118"/>
      <c r="GS857" s="118"/>
      <c r="GT857" s="118"/>
      <c r="GU857" s="118"/>
      <c r="GV857" s="118"/>
      <c r="GW857" s="118"/>
      <c r="GX857" s="118">
        <f t="shared" si="85"/>
        <v>0</v>
      </c>
      <c r="GY857" s="117"/>
      <c r="GZ857" s="117"/>
      <c r="HA857" s="117"/>
      <c r="HB857" s="117"/>
      <c r="HC857" s="117"/>
      <c r="HD857" s="117"/>
      <c r="HE857" s="117"/>
      <c r="HF857" s="117"/>
      <c r="HG857" s="117"/>
      <c r="HH857" s="117"/>
      <c r="HI857" s="117"/>
      <c r="HJ857" s="117"/>
      <c r="HK857" s="117"/>
      <c r="HL857" s="117"/>
      <c r="HM857" s="117"/>
      <c r="HN857" s="117"/>
      <c r="HO857" s="117"/>
      <c r="HP857" s="117"/>
      <c r="HQ857" s="117"/>
      <c r="HR857" s="117"/>
      <c r="HS857" s="117"/>
      <c r="HT857" s="117"/>
      <c r="HU857" s="117"/>
    </row>
    <row r="858" spans="1:229" x14ac:dyDescent="0.3">
      <c r="A858" s="9"/>
      <c r="B858" s="10"/>
      <c r="C858" s="10"/>
      <c r="D858" s="104"/>
      <c r="E858" s="10"/>
      <c r="F858" s="10"/>
      <c r="G858" s="140"/>
      <c r="H858" s="140"/>
      <c r="I858" s="140"/>
      <c r="J858" s="120"/>
      <c r="K858" s="120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117"/>
      <c r="GB858" s="117"/>
      <c r="GC858" s="117"/>
      <c r="GD858" s="117"/>
      <c r="GE858" s="117"/>
      <c r="GF858" s="117"/>
      <c r="GG858" s="117"/>
      <c r="GH858" s="117"/>
      <c r="GI858" s="117"/>
      <c r="GJ858" s="117"/>
      <c r="GK858" s="117"/>
      <c r="GL858" s="117"/>
      <c r="GM858" s="118">
        <f t="shared" si="83"/>
        <v>0</v>
      </c>
      <c r="GN858" s="118">
        <f t="shared" si="84"/>
        <v>0</v>
      </c>
      <c r="GO858" s="118"/>
      <c r="GP858" s="118"/>
      <c r="GQ858" s="118"/>
      <c r="GR858" s="118"/>
      <c r="GS858" s="118"/>
      <c r="GT858" s="118"/>
      <c r="GU858" s="118"/>
      <c r="GV858" s="118"/>
      <c r="GW858" s="118"/>
      <c r="GX858" s="118">
        <f t="shared" si="85"/>
        <v>0</v>
      </c>
      <c r="GY858" s="117"/>
      <c r="GZ858" s="117"/>
      <c r="HA858" s="117"/>
      <c r="HB858" s="117"/>
      <c r="HC858" s="117"/>
      <c r="HD858" s="117"/>
      <c r="HE858" s="117"/>
      <c r="HF858" s="117"/>
      <c r="HG858" s="117"/>
      <c r="HH858" s="117"/>
      <c r="HI858" s="117"/>
      <c r="HJ858" s="117"/>
      <c r="HK858" s="117"/>
      <c r="HL858" s="117"/>
      <c r="HM858" s="117"/>
      <c r="HN858" s="117"/>
      <c r="HO858" s="117"/>
      <c r="HP858" s="117"/>
      <c r="HQ858" s="117"/>
      <c r="HR858" s="117"/>
      <c r="HS858" s="117"/>
      <c r="HT858" s="117"/>
      <c r="HU858" s="117"/>
    </row>
    <row r="859" spans="1:229" x14ac:dyDescent="0.3">
      <c r="A859" s="9"/>
      <c r="B859" s="10"/>
      <c r="C859" s="10"/>
      <c r="D859" s="104"/>
      <c r="E859" s="10"/>
      <c r="F859" s="10"/>
      <c r="G859" s="140"/>
      <c r="H859" s="140"/>
      <c r="I859" s="140"/>
      <c r="J859" s="120"/>
      <c r="K859" s="120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117"/>
      <c r="GB859" s="117"/>
      <c r="GC859" s="117"/>
      <c r="GD859" s="117"/>
      <c r="GE859" s="117"/>
      <c r="GF859" s="117"/>
      <c r="GG859" s="117"/>
      <c r="GH859" s="117"/>
      <c r="GI859" s="117"/>
      <c r="GJ859" s="117"/>
      <c r="GK859" s="117"/>
      <c r="GL859" s="117"/>
      <c r="GM859" s="118">
        <f t="shared" si="83"/>
        <v>0</v>
      </c>
      <c r="GN859" s="118">
        <f t="shared" si="84"/>
        <v>0</v>
      </c>
      <c r="GO859" s="118"/>
      <c r="GP859" s="118"/>
      <c r="GQ859" s="118"/>
      <c r="GR859" s="118"/>
      <c r="GS859" s="118"/>
      <c r="GT859" s="118"/>
      <c r="GU859" s="118"/>
      <c r="GV859" s="118"/>
      <c r="GW859" s="118"/>
      <c r="GX859" s="118">
        <f t="shared" si="85"/>
        <v>0</v>
      </c>
      <c r="GY859" s="117"/>
      <c r="GZ859" s="117"/>
      <c r="HA859" s="117"/>
      <c r="HB859" s="117"/>
      <c r="HC859" s="117"/>
      <c r="HD859" s="117"/>
      <c r="HE859" s="117"/>
      <c r="HF859" s="117"/>
      <c r="HG859" s="117"/>
      <c r="HH859" s="117"/>
      <c r="HI859" s="117"/>
      <c r="HJ859" s="117"/>
      <c r="HK859" s="117"/>
      <c r="HL859" s="117"/>
      <c r="HM859" s="117"/>
      <c r="HN859" s="117"/>
      <c r="HO859" s="117"/>
      <c r="HP859" s="117"/>
      <c r="HQ859" s="117"/>
      <c r="HR859" s="117"/>
      <c r="HS859" s="117"/>
      <c r="HT859" s="117"/>
      <c r="HU859" s="117"/>
    </row>
    <row r="860" spans="1:229" x14ac:dyDescent="0.3">
      <c r="A860" s="9"/>
      <c r="B860" s="10"/>
      <c r="C860" s="10"/>
      <c r="D860" s="104"/>
      <c r="E860" s="10"/>
      <c r="F860" s="10"/>
      <c r="G860" s="140"/>
      <c r="H860" s="140"/>
      <c r="I860" s="140"/>
      <c r="J860" s="120"/>
      <c r="K860" s="120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117"/>
      <c r="GB860" s="117"/>
      <c r="GC860" s="117"/>
      <c r="GD860" s="117"/>
      <c r="GE860" s="117"/>
      <c r="GF860" s="117"/>
      <c r="GG860" s="117"/>
      <c r="GH860" s="117"/>
      <c r="GI860" s="117"/>
      <c r="GJ860" s="117"/>
      <c r="GK860" s="117"/>
      <c r="GL860" s="117"/>
      <c r="GM860" s="118">
        <f t="shared" si="83"/>
        <v>0</v>
      </c>
      <c r="GN860" s="118">
        <f t="shared" si="84"/>
        <v>0</v>
      </c>
      <c r="GO860" s="118"/>
      <c r="GP860" s="118"/>
      <c r="GQ860" s="118"/>
      <c r="GR860" s="118"/>
      <c r="GS860" s="118"/>
      <c r="GT860" s="118"/>
      <c r="GU860" s="118"/>
      <c r="GV860" s="118"/>
      <c r="GW860" s="118"/>
      <c r="GX860" s="118">
        <f t="shared" si="85"/>
        <v>0</v>
      </c>
      <c r="GY860" s="117"/>
      <c r="GZ860" s="117"/>
      <c r="HA860" s="117"/>
      <c r="HB860" s="117"/>
      <c r="HC860" s="117"/>
      <c r="HD860" s="117"/>
      <c r="HE860" s="117"/>
      <c r="HF860" s="117"/>
      <c r="HG860" s="117"/>
      <c r="HH860" s="117"/>
      <c r="HI860" s="117"/>
      <c r="HJ860" s="117"/>
      <c r="HK860" s="117"/>
      <c r="HL860" s="117"/>
      <c r="HM860" s="117"/>
      <c r="HN860" s="117"/>
      <c r="HO860" s="117"/>
      <c r="HP860" s="117"/>
      <c r="HQ860" s="117"/>
      <c r="HR860" s="117"/>
      <c r="HS860" s="117"/>
      <c r="HT860" s="117"/>
      <c r="HU860" s="117"/>
    </row>
    <row r="861" spans="1:229" x14ac:dyDescent="0.3">
      <c r="A861" s="9"/>
      <c r="B861" s="10"/>
      <c r="C861" s="10"/>
      <c r="D861" s="104"/>
      <c r="E861" s="10"/>
      <c r="F861" s="10"/>
      <c r="G861" s="140"/>
      <c r="H861" s="140"/>
      <c r="I861" s="140"/>
      <c r="J861" s="120"/>
      <c r="K861" s="120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117"/>
      <c r="GB861" s="117"/>
      <c r="GC861" s="117"/>
      <c r="GD861" s="117"/>
      <c r="GE861" s="117"/>
      <c r="GF861" s="117"/>
      <c r="GG861" s="117"/>
      <c r="GH861" s="117"/>
      <c r="GI861" s="117"/>
      <c r="GJ861" s="117"/>
      <c r="GK861" s="117"/>
      <c r="GL861" s="117"/>
      <c r="GM861" s="118">
        <f t="shared" si="83"/>
        <v>0</v>
      </c>
      <c r="GN861" s="118">
        <f t="shared" si="84"/>
        <v>0</v>
      </c>
      <c r="GO861" s="118"/>
      <c r="GP861" s="118"/>
      <c r="GQ861" s="118"/>
      <c r="GR861" s="118"/>
      <c r="GS861" s="118"/>
      <c r="GT861" s="118"/>
      <c r="GU861" s="118"/>
      <c r="GV861" s="118"/>
      <c r="GW861" s="118"/>
      <c r="GX861" s="118">
        <f t="shared" si="85"/>
        <v>0</v>
      </c>
      <c r="GY861" s="117"/>
      <c r="GZ861" s="117"/>
      <c r="HA861" s="117"/>
      <c r="HB861" s="117"/>
      <c r="HC861" s="117"/>
      <c r="HD861" s="117"/>
      <c r="HE861" s="117"/>
      <c r="HF861" s="117"/>
      <c r="HG861" s="117"/>
      <c r="HH861" s="117"/>
      <c r="HI861" s="117"/>
      <c r="HJ861" s="117"/>
      <c r="HK861" s="117"/>
      <c r="HL861" s="117"/>
      <c r="HM861" s="117"/>
      <c r="HN861" s="117"/>
      <c r="HO861" s="117"/>
      <c r="HP861" s="117"/>
      <c r="HQ861" s="117"/>
      <c r="HR861" s="117"/>
      <c r="HS861" s="117"/>
      <c r="HT861" s="117"/>
      <c r="HU861" s="117"/>
    </row>
    <row r="862" spans="1:229" x14ac:dyDescent="0.3">
      <c r="A862" s="9"/>
      <c r="B862" s="10"/>
      <c r="C862" s="10"/>
      <c r="D862" s="104"/>
      <c r="E862" s="10"/>
      <c r="F862" s="10"/>
      <c r="G862" s="140"/>
      <c r="H862" s="140"/>
      <c r="I862" s="140"/>
      <c r="J862" s="120"/>
      <c r="K862" s="120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117"/>
      <c r="GB862" s="117"/>
      <c r="GC862" s="117"/>
      <c r="GD862" s="117"/>
      <c r="GE862" s="117"/>
      <c r="GF862" s="117"/>
      <c r="GG862" s="117"/>
      <c r="GH862" s="117"/>
      <c r="GI862" s="117"/>
      <c r="GJ862" s="117"/>
      <c r="GK862" s="117"/>
      <c r="GL862" s="117"/>
      <c r="GM862" s="118">
        <f t="shared" si="83"/>
        <v>0</v>
      </c>
      <c r="GN862" s="118">
        <f t="shared" si="84"/>
        <v>0</v>
      </c>
      <c r="GO862" s="118"/>
      <c r="GP862" s="118"/>
      <c r="GQ862" s="118"/>
      <c r="GR862" s="118"/>
      <c r="GS862" s="118"/>
      <c r="GT862" s="118"/>
      <c r="GU862" s="118"/>
      <c r="GV862" s="118"/>
      <c r="GW862" s="118"/>
      <c r="GX862" s="118">
        <f t="shared" si="85"/>
        <v>0</v>
      </c>
      <c r="GY862" s="117"/>
      <c r="GZ862" s="117"/>
      <c r="HA862" s="117"/>
      <c r="HB862" s="117"/>
      <c r="HC862" s="117"/>
      <c r="HD862" s="117"/>
      <c r="HE862" s="117"/>
      <c r="HF862" s="117"/>
      <c r="HG862" s="117"/>
      <c r="HH862" s="117"/>
      <c r="HI862" s="117"/>
      <c r="HJ862" s="117"/>
      <c r="HK862" s="117"/>
      <c r="HL862" s="117"/>
      <c r="HM862" s="117"/>
      <c r="HN862" s="117"/>
      <c r="HO862" s="117"/>
      <c r="HP862" s="117"/>
      <c r="HQ862" s="117"/>
      <c r="HR862" s="117"/>
      <c r="HS862" s="117"/>
      <c r="HT862" s="117"/>
      <c r="HU862" s="117"/>
    </row>
    <row r="863" spans="1:229" x14ac:dyDescent="0.3">
      <c r="A863" s="9"/>
      <c r="B863" s="10"/>
      <c r="C863" s="10"/>
      <c r="D863" s="104"/>
      <c r="E863" s="10"/>
      <c r="F863" s="10"/>
      <c r="G863" s="140"/>
      <c r="H863" s="140"/>
      <c r="I863" s="140"/>
      <c r="J863" s="120"/>
      <c r="K863" s="120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117"/>
      <c r="GB863" s="117"/>
      <c r="GC863" s="117"/>
      <c r="GD863" s="117"/>
      <c r="GE863" s="117"/>
      <c r="GF863" s="117"/>
      <c r="GG863" s="117"/>
      <c r="GH863" s="117"/>
      <c r="GI863" s="117"/>
      <c r="GJ863" s="117"/>
      <c r="GK863" s="117"/>
      <c r="GL863" s="117"/>
      <c r="GM863" s="118">
        <f t="shared" si="83"/>
        <v>0</v>
      </c>
      <c r="GN863" s="118">
        <f t="shared" si="84"/>
        <v>0</v>
      </c>
      <c r="GO863" s="118"/>
      <c r="GP863" s="118"/>
      <c r="GQ863" s="118"/>
      <c r="GR863" s="118"/>
      <c r="GS863" s="118"/>
      <c r="GT863" s="118"/>
      <c r="GU863" s="118"/>
      <c r="GV863" s="118"/>
      <c r="GW863" s="118"/>
      <c r="GX863" s="118">
        <f t="shared" si="85"/>
        <v>0</v>
      </c>
      <c r="GY863" s="117"/>
      <c r="GZ863" s="117"/>
      <c r="HA863" s="117"/>
      <c r="HB863" s="117"/>
      <c r="HC863" s="117"/>
      <c r="HD863" s="117"/>
      <c r="HE863" s="117"/>
      <c r="HF863" s="117"/>
      <c r="HG863" s="117"/>
      <c r="HH863" s="117"/>
      <c r="HI863" s="117"/>
      <c r="HJ863" s="117"/>
      <c r="HK863" s="117"/>
      <c r="HL863" s="117"/>
      <c r="HM863" s="117"/>
      <c r="HN863" s="117"/>
      <c r="HO863" s="117"/>
      <c r="HP863" s="117"/>
      <c r="HQ863" s="117"/>
      <c r="HR863" s="117"/>
      <c r="HS863" s="117"/>
      <c r="HT863" s="117"/>
      <c r="HU863" s="117"/>
    </row>
    <row r="864" spans="1:229" x14ac:dyDescent="0.3">
      <c r="A864" s="9"/>
      <c r="B864" s="10"/>
      <c r="C864" s="10"/>
      <c r="D864" s="104"/>
      <c r="E864" s="10"/>
      <c r="F864" s="10"/>
      <c r="G864" s="140"/>
      <c r="H864" s="140"/>
      <c r="I864" s="140"/>
      <c r="J864" s="120"/>
      <c r="K864" s="120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117"/>
      <c r="GB864" s="117"/>
      <c r="GC864" s="117"/>
      <c r="GD864" s="117"/>
      <c r="GE864" s="117"/>
      <c r="GF864" s="117"/>
      <c r="GG864" s="117"/>
      <c r="GH864" s="117"/>
      <c r="GI864" s="117"/>
      <c r="GJ864" s="117"/>
      <c r="GK864" s="117"/>
      <c r="GL864" s="117"/>
      <c r="GM864" s="118">
        <f t="shared" si="83"/>
        <v>0</v>
      </c>
      <c r="GN864" s="118">
        <f t="shared" si="84"/>
        <v>0</v>
      </c>
      <c r="GO864" s="118"/>
      <c r="GP864" s="118"/>
      <c r="GQ864" s="118"/>
      <c r="GR864" s="118"/>
      <c r="GS864" s="118"/>
      <c r="GT864" s="118"/>
      <c r="GU864" s="118"/>
      <c r="GV864" s="118"/>
      <c r="GW864" s="118"/>
      <c r="GX864" s="118">
        <f t="shared" si="85"/>
        <v>0</v>
      </c>
      <c r="GY864" s="117"/>
      <c r="GZ864" s="117"/>
      <c r="HA864" s="117"/>
      <c r="HB864" s="117"/>
      <c r="HC864" s="117"/>
      <c r="HD864" s="117"/>
      <c r="HE864" s="117"/>
      <c r="HF864" s="117"/>
      <c r="HG864" s="117"/>
      <c r="HH864" s="117"/>
      <c r="HI864" s="117"/>
      <c r="HJ864" s="117"/>
      <c r="HK864" s="117"/>
      <c r="HL864" s="117"/>
      <c r="HM864" s="117"/>
      <c r="HN864" s="117"/>
      <c r="HO864" s="117"/>
      <c r="HP864" s="117"/>
      <c r="HQ864" s="117"/>
      <c r="HR864" s="117"/>
      <c r="HS864" s="117"/>
      <c r="HT864" s="117"/>
      <c r="HU864" s="117"/>
    </row>
    <row r="865" spans="1:229" x14ac:dyDescent="0.3">
      <c r="A865" s="9"/>
      <c r="B865" s="10"/>
      <c r="C865" s="10"/>
      <c r="D865" s="104"/>
      <c r="E865" s="10"/>
      <c r="F865" s="10"/>
      <c r="G865" s="140"/>
      <c r="H865" s="140"/>
      <c r="I865" s="140"/>
      <c r="J865" s="120"/>
      <c r="K865" s="120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117"/>
      <c r="GB865" s="117"/>
      <c r="GC865" s="117"/>
      <c r="GD865" s="117"/>
      <c r="GE865" s="117"/>
      <c r="GF865" s="117"/>
      <c r="GG865" s="117"/>
      <c r="GH865" s="117"/>
      <c r="GI865" s="117"/>
      <c r="GJ865" s="117"/>
      <c r="GK865" s="117"/>
      <c r="GL865" s="117"/>
      <c r="GM865" s="118">
        <f t="shared" si="83"/>
        <v>0</v>
      </c>
      <c r="GN865" s="118">
        <f t="shared" si="84"/>
        <v>0</v>
      </c>
      <c r="GO865" s="118"/>
      <c r="GP865" s="118"/>
      <c r="GQ865" s="118"/>
      <c r="GR865" s="118"/>
      <c r="GS865" s="118"/>
      <c r="GT865" s="118"/>
      <c r="GU865" s="118"/>
      <c r="GV865" s="118"/>
      <c r="GW865" s="118"/>
      <c r="GX865" s="118">
        <f t="shared" si="85"/>
        <v>0</v>
      </c>
      <c r="GY865" s="117"/>
      <c r="GZ865" s="117"/>
      <c r="HA865" s="117"/>
      <c r="HB865" s="117"/>
      <c r="HC865" s="117"/>
      <c r="HD865" s="117"/>
      <c r="HE865" s="117"/>
      <c r="HF865" s="117"/>
      <c r="HG865" s="117"/>
      <c r="HH865" s="117"/>
      <c r="HI865" s="117"/>
      <c r="HJ865" s="117"/>
      <c r="HK865" s="117"/>
      <c r="HL865" s="117"/>
      <c r="HM865" s="117"/>
      <c r="HN865" s="117"/>
      <c r="HO865" s="117"/>
      <c r="HP865" s="117"/>
      <c r="HQ865" s="117"/>
      <c r="HR865" s="117"/>
      <c r="HS865" s="117"/>
      <c r="HT865" s="117"/>
      <c r="HU865" s="117"/>
    </row>
    <row r="866" spans="1:229" x14ac:dyDescent="0.3">
      <c r="A866" s="9"/>
      <c r="B866" s="10"/>
      <c r="C866" s="10"/>
      <c r="D866" s="104"/>
      <c r="E866" s="10"/>
      <c r="F866" s="10"/>
      <c r="G866" s="140"/>
      <c r="H866" s="140"/>
      <c r="I866" s="140"/>
      <c r="J866" s="120"/>
      <c r="K866" s="120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117"/>
      <c r="GB866" s="117"/>
      <c r="GC866" s="117"/>
      <c r="GD866" s="117"/>
      <c r="GE866" s="117"/>
      <c r="GF866" s="117"/>
      <c r="GG866" s="117"/>
      <c r="GH866" s="117"/>
      <c r="GI866" s="117"/>
      <c r="GJ866" s="117"/>
      <c r="GK866" s="117"/>
      <c r="GL866" s="117"/>
      <c r="GM866" s="118">
        <f t="shared" si="83"/>
        <v>0</v>
      </c>
      <c r="GN866" s="118">
        <f t="shared" si="84"/>
        <v>0</v>
      </c>
      <c r="GO866" s="118"/>
      <c r="GP866" s="118"/>
      <c r="GQ866" s="118"/>
      <c r="GR866" s="118"/>
      <c r="GS866" s="118"/>
      <c r="GT866" s="118"/>
      <c r="GU866" s="118"/>
      <c r="GV866" s="118"/>
      <c r="GW866" s="118"/>
      <c r="GX866" s="118">
        <f t="shared" si="85"/>
        <v>0</v>
      </c>
      <c r="GY866" s="117"/>
      <c r="GZ866" s="117"/>
      <c r="HA866" s="117"/>
      <c r="HB866" s="117"/>
      <c r="HC866" s="117"/>
      <c r="HD866" s="117"/>
      <c r="HE866" s="117"/>
      <c r="HF866" s="117"/>
      <c r="HG866" s="117"/>
      <c r="HH866" s="117"/>
      <c r="HI866" s="117"/>
      <c r="HJ866" s="117"/>
      <c r="HK866" s="117"/>
      <c r="HL866" s="117"/>
      <c r="HM866" s="117"/>
      <c r="HN866" s="117"/>
      <c r="HO866" s="117"/>
      <c r="HP866" s="117"/>
      <c r="HQ866" s="117"/>
      <c r="HR866" s="117"/>
      <c r="HS866" s="117"/>
      <c r="HT866" s="117"/>
      <c r="HU866" s="117"/>
    </row>
    <row r="867" spans="1:229" x14ac:dyDescent="0.3">
      <c r="A867" s="9"/>
      <c r="B867" s="10"/>
      <c r="C867" s="10"/>
      <c r="D867" s="104"/>
      <c r="E867" s="10"/>
      <c r="F867" s="10"/>
      <c r="G867" s="140"/>
      <c r="H867" s="140"/>
      <c r="I867" s="140"/>
      <c r="J867" s="120"/>
      <c r="K867" s="120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117"/>
      <c r="GB867" s="117"/>
      <c r="GC867" s="117"/>
      <c r="GD867" s="117"/>
      <c r="GE867" s="117"/>
      <c r="GF867" s="117"/>
      <c r="GG867" s="117"/>
      <c r="GH867" s="117"/>
      <c r="GI867" s="117"/>
      <c r="GJ867" s="117"/>
      <c r="GK867" s="117"/>
      <c r="GL867" s="117"/>
      <c r="GM867" s="118">
        <f t="shared" si="83"/>
        <v>0</v>
      </c>
      <c r="GN867" s="118">
        <f t="shared" si="84"/>
        <v>0</v>
      </c>
      <c r="GO867" s="118"/>
      <c r="GP867" s="118"/>
      <c r="GQ867" s="118"/>
      <c r="GR867" s="118"/>
      <c r="GS867" s="118"/>
      <c r="GT867" s="118"/>
      <c r="GU867" s="118"/>
      <c r="GV867" s="118"/>
      <c r="GW867" s="118"/>
      <c r="GX867" s="118">
        <f t="shared" si="85"/>
        <v>0</v>
      </c>
      <c r="GY867" s="117"/>
      <c r="GZ867" s="117"/>
      <c r="HA867" s="117"/>
      <c r="HB867" s="117"/>
      <c r="HC867" s="117"/>
      <c r="HD867" s="117"/>
      <c r="HE867" s="117"/>
      <c r="HF867" s="117"/>
      <c r="HG867" s="117"/>
      <c r="HH867" s="117"/>
      <c r="HI867" s="117"/>
      <c r="HJ867" s="117"/>
      <c r="HK867" s="117"/>
      <c r="HL867" s="117"/>
      <c r="HM867" s="117"/>
      <c r="HN867" s="117"/>
      <c r="HO867" s="117"/>
      <c r="HP867" s="117"/>
      <c r="HQ867" s="117"/>
      <c r="HR867" s="117"/>
      <c r="HS867" s="117"/>
      <c r="HT867" s="117"/>
      <c r="HU867" s="117"/>
    </row>
    <row r="868" spans="1:229" x14ac:dyDescent="0.3">
      <c r="A868" s="9"/>
      <c r="B868" s="10"/>
      <c r="C868" s="10"/>
      <c r="D868" s="104"/>
      <c r="E868" s="10"/>
      <c r="F868" s="10"/>
      <c r="G868" s="140"/>
      <c r="H868" s="140"/>
      <c r="I868" s="140"/>
      <c r="J868" s="120"/>
      <c r="K868" s="120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117"/>
      <c r="GB868" s="117"/>
      <c r="GC868" s="117"/>
      <c r="GD868" s="117"/>
      <c r="GE868" s="117"/>
      <c r="GF868" s="117"/>
      <c r="GG868" s="117"/>
      <c r="GH868" s="117"/>
      <c r="GI868" s="117"/>
      <c r="GJ868" s="117"/>
      <c r="GK868" s="117"/>
      <c r="GL868" s="117"/>
      <c r="GM868" s="118">
        <f t="shared" si="83"/>
        <v>0</v>
      </c>
      <c r="GN868" s="118">
        <f t="shared" si="84"/>
        <v>0</v>
      </c>
      <c r="GO868" s="118"/>
      <c r="GP868" s="118"/>
      <c r="GQ868" s="118"/>
      <c r="GR868" s="118"/>
      <c r="GS868" s="118"/>
      <c r="GT868" s="118"/>
      <c r="GU868" s="118"/>
      <c r="GV868" s="118"/>
      <c r="GW868" s="118"/>
      <c r="GX868" s="118">
        <f t="shared" si="85"/>
        <v>0</v>
      </c>
      <c r="GY868" s="117"/>
      <c r="GZ868" s="117"/>
      <c r="HA868" s="117"/>
      <c r="HB868" s="117"/>
      <c r="HC868" s="117"/>
      <c r="HD868" s="117"/>
      <c r="HE868" s="117"/>
      <c r="HF868" s="117"/>
      <c r="HG868" s="117"/>
      <c r="HH868" s="117"/>
      <c r="HI868" s="117"/>
      <c r="HJ868" s="117"/>
      <c r="HK868" s="117"/>
      <c r="HL868" s="117"/>
      <c r="HM868" s="117"/>
      <c r="HN868" s="117"/>
      <c r="HO868" s="117"/>
      <c r="HP868" s="117"/>
      <c r="HQ868" s="117"/>
      <c r="HR868" s="117"/>
      <c r="HS868" s="117"/>
      <c r="HT868" s="117"/>
      <c r="HU868" s="117"/>
    </row>
    <row r="869" spans="1:229" x14ac:dyDescent="0.3">
      <c r="A869" s="9"/>
      <c r="B869" s="10"/>
      <c r="C869" s="10"/>
      <c r="D869" s="104"/>
      <c r="E869" s="10"/>
      <c r="F869" s="10"/>
      <c r="G869" s="140"/>
      <c r="H869" s="140"/>
      <c r="I869" s="140"/>
      <c r="J869" s="120"/>
      <c r="K869" s="120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117"/>
      <c r="GB869" s="117"/>
      <c r="GC869" s="117"/>
      <c r="GD869" s="117"/>
      <c r="GE869" s="117"/>
      <c r="GF869" s="117"/>
      <c r="GG869" s="117"/>
      <c r="GH869" s="117"/>
      <c r="GI869" s="117"/>
      <c r="GJ869" s="117"/>
      <c r="GK869" s="117"/>
      <c r="GL869" s="117"/>
      <c r="GM869" s="118">
        <f t="shared" si="83"/>
        <v>0</v>
      </c>
      <c r="GN869" s="118">
        <f t="shared" si="84"/>
        <v>0</v>
      </c>
      <c r="GO869" s="118"/>
      <c r="GP869" s="118"/>
      <c r="GQ869" s="118"/>
      <c r="GR869" s="118"/>
      <c r="GS869" s="118"/>
      <c r="GT869" s="118"/>
      <c r="GU869" s="118"/>
      <c r="GV869" s="118"/>
      <c r="GW869" s="118"/>
      <c r="GX869" s="118">
        <f t="shared" si="85"/>
        <v>0</v>
      </c>
      <c r="GY869" s="117"/>
      <c r="GZ869" s="117"/>
      <c r="HA869" s="117"/>
      <c r="HB869" s="117"/>
      <c r="HC869" s="117"/>
      <c r="HD869" s="117"/>
      <c r="HE869" s="117"/>
      <c r="HF869" s="117"/>
      <c r="HG869" s="117"/>
      <c r="HH869" s="117"/>
      <c r="HI869" s="117"/>
      <c r="HJ869" s="117"/>
      <c r="HK869" s="117"/>
      <c r="HL869" s="117"/>
      <c r="HM869" s="117"/>
      <c r="HN869" s="117"/>
      <c r="HO869" s="117"/>
      <c r="HP869" s="117"/>
      <c r="HQ869" s="117"/>
      <c r="HR869" s="117"/>
      <c r="HS869" s="117"/>
      <c r="HT869" s="117"/>
      <c r="HU869" s="117"/>
    </row>
    <row r="870" spans="1:229" x14ac:dyDescent="0.3">
      <c r="A870" s="9"/>
      <c r="B870" s="10"/>
      <c r="C870" s="10"/>
      <c r="D870" s="104"/>
      <c r="E870" s="10"/>
      <c r="F870" s="10"/>
      <c r="G870" s="140"/>
      <c r="H870" s="140"/>
      <c r="I870" s="140"/>
      <c r="J870" s="120"/>
      <c r="K870" s="120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117"/>
      <c r="GB870" s="117"/>
      <c r="GC870" s="117"/>
      <c r="GD870" s="117"/>
      <c r="GE870" s="117"/>
      <c r="GF870" s="117"/>
      <c r="GG870" s="117"/>
      <c r="GH870" s="117"/>
      <c r="GI870" s="117"/>
      <c r="GJ870" s="117"/>
      <c r="GK870" s="117"/>
      <c r="GL870" s="117"/>
      <c r="GM870" s="118">
        <f t="shared" si="83"/>
        <v>0</v>
      </c>
      <c r="GN870" s="118">
        <f t="shared" si="84"/>
        <v>0</v>
      </c>
      <c r="GO870" s="118"/>
      <c r="GP870" s="118"/>
      <c r="GQ870" s="118"/>
      <c r="GR870" s="118"/>
      <c r="GS870" s="118"/>
      <c r="GT870" s="118"/>
      <c r="GU870" s="118"/>
      <c r="GV870" s="118"/>
      <c r="GW870" s="118"/>
      <c r="GX870" s="118">
        <f t="shared" si="85"/>
        <v>0</v>
      </c>
      <c r="GY870" s="117"/>
      <c r="GZ870" s="117"/>
      <c r="HA870" s="117"/>
      <c r="HB870" s="117"/>
      <c r="HC870" s="117"/>
      <c r="HD870" s="117"/>
      <c r="HE870" s="117"/>
      <c r="HF870" s="117"/>
      <c r="HG870" s="117"/>
      <c r="HH870" s="117"/>
      <c r="HI870" s="117"/>
      <c r="HJ870" s="117"/>
      <c r="HK870" s="117"/>
      <c r="HL870" s="117"/>
      <c r="HM870" s="117"/>
      <c r="HN870" s="117"/>
      <c r="HO870" s="117"/>
      <c r="HP870" s="117"/>
      <c r="HQ870" s="117"/>
      <c r="HR870" s="117"/>
      <c r="HS870" s="117"/>
      <c r="HT870" s="117"/>
      <c r="HU870" s="117"/>
    </row>
    <row r="871" spans="1:229" x14ac:dyDescent="0.3">
      <c r="A871" s="9"/>
      <c r="B871" s="10"/>
      <c r="C871" s="10"/>
      <c r="D871" s="104"/>
      <c r="E871" s="10"/>
      <c r="F871" s="10"/>
      <c r="G871" s="140"/>
      <c r="H871" s="140"/>
      <c r="I871" s="140"/>
      <c r="J871" s="120"/>
      <c r="K871" s="120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117"/>
      <c r="GB871" s="117"/>
      <c r="GC871" s="117"/>
      <c r="GD871" s="117"/>
      <c r="GE871" s="117"/>
      <c r="GF871" s="117"/>
      <c r="GG871" s="117"/>
      <c r="GH871" s="117"/>
      <c r="GI871" s="117"/>
      <c r="GJ871" s="117"/>
      <c r="GK871" s="117"/>
      <c r="GL871" s="117"/>
      <c r="GM871" s="118">
        <f t="shared" si="83"/>
        <v>0</v>
      </c>
      <c r="GN871" s="118">
        <f t="shared" si="84"/>
        <v>0</v>
      </c>
      <c r="GO871" s="118"/>
      <c r="GP871" s="118"/>
      <c r="GQ871" s="118"/>
      <c r="GR871" s="118"/>
      <c r="GS871" s="118"/>
      <c r="GT871" s="118"/>
      <c r="GU871" s="118"/>
      <c r="GV871" s="118"/>
      <c r="GW871" s="118"/>
      <c r="GX871" s="118">
        <f t="shared" si="85"/>
        <v>0</v>
      </c>
      <c r="GY871" s="117"/>
      <c r="GZ871" s="117"/>
      <c r="HA871" s="117"/>
      <c r="HB871" s="117"/>
      <c r="HC871" s="117"/>
      <c r="HD871" s="117"/>
      <c r="HE871" s="117"/>
      <c r="HF871" s="117"/>
      <c r="HG871" s="117"/>
      <c r="HH871" s="117"/>
      <c r="HI871" s="117"/>
      <c r="HJ871" s="117"/>
      <c r="HK871" s="117"/>
      <c r="HL871" s="117"/>
      <c r="HM871" s="117"/>
      <c r="HN871" s="117"/>
      <c r="HO871" s="117"/>
      <c r="HP871" s="117"/>
      <c r="HQ871" s="117"/>
      <c r="HR871" s="117"/>
      <c r="HS871" s="117"/>
      <c r="HT871" s="117"/>
      <c r="HU871" s="117"/>
    </row>
    <row r="872" spans="1:229" x14ac:dyDescent="0.3">
      <c r="A872" s="9"/>
      <c r="B872" s="10"/>
      <c r="C872" s="10"/>
      <c r="D872" s="104"/>
      <c r="E872" s="10"/>
      <c r="F872" s="10"/>
      <c r="G872" s="140"/>
      <c r="H872" s="140"/>
      <c r="I872" s="140"/>
      <c r="J872" s="120"/>
      <c r="K872" s="120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117"/>
      <c r="GB872" s="117"/>
      <c r="GC872" s="117"/>
      <c r="GD872" s="117"/>
      <c r="GE872" s="117"/>
      <c r="GF872" s="117"/>
      <c r="GG872" s="117"/>
      <c r="GH872" s="117"/>
      <c r="GI872" s="117"/>
      <c r="GJ872" s="117"/>
      <c r="GK872" s="117"/>
      <c r="GL872" s="117"/>
      <c r="GM872" s="118">
        <f t="shared" si="83"/>
        <v>0</v>
      </c>
      <c r="GN872" s="118">
        <f t="shared" si="84"/>
        <v>0</v>
      </c>
      <c r="GO872" s="118"/>
      <c r="GP872" s="118"/>
      <c r="GQ872" s="118"/>
      <c r="GR872" s="118"/>
      <c r="GS872" s="118"/>
      <c r="GT872" s="118"/>
      <c r="GU872" s="118"/>
      <c r="GV872" s="118"/>
      <c r="GW872" s="118"/>
      <c r="GX872" s="118">
        <f t="shared" si="85"/>
        <v>0</v>
      </c>
      <c r="GY872" s="117"/>
      <c r="GZ872" s="117"/>
      <c r="HA872" s="117"/>
      <c r="HB872" s="117"/>
      <c r="HC872" s="117"/>
      <c r="HD872" s="117"/>
      <c r="HE872" s="117"/>
      <c r="HF872" s="117"/>
      <c r="HG872" s="117"/>
      <c r="HH872" s="117"/>
      <c r="HI872" s="117"/>
      <c r="HJ872" s="117"/>
      <c r="HK872" s="117"/>
      <c r="HL872" s="117"/>
      <c r="HM872" s="117"/>
      <c r="HN872" s="117"/>
      <c r="HO872" s="117"/>
      <c r="HP872" s="117"/>
      <c r="HQ872" s="117"/>
      <c r="HR872" s="117"/>
      <c r="HS872" s="117"/>
      <c r="HT872" s="117"/>
      <c r="HU872" s="117"/>
    </row>
    <row r="873" spans="1:229" x14ac:dyDescent="0.3">
      <c r="A873" s="9"/>
      <c r="B873" s="10"/>
      <c r="C873" s="10"/>
      <c r="D873" s="104"/>
      <c r="E873" s="10"/>
      <c r="F873" s="10"/>
      <c r="G873" s="140"/>
      <c r="H873" s="140"/>
      <c r="I873" s="140"/>
      <c r="J873" s="120"/>
      <c r="K873" s="120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117"/>
      <c r="GB873" s="117"/>
      <c r="GC873" s="117"/>
      <c r="GD873" s="117"/>
      <c r="GE873" s="117"/>
      <c r="GF873" s="117"/>
      <c r="GG873" s="117"/>
      <c r="GH873" s="117"/>
      <c r="GI873" s="117"/>
      <c r="GJ873" s="117"/>
      <c r="GK873" s="117"/>
      <c r="GL873" s="117"/>
      <c r="GM873" s="118">
        <f t="shared" si="83"/>
        <v>0</v>
      </c>
      <c r="GN873" s="118">
        <f t="shared" si="84"/>
        <v>0</v>
      </c>
      <c r="GO873" s="118"/>
      <c r="GP873" s="118"/>
      <c r="GQ873" s="118"/>
      <c r="GR873" s="118"/>
      <c r="GS873" s="118"/>
      <c r="GT873" s="118"/>
      <c r="GU873" s="118"/>
      <c r="GV873" s="118"/>
      <c r="GW873" s="118"/>
      <c r="GX873" s="118">
        <f t="shared" si="85"/>
        <v>0</v>
      </c>
      <c r="GY873" s="117"/>
      <c r="GZ873" s="117"/>
      <c r="HA873" s="117"/>
      <c r="HB873" s="117"/>
      <c r="HC873" s="117"/>
      <c r="HD873" s="117"/>
      <c r="HE873" s="117"/>
      <c r="HF873" s="117"/>
      <c r="HG873" s="117"/>
      <c r="HH873" s="117"/>
      <c r="HI873" s="117"/>
      <c r="HJ873" s="117"/>
      <c r="HK873" s="117"/>
      <c r="HL873" s="117"/>
      <c r="HM873" s="117"/>
      <c r="HN873" s="117"/>
      <c r="HO873" s="117"/>
      <c r="HP873" s="117"/>
      <c r="HQ873" s="117"/>
      <c r="HR873" s="117"/>
      <c r="HS873" s="117"/>
      <c r="HT873" s="117"/>
      <c r="HU873" s="117"/>
    </row>
    <row r="874" spans="1:229" x14ac:dyDescent="0.3">
      <c r="A874" s="9"/>
      <c r="B874" s="10"/>
      <c r="C874" s="10"/>
      <c r="D874" s="104"/>
      <c r="E874" s="10"/>
      <c r="F874" s="10"/>
      <c r="G874" s="140"/>
      <c r="H874" s="140"/>
      <c r="I874" s="140"/>
      <c r="J874" s="120"/>
      <c r="K874" s="120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117"/>
      <c r="GB874" s="117"/>
      <c r="GC874" s="117"/>
      <c r="GD874" s="117"/>
      <c r="GE874" s="117"/>
      <c r="GF874" s="117"/>
      <c r="GG874" s="117"/>
      <c r="GH874" s="117"/>
      <c r="GI874" s="117"/>
      <c r="GJ874" s="117"/>
      <c r="GK874" s="117"/>
      <c r="GL874" s="117"/>
      <c r="GM874" s="118">
        <f t="shared" si="83"/>
        <v>0</v>
      </c>
      <c r="GN874" s="118">
        <f t="shared" si="84"/>
        <v>0</v>
      </c>
      <c r="GO874" s="118"/>
      <c r="GP874" s="118"/>
      <c r="GQ874" s="118"/>
      <c r="GR874" s="118"/>
      <c r="GS874" s="118"/>
      <c r="GT874" s="118"/>
      <c r="GU874" s="118"/>
      <c r="GV874" s="118"/>
      <c r="GW874" s="118"/>
      <c r="GX874" s="118">
        <f t="shared" si="85"/>
        <v>0</v>
      </c>
      <c r="GY874" s="117"/>
      <c r="GZ874" s="117"/>
      <c r="HA874" s="117"/>
      <c r="HB874" s="117"/>
      <c r="HC874" s="117"/>
      <c r="HD874" s="117"/>
      <c r="HE874" s="117"/>
      <c r="HF874" s="117"/>
      <c r="HG874" s="117"/>
      <c r="HH874" s="117"/>
      <c r="HI874" s="117"/>
      <c r="HJ874" s="117"/>
      <c r="HK874" s="117"/>
      <c r="HL874" s="117"/>
      <c r="HM874" s="117"/>
      <c r="HN874" s="117"/>
      <c r="HO874" s="117"/>
      <c r="HP874" s="117"/>
      <c r="HQ874" s="117"/>
      <c r="HR874" s="117"/>
      <c r="HS874" s="117"/>
      <c r="HT874" s="117"/>
      <c r="HU874" s="117"/>
    </row>
    <row r="875" spans="1:229" x14ac:dyDescent="0.3">
      <c r="A875" s="9"/>
      <c r="B875" s="10"/>
      <c r="C875" s="10"/>
      <c r="D875" s="104"/>
      <c r="E875" s="10"/>
      <c r="F875" s="10"/>
      <c r="G875" s="140"/>
      <c r="H875" s="140"/>
      <c r="I875" s="140"/>
      <c r="J875" s="120"/>
      <c r="K875" s="120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117"/>
      <c r="GB875" s="117"/>
      <c r="GC875" s="117"/>
      <c r="GD875" s="117"/>
      <c r="GE875" s="117"/>
      <c r="GF875" s="117"/>
      <c r="GG875" s="117"/>
      <c r="GH875" s="117"/>
      <c r="GI875" s="117"/>
      <c r="GJ875" s="117"/>
      <c r="GK875" s="117"/>
      <c r="GL875" s="117"/>
      <c r="GM875" s="118">
        <f t="shared" si="83"/>
        <v>0</v>
      </c>
      <c r="GN875" s="118">
        <f t="shared" si="84"/>
        <v>0</v>
      </c>
      <c r="GO875" s="118"/>
      <c r="GP875" s="118"/>
      <c r="GQ875" s="118"/>
      <c r="GR875" s="118"/>
      <c r="GS875" s="118"/>
      <c r="GT875" s="118"/>
      <c r="GU875" s="118"/>
      <c r="GV875" s="118"/>
      <c r="GW875" s="118"/>
      <c r="GX875" s="118">
        <f t="shared" si="85"/>
        <v>0</v>
      </c>
      <c r="GY875" s="117"/>
      <c r="GZ875" s="117"/>
      <c r="HA875" s="117"/>
      <c r="HB875" s="117"/>
      <c r="HC875" s="117"/>
      <c r="HD875" s="117"/>
      <c r="HE875" s="117"/>
      <c r="HF875" s="117"/>
      <c r="HG875" s="117"/>
      <c r="HH875" s="117"/>
      <c r="HI875" s="117"/>
      <c r="HJ875" s="117"/>
      <c r="HK875" s="117"/>
      <c r="HL875" s="117"/>
      <c r="HM875" s="117"/>
      <c r="HN875" s="117"/>
      <c r="HO875" s="117"/>
      <c r="HP875" s="117"/>
      <c r="HQ875" s="117"/>
      <c r="HR875" s="117"/>
      <c r="HS875" s="117"/>
      <c r="HT875" s="117"/>
      <c r="HU875" s="117"/>
    </row>
    <row r="876" spans="1:229" x14ac:dyDescent="0.3">
      <c r="A876" s="9"/>
      <c r="B876" s="10"/>
      <c r="C876" s="10"/>
      <c r="D876" s="104"/>
      <c r="E876" s="10"/>
      <c r="F876" s="10"/>
      <c r="G876" s="140"/>
      <c r="H876" s="140"/>
      <c r="I876" s="140"/>
      <c r="J876" s="120"/>
      <c r="K876" s="120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117"/>
      <c r="GB876" s="117"/>
      <c r="GC876" s="117"/>
      <c r="GD876" s="117"/>
      <c r="GE876" s="117"/>
      <c r="GF876" s="117"/>
      <c r="GG876" s="117"/>
      <c r="GH876" s="117"/>
      <c r="GI876" s="117"/>
      <c r="GJ876" s="117"/>
      <c r="GK876" s="117"/>
      <c r="GL876" s="117"/>
      <c r="GM876" s="118">
        <f t="shared" si="83"/>
        <v>0</v>
      </c>
      <c r="GN876" s="118">
        <f t="shared" si="84"/>
        <v>0</v>
      </c>
      <c r="GO876" s="118"/>
      <c r="GP876" s="118"/>
      <c r="GQ876" s="118"/>
      <c r="GR876" s="118"/>
      <c r="GS876" s="118"/>
      <c r="GT876" s="118"/>
      <c r="GU876" s="118"/>
      <c r="GV876" s="118"/>
      <c r="GW876" s="118"/>
      <c r="GX876" s="118">
        <f t="shared" si="85"/>
        <v>0</v>
      </c>
      <c r="GY876" s="117"/>
      <c r="GZ876" s="117"/>
      <c r="HA876" s="117"/>
      <c r="HB876" s="117"/>
      <c r="HC876" s="117"/>
      <c r="HD876" s="117"/>
      <c r="HE876" s="117"/>
      <c r="HF876" s="117"/>
      <c r="HG876" s="117"/>
      <c r="HH876" s="117"/>
      <c r="HI876" s="117"/>
      <c r="HJ876" s="117"/>
      <c r="HK876" s="117"/>
      <c r="HL876" s="117"/>
      <c r="HM876" s="117"/>
      <c r="HN876" s="117"/>
      <c r="HO876" s="117"/>
      <c r="HP876" s="117"/>
      <c r="HQ876" s="117"/>
      <c r="HR876" s="117"/>
      <c r="HS876" s="117"/>
      <c r="HT876" s="117"/>
      <c r="HU876" s="117"/>
    </row>
    <row r="877" spans="1:229" x14ac:dyDescent="0.3">
      <c r="A877" s="9"/>
      <c r="B877" s="10"/>
      <c r="C877" s="10"/>
      <c r="D877" s="104"/>
      <c r="E877" s="10"/>
      <c r="F877" s="10"/>
      <c r="G877" s="140"/>
      <c r="H877" s="140"/>
      <c r="I877" s="140"/>
      <c r="J877" s="120"/>
      <c r="K877" s="120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117"/>
      <c r="GB877" s="117"/>
      <c r="GC877" s="117"/>
      <c r="GD877" s="117"/>
      <c r="GE877" s="117"/>
      <c r="GF877" s="117"/>
      <c r="GG877" s="117"/>
      <c r="GH877" s="117"/>
      <c r="GI877" s="117"/>
      <c r="GJ877" s="117"/>
      <c r="GK877" s="117"/>
      <c r="GL877" s="117"/>
      <c r="GM877" s="118">
        <f t="shared" si="83"/>
        <v>0</v>
      </c>
      <c r="GN877" s="118">
        <f t="shared" si="84"/>
        <v>0</v>
      </c>
      <c r="GO877" s="118"/>
      <c r="GP877" s="118"/>
      <c r="GQ877" s="118"/>
      <c r="GR877" s="118"/>
      <c r="GS877" s="118"/>
      <c r="GT877" s="118"/>
      <c r="GU877" s="118"/>
      <c r="GV877" s="118"/>
      <c r="GW877" s="118"/>
      <c r="GX877" s="118">
        <f t="shared" si="85"/>
        <v>0</v>
      </c>
      <c r="GY877" s="117"/>
      <c r="GZ877" s="117"/>
      <c r="HA877" s="117"/>
      <c r="HB877" s="117"/>
      <c r="HC877" s="117"/>
      <c r="HD877" s="117"/>
      <c r="HE877" s="117"/>
      <c r="HF877" s="117"/>
      <c r="HG877" s="117"/>
      <c r="HH877" s="117"/>
      <c r="HI877" s="117"/>
      <c r="HJ877" s="117"/>
      <c r="HK877" s="117"/>
      <c r="HL877" s="117"/>
      <c r="HM877" s="117"/>
      <c r="HN877" s="117"/>
      <c r="HO877" s="117"/>
      <c r="HP877" s="117"/>
      <c r="HQ877" s="117"/>
      <c r="HR877" s="117"/>
      <c r="HS877" s="117"/>
      <c r="HT877" s="117"/>
      <c r="HU877" s="117"/>
    </row>
    <row r="878" spans="1:229" x14ac:dyDescent="0.3">
      <c r="A878" s="9"/>
      <c r="B878" s="10"/>
      <c r="C878" s="10"/>
      <c r="D878" s="104"/>
      <c r="E878" s="10"/>
      <c r="F878" s="10"/>
      <c r="G878" s="140"/>
      <c r="H878" s="140"/>
      <c r="I878" s="140"/>
      <c r="J878" s="120"/>
      <c r="K878" s="120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117"/>
      <c r="GB878" s="117"/>
      <c r="GC878" s="117"/>
      <c r="GD878" s="117"/>
      <c r="GE878" s="117"/>
      <c r="GF878" s="117"/>
      <c r="GG878" s="117"/>
      <c r="GH878" s="117"/>
      <c r="GI878" s="117"/>
      <c r="GJ878" s="117"/>
      <c r="GK878" s="117"/>
      <c r="GL878" s="117"/>
      <c r="GM878" s="118">
        <f t="shared" si="83"/>
        <v>0</v>
      </c>
      <c r="GN878" s="118">
        <f t="shared" si="84"/>
        <v>0</v>
      </c>
      <c r="GO878" s="118"/>
      <c r="GP878" s="118"/>
      <c r="GQ878" s="118"/>
      <c r="GR878" s="118"/>
      <c r="GS878" s="118"/>
      <c r="GT878" s="118"/>
      <c r="GU878" s="118"/>
      <c r="GV878" s="118"/>
      <c r="GW878" s="118"/>
      <c r="GX878" s="118">
        <f t="shared" si="85"/>
        <v>0</v>
      </c>
      <c r="GY878" s="117"/>
      <c r="GZ878" s="117"/>
      <c r="HA878" s="117"/>
      <c r="HB878" s="117"/>
      <c r="HC878" s="117"/>
      <c r="HD878" s="117"/>
      <c r="HE878" s="117"/>
      <c r="HF878" s="117"/>
      <c r="HG878" s="117"/>
      <c r="HH878" s="117"/>
      <c r="HI878" s="117"/>
      <c r="HJ878" s="117"/>
      <c r="HK878" s="117"/>
      <c r="HL878" s="117"/>
      <c r="HM878" s="117"/>
      <c r="HN878" s="117"/>
      <c r="HO878" s="117"/>
      <c r="HP878" s="117"/>
      <c r="HQ878" s="117"/>
      <c r="HR878" s="117"/>
      <c r="HS878" s="117"/>
      <c r="HT878" s="117"/>
      <c r="HU878" s="117"/>
    </row>
    <row r="879" spans="1:229" x14ac:dyDescent="0.3">
      <c r="A879" s="9"/>
      <c r="B879" s="10"/>
      <c r="C879" s="10"/>
      <c r="D879" s="104"/>
      <c r="E879" s="10"/>
      <c r="F879" s="10"/>
      <c r="G879" s="140"/>
      <c r="H879" s="140"/>
      <c r="I879" s="140"/>
      <c r="J879" s="120"/>
      <c r="K879" s="120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117"/>
      <c r="GB879" s="117"/>
      <c r="GC879" s="117"/>
      <c r="GD879" s="117"/>
      <c r="GE879" s="117"/>
      <c r="GF879" s="117"/>
      <c r="GG879" s="117"/>
      <c r="GH879" s="117"/>
      <c r="GI879" s="117"/>
      <c r="GJ879" s="117"/>
      <c r="GK879" s="117"/>
      <c r="GL879" s="117"/>
      <c r="GM879" s="118">
        <f t="shared" si="83"/>
        <v>0</v>
      </c>
      <c r="GN879" s="118">
        <f t="shared" si="84"/>
        <v>0</v>
      </c>
      <c r="GO879" s="118"/>
      <c r="GP879" s="118"/>
      <c r="GQ879" s="118"/>
      <c r="GR879" s="118"/>
      <c r="GS879" s="118"/>
      <c r="GT879" s="118"/>
      <c r="GU879" s="118"/>
      <c r="GV879" s="118"/>
      <c r="GW879" s="118"/>
      <c r="GX879" s="118">
        <f t="shared" si="85"/>
        <v>0</v>
      </c>
      <c r="GY879" s="117"/>
      <c r="GZ879" s="117"/>
      <c r="HA879" s="117"/>
      <c r="HB879" s="117"/>
      <c r="HC879" s="117"/>
      <c r="HD879" s="117"/>
      <c r="HE879" s="117"/>
      <c r="HF879" s="117"/>
      <c r="HG879" s="117"/>
      <c r="HH879" s="117"/>
      <c r="HI879" s="117"/>
      <c r="HJ879" s="117"/>
      <c r="HK879" s="117"/>
      <c r="HL879" s="117"/>
      <c r="HM879" s="117"/>
      <c r="HN879" s="117"/>
      <c r="HO879" s="117"/>
      <c r="HP879" s="117"/>
      <c r="HQ879" s="117"/>
      <c r="HR879" s="117"/>
      <c r="HS879" s="117"/>
      <c r="HT879" s="117"/>
      <c r="HU879" s="117"/>
    </row>
    <row r="880" spans="1:229" x14ac:dyDescent="0.3">
      <c r="A880" s="9"/>
      <c r="B880" s="10"/>
      <c r="C880" s="10"/>
      <c r="D880" s="104"/>
      <c r="E880" s="10"/>
      <c r="F880" s="10"/>
      <c r="G880" s="140"/>
      <c r="H880" s="140"/>
      <c r="I880" s="140"/>
      <c r="J880" s="120"/>
      <c r="K880" s="120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117"/>
      <c r="GB880" s="117"/>
      <c r="GC880" s="117"/>
      <c r="GD880" s="117"/>
      <c r="GE880" s="117"/>
      <c r="GF880" s="117"/>
      <c r="GG880" s="117"/>
      <c r="GH880" s="117"/>
      <c r="GI880" s="117"/>
      <c r="GJ880" s="117"/>
      <c r="GK880" s="117"/>
      <c r="GL880" s="117"/>
      <c r="GM880" s="118">
        <f t="shared" si="83"/>
        <v>0</v>
      </c>
      <c r="GN880" s="118">
        <f t="shared" si="84"/>
        <v>0</v>
      </c>
      <c r="GO880" s="118"/>
      <c r="GP880" s="118"/>
      <c r="GQ880" s="118"/>
      <c r="GR880" s="118"/>
      <c r="GS880" s="118"/>
      <c r="GT880" s="118"/>
      <c r="GU880" s="118"/>
      <c r="GV880" s="118"/>
      <c r="GW880" s="118"/>
      <c r="GX880" s="118">
        <f t="shared" si="85"/>
        <v>0</v>
      </c>
      <c r="GY880" s="117"/>
      <c r="GZ880" s="117"/>
      <c r="HA880" s="117"/>
      <c r="HB880" s="117"/>
      <c r="HC880" s="117"/>
      <c r="HD880" s="117"/>
      <c r="HE880" s="117"/>
      <c r="HF880" s="117"/>
      <c r="HG880" s="117"/>
      <c r="HH880" s="117"/>
      <c r="HI880" s="117"/>
      <c r="HJ880" s="117"/>
      <c r="HK880" s="117"/>
      <c r="HL880" s="117"/>
      <c r="HM880" s="117"/>
      <c r="HN880" s="117"/>
      <c r="HO880" s="117"/>
      <c r="HP880" s="117"/>
      <c r="HQ880" s="117"/>
      <c r="HR880" s="117"/>
      <c r="HS880" s="117"/>
      <c r="HT880" s="117"/>
      <c r="HU880" s="117"/>
    </row>
    <row r="881" spans="1:229" x14ac:dyDescent="0.3">
      <c r="A881" s="9"/>
      <c r="B881" s="10"/>
      <c r="C881" s="10"/>
      <c r="D881" s="104"/>
      <c r="E881" s="10"/>
      <c r="F881" s="10"/>
      <c r="G881" s="140"/>
      <c r="H881" s="140"/>
      <c r="I881" s="140"/>
      <c r="J881" s="120"/>
      <c r="K881" s="120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117"/>
      <c r="GB881" s="117"/>
      <c r="GC881" s="117"/>
      <c r="GD881" s="117"/>
      <c r="GE881" s="117"/>
      <c r="GF881" s="117"/>
      <c r="GG881" s="117"/>
      <c r="GH881" s="117"/>
      <c r="GI881" s="117"/>
      <c r="GJ881" s="117"/>
      <c r="GK881" s="117"/>
      <c r="GL881" s="117"/>
      <c r="GM881" s="118">
        <f t="shared" si="83"/>
        <v>0</v>
      </c>
      <c r="GN881" s="118">
        <f t="shared" si="84"/>
        <v>0</v>
      </c>
      <c r="GO881" s="118"/>
      <c r="GP881" s="118"/>
      <c r="GQ881" s="118"/>
      <c r="GR881" s="118"/>
      <c r="GS881" s="118"/>
      <c r="GT881" s="118"/>
      <c r="GU881" s="118"/>
      <c r="GV881" s="118"/>
      <c r="GW881" s="118"/>
      <c r="GX881" s="118">
        <f t="shared" si="85"/>
        <v>0</v>
      </c>
      <c r="GY881" s="117"/>
      <c r="GZ881" s="117"/>
      <c r="HA881" s="117"/>
      <c r="HB881" s="117"/>
      <c r="HC881" s="117"/>
      <c r="HD881" s="117"/>
      <c r="HE881" s="117"/>
      <c r="HF881" s="117"/>
      <c r="HG881" s="117"/>
      <c r="HH881" s="117"/>
      <c r="HI881" s="117"/>
      <c r="HJ881" s="117"/>
      <c r="HK881" s="117"/>
      <c r="HL881" s="117"/>
      <c r="HM881" s="117"/>
      <c r="HN881" s="117"/>
      <c r="HO881" s="117"/>
      <c r="HP881" s="117"/>
      <c r="HQ881" s="117"/>
      <c r="HR881" s="117"/>
      <c r="HS881" s="117"/>
      <c r="HT881" s="117"/>
      <c r="HU881" s="117"/>
    </row>
    <row r="882" spans="1:229" x14ac:dyDescent="0.3">
      <c r="A882" s="9"/>
      <c r="B882" s="10"/>
      <c r="C882" s="10"/>
      <c r="D882" s="104"/>
      <c r="E882" s="10"/>
      <c r="F882" s="10"/>
      <c r="G882" s="140"/>
      <c r="H882" s="140"/>
      <c r="I882" s="140"/>
      <c r="J882" s="120"/>
      <c r="K882" s="120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117"/>
      <c r="GB882" s="117"/>
      <c r="GC882" s="117"/>
      <c r="GD882" s="117"/>
      <c r="GE882" s="117"/>
      <c r="GF882" s="117"/>
      <c r="GG882" s="117"/>
      <c r="GH882" s="117"/>
      <c r="GI882" s="117"/>
      <c r="GJ882" s="117"/>
      <c r="GK882" s="117"/>
      <c r="GL882" s="117"/>
      <c r="GM882" s="118">
        <f t="shared" si="83"/>
        <v>0</v>
      </c>
      <c r="GN882" s="118">
        <f t="shared" si="84"/>
        <v>0</v>
      </c>
      <c r="GO882" s="118"/>
      <c r="GP882" s="118"/>
      <c r="GQ882" s="118"/>
      <c r="GR882" s="118"/>
      <c r="GS882" s="118"/>
      <c r="GT882" s="118"/>
      <c r="GU882" s="118"/>
      <c r="GV882" s="118"/>
      <c r="GW882" s="118"/>
      <c r="GX882" s="118">
        <f t="shared" si="85"/>
        <v>0</v>
      </c>
      <c r="GY882" s="117"/>
      <c r="GZ882" s="117"/>
      <c r="HA882" s="117"/>
      <c r="HB882" s="117"/>
      <c r="HC882" s="117"/>
      <c r="HD882" s="117"/>
      <c r="HE882" s="117"/>
      <c r="HF882" s="117"/>
      <c r="HG882" s="117"/>
      <c r="HH882" s="117"/>
      <c r="HI882" s="117"/>
      <c r="HJ882" s="117"/>
      <c r="HK882" s="117"/>
      <c r="HL882" s="117"/>
      <c r="HM882" s="117"/>
      <c r="HN882" s="117"/>
      <c r="HO882" s="117"/>
      <c r="HP882" s="117"/>
      <c r="HQ882" s="117"/>
      <c r="HR882" s="117"/>
      <c r="HS882" s="117"/>
      <c r="HT882" s="117"/>
      <c r="HU882" s="117"/>
    </row>
    <row r="883" spans="1:229" x14ac:dyDescent="0.3">
      <c r="A883" s="9"/>
      <c r="B883" s="10"/>
      <c r="C883" s="10"/>
      <c r="D883" s="104"/>
      <c r="E883" s="10"/>
      <c r="F883" s="10"/>
      <c r="G883" s="140"/>
      <c r="H883" s="140"/>
      <c r="I883" s="140"/>
      <c r="J883" s="120"/>
      <c r="K883" s="120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117"/>
      <c r="GB883" s="117"/>
      <c r="GC883" s="117"/>
      <c r="GD883" s="117"/>
      <c r="GE883" s="117"/>
      <c r="GF883" s="117"/>
      <c r="GG883" s="117"/>
      <c r="GH883" s="117"/>
      <c r="GI883" s="117"/>
      <c r="GJ883" s="117"/>
      <c r="GK883" s="117"/>
      <c r="GL883" s="117"/>
      <c r="GM883" s="118">
        <f t="shared" si="83"/>
        <v>0</v>
      </c>
      <c r="GN883" s="118">
        <f t="shared" si="84"/>
        <v>0</v>
      </c>
      <c r="GO883" s="118"/>
      <c r="GP883" s="118"/>
      <c r="GQ883" s="118"/>
      <c r="GR883" s="118"/>
      <c r="GS883" s="118"/>
      <c r="GT883" s="118"/>
      <c r="GU883" s="118"/>
      <c r="GV883" s="118"/>
      <c r="GW883" s="118"/>
      <c r="GX883" s="118">
        <f t="shared" si="85"/>
        <v>0</v>
      </c>
      <c r="GY883" s="117"/>
      <c r="GZ883" s="117"/>
      <c r="HA883" s="117"/>
      <c r="HB883" s="117"/>
      <c r="HC883" s="117"/>
      <c r="HD883" s="117"/>
      <c r="HE883" s="117"/>
      <c r="HF883" s="117"/>
      <c r="HG883" s="117"/>
      <c r="HH883" s="117"/>
      <c r="HI883" s="117"/>
      <c r="HJ883" s="117"/>
      <c r="HK883" s="117"/>
      <c r="HL883" s="117"/>
      <c r="HM883" s="117"/>
      <c r="HN883" s="117"/>
      <c r="HO883" s="117"/>
      <c r="HP883" s="117"/>
      <c r="HQ883" s="117"/>
      <c r="HR883" s="117"/>
      <c r="HS883" s="117"/>
      <c r="HT883" s="117"/>
      <c r="HU883" s="117"/>
    </row>
    <row r="884" spans="1:229" x14ac:dyDescent="0.3">
      <c r="A884" s="9"/>
      <c r="B884" s="10"/>
      <c r="C884" s="10"/>
      <c r="D884" s="104"/>
      <c r="E884" s="10"/>
      <c r="F884" s="10"/>
      <c r="G884" s="140"/>
      <c r="H884" s="140"/>
      <c r="I884" s="140"/>
      <c r="J884" s="120"/>
      <c r="K884" s="120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117"/>
      <c r="GB884" s="117"/>
      <c r="GC884" s="117"/>
      <c r="GD884" s="117"/>
      <c r="GE884" s="117"/>
      <c r="GF884" s="117"/>
      <c r="GG884" s="117"/>
      <c r="GH884" s="117"/>
      <c r="GI884" s="117"/>
      <c r="GJ884" s="117"/>
      <c r="GK884" s="117"/>
      <c r="GL884" s="117"/>
      <c r="GM884" s="118">
        <f t="shared" si="83"/>
        <v>0</v>
      </c>
      <c r="GN884" s="118">
        <f t="shared" si="84"/>
        <v>0</v>
      </c>
      <c r="GO884" s="118"/>
      <c r="GP884" s="118"/>
      <c r="GQ884" s="118"/>
      <c r="GR884" s="118"/>
      <c r="GS884" s="118"/>
      <c r="GT884" s="118"/>
      <c r="GU884" s="118"/>
      <c r="GV884" s="118"/>
      <c r="GW884" s="118"/>
      <c r="GX884" s="118">
        <f t="shared" si="85"/>
        <v>0</v>
      </c>
      <c r="GY884" s="117"/>
      <c r="GZ884" s="117"/>
      <c r="HA884" s="117"/>
      <c r="HB884" s="117"/>
      <c r="HC884" s="117"/>
      <c r="HD884" s="117"/>
      <c r="HE884" s="117"/>
      <c r="HF884" s="117"/>
      <c r="HG884" s="117"/>
      <c r="HH884" s="117"/>
      <c r="HI884" s="117"/>
      <c r="HJ884" s="117"/>
      <c r="HK884" s="117"/>
      <c r="HL884" s="117"/>
      <c r="HM884" s="117"/>
      <c r="HN884" s="117"/>
      <c r="HO884" s="117"/>
      <c r="HP884" s="117"/>
      <c r="HQ884" s="117"/>
      <c r="HR884" s="117"/>
      <c r="HS884" s="117"/>
      <c r="HT884" s="117"/>
      <c r="HU884" s="117"/>
    </row>
    <row r="885" spans="1:229" x14ac:dyDescent="0.3">
      <c r="A885" s="9"/>
      <c r="B885" s="10"/>
      <c r="C885" s="10"/>
      <c r="D885" s="104"/>
      <c r="E885" s="10"/>
      <c r="F885" s="10"/>
      <c r="G885" s="140"/>
      <c r="H885" s="140"/>
      <c r="I885" s="140"/>
      <c r="J885" s="120"/>
      <c r="K885" s="120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117"/>
      <c r="GB885" s="117"/>
      <c r="GC885" s="117"/>
      <c r="GD885" s="117"/>
      <c r="GE885" s="117"/>
      <c r="GF885" s="117"/>
      <c r="GG885" s="117"/>
      <c r="GH885" s="117"/>
      <c r="GI885" s="117"/>
      <c r="GJ885" s="117"/>
      <c r="GK885" s="117"/>
      <c r="GL885" s="117"/>
      <c r="GM885" s="118">
        <f t="shared" si="83"/>
        <v>0</v>
      </c>
      <c r="GN885" s="118">
        <f t="shared" si="84"/>
        <v>0</v>
      </c>
      <c r="GO885" s="118"/>
      <c r="GP885" s="118"/>
      <c r="GQ885" s="118"/>
      <c r="GR885" s="118"/>
      <c r="GS885" s="118"/>
      <c r="GT885" s="118"/>
      <c r="GU885" s="118"/>
      <c r="GV885" s="118"/>
      <c r="GW885" s="118"/>
      <c r="GX885" s="118">
        <f t="shared" si="85"/>
        <v>0</v>
      </c>
      <c r="GY885" s="117"/>
      <c r="GZ885" s="117"/>
      <c r="HA885" s="117"/>
      <c r="HB885" s="117"/>
      <c r="HC885" s="117"/>
      <c r="HD885" s="117"/>
      <c r="HE885" s="117"/>
      <c r="HF885" s="117"/>
      <c r="HG885" s="117"/>
      <c r="HH885" s="117"/>
      <c r="HI885" s="117"/>
      <c r="HJ885" s="117"/>
      <c r="HK885" s="117"/>
      <c r="HL885" s="117"/>
      <c r="HM885" s="117"/>
      <c r="HN885" s="117"/>
      <c r="HO885" s="117"/>
      <c r="HP885" s="117"/>
      <c r="HQ885" s="117"/>
      <c r="HR885" s="117"/>
      <c r="HS885" s="117"/>
      <c r="HT885" s="117"/>
      <c r="HU885" s="117"/>
    </row>
    <row r="886" spans="1:229" x14ac:dyDescent="0.3">
      <c r="A886" s="9"/>
      <c r="B886" s="10"/>
      <c r="C886" s="10"/>
      <c r="D886" s="104"/>
      <c r="E886" s="10"/>
      <c r="F886" s="10"/>
      <c r="G886" s="140"/>
      <c r="H886" s="140"/>
      <c r="I886" s="140"/>
      <c r="J886" s="120"/>
      <c r="K886" s="120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117"/>
      <c r="GB886" s="117"/>
      <c r="GC886" s="117"/>
      <c r="GD886" s="117"/>
      <c r="GE886" s="117"/>
      <c r="GF886" s="117"/>
      <c r="GG886" s="117"/>
      <c r="GH886" s="117"/>
      <c r="GI886" s="117"/>
      <c r="GJ886" s="117"/>
      <c r="GK886" s="117"/>
      <c r="GL886" s="117"/>
      <c r="GM886" s="118">
        <f t="shared" si="83"/>
        <v>0</v>
      </c>
      <c r="GN886" s="118">
        <f t="shared" si="84"/>
        <v>0</v>
      </c>
      <c r="GO886" s="118"/>
      <c r="GP886" s="118"/>
      <c r="GQ886" s="118"/>
      <c r="GR886" s="118"/>
      <c r="GS886" s="118"/>
      <c r="GT886" s="118"/>
      <c r="GU886" s="118"/>
      <c r="GV886" s="118"/>
      <c r="GW886" s="118"/>
      <c r="GX886" s="118">
        <f t="shared" si="85"/>
        <v>0</v>
      </c>
      <c r="GY886" s="117"/>
      <c r="GZ886" s="117"/>
      <c r="HA886" s="117"/>
      <c r="HB886" s="117"/>
      <c r="HC886" s="117"/>
      <c r="HD886" s="117"/>
      <c r="HE886" s="117"/>
      <c r="HF886" s="117"/>
      <c r="HG886" s="117"/>
      <c r="HH886" s="117"/>
      <c r="HI886" s="117"/>
      <c r="HJ886" s="117"/>
      <c r="HK886" s="117"/>
      <c r="HL886" s="117"/>
      <c r="HM886" s="117"/>
      <c r="HN886" s="117"/>
      <c r="HO886" s="117"/>
      <c r="HP886" s="117"/>
      <c r="HQ886" s="117"/>
      <c r="HR886" s="117"/>
      <c r="HS886" s="117"/>
      <c r="HT886" s="117"/>
      <c r="HU886" s="117"/>
    </row>
    <row r="887" spans="1:229" x14ac:dyDescent="0.3">
      <c r="A887" s="9"/>
      <c r="B887" s="10"/>
      <c r="C887" s="10"/>
      <c r="D887" s="104"/>
      <c r="E887" s="10"/>
      <c r="F887" s="10"/>
      <c r="G887" s="140"/>
      <c r="H887" s="140"/>
      <c r="I887" s="140"/>
      <c r="J887" s="120"/>
      <c r="K887" s="120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117"/>
      <c r="GB887" s="117"/>
      <c r="GC887" s="117"/>
      <c r="GD887" s="117"/>
      <c r="GE887" s="117"/>
      <c r="GF887" s="117"/>
      <c r="GG887" s="117"/>
      <c r="GH887" s="117"/>
      <c r="GI887" s="117"/>
      <c r="GJ887" s="117"/>
      <c r="GK887" s="117"/>
      <c r="GL887" s="117"/>
      <c r="GM887" s="118">
        <f t="shared" si="83"/>
        <v>0</v>
      </c>
      <c r="GN887" s="118">
        <f t="shared" si="84"/>
        <v>0</v>
      </c>
      <c r="GO887" s="118"/>
      <c r="GP887" s="118"/>
      <c r="GQ887" s="118"/>
      <c r="GR887" s="118"/>
      <c r="GS887" s="118"/>
      <c r="GT887" s="118"/>
      <c r="GU887" s="118"/>
      <c r="GV887" s="118"/>
      <c r="GW887" s="118"/>
      <c r="GX887" s="118">
        <f t="shared" si="85"/>
        <v>0</v>
      </c>
      <c r="GY887" s="117"/>
      <c r="GZ887" s="117"/>
      <c r="HA887" s="117"/>
      <c r="HB887" s="117"/>
      <c r="HC887" s="117"/>
      <c r="HD887" s="117"/>
      <c r="HE887" s="117"/>
      <c r="HF887" s="117"/>
      <c r="HG887" s="117"/>
      <c r="HH887" s="117"/>
      <c r="HI887" s="117"/>
      <c r="HJ887" s="117"/>
      <c r="HK887" s="117"/>
      <c r="HL887" s="117"/>
      <c r="HM887" s="117"/>
      <c r="HN887" s="117"/>
      <c r="HO887" s="117"/>
      <c r="HP887" s="117"/>
      <c r="HQ887" s="117"/>
      <c r="HR887" s="117"/>
      <c r="HS887" s="117"/>
      <c r="HT887" s="117"/>
      <c r="HU887" s="117"/>
    </row>
    <row r="888" spans="1:229" x14ac:dyDescent="0.3">
      <c r="A888" s="9"/>
      <c r="B888" s="10"/>
      <c r="C888" s="10"/>
      <c r="D888" s="104"/>
      <c r="E888" s="10"/>
      <c r="F888" s="10"/>
      <c r="G888" s="140"/>
      <c r="H888" s="140"/>
      <c r="I888" s="140"/>
      <c r="J888" s="120"/>
      <c r="K888" s="120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117"/>
      <c r="GB888" s="117"/>
      <c r="GC888" s="117"/>
      <c r="GD888" s="117"/>
      <c r="GE888" s="117"/>
      <c r="GF888" s="117"/>
      <c r="GG888" s="117"/>
      <c r="GH888" s="117"/>
      <c r="GI888" s="117"/>
      <c r="GJ888" s="117"/>
      <c r="GK888" s="117"/>
      <c r="GL888" s="117"/>
      <c r="GM888" s="118">
        <f t="shared" si="83"/>
        <v>0</v>
      </c>
      <c r="GN888" s="118">
        <f t="shared" si="84"/>
        <v>0</v>
      </c>
      <c r="GO888" s="118"/>
      <c r="GP888" s="118"/>
      <c r="GQ888" s="118"/>
      <c r="GR888" s="118"/>
      <c r="GS888" s="118"/>
      <c r="GT888" s="118"/>
      <c r="GU888" s="118"/>
      <c r="GV888" s="118"/>
      <c r="GW888" s="118"/>
      <c r="GX888" s="118">
        <f t="shared" si="85"/>
        <v>0</v>
      </c>
      <c r="GY888" s="117"/>
      <c r="GZ888" s="117"/>
      <c r="HA888" s="117"/>
      <c r="HB888" s="117"/>
      <c r="HC888" s="117"/>
      <c r="HD888" s="117"/>
      <c r="HE888" s="117"/>
      <c r="HF888" s="117"/>
      <c r="HG888" s="117"/>
      <c r="HH888" s="117"/>
      <c r="HI888" s="117"/>
      <c r="HJ888" s="117"/>
      <c r="HK888" s="117"/>
      <c r="HL888" s="117"/>
      <c r="HM888" s="117"/>
      <c r="HN888" s="117"/>
      <c r="HO888" s="117"/>
      <c r="HP888" s="117"/>
      <c r="HQ888" s="117"/>
      <c r="HR888" s="117"/>
      <c r="HS888" s="117"/>
      <c r="HT888" s="117"/>
      <c r="HU888" s="117"/>
    </row>
    <row r="889" spans="1:229" x14ac:dyDescent="0.3">
      <c r="A889" s="9"/>
      <c r="B889" s="10"/>
      <c r="C889" s="10"/>
      <c r="D889" s="104"/>
      <c r="E889" s="10"/>
      <c r="F889" s="10"/>
      <c r="G889" s="140"/>
      <c r="H889" s="140"/>
      <c r="I889" s="140"/>
      <c r="J889" s="120"/>
      <c r="K889" s="120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117"/>
      <c r="GB889" s="117"/>
      <c r="GC889" s="117"/>
      <c r="GD889" s="117"/>
      <c r="GE889" s="117"/>
      <c r="GF889" s="117"/>
      <c r="GG889" s="117"/>
      <c r="GH889" s="117"/>
      <c r="GI889" s="117"/>
      <c r="GJ889" s="117"/>
      <c r="GK889" s="117"/>
      <c r="GL889" s="117"/>
      <c r="GM889" s="118">
        <f t="shared" si="83"/>
        <v>0</v>
      </c>
      <c r="GN889" s="118">
        <f t="shared" si="84"/>
        <v>0</v>
      </c>
      <c r="GO889" s="118"/>
      <c r="GP889" s="118"/>
      <c r="GQ889" s="118"/>
      <c r="GR889" s="118"/>
      <c r="GS889" s="118"/>
      <c r="GT889" s="118"/>
      <c r="GU889" s="118"/>
      <c r="GV889" s="118"/>
      <c r="GW889" s="118"/>
      <c r="GX889" s="118">
        <f t="shared" si="85"/>
        <v>0</v>
      </c>
      <c r="GY889" s="117"/>
      <c r="GZ889" s="117"/>
      <c r="HA889" s="117"/>
      <c r="HB889" s="117"/>
      <c r="HC889" s="117"/>
      <c r="HD889" s="117"/>
      <c r="HE889" s="117"/>
      <c r="HF889" s="117"/>
      <c r="HG889" s="117"/>
      <c r="HH889" s="117"/>
      <c r="HI889" s="117"/>
      <c r="HJ889" s="117"/>
      <c r="HK889" s="117"/>
      <c r="HL889" s="117"/>
      <c r="HM889" s="117"/>
      <c r="HN889" s="117"/>
      <c r="HO889" s="117"/>
      <c r="HP889" s="117"/>
      <c r="HQ889" s="117"/>
      <c r="HR889" s="117"/>
      <c r="HS889" s="117"/>
      <c r="HT889" s="117"/>
      <c r="HU889" s="117"/>
    </row>
    <row r="890" spans="1:229" x14ac:dyDescent="0.3">
      <c r="A890" s="9"/>
      <c r="B890" s="10"/>
      <c r="C890" s="10"/>
      <c r="D890" s="104"/>
      <c r="E890" s="10"/>
      <c r="F890" s="10"/>
      <c r="G890" s="140"/>
      <c r="H890" s="140"/>
      <c r="I890" s="140"/>
      <c r="J890" s="120"/>
      <c r="K890" s="120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117"/>
      <c r="GB890" s="117"/>
      <c r="GC890" s="117"/>
      <c r="GD890" s="117"/>
      <c r="GE890" s="117"/>
      <c r="GF890" s="117"/>
      <c r="GG890" s="117"/>
      <c r="GH890" s="117"/>
      <c r="GI890" s="117"/>
      <c r="GJ890" s="117"/>
      <c r="GK890" s="117"/>
      <c r="GL890" s="117"/>
      <c r="GM890" s="118">
        <f t="shared" si="83"/>
        <v>0</v>
      </c>
      <c r="GN890" s="118">
        <f t="shared" si="84"/>
        <v>0</v>
      </c>
      <c r="GO890" s="118"/>
      <c r="GP890" s="118"/>
      <c r="GQ890" s="118"/>
      <c r="GR890" s="118"/>
      <c r="GS890" s="118"/>
      <c r="GT890" s="118"/>
      <c r="GU890" s="118"/>
      <c r="GV890" s="118"/>
      <c r="GW890" s="118"/>
      <c r="GX890" s="118">
        <f t="shared" si="85"/>
        <v>0</v>
      </c>
      <c r="GY890" s="117"/>
      <c r="GZ890" s="117"/>
      <c r="HA890" s="117"/>
      <c r="HB890" s="117"/>
      <c r="HC890" s="117"/>
      <c r="HD890" s="117"/>
      <c r="HE890" s="117"/>
      <c r="HF890" s="117"/>
      <c r="HG890" s="117"/>
      <c r="HH890" s="117"/>
      <c r="HI890" s="117"/>
      <c r="HJ890" s="117"/>
      <c r="HK890" s="117"/>
      <c r="HL890" s="117"/>
      <c r="HM890" s="117"/>
      <c r="HN890" s="117"/>
      <c r="HO890" s="117"/>
      <c r="HP890" s="117"/>
      <c r="HQ890" s="117"/>
      <c r="HR890" s="117"/>
      <c r="HS890" s="117"/>
      <c r="HT890" s="117"/>
      <c r="HU890" s="117"/>
    </row>
    <row r="891" spans="1:229" x14ac:dyDescent="0.3">
      <c r="A891" s="9"/>
      <c r="B891" s="10"/>
      <c r="C891" s="10"/>
      <c r="D891" s="104"/>
      <c r="E891" s="10"/>
      <c r="F891" s="10"/>
      <c r="G891" s="140"/>
      <c r="H891" s="140"/>
      <c r="I891" s="140"/>
      <c r="J891" s="120"/>
      <c r="K891" s="120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117"/>
      <c r="GB891" s="117"/>
      <c r="GC891" s="117"/>
      <c r="GD891" s="117"/>
      <c r="GE891" s="117"/>
      <c r="GF891" s="117"/>
      <c r="GG891" s="117"/>
      <c r="GH891" s="117"/>
      <c r="GI891" s="117"/>
      <c r="GJ891" s="117"/>
      <c r="GK891" s="117"/>
      <c r="GL891" s="117"/>
      <c r="GM891" s="118">
        <f t="shared" si="83"/>
        <v>0</v>
      </c>
      <c r="GN891" s="118">
        <f t="shared" si="84"/>
        <v>0</v>
      </c>
      <c r="GO891" s="118"/>
      <c r="GP891" s="118"/>
      <c r="GQ891" s="118"/>
      <c r="GR891" s="118"/>
      <c r="GS891" s="118"/>
      <c r="GT891" s="118"/>
      <c r="GU891" s="118"/>
      <c r="GV891" s="118"/>
      <c r="GW891" s="118"/>
      <c r="GX891" s="118">
        <f t="shared" si="85"/>
        <v>0</v>
      </c>
      <c r="GY891" s="117"/>
      <c r="GZ891" s="117"/>
      <c r="HA891" s="117"/>
      <c r="HB891" s="117"/>
      <c r="HC891" s="117"/>
      <c r="HD891" s="117"/>
      <c r="HE891" s="117"/>
      <c r="HF891" s="117"/>
      <c r="HG891" s="117"/>
      <c r="HH891" s="117"/>
      <c r="HI891" s="117"/>
      <c r="HJ891" s="117"/>
      <c r="HK891" s="117"/>
      <c r="HL891" s="117"/>
      <c r="HM891" s="117"/>
      <c r="HN891" s="117"/>
      <c r="HO891" s="117"/>
      <c r="HP891" s="117"/>
      <c r="HQ891" s="117"/>
      <c r="HR891" s="117"/>
      <c r="HS891" s="117"/>
      <c r="HT891" s="117"/>
      <c r="HU891" s="117"/>
    </row>
    <row r="892" spans="1:229" x14ac:dyDescent="0.3">
      <c r="A892" s="9"/>
      <c r="B892" s="10"/>
      <c r="C892" s="10"/>
      <c r="D892" s="104"/>
      <c r="E892" s="10"/>
      <c r="F892" s="10"/>
      <c r="G892" s="140"/>
      <c r="H892" s="140"/>
      <c r="I892" s="140"/>
      <c r="J892" s="120"/>
      <c r="K892" s="120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117"/>
      <c r="GB892" s="117"/>
      <c r="GC892" s="117"/>
      <c r="GD892" s="117"/>
      <c r="GE892" s="117"/>
      <c r="GF892" s="117"/>
      <c r="GG892" s="117"/>
      <c r="GH892" s="117"/>
      <c r="GI892" s="117"/>
      <c r="GJ892" s="117"/>
      <c r="GK892" s="117"/>
      <c r="GL892" s="117"/>
      <c r="GM892" s="118">
        <f t="shared" si="83"/>
        <v>0</v>
      </c>
      <c r="GN892" s="118">
        <f t="shared" si="84"/>
        <v>0</v>
      </c>
      <c r="GO892" s="118"/>
      <c r="GP892" s="118"/>
      <c r="GQ892" s="118"/>
      <c r="GR892" s="118"/>
      <c r="GS892" s="118"/>
      <c r="GT892" s="118"/>
      <c r="GU892" s="118"/>
      <c r="GV892" s="118"/>
      <c r="GW892" s="118"/>
      <c r="GX892" s="118">
        <f t="shared" si="85"/>
        <v>0</v>
      </c>
      <c r="GY892" s="117"/>
      <c r="GZ892" s="117"/>
      <c r="HA892" s="117"/>
      <c r="HB892" s="117"/>
      <c r="HC892" s="117"/>
      <c r="HD892" s="117"/>
      <c r="HE892" s="117"/>
      <c r="HF892" s="117"/>
      <c r="HG892" s="117"/>
      <c r="HH892" s="117"/>
      <c r="HI892" s="117"/>
      <c r="HJ892" s="117"/>
      <c r="HK892" s="117"/>
      <c r="HL892" s="117"/>
      <c r="HM892" s="117"/>
      <c r="HN892" s="117"/>
      <c r="HO892" s="117"/>
      <c r="HP892" s="117"/>
      <c r="HQ892" s="117"/>
      <c r="HR892" s="117"/>
      <c r="HS892" s="117"/>
      <c r="HT892" s="117"/>
      <c r="HU892" s="117"/>
    </row>
    <row r="893" spans="1:229" x14ac:dyDescent="0.3">
      <c r="A893" s="9"/>
      <c r="B893" s="10"/>
      <c r="C893" s="10"/>
      <c r="D893" s="104"/>
      <c r="E893" s="10"/>
      <c r="F893" s="10"/>
      <c r="G893" s="140"/>
      <c r="H893" s="140"/>
      <c r="I893" s="140"/>
      <c r="J893" s="120"/>
      <c r="K893" s="120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117"/>
      <c r="GB893" s="117"/>
      <c r="GC893" s="117"/>
      <c r="GD893" s="117"/>
      <c r="GE893" s="117"/>
      <c r="GF893" s="117"/>
      <c r="GG893" s="117"/>
      <c r="GH893" s="117"/>
      <c r="GI893" s="117"/>
      <c r="GJ893" s="117"/>
      <c r="GK893" s="117"/>
      <c r="GL893" s="117"/>
      <c r="GM893" s="118">
        <f t="shared" si="83"/>
        <v>0</v>
      </c>
      <c r="GN893" s="118">
        <f t="shared" si="84"/>
        <v>0</v>
      </c>
      <c r="GO893" s="118"/>
      <c r="GP893" s="118"/>
      <c r="GQ893" s="118"/>
      <c r="GR893" s="118"/>
      <c r="GS893" s="118"/>
      <c r="GT893" s="118"/>
      <c r="GU893" s="118"/>
      <c r="GV893" s="118"/>
      <c r="GW893" s="118"/>
      <c r="GX893" s="118">
        <f t="shared" si="85"/>
        <v>0</v>
      </c>
      <c r="GY893" s="117"/>
      <c r="GZ893" s="117"/>
      <c r="HA893" s="117"/>
      <c r="HB893" s="117"/>
      <c r="HC893" s="117"/>
      <c r="HD893" s="117"/>
      <c r="HE893" s="117"/>
      <c r="HF893" s="117"/>
      <c r="HG893" s="117"/>
      <c r="HH893" s="117"/>
      <c r="HI893" s="117"/>
      <c r="HJ893" s="117"/>
      <c r="HK893" s="117"/>
      <c r="HL893" s="117"/>
      <c r="HM893" s="117"/>
      <c r="HN893" s="117"/>
      <c r="HO893" s="117"/>
      <c r="HP893" s="117"/>
      <c r="HQ893" s="117"/>
      <c r="HR893" s="117"/>
      <c r="HS893" s="117"/>
      <c r="HT893" s="117"/>
      <c r="HU893" s="117"/>
    </row>
    <row r="894" spans="1:229" x14ac:dyDescent="0.3">
      <c r="A894" s="9"/>
      <c r="B894" s="10"/>
      <c r="C894" s="10"/>
      <c r="D894" s="104"/>
      <c r="E894" s="10"/>
      <c r="F894" s="10"/>
      <c r="G894" s="140"/>
      <c r="H894" s="140"/>
      <c r="I894" s="140"/>
      <c r="J894" s="120"/>
      <c r="K894" s="120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117"/>
      <c r="GB894" s="117"/>
      <c r="GC894" s="117"/>
      <c r="GD894" s="117"/>
      <c r="GE894" s="117"/>
      <c r="GF894" s="117"/>
      <c r="GG894" s="117"/>
      <c r="GH894" s="117"/>
      <c r="GI894" s="117"/>
      <c r="GJ894" s="117"/>
      <c r="GK894" s="117"/>
      <c r="GL894" s="117"/>
      <c r="GM894" s="118">
        <f t="shared" si="83"/>
        <v>0</v>
      </c>
      <c r="GN894" s="118">
        <f t="shared" si="84"/>
        <v>0</v>
      </c>
      <c r="GO894" s="118"/>
      <c r="GP894" s="118"/>
      <c r="GQ894" s="118"/>
      <c r="GR894" s="118"/>
      <c r="GS894" s="118"/>
      <c r="GT894" s="118"/>
      <c r="GU894" s="118"/>
      <c r="GV894" s="118"/>
      <c r="GW894" s="118"/>
      <c r="GX894" s="118">
        <f t="shared" si="85"/>
        <v>0</v>
      </c>
      <c r="GY894" s="117"/>
      <c r="GZ894" s="117"/>
      <c r="HA894" s="117"/>
      <c r="HB894" s="117"/>
      <c r="HC894" s="117"/>
      <c r="HD894" s="117"/>
      <c r="HE894" s="117"/>
      <c r="HF894" s="117"/>
      <c r="HG894" s="117"/>
      <c r="HH894" s="117"/>
      <c r="HI894" s="117"/>
      <c r="HJ894" s="117"/>
      <c r="HK894" s="117"/>
      <c r="HL894" s="117"/>
      <c r="HM894" s="117"/>
      <c r="HN894" s="117"/>
      <c r="HO894" s="117"/>
      <c r="HP894" s="117"/>
      <c r="HQ894" s="117"/>
      <c r="HR894" s="117"/>
      <c r="HS894" s="117"/>
      <c r="HT894" s="117"/>
      <c r="HU894" s="117"/>
    </row>
    <row r="895" spans="1:229" x14ac:dyDescent="0.3">
      <c r="A895" s="9"/>
      <c r="B895" s="10"/>
      <c r="C895" s="10"/>
      <c r="D895" s="104"/>
      <c r="E895" s="10"/>
      <c r="F895" s="10"/>
      <c r="G895" s="140"/>
      <c r="H895" s="140"/>
      <c r="I895" s="140"/>
      <c r="J895" s="120"/>
      <c r="K895" s="120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117"/>
      <c r="GB895" s="117"/>
      <c r="GC895" s="117"/>
      <c r="GD895" s="117"/>
      <c r="GE895" s="117"/>
      <c r="GF895" s="117"/>
      <c r="GG895" s="117"/>
      <c r="GH895" s="117"/>
      <c r="GI895" s="117"/>
      <c r="GJ895" s="117"/>
      <c r="GK895" s="117"/>
      <c r="GL895" s="117"/>
      <c r="GM895" s="118">
        <f t="shared" si="83"/>
        <v>0</v>
      </c>
      <c r="GN895" s="118">
        <f t="shared" si="84"/>
        <v>0</v>
      </c>
      <c r="GO895" s="118"/>
      <c r="GP895" s="118"/>
      <c r="GQ895" s="118"/>
      <c r="GR895" s="118"/>
      <c r="GS895" s="118"/>
      <c r="GT895" s="118"/>
      <c r="GU895" s="118"/>
      <c r="GV895" s="118"/>
      <c r="GW895" s="118"/>
      <c r="GX895" s="118">
        <f t="shared" si="85"/>
        <v>0</v>
      </c>
      <c r="GY895" s="117"/>
      <c r="GZ895" s="117"/>
      <c r="HA895" s="117"/>
      <c r="HB895" s="117"/>
      <c r="HC895" s="117"/>
      <c r="HD895" s="117"/>
      <c r="HE895" s="117"/>
      <c r="HF895" s="117"/>
      <c r="HG895" s="117"/>
      <c r="HH895" s="117"/>
      <c r="HI895" s="117"/>
      <c r="HJ895" s="117"/>
      <c r="HK895" s="117"/>
      <c r="HL895" s="117"/>
      <c r="HM895" s="117"/>
      <c r="HN895" s="117"/>
      <c r="HO895" s="117"/>
      <c r="HP895" s="117"/>
      <c r="HQ895" s="117"/>
      <c r="HR895" s="117"/>
      <c r="HS895" s="117"/>
      <c r="HT895" s="117"/>
      <c r="HU895" s="117"/>
    </row>
    <row r="896" spans="1:229" x14ac:dyDescent="0.3">
      <c r="A896" s="9"/>
      <c r="B896" s="10"/>
      <c r="C896" s="10"/>
      <c r="D896" s="104"/>
      <c r="E896" s="10"/>
      <c r="F896" s="10"/>
      <c r="G896" s="140"/>
      <c r="H896" s="140"/>
      <c r="I896" s="140"/>
      <c r="J896" s="120"/>
      <c r="K896" s="120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117"/>
      <c r="GB896" s="117"/>
      <c r="GC896" s="117"/>
      <c r="GD896" s="117"/>
      <c r="GE896" s="117"/>
      <c r="GF896" s="117"/>
      <c r="GG896" s="117"/>
      <c r="GH896" s="117"/>
      <c r="GI896" s="117"/>
      <c r="GJ896" s="117"/>
      <c r="GK896" s="117"/>
      <c r="GL896" s="117"/>
      <c r="GM896" s="118">
        <f t="shared" si="83"/>
        <v>0</v>
      </c>
      <c r="GN896" s="118">
        <f t="shared" si="84"/>
        <v>0</v>
      </c>
      <c r="GO896" s="118"/>
      <c r="GP896" s="118"/>
      <c r="GQ896" s="118"/>
      <c r="GR896" s="118"/>
      <c r="GS896" s="118"/>
      <c r="GT896" s="118"/>
      <c r="GU896" s="118"/>
      <c r="GV896" s="118"/>
      <c r="GW896" s="118"/>
      <c r="GX896" s="118">
        <f t="shared" si="85"/>
        <v>0</v>
      </c>
      <c r="GY896" s="117"/>
      <c r="GZ896" s="117"/>
      <c r="HA896" s="117"/>
      <c r="HB896" s="117"/>
      <c r="HC896" s="117"/>
      <c r="HD896" s="117"/>
      <c r="HE896" s="117"/>
      <c r="HF896" s="117"/>
      <c r="HG896" s="117"/>
      <c r="HH896" s="117"/>
      <c r="HI896" s="117"/>
      <c r="HJ896" s="117"/>
      <c r="HK896" s="117"/>
      <c r="HL896" s="117"/>
      <c r="HM896" s="117"/>
      <c r="HN896" s="117"/>
      <c r="HO896" s="117"/>
      <c r="HP896" s="117"/>
      <c r="HQ896" s="117"/>
      <c r="HR896" s="117"/>
      <c r="HS896" s="117"/>
      <c r="HT896" s="117"/>
      <c r="HU896" s="117"/>
    </row>
    <row r="897" spans="1:229" x14ac:dyDescent="0.3">
      <c r="A897" s="9"/>
      <c r="B897" s="10"/>
      <c r="C897" s="10"/>
      <c r="D897" s="104"/>
      <c r="E897" s="10"/>
      <c r="F897" s="10"/>
      <c r="G897" s="140"/>
      <c r="H897" s="140"/>
      <c r="I897" s="140"/>
      <c r="J897" s="120"/>
      <c r="K897" s="120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117"/>
      <c r="GB897" s="117"/>
      <c r="GC897" s="117"/>
      <c r="GD897" s="117"/>
      <c r="GE897" s="117"/>
      <c r="GF897" s="117"/>
      <c r="GG897" s="117"/>
      <c r="GH897" s="117"/>
      <c r="GI897" s="117"/>
      <c r="GJ897" s="117"/>
      <c r="GK897" s="117"/>
      <c r="GL897" s="117"/>
      <c r="GM897" s="118">
        <f t="shared" si="83"/>
        <v>0</v>
      </c>
      <c r="GN897" s="118">
        <f t="shared" si="84"/>
        <v>0</v>
      </c>
      <c r="GO897" s="118"/>
      <c r="GP897" s="118"/>
      <c r="GQ897" s="118"/>
      <c r="GR897" s="118"/>
      <c r="GS897" s="118"/>
      <c r="GT897" s="118"/>
      <c r="GU897" s="118"/>
      <c r="GV897" s="118"/>
      <c r="GW897" s="118"/>
      <c r="GX897" s="118">
        <f t="shared" si="85"/>
        <v>0</v>
      </c>
      <c r="GY897" s="117"/>
      <c r="GZ897" s="117"/>
      <c r="HA897" s="117"/>
      <c r="HB897" s="117"/>
      <c r="HC897" s="117"/>
      <c r="HD897" s="117"/>
      <c r="HE897" s="117"/>
      <c r="HF897" s="117"/>
      <c r="HG897" s="117"/>
      <c r="HH897" s="117"/>
      <c r="HI897" s="117"/>
      <c r="HJ897" s="117"/>
      <c r="HK897" s="117"/>
      <c r="HL897" s="117"/>
      <c r="HM897" s="117"/>
      <c r="HN897" s="117"/>
      <c r="HO897" s="117"/>
      <c r="HP897" s="117"/>
      <c r="HQ897" s="117"/>
      <c r="HR897" s="117"/>
      <c r="HS897" s="117"/>
      <c r="HT897" s="117"/>
      <c r="HU897" s="117"/>
    </row>
    <row r="898" spans="1:229" x14ac:dyDescent="0.3">
      <c r="A898" s="9"/>
      <c r="B898" s="10"/>
      <c r="C898" s="10"/>
      <c r="D898" s="104"/>
      <c r="E898" s="10"/>
      <c r="F898" s="10"/>
      <c r="G898" s="140"/>
      <c r="H898" s="140"/>
      <c r="I898" s="140"/>
      <c r="J898" s="120"/>
      <c r="K898" s="120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117"/>
      <c r="GB898" s="117"/>
      <c r="GC898" s="117"/>
      <c r="GD898" s="117"/>
      <c r="GE898" s="117"/>
      <c r="GF898" s="117"/>
      <c r="GG898" s="117"/>
      <c r="GH898" s="117"/>
      <c r="GI898" s="117"/>
      <c r="GJ898" s="117"/>
      <c r="GK898" s="117"/>
      <c r="GL898" s="117"/>
      <c r="GM898" s="118">
        <f t="shared" si="83"/>
        <v>0</v>
      </c>
      <c r="GN898" s="118">
        <f t="shared" si="84"/>
        <v>0</v>
      </c>
      <c r="GO898" s="118"/>
      <c r="GP898" s="118"/>
      <c r="GQ898" s="118"/>
      <c r="GR898" s="118"/>
      <c r="GS898" s="118"/>
      <c r="GT898" s="118"/>
      <c r="GU898" s="118"/>
      <c r="GV898" s="118"/>
      <c r="GW898" s="118"/>
      <c r="GX898" s="118">
        <f t="shared" si="85"/>
        <v>0</v>
      </c>
      <c r="GY898" s="117"/>
      <c r="GZ898" s="117"/>
      <c r="HA898" s="117"/>
      <c r="HB898" s="117"/>
      <c r="HC898" s="117"/>
      <c r="HD898" s="117"/>
      <c r="HE898" s="117"/>
      <c r="HF898" s="117"/>
      <c r="HG898" s="117"/>
      <c r="HH898" s="117"/>
      <c r="HI898" s="117"/>
      <c r="HJ898" s="117"/>
      <c r="HK898" s="117"/>
      <c r="HL898" s="117"/>
      <c r="HM898" s="117"/>
      <c r="HN898" s="117"/>
      <c r="HO898" s="117"/>
      <c r="HP898" s="117"/>
      <c r="HQ898" s="117"/>
      <c r="HR898" s="117"/>
      <c r="HS898" s="117"/>
      <c r="HT898" s="117"/>
      <c r="HU898" s="117"/>
    </row>
    <row r="899" spans="1:229" x14ac:dyDescent="0.3">
      <c r="A899" s="9"/>
      <c r="B899" s="10"/>
      <c r="C899" s="10"/>
      <c r="D899" s="104"/>
      <c r="E899" s="10"/>
      <c r="F899" s="10"/>
      <c r="G899" s="140"/>
      <c r="H899" s="140"/>
      <c r="I899" s="140"/>
      <c r="J899" s="120"/>
      <c r="K899" s="120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117"/>
      <c r="GB899" s="117"/>
      <c r="GC899" s="117"/>
      <c r="GD899" s="117"/>
      <c r="GE899" s="117"/>
      <c r="GF899" s="117"/>
      <c r="GG899" s="117"/>
      <c r="GH899" s="117"/>
      <c r="GI899" s="117"/>
      <c r="GJ899" s="117"/>
      <c r="GK899" s="117"/>
      <c r="GL899" s="117"/>
      <c r="GM899" s="118">
        <f t="shared" si="83"/>
        <v>0</v>
      </c>
      <c r="GN899" s="118">
        <f t="shared" si="84"/>
        <v>0</v>
      </c>
      <c r="GO899" s="118"/>
      <c r="GP899" s="118"/>
      <c r="GQ899" s="118"/>
      <c r="GR899" s="118"/>
      <c r="GS899" s="118"/>
      <c r="GT899" s="118"/>
      <c r="GU899" s="118"/>
      <c r="GV899" s="118"/>
      <c r="GW899" s="118"/>
      <c r="GX899" s="118">
        <f t="shared" si="85"/>
        <v>0</v>
      </c>
      <c r="GY899" s="117"/>
      <c r="GZ899" s="117"/>
      <c r="HA899" s="117"/>
      <c r="HB899" s="117"/>
      <c r="HC899" s="117"/>
      <c r="HD899" s="117"/>
      <c r="HE899" s="117"/>
      <c r="HF899" s="117"/>
      <c r="HG899" s="117"/>
      <c r="HH899" s="117"/>
      <c r="HI899" s="117"/>
      <c r="HJ899" s="117"/>
      <c r="HK899" s="117"/>
      <c r="HL899" s="117"/>
      <c r="HM899" s="117"/>
      <c r="HN899" s="117"/>
      <c r="HO899" s="117"/>
      <c r="HP899" s="117"/>
      <c r="HQ899" s="117"/>
      <c r="HR899" s="117"/>
      <c r="HS899" s="117"/>
      <c r="HT899" s="117"/>
      <c r="HU899" s="117"/>
    </row>
    <row r="900" spans="1:229" x14ac:dyDescent="0.3">
      <c r="A900" s="9"/>
      <c r="B900" s="10"/>
      <c r="C900" s="10"/>
      <c r="D900" s="104"/>
      <c r="E900" s="10"/>
      <c r="F900" s="10"/>
      <c r="G900" s="140"/>
      <c r="H900" s="140"/>
      <c r="I900" s="140"/>
      <c r="J900" s="120"/>
      <c r="K900" s="120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117"/>
      <c r="GB900" s="117"/>
      <c r="GC900" s="117"/>
      <c r="GD900" s="117"/>
      <c r="GE900" s="117"/>
      <c r="GF900" s="117"/>
      <c r="GG900" s="117"/>
      <c r="GH900" s="117"/>
      <c r="GI900" s="117"/>
      <c r="GJ900" s="117"/>
      <c r="GK900" s="117"/>
      <c r="GL900" s="117"/>
      <c r="GM900" s="118">
        <f t="shared" si="83"/>
        <v>0</v>
      </c>
      <c r="GN900" s="118">
        <f t="shared" si="84"/>
        <v>0</v>
      </c>
      <c r="GO900" s="118"/>
      <c r="GP900" s="118"/>
      <c r="GQ900" s="118"/>
      <c r="GR900" s="118"/>
      <c r="GS900" s="118"/>
      <c r="GT900" s="118"/>
      <c r="GU900" s="118"/>
      <c r="GV900" s="118"/>
      <c r="GW900" s="118"/>
      <c r="GX900" s="118">
        <f t="shared" si="85"/>
        <v>0</v>
      </c>
      <c r="GY900" s="117"/>
      <c r="GZ900" s="117"/>
      <c r="HA900" s="117"/>
      <c r="HB900" s="117"/>
      <c r="HC900" s="117"/>
      <c r="HD900" s="117"/>
      <c r="HE900" s="117"/>
      <c r="HF900" s="117"/>
      <c r="HG900" s="117"/>
      <c r="HH900" s="117"/>
      <c r="HI900" s="117"/>
      <c r="HJ900" s="117"/>
      <c r="HK900" s="117"/>
      <c r="HL900" s="117"/>
      <c r="HM900" s="117"/>
      <c r="HN900" s="117"/>
      <c r="HO900" s="117"/>
      <c r="HP900" s="117"/>
      <c r="HQ900" s="117"/>
      <c r="HR900" s="117"/>
      <c r="HS900" s="117"/>
      <c r="HT900" s="117"/>
      <c r="HU900" s="117"/>
    </row>
    <row r="901" spans="1:229" x14ac:dyDescent="0.3">
      <c r="A901" s="9"/>
      <c r="B901" s="10"/>
      <c r="C901" s="10"/>
      <c r="D901" s="104"/>
      <c r="E901" s="10"/>
      <c r="F901" s="10"/>
      <c r="G901" s="140"/>
      <c r="H901" s="140"/>
      <c r="I901" s="140"/>
      <c r="J901" s="120"/>
      <c r="K901" s="120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117"/>
      <c r="GB901" s="117"/>
      <c r="GC901" s="117"/>
      <c r="GD901" s="117"/>
      <c r="GE901" s="117"/>
      <c r="GF901" s="117"/>
      <c r="GG901" s="117"/>
      <c r="GH901" s="117"/>
      <c r="GI901" s="117"/>
      <c r="GJ901" s="117"/>
      <c r="GK901" s="117"/>
      <c r="GL901" s="117"/>
      <c r="GM901" s="118">
        <f t="shared" si="83"/>
        <v>0</v>
      </c>
      <c r="GN901" s="118">
        <f t="shared" si="84"/>
        <v>0</v>
      </c>
      <c r="GO901" s="118"/>
      <c r="GP901" s="118"/>
      <c r="GQ901" s="118"/>
      <c r="GR901" s="118"/>
      <c r="GS901" s="118"/>
      <c r="GT901" s="118"/>
      <c r="GU901" s="118"/>
      <c r="GV901" s="118"/>
      <c r="GW901" s="118"/>
      <c r="GX901" s="118">
        <f t="shared" si="85"/>
        <v>0</v>
      </c>
      <c r="GY901" s="117"/>
      <c r="GZ901" s="117"/>
      <c r="HA901" s="117"/>
      <c r="HB901" s="117"/>
      <c r="HC901" s="117"/>
      <c r="HD901" s="117"/>
      <c r="HE901" s="117"/>
      <c r="HF901" s="117"/>
      <c r="HG901" s="117"/>
      <c r="HH901" s="117"/>
      <c r="HI901" s="117"/>
      <c r="HJ901" s="117"/>
      <c r="HK901" s="117"/>
      <c r="HL901" s="117"/>
      <c r="HM901" s="117"/>
      <c r="HN901" s="117"/>
      <c r="HO901" s="117"/>
      <c r="HP901" s="117"/>
      <c r="HQ901" s="117"/>
      <c r="HR901" s="117"/>
      <c r="HS901" s="117"/>
      <c r="HT901" s="117"/>
      <c r="HU901" s="117"/>
    </row>
    <row r="902" spans="1:229" x14ac:dyDescent="0.3">
      <c r="A902" s="9"/>
      <c r="B902" s="10"/>
      <c r="C902" s="10"/>
      <c r="D902" s="104"/>
      <c r="E902" s="10"/>
      <c r="F902" s="10"/>
      <c r="G902" s="140"/>
      <c r="H902" s="140"/>
      <c r="I902" s="140"/>
      <c r="J902" s="120"/>
      <c r="K902" s="120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117"/>
      <c r="GB902" s="117"/>
      <c r="GC902" s="117"/>
      <c r="GD902" s="117"/>
      <c r="GE902" s="117"/>
      <c r="GF902" s="117"/>
      <c r="GG902" s="117"/>
      <c r="GH902" s="117"/>
      <c r="GI902" s="117"/>
      <c r="GJ902" s="117"/>
      <c r="GK902" s="117"/>
      <c r="GL902" s="117"/>
      <c r="GM902" s="118">
        <f t="shared" si="83"/>
        <v>0</v>
      </c>
      <c r="GN902" s="118">
        <f t="shared" si="84"/>
        <v>0</v>
      </c>
      <c r="GO902" s="118"/>
      <c r="GP902" s="118"/>
      <c r="GQ902" s="118"/>
      <c r="GR902" s="118"/>
      <c r="GS902" s="118"/>
      <c r="GT902" s="118"/>
      <c r="GU902" s="118"/>
      <c r="GV902" s="118"/>
      <c r="GW902" s="118"/>
      <c r="GX902" s="118">
        <f t="shared" si="85"/>
        <v>0</v>
      </c>
      <c r="GY902" s="117"/>
      <c r="GZ902" s="117"/>
      <c r="HA902" s="117"/>
      <c r="HB902" s="117"/>
      <c r="HC902" s="117"/>
      <c r="HD902" s="117"/>
      <c r="HE902" s="117"/>
      <c r="HF902" s="117"/>
      <c r="HG902" s="117"/>
      <c r="HH902" s="117"/>
      <c r="HI902" s="117"/>
      <c r="HJ902" s="117"/>
      <c r="HK902" s="117"/>
      <c r="HL902" s="117"/>
      <c r="HM902" s="117"/>
      <c r="HN902" s="117"/>
      <c r="HO902" s="117"/>
      <c r="HP902" s="117"/>
      <c r="HQ902" s="117"/>
      <c r="HR902" s="117"/>
      <c r="HS902" s="117"/>
      <c r="HT902" s="117"/>
      <c r="HU902" s="117"/>
    </row>
    <row r="903" spans="1:229" x14ac:dyDescent="0.3">
      <c r="A903" s="9"/>
      <c r="B903" s="10"/>
      <c r="C903" s="10"/>
      <c r="D903" s="104"/>
      <c r="E903" s="10"/>
      <c r="F903" s="10"/>
      <c r="G903" s="140"/>
      <c r="H903" s="140"/>
      <c r="I903" s="140"/>
      <c r="J903" s="120"/>
      <c r="K903" s="120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117"/>
      <c r="GB903" s="117"/>
      <c r="GC903" s="117"/>
      <c r="GD903" s="117"/>
      <c r="GE903" s="117"/>
      <c r="GF903" s="117"/>
      <c r="GG903" s="117"/>
      <c r="GH903" s="117"/>
      <c r="GI903" s="117"/>
      <c r="GJ903" s="117"/>
      <c r="GK903" s="117"/>
      <c r="GL903" s="117"/>
      <c r="GM903" s="118">
        <f t="shared" si="83"/>
        <v>0</v>
      </c>
      <c r="GN903" s="118">
        <f t="shared" si="84"/>
        <v>0</v>
      </c>
      <c r="GO903" s="118"/>
      <c r="GP903" s="118"/>
      <c r="GQ903" s="118"/>
      <c r="GR903" s="118"/>
      <c r="GS903" s="118"/>
      <c r="GT903" s="118"/>
      <c r="GU903" s="118"/>
      <c r="GV903" s="118"/>
      <c r="GW903" s="118"/>
      <c r="GX903" s="118">
        <f t="shared" si="85"/>
        <v>0</v>
      </c>
      <c r="GY903" s="117"/>
      <c r="GZ903" s="117"/>
      <c r="HA903" s="117"/>
      <c r="HB903" s="117"/>
      <c r="HC903" s="117"/>
      <c r="HD903" s="117"/>
      <c r="HE903" s="117"/>
      <c r="HF903" s="117"/>
      <c r="HG903" s="117"/>
      <c r="HH903" s="117"/>
      <c r="HI903" s="117"/>
      <c r="HJ903" s="117"/>
      <c r="HK903" s="117"/>
      <c r="HL903" s="117"/>
      <c r="HM903" s="117"/>
      <c r="HN903" s="117"/>
      <c r="HO903" s="117"/>
      <c r="HP903" s="117"/>
      <c r="HQ903" s="117"/>
      <c r="HR903" s="117"/>
      <c r="HS903" s="117"/>
      <c r="HT903" s="117"/>
      <c r="HU903" s="117"/>
    </row>
    <row r="904" spans="1:229" x14ac:dyDescent="0.3">
      <c r="A904" s="9"/>
      <c r="B904" s="10"/>
      <c r="C904" s="10"/>
      <c r="D904" s="104"/>
      <c r="E904" s="10"/>
      <c r="F904" s="10"/>
      <c r="G904" s="140"/>
      <c r="H904" s="140"/>
      <c r="I904" s="140"/>
      <c r="J904" s="120"/>
      <c r="K904" s="120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117"/>
      <c r="GB904" s="117"/>
      <c r="GC904" s="117"/>
      <c r="GD904" s="117"/>
      <c r="GE904" s="117"/>
      <c r="GF904" s="117"/>
      <c r="GG904" s="117"/>
      <c r="GH904" s="117"/>
      <c r="GI904" s="117"/>
      <c r="GJ904" s="117"/>
      <c r="GK904" s="117"/>
      <c r="GL904" s="117"/>
      <c r="GM904" s="118">
        <f t="shared" si="83"/>
        <v>0</v>
      </c>
      <c r="GN904" s="118">
        <f t="shared" si="84"/>
        <v>0</v>
      </c>
      <c r="GO904" s="118"/>
      <c r="GP904" s="118"/>
      <c r="GQ904" s="118"/>
      <c r="GR904" s="118"/>
      <c r="GS904" s="118"/>
      <c r="GT904" s="118"/>
      <c r="GU904" s="118"/>
      <c r="GV904" s="118"/>
      <c r="GW904" s="118"/>
      <c r="GX904" s="118">
        <f t="shared" si="85"/>
        <v>0</v>
      </c>
      <c r="GY904" s="117"/>
      <c r="GZ904" s="117"/>
      <c r="HA904" s="117"/>
      <c r="HB904" s="117"/>
      <c r="HC904" s="117"/>
      <c r="HD904" s="117"/>
      <c r="HE904" s="117"/>
      <c r="HF904" s="117"/>
      <c r="HG904" s="117"/>
      <c r="HH904" s="117"/>
      <c r="HI904" s="117"/>
      <c r="HJ904" s="117"/>
      <c r="HK904" s="117"/>
      <c r="HL904" s="117"/>
      <c r="HM904" s="117"/>
      <c r="HN904" s="117"/>
      <c r="HO904" s="117"/>
      <c r="HP904" s="117"/>
      <c r="HQ904" s="117"/>
      <c r="HR904" s="117"/>
      <c r="HS904" s="117"/>
      <c r="HT904" s="117"/>
      <c r="HU904" s="117"/>
    </row>
    <row r="905" spans="1:229" x14ac:dyDescent="0.3">
      <c r="A905" s="9"/>
      <c r="B905" s="10"/>
      <c r="C905" s="10"/>
      <c r="D905" s="104"/>
      <c r="E905" s="10"/>
      <c r="F905" s="10"/>
      <c r="G905" s="140"/>
      <c r="H905" s="140"/>
      <c r="I905" s="140"/>
      <c r="J905" s="120"/>
      <c r="K905" s="120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117"/>
      <c r="GB905" s="117"/>
      <c r="GC905" s="117"/>
      <c r="GD905" s="117"/>
      <c r="GE905" s="117"/>
      <c r="GF905" s="117"/>
      <c r="GG905" s="117"/>
      <c r="GH905" s="117"/>
      <c r="GI905" s="117"/>
      <c r="GJ905" s="117"/>
      <c r="GK905" s="117"/>
      <c r="GL905" s="117"/>
      <c r="GM905" s="118">
        <f t="shared" si="83"/>
        <v>0</v>
      </c>
      <c r="GN905" s="118">
        <f t="shared" si="84"/>
        <v>0</v>
      </c>
      <c r="GO905" s="118"/>
      <c r="GP905" s="118"/>
      <c r="GQ905" s="118"/>
      <c r="GR905" s="118"/>
      <c r="GS905" s="118"/>
      <c r="GT905" s="118"/>
      <c r="GU905" s="118"/>
      <c r="GV905" s="118"/>
      <c r="GW905" s="118"/>
      <c r="GX905" s="118">
        <f t="shared" si="85"/>
        <v>0</v>
      </c>
      <c r="GY905" s="117"/>
      <c r="GZ905" s="117"/>
      <c r="HA905" s="117"/>
      <c r="HB905" s="117"/>
      <c r="HC905" s="117"/>
      <c r="HD905" s="117"/>
      <c r="HE905" s="117"/>
      <c r="HF905" s="117"/>
      <c r="HG905" s="117"/>
      <c r="HH905" s="117"/>
      <c r="HI905" s="117"/>
      <c r="HJ905" s="117"/>
      <c r="HK905" s="117"/>
      <c r="HL905" s="117"/>
      <c r="HM905" s="117"/>
      <c r="HN905" s="117"/>
      <c r="HO905" s="117"/>
      <c r="HP905" s="117"/>
      <c r="HQ905" s="117"/>
      <c r="HR905" s="117"/>
      <c r="HS905" s="117"/>
      <c r="HT905" s="117"/>
      <c r="HU905" s="117"/>
    </row>
    <row r="906" spans="1:229" x14ac:dyDescent="0.3">
      <c r="A906" s="9"/>
      <c r="B906" s="10"/>
      <c r="C906" s="10"/>
      <c r="D906" s="104"/>
      <c r="E906" s="10"/>
      <c r="F906" s="10"/>
      <c r="G906" s="140"/>
      <c r="H906" s="140"/>
      <c r="I906" s="140"/>
      <c r="J906" s="120"/>
      <c r="K906" s="120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117"/>
      <c r="GB906" s="117"/>
      <c r="GC906" s="117"/>
      <c r="GD906" s="117"/>
      <c r="GE906" s="117"/>
      <c r="GF906" s="117"/>
      <c r="GG906" s="117"/>
      <c r="GH906" s="117"/>
      <c r="GI906" s="117"/>
      <c r="GJ906" s="117"/>
      <c r="GK906" s="117"/>
      <c r="GL906" s="117"/>
      <c r="GM906" s="118">
        <f t="shared" si="83"/>
        <v>0</v>
      </c>
      <c r="GN906" s="118">
        <f t="shared" si="84"/>
        <v>0</v>
      </c>
      <c r="GO906" s="118"/>
      <c r="GP906" s="118"/>
      <c r="GQ906" s="118"/>
      <c r="GR906" s="118"/>
      <c r="GS906" s="118"/>
      <c r="GT906" s="118"/>
      <c r="GU906" s="118"/>
      <c r="GV906" s="118"/>
      <c r="GW906" s="118"/>
      <c r="GX906" s="118">
        <f t="shared" si="85"/>
        <v>0</v>
      </c>
      <c r="GY906" s="117"/>
      <c r="GZ906" s="117"/>
      <c r="HA906" s="117"/>
      <c r="HB906" s="117"/>
      <c r="HC906" s="117"/>
      <c r="HD906" s="117"/>
      <c r="HE906" s="117"/>
      <c r="HF906" s="117"/>
      <c r="HG906" s="117"/>
      <c r="HH906" s="117"/>
      <c r="HI906" s="117"/>
      <c r="HJ906" s="117"/>
      <c r="HK906" s="117"/>
      <c r="HL906" s="117"/>
      <c r="HM906" s="117"/>
      <c r="HN906" s="117"/>
      <c r="HO906" s="117"/>
      <c r="HP906" s="117"/>
      <c r="HQ906" s="117"/>
      <c r="HR906" s="117"/>
      <c r="HS906" s="117"/>
      <c r="HT906" s="117"/>
      <c r="HU906" s="117"/>
    </row>
    <row r="907" spans="1:229" x14ac:dyDescent="0.3">
      <c r="A907" s="9"/>
      <c r="B907" s="10"/>
      <c r="C907" s="10"/>
      <c r="D907" s="104"/>
      <c r="E907" s="10"/>
      <c r="F907" s="10"/>
      <c r="G907" s="140"/>
      <c r="H907" s="140"/>
      <c r="I907" s="140"/>
      <c r="J907" s="120"/>
      <c r="K907" s="120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117"/>
      <c r="GB907" s="117"/>
      <c r="GC907" s="117"/>
      <c r="GD907" s="117"/>
      <c r="GE907" s="117"/>
      <c r="GF907" s="117"/>
      <c r="GG907" s="117"/>
      <c r="GH907" s="117"/>
      <c r="GI907" s="117"/>
      <c r="GJ907" s="117"/>
      <c r="GK907" s="117"/>
      <c r="GL907" s="117"/>
      <c r="GM907" s="118">
        <f t="shared" si="83"/>
        <v>0</v>
      </c>
      <c r="GN907" s="118">
        <f t="shared" si="84"/>
        <v>0</v>
      </c>
      <c r="GO907" s="118"/>
      <c r="GP907" s="118"/>
      <c r="GQ907" s="118"/>
      <c r="GR907" s="118"/>
      <c r="GS907" s="118"/>
      <c r="GT907" s="118"/>
      <c r="GU907" s="118"/>
      <c r="GV907" s="118"/>
      <c r="GW907" s="118"/>
      <c r="GX907" s="118">
        <f t="shared" si="85"/>
        <v>0</v>
      </c>
      <c r="GY907" s="117"/>
      <c r="GZ907" s="117"/>
      <c r="HA907" s="117"/>
      <c r="HB907" s="117"/>
      <c r="HC907" s="117"/>
      <c r="HD907" s="117"/>
      <c r="HE907" s="117"/>
      <c r="HF907" s="117"/>
      <c r="HG907" s="117"/>
      <c r="HH907" s="117"/>
      <c r="HI907" s="117"/>
      <c r="HJ907" s="117"/>
      <c r="HK907" s="117"/>
      <c r="HL907" s="117"/>
      <c r="HM907" s="117"/>
      <c r="HN907" s="117"/>
      <c r="HO907" s="117"/>
      <c r="HP907" s="117"/>
      <c r="HQ907" s="117"/>
      <c r="HR907" s="117"/>
      <c r="HS907" s="117"/>
      <c r="HT907" s="117"/>
      <c r="HU907" s="117"/>
    </row>
    <row r="908" spans="1:229" x14ac:dyDescent="0.3">
      <c r="A908" s="9"/>
      <c r="B908" s="10"/>
      <c r="C908" s="10"/>
      <c r="D908" s="104"/>
      <c r="E908" s="10"/>
      <c r="F908" s="10"/>
      <c r="G908" s="140"/>
      <c r="H908" s="140"/>
      <c r="I908" s="140"/>
      <c r="J908" s="120"/>
      <c r="K908" s="120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117"/>
      <c r="GB908" s="117"/>
      <c r="GC908" s="117"/>
      <c r="GD908" s="117"/>
      <c r="GE908" s="117"/>
      <c r="GF908" s="117"/>
      <c r="GG908" s="117"/>
      <c r="GH908" s="117"/>
      <c r="GI908" s="117"/>
      <c r="GJ908" s="117"/>
      <c r="GK908" s="117"/>
      <c r="GL908" s="117"/>
      <c r="GM908" s="118">
        <f t="shared" ref="GM908:GM940" si="86">SUM(GO908,GQ908,GU908,GW908,HB908,HD908,HF908)</f>
        <v>0</v>
      </c>
      <c r="GN908" s="118">
        <f t="shared" ref="GN908:GN940" si="87">SUM(GP908,GR908,GV908,GX908,HC908,HE908,HG908,GT908)</f>
        <v>0</v>
      </c>
      <c r="GO908" s="118"/>
      <c r="GP908" s="118"/>
      <c r="GQ908" s="118"/>
      <c r="GR908" s="118"/>
      <c r="GS908" s="118"/>
      <c r="GT908" s="118"/>
      <c r="GU908" s="118"/>
      <c r="GV908" s="118"/>
      <c r="GW908" s="118"/>
      <c r="GX908" s="118">
        <f t="shared" ref="GX908:GX940" si="88">SUM(GY908:HA908)</f>
        <v>0</v>
      </c>
      <c r="GY908" s="117"/>
      <c r="GZ908" s="117"/>
      <c r="HA908" s="117"/>
      <c r="HB908" s="117"/>
      <c r="HC908" s="117"/>
      <c r="HD908" s="117"/>
      <c r="HE908" s="117"/>
      <c r="HF908" s="117"/>
      <c r="HG908" s="117"/>
      <c r="HH908" s="117"/>
      <c r="HI908" s="117"/>
      <c r="HJ908" s="117"/>
      <c r="HK908" s="117"/>
      <c r="HL908" s="117"/>
      <c r="HM908" s="117"/>
      <c r="HN908" s="117"/>
      <c r="HO908" s="117"/>
      <c r="HP908" s="117"/>
      <c r="HQ908" s="117"/>
      <c r="HR908" s="117"/>
      <c r="HS908" s="117"/>
      <c r="HT908" s="117"/>
      <c r="HU908" s="117"/>
    </row>
    <row r="909" spans="1:229" x14ac:dyDescent="0.3">
      <c r="A909" s="9"/>
      <c r="B909" s="10"/>
      <c r="C909" s="10"/>
      <c r="D909" s="104"/>
      <c r="E909" s="10"/>
      <c r="F909" s="10"/>
      <c r="G909" s="140"/>
      <c r="H909" s="140"/>
      <c r="I909" s="140"/>
      <c r="J909" s="120"/>
      <c r="K909" s="120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117"/>
      <c r="GB909" s="117"/>
      <c r="GC909" s="117"/>
      <c r="GD909" s="117"/>
      <c r="GE909" s="117"/>
      <c r="GF909" s="117"/>
      <c r="GG909" s="117"/>
      <c r="GH909" s="117"/>
      <c r="GI909" s="117"/>
      <c r="GJ909" s="117"/>
      <c r="GK909" s="117"/>
      <c r="GL909" s="117"/>
      <c r="GM909" s="118">
        <f t="shared" si="86"/>
        <v>0</v>
      </c>
      <c r="GN909" s="118">
        <f t="shared" si="87"/>
        <v>0</v>
      </c>
      <c r="GO909" s="118"/>
      <c r="GP909" s="118"/>
      <c r="GQ909" s="118"/>
      <c r="GR909" s="118"/>
      <c r="GS909" s="118"/>
      <c r="GT909" s="118"/>
      <c r="GU909" s="118"/>
      <c r="GV909" s="118"/>
      <c r="GW909" s="118"/>
      <c r="GX909" s="118">
        <f t="shared" si="88"/>
        <v>0</v>
      </c>
      <c r="GY909" s="117"/>
      <c r="GZ909" s="117"/>
      <c r="HA909" s="117"/>
      <c r="HB909" s="117"/>
      <c r="HC909" s="117"/>
      <c r="HD909" s="117"/>
      <c r="HE909" s="117"/>
      <c r="HF909" s="117"/>
      <c r="HG909" s="117"/>
      <c r="HH909" s="117"/>
      <c r="HI909" s="117"/>
      <c r="HJ909" s="117"/>
      <c r="HK909" s="117"/>
      <c r="HL909" s="117"/>
      <c r="HM909" s="117"/>
      <c r="HN909" s="117"/>
      <c r="HO909" s="117"/>
      <c r="HP909" s="117"/>
      <c r="HQ909" s="117"/>
      <c r="HR909" s="117"/>
      <c r="HS909" s="117"/>
      <c r="HT909" s="117"/>
      <c r="HU909" s="117"/>
    </row>
    <row r="910" spans="1:229" x14ac:dyDescent="0.3">
      <c r="A910" s="9"/>
      <c r="B910" s="10"/>
      <c r="C910" s="10"/>
      <c r="D910" s="104"/>
      <c r="E910" s="10"/>
      <c r="F910" s="10"/>
      <c r="G910" s="140"/>
      <c r="H910" s="140"/>
      <c r="I910" s="140"/>
      <c r="J910" s="120"/>
      <c r="K910" s="120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117"/>
      <c r="GB910" s="117"/>
      <c r="GC910" s="117"/>
      <c r="GD910" s="117"/>
      <c r="GE910" s="117"/>
      <c r="GF910" s="117"/>
      <c r="GG910" s="117"/>
      <c r="GH910" s="117"/>
      <c r="GI910" s="117"/>
      <c r="GJ910" s="117"/>
      <c r="GK910" s="117"/>
      <c r="GL910" s="117"/>
      <c r="GM910" s="118">
        <f t="shared" si="86"/>
        <v>0</v>
      </c>
      <c r="GN910" s="118">
        <f t="shared" si="87"/>
        <v>0</v>
      </c>
      <c r="GO910" s="118"/>
      <c r="GP910" s="118"/>
      <c r="GQ910" s="118"/>
      <c r="GR910" s="118"/>
      <c r="GS910" s="118"/>
      <c r="GT910" s="118"/>
      <c r="GU910" s="118"/>
      <c r="GV910" s="118"/>
      <c r="GW910" s="118"/>
      <c r="GX910" s="118">
        <f t="shared" si="88"/>
        <v>0</v>
      </c>
      <c r="GY910" s="117"/>
      <c r="GZ910" s="117"/>
      <c r="HA910" s="117"/>
      <c r="HB910" s="117"/>
      <c r="HC910" s="117"/>
      <c r="HD910" s="117"/>
      <c r="HE910" s="117"/>
      <c r="HF910" s="117"/>
      <c r="HG910" s="117"/>
      <c r="HH910" s="117"/>
      <c r="HI910" s="117"/>
      <c r="HJ910" s="117"/>
      <c r="HK910" s="117"/>
      <c r="HL910" s="117"/>
      <c r="HM910" s="117"/>
      <c r="HN910" s="117"/>
      <c r="HO910" s="117"/>
      <c r="HP910" s="117"/>
      <c r="HQ910" s="117"/>
      <c r="HR910" s="117"/>
      <c r="HS910" s="117"/>
      <c r="HT910" s="117"/>
      <c r="HU910" s="117"/>
    </row>
    <row r="911" spans="1:229" x14ac:dyDescent="0.3">
      <c r="A911" s="9"/>
      <c r="B911" s="10"/>
      <c r="C911" s="10"/>
      <c r="D911" s="104"/>
      <c r="E911" s="10"/>
      <c r="F911" s="10"/>
      <c r="G911" s="140"/>
      <c r="H911" s="140"/>
      <c r="I911" s="140"/>
      <c r="J911" s="120"/>
      <c r="K911" s="120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117"/>
      <c r="GB911" s="117"/>
      <c r="GC911" s="117"/>
      <c r="GD911" s="117"/>
      <c r="GE911" s="117"/>
      <c r="GF911" s="117"/>
      <c r="GG911" s="117"/>
      <c r="GH911" s="117"/>
      <c r="GI911" s="117"/>
      <c r="GJ911" s="117"/>
      <c r="GK911" s="117"/>
      <c r="GL911" s="117"/>
      <c r="GM911" s="118">
        <f t="shared" si="86"/>
        <v>0</v>
      </c>
      <c r="GN911" s="118">
        <f t="shared" si="87"/>
        <v>0</v>
      </c>
      <c r="GO911" s="118"/>
      <c r="GP911" s="118"/>
      <c r="GQ911" s="118"/>
      <c r="GR911" s="118"/>
      <c r="GS911" s="118"/>
      <c r="GT911" s="118"/>
      <c r="GU911" s="118"/>
      <c r="GV911" s="118"/>
      <c r="GW911" s="118"/>
      <c r="GX911" s="118">
        <f t="shared" si="88"/>
        <v>0</v>
      </c>
      <c r="GY911" s="117"/>
      <c r="GZ911" s="117"/>
      <c r="HA911" s="117"/>
      <c r="HB911" s="117"/>
      <c r="HC911" s="117"/>
      <c r="HD911" s="117"/>
      <c r="HE911" s="117"/>
      <c r="HF911" s="117"/>
      <c r="HG911" s="117"/>
      <c r="HH911" s="117"/>
      <c r="HI911" s="117"/>
      <c r="HJ911" s="117"/>
      <c r="HK911" s="117"/>
      <c r="HL911" s="117"/>
      <c r="HM911" s="117"/>
      <c r="HN911" s="117"/>
      <c r="HO911" s="117"/>
      <c r="HP911" s="117"/>
      <c r="HQ911" s="117"/>
      <c r="HR911" s="117"/>
      <c r="HS911" s="117"/>
      <c r="HT911" s="117"/>
      <c r="HU911" s="117"/>
    </row>
    <row r="912" spans="1:229" x14ac:dyDescent="0.3">
      <c r="A912" s="9"/>
      <c r="B912" s="10"/>
      <c r="C912" s="10"/>
      <c r="D912" s="104"/>
      <c r="E912" s="10"/>
      <c r="F912" s="10"/>
      <c r="G912" s="140"/>
      <c r="H912" s="140"/>
      <c r="I912" s="140"/>
      <c r="J912" s="120"/>
      <c r="K912" s="120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117"/>
      <c r="GB912" s="117"/>
      <c r="GC912" s="117"/>
      <c r="GD912" s="117"/>
      <c r="GE912" s="117"/>
      <c r="GF912" s="117"/>
      <c r="GG912" s="117"/>
      <c r="GH912" s="117"/>
      <c r="GI912" s="117"/>
      <c r="GJ912" s="117"/>
      <c r="GK912" s="117"/>
      <c r="GL912" s="117"/>
      <c r="GM912" s="118">
        <f t="shared" si="86"/>
        <v>0</v>
      </c>
      <c r="GN912" s="118">
        <f t="shared" si="87"/>
        <v>0</v>
      </c>
      <c r="GO912" s="118"/>
      <c r="GP912" s="118"/>
      <c r="GQ912" s="118"/>
      <c r="GR912" s="118"/>
      <c r="GS912" s="118"/>
      <c r="GT912" s="118"/>
      <c r="GU912" s="118"/>
      <c r="GV912" s="118"/>
      <c r="GW912" s="118"/>
      <c r="GX912" s="118">
        <f t="shared" si="88"/>
        <v>0</v>
      </c>
      <c r="GY912" s="117"/>
      <c r="GZ912" s="117"/>
      <c r="HA912" s="117"/>
      <c r="HB912" s="117"/>
      <c r="HC912" s="117"/>
      <c r="HD912" s="117"/>
      <c r="HE912" s="117"/>
      <c r="HF912" s="117"/>
      <c r="HG912" s="117"/>
      <c r="HH912" s="117"/>
      <c r="HI912" s="117"/>
      <c r="HJ912" s="117"/>
      <c r="HK912" s="117"/>
      <c r="HL912" s="117"/>
      <c r="HM912" s="117"/>
      <c r="HN912" s="117"/>
      <c r="HO912" s="117"/>
      <c r="HP912" s="117"/>
      <c r="HQ912" s="117"/>
      <c r="HR912" s="117"/>
      <c r="HS912" s="117"/>
      <c r="HT912" s="117"/>
      <c r="HU912" s="117"/>
    </row>
    <row r="913" spans="1:229" x14ac:dyDescent="0.3">
      <c r="A913" s="9"/>
      <c r="B913" s="10"/>
      <c r="C913" s="10"/>
      <c r="D913" s="104"/>
      <c r="E913" s="10"/>
      <c r="F913" s="10"/>
      <c r="G913" s="140"/>
      <c r="H913" s="140"/>
      <c r="I913" s="140"/>
      <c r="J913" s="120"/>
      <c r="K913" s="120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117"/>
      <c r="GB913" s="117"/>
      <c r="GC913" s="117"/>
      <c r="GD913" s="117"/>
      <c r="GE913" s="117"/>
      <c r="GF913" s="117"/>
      <c r="GG913" s="117"/>
      <c r="GH913" s="117"/>
      <c r="GI913" s="117"/>
      <c r="GJ913" s="117"/>
      <c r="GK913" s="117"/>
      <c r="GL913" s="117"/>
      <c r="GM913" s="118">
        <f t="shared" si="86"/>
        <v>0</v>
      </c>
      <c r="GN913" s="118">
        <f t="shared" si="87"/>
        <v>0</v>
      </c>
      <c r="GO913" s="118"/>
      <c r="GP913" s="118"/>
      <c r="GQ913" s="118"/>
      <c r="GR913" s="118"/>
      <c r="GS913" s="118"/>
      <c r="GT913" s="118"/>
      <c r="GU913" s="118"/>
      <c r="GV913" s="118"/>
      <c r="GW913" s="118"/>
      <c r="GX913" s="118">
        <f t="shared" si="88"/>
        <v>0</v>
      </c>
      <c r="GY913" s="117"/>
      <c r="GZ913" s="117"/>
      <c r="HA913" s="117"/>
      <c r="HB913" s="117"/>
      <c r="HC913" s="117"/>
      <c r="HD913" s="117"/>
      <c r="HE913" s="117"/>
      <c r="HF913" s="117"/>
      <c r="HG913" s="117"/>
      <c r="HH913" s="117"/>
      <c r="HI913" s="117"/>
      <c r="HJ913" s="117"/>
      <c r="HK913" s="117"/>
      <c r="HL913" s="117"/>
      <c r="HM913" s="117"/>
      <c r="HN913" s="117"/>
      <c r="HO913" s="117"/>
      <c r="HP913" s="117"/>
      <c r="HQ913" s="117"/>
      <c r="HR913" s="117"/>
      <c r="HS913" s="117"/>
      <c r="HT913" s="117"/>
      <c r="HU913" s="117"/>
    </row>
    <row r="914" spans="1:229" x14ac:dyDescent="0.3">
      <c r="A914" s="9"/>
      <c r="B914" s="10"/>
      <c r="C914" s="10"/>
      <c r="D914" s="104"/>
      <c r="E914" s="10"/>
      <c r="F914" s="10"/>
      <c r="G914" s="140"/>
      <c r="H914" s="140"/>
      <c r="I914" s="140"/>
      <c r="J914" s="120"/>
      <c r="K914" s="120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117"/>
      <c r="GB914" s="117"/>
      <c r="GC914" s="117"/>
      <c r="GD914" s="117"/>
      <c r="GE914" s="117"/>
      <c r="GF914" s="117"/>
      <c r="GG914" s="117"/>
      <c r="GH914" s="117"/>
      <c r="GI914" s="117"/>
      <c r="GJ914" s="117"/>
      <c r="GK914" s="117"/>
      <c r="GL914" s="117"/>
      <c r="GM914" s="118">
        <f t="shared" si="86"/>
        <v>0</v>
      </c>
      <c r="GN914" s="118">
        <f t="shared" si="87"/>
        <v>0</v>
      </c>
      <c r="GO914" s="118"/>
      <c r="GP914" s="118"/>
      <c r="GQ914" s="118"/>
      <c r="GR914" s="118"/>
      <c r="GS914" s="118"/>
      <c r="GT914" s="118"/>
      <c r="GU914" s="118"/>
      <c r="GV914" s="118"/>
      <c r="GW914" s="118"/>
      <c r="GX914" s="118">
        <f t="shared" si="88"/>
        <v>0</v>
      </c>
      <c r="GY914" s="117"/>
      <c r="GZ914" s="117"/>
      <c r="HA914" s="117"/>
      <c r="HB914" s="117"/>
      <c r="HC914" s="117"/>
      <c r="HD914" s="117"/>
      <c r="HE914" s="117"/>
      <c r="HF914" s="117"/>
      <c r="HG914" s="117"/>
      <c r="HH914" s="117"/>
      <c r="HI914" s="117"/>
      <c r="HJ914" s="117"/>
      <c r="HK914" s="117"/>
      <c r="HL914" s="117"/>
      <c r="HM914" s="117"/>
      <c r="HN914" s="117"/>
      <c r="HO914" s="117"/>
      <c r="HP914" s="117"/>
      <c r="HQ914" s="117"/>
      <c r="HR914" s="117"/>
      <c r="HS914" s="117"/>
      <c r="HT914" s="117"/>
      <c r="HU914" s="117"/>
    </row>
    <row r="915" spans="1:229" x14ac:dyDescent="0.3">
      <c r="A915" s="9"/>
      <c r="B915" s="10"/>
      <c r="C915" s="10"/>
      <c r="D915" s="104"/>
      <c r="E915" s="10"/>
      <c r="F915" s="10"/>
      <c r="G915" s="140"/>
      <c r="H915" s="140"/>
      <c r="I915" s="140"/>
      <c r="J915" s="120"/>
      <c r="K915" s="120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117"/>
      <c r="GB915" s="117"/>
      <c r="GC915" s="117"/>
      <c r="GD915" s="117"/>
      <c r="GE915" s="117"/>
      <c r="GF915" s="117"/>
      <c r="GG915" s="117"/>
      <c r="GH915" s="117"/>
      <c r="GI915" s="117"/>
      <c r="GJ915" s="117"/>
      <c r="GK915" s="117"/>
      <c r="GL915" s="117"/>
      <c r="GM915" s="118">
        <f t="shared" si="86"/>
        <v>0</v>
      </c>
      <c r="GN915" s="118">
        <f t="shared" si="87"/>
        <v>0</v>
      </c>
      <c r="GO915" s="118"/>
      <c r="GP915" s="118"/>
      <c r="GQ915" s="118"/>
      <c r="GR915" s="118"/>
      <c r="GS915" s="118"/>
      <c r="GT915" s="118"/>
      <c r="GU915" s="118"/>
      <c r="GV915" s="118"/>
      <c r="GW915" s="118"/>
      <c r="GX915" s="118">
        <f t="shared" si="88"/>
        <v>0</v>
      </c>
      <c r="GY915" s="117"/>
      <c r="GZ915" s="117"/>
      <c r="HA915" s="117"/>
      <c r="HB915" s="117"/>
      <c r="HC915" s="117"/>
      <c r="HD915" s="117"/>
      <c r="HE915" s="117"/>
      <c r="HF915" s="117"/>
      <c r="HG915" s="117"/>
      <c r="HH915" s="117"/>
      <c r="HI915" s="117"/>
      <c r="HJ915" s="117"/>
      <c r="HK915" s="117"/>
      <c r="HL915" s="117"/>
      <c r="HM915" s="117"/>
      <c r="HN915" s="117"/>
      <c r="HO915" s="117"/>
      <c r="HP915" s="117"/>
      <c r="HQ915" s="117"/>
      <c r="HR915" s="117"/>
      <c r="HS915" s="117"/>
      <c r="HT915" s="117"/>
      <c r="HU915" s="117"/>
    </row>
    <row r="916" spans="1:229" x14ac:dyDescent="0.3">
      <c r="A916" s="9"/>
      <c r="B916" s="10"/>
      <c r="C916" s="10"/>
      <c r="D916" s="104"/>
      <c r="E916" s="10"/>
      <c r="F916" s="10"/>
      <c r="G916" s="140"/>
      <c r="H916" s="140"/>
      <c r="I916" s="140"/>
      <c r="J916" s="120"/>
      <c r="K916" s="120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117"/>
      <c r="GB916" s="117"/>
      <c r="GC916" s="117"/>
      <c r="GD916" s="117"/>
      <c r="GE916" s="117"/>
      <c r="GF916" s="117"/>
      <c r="GG916" s="117"/>
      <c r="GH916" s="117"/>
      <c r="GI916" s="117"/>
      <c r="GJ916" s="117"/>
      <c r="GK916" s="117"/>
      <c r="GL916" s="117"/>
      <c r="GM916" s="118">
        <f t="shared" si="86"/>
        <v>0</v>
      </c>
      <c r="GN916" s="118">
        <f t="shared" si="87"/>
        <v>0</v>
      </c>
      <c r="GO916" s="118"/>
      <c r="GP916" s="118"/>
      <c r="GQ916" s="118"/>
      <c r="GR916" s="118"/>
      <c r="GS916" s="118"/>
      <c r="GT916" s="118"/>
      <c r="GU916" s="118"/>
      <c r="GV916" s="118"/>
      <c r="GW916" s="118"/>
      <c r="GX916" s="118">
        <f t="shared" si="88"/>
        <v>0</v>
      </c>
      <c r="GY916" s="117"/>
      <c r="GZ916" s="117"/>
      <c r="HA916" s="117"/>
      <c r="HB916" s="117"/>
      <c r="HC916" s="117"/>
      <c r="HD916" s="117"/>
      <c r="HE916" s="117"/>
      <c r="HF916" s="117"/>
      <c r="HG916" s="117"/>
      <c r="HH916" s="117"/>
      <c r="HI916" s="117"/>
      <c r="HJ916" s="117"/>
      <c r="HK916" s="117"/>
      <c r="HL916" s="117"/>
      <c r="HM916" s="117"/>
      <c r="HN916" s="117"/>
      <c r="HO916" s="117"/>
      <c r="HP916" s="117"/>
      <c r="HQ916" s="117"/>
      <c r="HR916" s="117"/>
      <c r="HS916" s="117"/>
      <c r="HT916" s="117"/>
      <c r="HU916" s="117"/>
    </row>
    <row r="917" spans="1:229" x14ac:dyDescent="0.3">
      <c r="A917" s="9"/>
      <c r="B917" s="10"/>
      <c r="C917" s="10"/>
      <c r="D917" s="104"/>
      <c r="E917" s="10"/>
      <c r="F917" s="10"/>
      <c r="G917" s="140"/>
      <c r="H917" s="140"/>
      <c r="I917" s="140"/>
      <c r="J917" s="120"/>
      <c r="K917" s="120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117"/>
      <c r="GB917" s="117"/>
      <c r="GC917" s="117"/>
      <c r="GD917" s="117"/>
      <c r="GE917" s="117"/>
      <c r="GF917" s="117"/>
      <c r="GG917" s="117"/>
      <c r="GH917" s="117"/>
      <c r="GI917" s="117"/>
      <c r="GJ917" s="117"/>
      <c r="GK917" s="117"/>
      <c r="GL917" s="117"/>
      <c r="GM917" s="118">
        <f t="shared" si="86"/>
        <v>0</v>
      </c>
      <c r="GN917" s="118">
        <f t="shared" si="87"/>
        <v>0</v>
      </c>
      <c r="GO917" s="118"/>
      <c r="GP917" s="118"/>
      <c r="GQ917" s="118"/>
      <c r="GR917" s="118"/>
      <c r="GS917" s="118"/>
      <c r="GT917" s="118"/>
      <c r="GU917" s="118"/>
      <c r="GV917" s="118"/>
      <c r="GW917" s="118"/>
      <c r="GX917" s="118">
        <f t="shared" si="88"/>
        <v>0</v>
      </c>
      <c r="GY917" s="117"/>
      <c r="GZ917" s="117"/>
      <c r="HA917" s="117"/>
      <c r="HB917" s="117"/>
      <c r="HC917" s="117"/>
      <c r="HD917" s="117"/>
      <c r="HE917" s="117"/>
      <c r="HF917" s="117"/>
      <c r="HG917" s="117"/>
      <c r="HH917" s="117"/>
      <c r="HI917" s="117"/>
      <c r="HJ917" s="117"/>
      <c r="HK917" s="117"/>
      <c r="HL917" s="117"/>
      <c r="HM917" s="117"/>
      <c r="HN917" s="117"/>
      <c r="HO917" s="117"/>
      <c r="HP917" s="117"/>
      <c r="HQ917" s="117"/>
      <c r="HR917" s="117"/>
      <c r="HS917" s="117"/>
      <c r="HT917" s="117"/>
      <c r="HU917" s="117"/>
    </row>
    <row r="918" spans="1:229" x14ac:dyDescent="0.3">
      <c r="A918" s="9"/>
      <c r="B918" s="10"/>
      <c r="C918" s="10"/>
      <c r="D918" s="104"/>
      <c r="E918" s="10"/>
      <c r="F918" s="10"/>
      <c r="G918" s="140"/>
      <c r="H918" s="140"/>
      <c r="I918" s="140"/>
      <c r="J918" s="120"/>
      <c r="K918" s="120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117"/>
      <c r="GB918" s="117"/>
      <c r="GC918" s="117"/>
      <c r="GD918" s="117"/>
      <c r="GE918" s="117"/>
      <c r="GF918" s="117"/>
      <c r="GG918" s="117"/>
      <c r="GH918" s="117"/>
      <c r="GI918" s="117"/>
      <c r="GJ918" s="117"/>
      <c r="GK918" s="117"/>
      <c r="GL918" s="117"/>
      <c r="GM918" s="118">
        <f t="shared" si="86"/>
        <v>0</v>
      </c>
      <c r="GN918" s="118">
        <f t="shared" si="87"/>
        <v>0</v>
      </c>
      <c r="GO918" s="118"/>
      <c r="GP918" s="118"/>
      <c r="GQ918" s="118"/>
      <c r="GR918" s="118"/>
      <c r="GS918" s="118"/>
      <c r="GT918" s="118"/>
      <c r="GU918" s="118"/>
      <c r="GV918" s="118"/>
      <c r="GW918" s="118"/>
      <c r="GX918" s="118">
        <f t="shared" si="88"/>
        <v>0</v>
      </c>
      <c r="GY918" s="117"/>
      <c r="GZ918" s="117"/>
      <c r="HA918" s="117"/>
      <c r="HB918" s="117"/>
      <c r="HC918" s="117"/>
      <c r="HD918" s="117"/>
      <c r="HE918" s="117"/>
      <c r="HF918" s="117"/>
      <c r="HG918" s="117"/>
      <c r="HH918" s="117"/>
      <c r="HI918" s="117"/>
      <c r="HJ918" s="117"/>
      <c r="HK918" s="117"/>
      <c r="HL918" s="117"/>
      <c r="HM918" s="117"/>
      <c r="HN918" s="117"/>
      <c r="HO918" s="117"/>
      <c r="HP918" s="117"/>
      <c r="HQ918" s="117"/>
      <c r="HR918" s="117"/>
      <c r="HS918" s="117"/>
      <c r="HT918" s="117"/>
      <c r="HU918" s="117"/>
    </row>
    <row r="919" spans="1:229" x14ac:dyDescent="0.3">
      <c r="A919" s="9"/>
      <c r="B919" s="10"/>
      <c r="C919" s="10"/>
      <c r="D919" s="104"/>
      <c r="E919" s="10"/>
      <c r="F919" s="10"/>
      <c r="G919" s="140"/>
      <c r="H919" s="140"/>
      <c r="I919" s="140"/>
      <c r="J919" s="120"/>
      <c r="K919" s="120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117"/>
      <c r="GB919" s="117"/>
      <c r="GC919" s="117"/>
      <c r="GD919" s="117"/>
      <c r="GE919" s="117"/>
      <c r="GF919" s="117"/>
      <c r="GG919" s="117"/>
      <c r="GH919" s="117"/>
      <c r="GI919" s="117"/>
      <c r="GJ919" s="117"/>
      <c r="GK919" s="117"/>
      <c r="GL919" s="117"/>
      <c r="GM919" s="118">
        <f t="shared" si="86"/>
        <v>0</v>
      </c>
      <c r="GN919" s="118">
        <f t="shared" si="87"/>
        <v>0</v>
      </c>
      <c r="GO919" s="118"/>
      <c r="GP919" s="118"/>
      <c r="GQ919" s="118"/>
      <c r="GR919" s="118"/>
      <c r="GS919" s="118"/>
      <c r="GT919" s="118"/>
      <c r="GU919" s="118"/>
      <c r="GV919" s="118"/>
      <c r="GW919" s="118"/>
      <c r="GX919" s="118">
        <f t="shared" si="88"/>
        <v>0</v>
      </c>
      <c r="GY919" s="117"/>
      <c r="GZ919" s="117"/>
      <c r="HA919" s="117"/>
      <c r="HB919" s="117"/>
      <c r="HC919" s="117"/>
      <c r="HD919" s="117"/>
      <c r="HE919" s="117"/>
      <c r="HF919" s="117"/>
      <c r="HG919" s="117"/>
      <c r="HH919" s="117"/>
      <c r="HI919" s="117"/>
      <c r="HJ919" s="117"/>
      <c r="HK919" s="117"/>
      <c r="HL919" s="117"/>
      <c r="HM919" s="117"/>
      <c r="HN919" s="117"/>
      <c r="HO919" s="117"/>
      <c r="HP919" s="117"/>
      <c r="HQ919" s="117"/>
      <c r="HR919" s="117"/>
      <c r="HS919" s="117"/>
      <c r="HT919" s="117"/>
      <c r="HU919" s="117"/>
    </row>
    <row r="920" spans="1:229" x14ac:dyDescent="0.3">
      <c r="A920" s="9"/>
      <c r="B920" s="10"/>
      <c r="C920" s="10"/>
      <c r="D920" s="104"/>
      <c r="E920" s="10"/>
      <c r="F920" s="10"/>
      <c r="G920" s="140"/>
      <c r="H920" s="140"/>
      <c r="I920" s="140"/>
      <c r="J920" s="120"/>
      <c r="K920" s="120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117"/>
      <c r="GB920" s="117"/>
      <c r="GC920" s="117"/>
      <c r="GD920" s="117"/>
      <c r="GE920" s="117"/>
      <c r="GF920" s="117"/>
      <c r="GG920" s="117"/>
      <c r="GH920" s="117"/>
      <c r="GI920" s="117"/>
      <c r="GJ920" s="117"/>
      <c r="GK920" s="117"/>
      <c r="GL920" s="117"/>
      <c r="GM920" s="118">
        <f t="shared" si="86"/>
        <v>0</v>
      </c>
      <c r="GN920" s="118">
        <f t="shared" si="87"/>
        <v>0</v>
      </c>
      <c r="GO920" s="118"/>
      <c r="GP920" s="118"/>
      <c r="GQ920" s="118"/>
      <c r="GR920" s="118"/>
      <c r="GS920" s="118"/>
      <c r="GT920" s="118"/>
      <c r="GU920" s="118"/>
      <c r="GV920" s="118"/>
      <c r="GW920" s="118"/>
      <c r="GX920" s="118">
        <f t="shared" si="88"/>
        <v>0</v>
      </c>
      <c r="GY920" s="117"/>
      <c r="GZ920" s="117"/>
      <c r="HA920" s="117"/>
      <c r="HB920" s="117"/>
      <c r="HC920" s="117"/>
      <c r="HD920" s="117"/>
      <c r="HE920" s="117"/>
      <c r="HF920" s="117"/>
      <c r="HG920" s="117"/>
      <c r="HH920" s="117"/>
      <c r="HI920" s="117"/>
      <c r="HJ920" s="117"/>
      <c r="HK920" s="117"/>
      <c r="HL920" s="117"/>
      <c r="HM920" s="117"/>
      <c r="HN920" s="117"/>
      <c r="HO920" s="117"/>
      <c r="HP920" s="117"/>
      <c r="HQ920" s="117"/>
      <c r="HR920" s="117"/>
      <c r="HS920" s="117"/>
      <c r="HT920" s="117"/>
      <c r="HU920" s="117"/>
    </row>
    <row r="921" spans="1:229" x14ac:dyDescent="0.3">
      <c r="A921" s="9"/>
      <c r="B921" s="10"/>
      <c r="C921" s="10"/>
      <c r="D921" s="104"/>
      <c r="E921" s="10"/>
      <c r="F921" s="10"/>
      <c r="G921" s="140"/>
      <c r="H921" s="140"/>
      <c r="I921" s="140"/>
      <c r="J921" s="120"/>
      <c r="K921" s="120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117"/>
      <c r="GB921" s="117"/>
      <c r="GC921" s="117"/>
      <c r="GD921" s="117"/>
      <c r="GE921" s="117"/>
      <c r="GF921" s="117"/>
      <c r="GG921" s="117"/>
      <c r="GH921" s="117"/>
      <c r="GI921" s="117"/>
      <c r="GJ921" s="117"/>
      <c r="GK921" s="117"/>
      <c r="GL921" s="117"/>
      <c r="GM921" s="118">
        <f t="shared" si="86"/>
        <v>0</v>
      </c>
      <c r="GN921" s="118">
        <f t="shared" si="87"/>
        <v>0</v>
      </c>
      <c r="GO921" s="118"/>
      <c r="GP921" s="118"/>
      <c r="GQ921" s="118"/>
      <c r="GR921" s="118"/>
      <c r="GS921" s="118"/>
      <c r="GT921" s="118"/>
      <c r="GU921" s="118"/>
      <c r="GV921" s="118"/>
      <c r="GW921" s="118"/>
      <c r="GX921" s="118">
        <f t="shared" si="88"/>
        <v>0</v>
      </c>
      <c r="GY921" s="117"/>
      <c r="GZ921" s="117"/>
      <c r="HA921" s="117"/>
      <c r="HB921" s="117"/>
      <c r="HC921" s="117"/>
      <c r="HD921" s="117"/>
      <c r="HE921" s="117"/>
      <c r="HF921" s="117"/>
      <c r="HG921" s="117"/>
      <c r="HH921" s="117"/>
      <c r="HI921" s="117"/>
      <c r="HJ921" s="117"/>
      <c r="HK921" s="117"/>
      <c r="HL921" s="117"/>
      <c r="HM921" s="117"/>
      <c r="HN921" s="117"/>
      <c r="HO921" s="117"/>
      <c r="HP921" s="117"/>
      <c r="HQ921" s="117"/>
      <c r="HR921" s="117"/>
      <c r="HS921" s="117"/>
      <c r="HT921" s="117"/>
      <c r="HU921" s="117"/>
    </row>
    <row r="922" spans="1:229" x14ac:dyDescent="0.3">
      <c r="A922" s="9"/>
      <c r="B922" s="10"/>
      <c r="C922" s="10"/>
      <c r="D922" s="104"/>
      <c r="E922" s="10"/>
      <c r="F922" s="10"/>
      <c r="G922" s="140"/>
      <c r="H922" s="140"/>
      <c r="I922" s="140"/>
      <c r="J922" s="120"/>
      <c r="K922" s="120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117"/>
      <c r="GB922" s="117"/>
      <c r="GC922" s="117"/>
      <c r="GD922" s="117"/>
      <c r="GE922" s="117"/>
      <c r="GF922" s="117"/>
      <c r="GG922" s="117"/>
      <c r="GH922" s="117"/>
      <c r="GI922" s="117"/>
      <c r="GJ922" s="117"/>
      <c r="GK922" s="117"/>
      <c r="GL922" s="117"/>
      <c r="GM922" s="118">
        <f t="shared" si="86"/>
        <v>0</v>
      </c>
      <c r="GN922" s="118">
        <f t="shared" si="87"/>
        <v>0</v>
      </c>
      <c r="GO922" s="118"/>
      <c r="GP922" s="118"/>
      <c r="GQ922" s="118"/>
      <c r="GR922" s="118"/>
      <c r="GS922" s="118"/>
      <c r="GT922" s="118"/>
      <c r="GU922" s="118"/>
      <c r="GV922" s="118"/>
      <c r="GW922" s="118"/>
      <c r="GX922" s="118">
        <f t="shared" si="88"/>
        <v>0</v>
      </c>
      <c r="GY922" s="117"/>
      <c r="GZ922" s="117"/>
      <c r="HA922" s="117"/>
      <c r="HB922" s="117"/>
      <c r="HC922" s="117"/>
      <c r="HD922" s="117"/>
      <c r="HE922" s="117"/>
      <c r="HF922" s="117"/>
      <c r="HG922" s="117"/>
      <c r="HH922" s="117"/>
      <c r="HI922" s="117"/>
      <c r="HJ922" s="117"/>
      <c r="HK922" s="117"/>
      <c r="HL922" s="117"/>
      <c r="HM922" s="117"/>
      <c r="HN922" s="117"/>
      <c r="HO922" s="117"/>
      <c r="HP922" s="117"/>
      <c r="HQ922" s="117"/>
      <c r="HR922" s="117"/>
      <c r="HS922" s="117"/>
      <c r="HT922" s="117"/>
      <c r="HU922" s="117"/>
    </row>
    <row r="923" spans="1:229" x14ac:dyDescent="0.3">
      <c r="A923" s="9"/>
      <c r="B923" s="10"/>
      <c r="C923" s="10"/>
      <c r="D923" s="104"/>
      <c r="E923" s="10"/>
      <c r="F923" s="10"/>
      <c r="G923" s="140"/>
      <c r="H923" s="140"/>
      <c r="I923" s="140"/>
      <c r="J923" s="120"/>
      <c r="K923" s="120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117"/>
      <c r="GB923" s="117"/>
      <c r="GC923" s="117"/>
      <c r="GD923" s="117"/>
      <c r="GE923" s="117"/>
      <c r="GF923" s="117"/>
      <c r="GG923" s="117"/>
      <c r="GH923" s="117"/>
      <c r="GI923" s="117"/>
      <c r="GJ923" s="117"/>
      <c r="GK923" s="117"/>
      <c r="GL923" s="117"/>
      <c r="GM923" s="118">
        <f t="shared" si="86"/>
        <v>0</v>
      </c>
      <c r="GN923" s="118">
        <f t="shared" si="87"/>
        <v>0</v>
      </c>
      <c r="GO923" s="118"/>
      <c r="GP923" s="118"/>
      <c r="GQ923" s="118"/>
      <c r="GR923" s="118"/>
      <c r="GS923" s="118"/>
      <c r="GT923" s="118"/>
      <c r="GU923" s="118"/>
      <c r="GV923" s="118"/>
      <c r="GW923" s="118"/>
      <c r="GX923" s="118">
        <f t="shared" si="88"/>
        <v>0</v>
      </c>
      <c r="GY923" s="117"/>
      <c r="GZ923" s="117"/>
      <c r="HA923" s="117"/>
      <c r="HB923" s="117"/>
      <c r="HC923" s="117"/>
      <c r="HD923" s="117"/>
      <c r="HE923" s="117"/>
      <c r="HF923" s="117"/>
      <c r="HG923" s="117"/>
      <c r="HH923" s="117"/>
      <c r="HI923" s="117"/>
      <c r="HJ923" s="117"/>
      <c r="HK923" s="117"/>
      <c r="HL923" s="117"/>
      <c r="HM923" s="117"/>
      <c r="HN923" s="117"/>
      <c r="HO923" s="117"/>
      <c r="HP923" s="117"/>
      <c r="HQ923" s="117"/>
      <c r="HR923" s="117"/>
      <c r="HS923" s="117"/>
      <c r="HT923" s="117"/>
      <c r="HU923" s="117"/>
    </row>
    <row r="924" spans="1:229" x14ac:dyDescent="0.3">
      <c r="A924" s="9"/>
      <c r="B924" s="10"/>
      <c r="C924" s="10"/>
      <c r="D924" s="104"/>
      <c r="E924" s="10"/>
      <c r="F924" s="10"/>
      <c r="G924" s="140"/>
      <c r="H924" s="140"/>
      <c r="I924" s="140"/>
      <c r="J924" s="120"/>
      <c r="K924" s="120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117"/>
      <c r="GB924" s="117"/>
      <c r="GC924" s="117"/>
      <c r="GD924" s="117"/>
      <c r="GE924" s="117"/>
      <c r="GF924" s="117"/>
      <c r="GG924" s="117"/>
      <c r="GH924" s="117"/>
      <c r="GI924" s="117"/>
      <c r="GJ924" s="117"/>
      <c r="GK924" s="117"/>
      <c r="GL924" s="117"/>
      <c r="GM924" s="118">
        <f t="shared" si="86"/>
        <v>0</v>
      </c>
      <c r="GN924" s="118">
        <f t="shared" si="87"/>
        <v>0</v>
      </c>
      <c r="GO924" s="118"/>
      <c r="GP924" s="118"/>
      <c r="GQ924" s="118"/>
      <c r="GR924" s="118"/>
      <c r="GS924" s="118"/>
      <c r="GT924" s="118"/>
      <c r="GU924" s="118"/>
      <c r="GV924" s="118"/>
      <c r="GW924" s="118"/>
      <c r="GX924" s="118">
        <f t="shared" si="88"/>
        <v>0</v>
      </c>
      <c r="GY924" s="117"/>
      <c r="GZ924" s="117"/>
      <c r="HA924" s="117"/>
      <c r="HB924" s="117"/>
      <c r="HC924" s="117"/>
      <c r="HD924" s="117"/>
      <c r="HE924" s="117"/>
      <c r="HF924" s="117"/>
      <c r="HG924" s="117"/>
      <c r="HH924" s="117"/>
      <c r="HI924" s="117"/>
      <c r="HJ924" s="117"/>
      <c r="HK924" s="117"/>
      <c r="HL924" s="117"/>
      <c r="HM924" s="117"/>
      <c r="HN924" s="117"/>
      <c r="HO924" s="117"/>
      <c r="HP924" s="117"/>
      <c r="HQ924" s="117"/>
      <c r="HR924" s="117"/>
      <c r="HS924" s="117"/>
      <c r="HT924" s="117"/>
      <c r="HU924" s="117"/>
    </row>
    <row r="925" spans="1:229" x14ac:dyDescent="0.3">
      <c r="A925" s="9"/>
      <c r="B925" s="10"/>
      <c r="C925" s="10"/>
      <c r="D925" s="104"/>
      <c r="E925" s="10"/>
      <c r="F925" s="10"/>
      <c r="G925" s="140"/>
      <c r="H925" s="140"/>
      <c r="I925" s="140"/>
      <c r="J925" s="120"/>
      <c r="K925" s="120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117"/>
      <c r="GB925" s="117"/>
      <c r="GC925" s="117"/>
      <c r="GD925" s="117"/>
      <c r="GE925" s="117"/>
      <c r="GF925" s="117"/>
      <c r="GG925" s="117"/>
      <c r="GH925" s="117"/>
      <c r="GI925" s="117"/>
      <c r="GJ925" s="117"/>
      <c r="GK925" s="117"/>
      <c r="GL925" s="117"/>
      <c r="GM925" s="118">
        <f t="shared" si="86"/>
        <v>0</v>
      </c>
      <c r="GN925" s="118">
        <f t="shared" si="87"/>
        <v>0</v>
      </c>
      <c r="GO925" s="118"/>
      <c r="GP925" s="118"/>
      <c r="GQ925" s="118"/>
      <c r="GR925" s="118"/>
      <c r="GS925" s="118"/>
      <c r="GT925" s="118"/>
      <c r="GU925" s="118"/>
      <c r="GV925" s="118"/>
      <c r="GW925" s="118"/>
      <c r="GX925" s="118">
        <f t="shared" si="88"/>
        <v>0</v>
      </c>
      <c r="GY925" s="117"/>
      <c r="GZ925" s="117"/>
      <c r="HA925" s="117"/>
      <c r="HB925" s="117"/>
      <c r="HC925" s="117"/>
      <c r="HD925" s="117"/>
      <c r="HE925" s="117"/>
      <c r="HF925" s="117"/>
      <c r="HG925" s="117"/>
      <c r="HH925" s="117"/>
      <c r="HI925" s="117"/>
      <c r="HJ925" s="117"/>
      <c r="HK925" s="117"/>
      <c r="HL925" s="117"/>
      <c r="HM925" s="117"/>
      <c r="HN925" s="117"/>
      <c r="HO925" s="117"/>
      <c r="HP925" s="117"/>
      <c r="HQ925" s="117"/>
      <c r="HR925" s="117"/>
      <c r="HS925" s="117"/>
      <c r="HT925" s="117"/>
      <c r="HU925" s="117"/>
    </row>
    <row r="926" spans="1:229" x14ac:dyDescent="0.3">
      <c r="A926" s="9"/>
      <c r="B926" s="10"/>
      <c r="C926" s="10"/>
      <c r="D926" s="104"/>
      <c r="E926" s="10"/>
      <c r="F926" s="10"/>
      <c r="G926" s="140"/>
      <c r="H926" s="140"/>
      <c r="I926" s="140"/>
      <c r="J926" s="120"/>
      <c r="K926" s="120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117"/>
      <c r="GB926" s="117"/>
      <c r="GC926" s="117"/>
      <c r="GD926" s="117"/>
      <c r="GE926" s="117"/>
      <c r="GF926" s="117"/>
      <c r="GG926" s="117"/>
      <c r="GH926" s="117"/>
      <c r="GI926" s="117"/>
      <c r="GJ926" s="117"/>
      <c r="GK926" s="117"/>
      <c r="GL926" s="117"/>
      <c r="GM926" s="118">
        <f t="shared" si="86"/>
        <v>0</v>
      </c>
      <c r="GN926" s="118">
        <f t="shared" si="87"/>
        <v>0</v>
      </c>
      <c r="GO926" s="118"/>
      <c r="GP926" s="118"/>
      <c r="GQ926" s="118"/>
      <c r="GR926" s="118"/>
      <c r="GS926" s="118"/>
      <c r="GT926" s="118"/>
      <c r="GU926" s="118"/>
      <c r="GV926" s="118"/>
      <c r="GW926" s="118"/>
      <c r="GX926" s="118">
        <f t="shared" si="88"/>
        <v>0</v>
      </c>
      <c r="GY926" s="117"/>
      <c r="GZ926" s="117"/>
      <c r="HA926" s="117"/>
      <c r="HB926" s="117"/>
      <c r="HC926" s="117"/>
      <c r="HD926" s="117"/>
      <c r="HE926" s="117"/>
      <c r="HF926" s="117"/>
      <c r="HG926" s="117"/>
      <c r="HH926" s="117"/>
      <c r="HI926" s="117"/>
      <c r="HJ926" s="117"/>
      <c r="HK926" s="117"/>
      <c r="HL926" s="117"/>
      <c r="HM926" s="117"/>
      <c r="HN926" s="117"/>
      <c r="HO926" s="117"/>
      <c r="HP926" s="117"/>
      <c r="HQ926" s="117"/>
      <c r="HR926" s="117"/>
      <c r="HS926" s="117"/>
      <c r="HT926" s="117"/>
      <c r="HU926" s="117"/>
    </row>
    <row r="927" spans="1:229" x14ac:dyDescent="0.3">
      <c r="A927" s="9"/>
      <c r="B927" s="10"/>
      <c r="C927" s="10"/>
      <c r="D927" s="104"/>
      <c r="E927" s="10"/>
      <c r="F927" s="10"/>
      <c r="G927" s="140"/>
      <c r="H927" s="140"/>
      <c r="I927" s="140"/>
      <c r="J927" s="120"/>
      <c r="K927" s="120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117"/>
      <c r="GB927" s="117"/>
      <c r="GC927" s="117"/>
      <c r="GD927" s="117"/>
      <c r="GE927" s="117"/>
      <c r="GF927" s="117"/>
      <c r="GG927" s="117"/>
      <c r="GH927" s="117"/>
      <c r="GI927" s="117"/>
      <c r="GJ927" s="117"/>
      <c r="GK927" s="117"/>
      <c r="GL927" s="117"/>
      <c r="GM927" s="118">
        <f t="shared" si="86"/>
        <v>0</v>
      </c>
      <c r="GN927" s="118">
        <f t="shared" si="87"/>
        <v>0</v>
      </c>
      <c r="GO927" s="118"/>
      <c r="GP927" s="118"/>
      <c r="GQ927" s="118"/>
      <c r="GR927" s="118"/>
      <c r="GS927" s="118"/>
      <c r="GT927" s="118"/>
      <c r="GU927" s="118"/>
      <c r="GV927" s="118"/>
      <c r="GW927" s="118"/>
      <c r="GX927" s="118">
        <f t="shared" si="88"/>
        <v>0</v>
      </c>
      <c r="GY927" s="117"/>
      <c r="GZ927" s="117"/>
      <c r="HA927" s="117"/>
      <c r="HB927" s="117"/>
      <c r="HC927" s="117"/>
      <c r="HD927" s="117"/>
      <c r="HE927" s="117"/>
      <c r="HF927" s="117"/>
      <c r="HG927" s="117"/>
      <c r="HH927" s="117"/>
      <c r="HI927" s="117"/>
      <c r="HJ927" s="117"/>
      <c r="HK927" s="117"/>
      <c r="HL927" s="117"/>
      <c r="HM927" s="117"/>
      <c r="HN927" s="117"/>
      <c r="HO927" s="117"/>
      <c r="HP927" s="117"/>
      <c r="HQ927" s="117"/>
      <c r="HR927" s="117"/>
      <c r="HS927" s="117"/>
      <c r="HT927" s="117"/>
      <c r="HU927" s="117"/>
    </row>
    <row r="928" spans="1:229" x14ac:dyDescent="0.3">
      <c r="A928" s="9"/>
      <c r="B928" s="10"/>
      <c r="C928" s="10"/>
      <c r="D928" s="104"/>
      <c r="E928" s="10"/>
      <c r="F928" s="10"/>
      <c r="G928" s="140"/>
      <c r="H928" s="140"/>
      <c r="I928" s="140"/>
      <c r="J928" s="120"/>
      <c r="K928" s="120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117"/>
      <c r="GB928" s="117"/>
      <c r="GC928" s="117"/>
      <c r="GD928" s="117"/>
      <c r="GE928" s="117"/>
      <c r="GF928" s="117"/>
      <c r="GG928" s="117"/>
      <c r="GH928" s="117"/>
      <c r="GI928" s="117"/>
      <c r="GJ928" s="117"/>
      <c r="GK928" s="117"/>
      <c r="GL928" s="117"/>
      <c r="GM928" s="118">
        <f t="shared" si="86"/>
        <v>0</v>
      </c>
      <c r="GN928" s="118">
        <f t="shared" si="87"/>
        <v>0</v>
      </c>
      <c r="GO928" s="118"/>
      <c r="GP928" s="118"/>
      <c r="GQ928" s="118"/>
      <c r="GR928" s="118"/>
      <c r="GS928" s="118"/>
      <c r="GT928" s="118"/>
      <c r="GU928" s="118"/>
      <c r="GV928" s="118"/>
      <c r="GW928" s="118"/>
      <c r="GX928" s="118">
        <f t="shared" si="88"/>
        <v>0</v>
      </c>
      <c r="GY928" s="117"/>
      <c r="GZ928" s="117"/>
      <c r="HA928" s="117"/>
      <c r="HB928" s="117"/>
      <c r="HC928" s="117"/>
      <c r="HD928" s="117"/>
      <c r="HE928" s="117"/>
      <c r="HF928" s="117"/>
      <c r="HG928" s="117"/>
      <c r="HH928" s="117"/>
      <c r="HI928" s="117"/>
      <c r="HJ928" s="117"/>
      <c r="HK928" s="117"/>
      <c r="HL928" s="117"/>
      <c r="HM928" s="117"/>
      <c r="HN928" s="117"/>
      <c r="HO928" s="117"/>
      <c r="HP928" s="117"/>
      <c r="HQ928" s="117"/>
      <c r="HR928" s="117"/>
      <c r="HS928" s="117"/>
      <c r="HT928" s="117"/>
      <c r="HU928" s="117"/>
    </row>
    <row r="929" spans="1:229" x14ac:dyDescent="0.3">
      <c r="A929" s="9"/>
      <c r="B929" s="10"/>
      <c r="C929" s="10"/>
      <c r="D929" s="104"/>
      <c r="E929" s="10"/>
      <c r="F929" s="10"/>
      <c r="G929" s="140"/>
      <c r="H929" s="140"/>
      <c r="I929" s="140"/>
      <c r="J929" s="120"/>
      <c r="K929" s="120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117"/>
      <c r="GB929" s="117"/>
      <c r="GC929" s="117"/>
      <c r="GD929" s="117"/>
      <c r="GE929" s="117"/>
      <c r="GF929" s="117"/>
      <c r="GG929" s="117"/>
      <c r="GH929" s="117"/>
      <c r="GI929" s="117"/>
      <c r="GJ929" s="117"/>
      <c r="GK929" s="117"/>
      <c r="GL929" s="117"/>
      <c r="GM929" s="118">
        <f t="shared" si="86"/>
        <v>0</v>
      </c>
      <c r="GN929" s="118">
        <f t="shared" si="87"/>
        <v>0</v>
      </c>
      <c r="GO929" s="118"/>
      <c r="GP929" s="118"/>
      <c r="GQ929" s="118"/>
      <c r="GR929" s="118"/>
      <c r="GS929" s="118"/>
      <c r="GT929" s="118"/>
      <c r="GU929" s="118"/>
      <c r="GV929" s="118"/>
      <c r="GW929" s="118"/>
      <c r="GX929" s="118">
        <f t="shared" si="88"/>
        <v>0</v>
      </c>
      <c r="GY929" s="117"/>
      <c r="GZ929" s="117"/>
      <c r="HA929" s="117"/>
      <c r="HB929" s="117"/>
      <c r="HC929" s="117"/>
      <c r="HD929" s="117"/>
      <c r="HE929" s="117"/>
      <c r="HF929" s="117"/>
      <c r="HG929" s="117"/>
      <c r="HH929" s="117"/>
      <c r="HI929" s="117"/>
      <c r="HJ929" s="117"/>
      <c r="HK929" s="117"/>
      <c r="HL929" s="117"/>
      <c r="HM929" s="117"/>
      <c r="HN929" s="117"/>
      <c r="HO929" s="117"/>
      <c r="HP929" s="117"/>
      <c r="HQ929" s="117"/>
      <c r="HR929" s="117"/>
      <c r="HS929" s="117"/>
      <c r="HT929" s="117"/>
      <c r="HU929" s="117"/>
    </row>
    <row r="930" spans="1:229" x14ac:dyDescent="0.3">
      <c r="A930" s="9"/>
      <c r="B930" s="10"/>
      <c r="C930" s="10"/>
      <c r="D930" s="104"/>
      <c r="E930" s="10"/>
      <c r="F930" s="10"/>
      <c r="G930" s="140"/>
      <c r="H930" s="140"/>
      <c r="I930" s="140"/>
      <c r="J930" s="120"/>
      <c r="K930" s="120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117"/>
      <c r="GB930" s="117"/>
      <c r="GC930" s="117"/>
      <c r="GD930" s="117"/>
      <c r="GE930" s="117"/>
      <c r="GF930" s="117"/>
      <c r="GG930" s="117"/>
      <c r="GH930" s="117"/>
      <c r="GI930" s="117"/>
      <c r="GJ930" s="117"/>
      <c r="GK930" s="117"/>
      <c r="GL930" s="117"/>
      <c r="GM930" s="118">
        <f t="shared" si="86"/>
        <v>0</v>
      </c>
      <c r="GN930" s="118">
        <f t="shared" si="87"/>
        <v>0</v>
      </c>
      <c r="GO930" s="118"/>
      <c r="GP930" s="118"/>
      <c r="GQ930" s="118"/>
      <c r="GR930" s="118"/>
      <c r="GS930" s="118"/>
      <c r="GT930" s="118"/>
      <c r="GU930" s="118"/>
      <c r="GV930" s="118"/>
      <c r="GW930" s="118"/>
      <c r="GX930" s="118">
        <f t="shared" si="88"/>
        <v>0</v>
      </c>
      <c r="GY930" s="117"/>
      <c r="GZ930" s="117"/>
      <c r="HA930" s="117"/>
      <c r="HB930" s="117"/>
      <c r="HC930" s="117"/>
      <c r="HD930" s="117"/>
      <c r="HE930" s="117"/>
      <c r="HF930" s="117"/>
      <c r="HG930" s="117"/>
      <c r="HH930" s="117"/>
      <c r="HI930" s="117"/>
      <c r="HJ930" s="117"/>
      <c r="HK930" s="117"/>
      <c r="HL930" s="117"/>
      <c r="HM930" s="117"/>
      <c r="HN930" s="117"/>
      <c r="HO930" s="117"/>
      <c r="HP930" s="117"/>
      <c r="HQ930" s="117"/>
      <c r="HR930" s="117"/>
      <c r="HS930" s="117"/>
      <c r="HT930" s="117"/>
      <c r="HU930" s="117"/>
    </row>
    <row r="931" spans="1:229" x14ac:dyDescent="0.3">
      <c r="A931" s="9"/>
      <c r="B931" s="10"/>
      <c r="C931" s="10"/>
      <c r="D931" s="104"/>
      <c r="E931" s="10"/>
      <c r="F931" s="10"/>
      <c r="G931" s="140"/>
      <c r="H931" s="140"/>
      <c r="I931" s="140"/>
      <c r="J931" s="120"/>
      <c r="K931" s="120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117"/>
      <c r="GB931" s="117"/>
      <c r="GC931" s="117"/>
      <c r="GD931" s="117"/>
      <c r="GE931" s="117"/>
      <c r="GF931" s="117"/>
      <c r="GG931" s="117"/>
      <c r="GH931" s="117"/>
      <c r="GI931" s="117"/>
      <c r="GJ931" s="117"/>
      <c r="GK931" s="117"/>
      <c r="GL931" s="117"/>
      <c r="GM931" s="118">
        <f t="shared" si="86"/>
        <v>0</v>
      </c>
      <c r="GN931" s="118">
        <f t="shared" si="87"/>
        <v>0</v>
      </c>
      <c r="GO931" s="118"/>
      <c r="GP931" s="118"/>
      <c r="GQ931" s="118"/>
      <c r="GR931" s="118"/>
      <c r="GS931" s="118"/>
      <c r="GT931" s="118"/>
      <c r="GU931" s="118"/>
      <c r="GV931" s="118"/>
      <c r="GW931" s="118"/>
      <c r="GX931" s="118">
        <f t="shared" si="88"/>
        <v>0</v>
      </c>
      <c r="GY931" s="117"/>
      <c r="GZ931" s="117"/>
      <c r="HA931" s="117"/>
      <c r="HB931" s="117"/>
      <c r="HC931" s="117"/>
      <c r="HD931" s="117"/>
      <c r="HE931" s="117"/>
      <c r="HF931" s="117"/>
      <c r="HG931" s="117"/>
      <c r="HH931" s="117"/>
      <c r="HI931" s="117"/>
      <c r="HJ931" s="117"/>
      <c r="HK931" s="117"/>
      <c r="HL931" s="117"/>
      <c r="HM931" s="117"/>
      <c r="HN931" s="117"/>
      <c r="HO931" s="117"/>
      <c r="HP931" s="117"/>
      <c r="HQ931" s="117"/>
      <c r="HR931" s="117"/>
      <c r="HS931" s="117"/>
      <c r="HT931" s="117"/>
      <c r="HU931" s="117"/>
    </row>
    <row r="932" spans="1:229" x14ac:dyDescent="0.3">
      <c r="A932" s="9"/>
      <c r="B932" s="10"/>
      <c r="C932" s="10"/>
      <c r="D932" s="104"/>
      <c r="E932" s="10"/>
      <c r="F932" s="10"/>
      <c r="G932" s="140"/>
      <c r="H932" s="140"/>
      <c r="I932" s="140"/>
      <c r="J932" s="120"/>
      <c r="K932" s="120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117"/>
      <c r="GB932" s="117"/>
      <c r="GC932" s="117"/>
      <c r="GD932" s="117"/>
      <c r="GE932" s="117"/>
      <c r="GF932" s="117"/>
      <c r="GG932" s="117"/>
      <c r="GH932" s="117"/>
      <c r="GI932" s="117"/>
      <c r="GJ932" s="117"/>
      <c r="GK932" s="117"/>
      <c r="GL932" s="117"/>
      <c r="GM932" s="118">
        <f t="shared" si="86"/>
        <v>0</v>
      </c>
      <c r="GN932" s="118">
        <f t="shared" si="87"/>
        <v>0</v>
      </c>
      <c r="GO932" s="118"/>
      <c r="GP932" s="118"/>
      <c r="GQ932" s="118"/>
      <c r="GR932" s="118"/>
      <c r="GS932" s="118"/>
      <c r="GT932" s="118"/>
      <c r="GU932" s="118"/>
      <c r="GV932" s="118"/>
      <c r="GW932" s="118"/>
      <c r="GX932" s="118">
        <f t="shared" si="88"/>
        <v>0</v>
      </c>
      <c r="GY932" s="117"/>
      <c r="GZ932" s="117"/>
      <c r="HA932" s="117"/>
      <c r="HB932" s="117"/>
      <c r="HC932" s="117"/>
      <c r="HD932" s="117"/>
      <c r="HE932" s="117"/>
      <c r="HF932" s="117"/>
      <c r="HG932" s="117"/>
      <c r="HH932" s="117"/>
      <c r="HI932" s="117"/>
      <c r="HJ932" s="117"/>
      <c r="HK932" s="117"/>
      <c r="HL932" s="117"/>
      <c r="HM932" s="117"/>
      <c r="HN932" s="117"/>
      <c r="HO932" s="117"/>
      <c r="HP932" s="117"/>
      <c r="HQ932" s="117"/>
      <c r="HR932" s="117"/>
      <c r="HS932" s="117"/>
      <c r="HT932" s="117"/>
      <c r="HU932" s="117"/>
    </row>
    <row r="933" spans="1:229" x14ac:dyDescent="0.3">
      <c r="A933" s="9"/>
      <c r="B933" s="10"/>
      <c r="C933" s="10"/>
      <c r="D933" s="104"/>
      <c r="E933" s="10"/>
      <c r="F933" s="10"/>
      <c r="G933" s="140"/>
      <c r="H933" s="140"/>
      <c r="I933" s="140"/>
      <c r="J933" s="120"/>
      <c r="K933" s="120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117"/>
      <c r="GB933" s="117"/>
      <c r="GC933" s="117"/>
      <c r="GD933" s="117"/>
      <c r="GE933" s="117"/>
      <c r="GF933" s="117"/>
      <c r="GG933" s="117"/>
      <c r="GH933" s="117"/>
      <c r="GI933" s="117"/>
      <c r="GJ933" s="117"/>
      <c r="GK933" s="117"/>
      <c r="GL933" s="117"/>
      <c r="GM933" s="118">
        <f t="shared" si="86"/>
        <v>0</v>
      </c>
      <c r="GN933" s="118">
        <f t="shared" si="87"/>
        <v>0</v>
      </c>
      <c r="GO933" s="118"/>
      <c r="GP933" s="118"/>
      <c r="GQ933" s="118"/>
      <c r="GR933" s="118"/>
      <c r="GS933" s="118"/>
      <c r="GT933" s="118"/>
      <c r="GU933" s="118"/>
      <c r="GV933" s="118"/>
      <c r="GW933" s="118"/>
      <c r="GX933" s="118">
        <f t="shared" si="88"/>
        <v>0</v>
      </c>
      <c r="GY933" s="117"/>
      <c r="GZ933" s="117"/>
      <c r="HA933" s="117"/>
      <c r="HB933" s="117"/>
      <c r="HC933" s="117"/>
      <c r="HD933" s="117"/>
      <c r="HE933" s="117"/>
      <c r="HF933" s="117"/>
      <c r="HG933" s="117"/>
      <c r="HH933" s="117"/>
      <c r="HI933" s="117"/>
      <c r="HJ933" s="117"/>
      <c r="HK933" s="117"/>
      <c r="HL933" s="117"/>
      <c r="HM933" s="117"/>
      <c r="HN933" s="117"/>
      <c r="HO933" s="117"/>
      <c r="HP933" s="117"/>
      <c r="HQ933" s="117"/>
      <c r="HR933" s="117"/>
      <c r="HS933" s="117"/>
      <c r="HT933" s="117"/>
      <c r="HU933" s="117"/>
    </row>
    <row r="934" spans="1:229" x14ac:dyDescent="0.3">
      <c r="A934" s="9"/>
      <c r="B934" s="10"/>
      <c r="C934" s="10"/>
      <c r="D934" s="104"/>
      <c r="E934" s="10"/>
      <c r="F934" s="10"/>
      <c r="G934" s="140"/>
      <c r="H934" s="140"/>
      <c r="I934" s="140"/>
      <c r="J934" s="120"/>
      <c r="K934" s="120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117"/>
      <c r="GB934" s="117"/>
      <c r="GC934" s="117"/>
      <c r="GD934" s="117"/>
      <c r="GE934" s="117"/>
      <c r="GF934" s="117"/>
      <c r="GG934" s="117"/>
      <c r="GH934" s="117"/>
      <c r="GI934" s="117"/>
      <c r="GJ934" s="117"/>
      <c r="GK934" s="117"/>
      <c r="GL934" s="117"/>
      <c r="GM934" s="118">
        <f t="shared" si="86"/>
        <v>0</v>
      </c>
      <c r="GN934" s="118">
        <f t="shared" si="87"/>
        <v>0</v>
      </c>
      <c r="GO934" s="118"/>
      <c r="GP934" s="118"/>
      <c r="GQ934" s="118"/>
      <c r="GR934" s="118"/>
      <c r="GS934" s="118"/>
      <c r="GT934" s="118"/>
      <c r="GU934" s="118"/>
      <c r="GV934" s="118"/>
      <c r="GW934" s="118"/>
      <c r="GX934" s="118">
        <f t="shared" si="88"/>
        <v>0</v>
      </c>
      <c r="GY934" s="117"/>
      <c r="GZ934" s="117"/>
      <c r="HA934" s="117"/>
      <c r="HB934" s="117"/>
      <c r="HC934" s="117"/>
      <c r="HD934" s="117"/>
      <c r="HE934" s="117"/>
      <c r="HF934" s="117"/>
      <c r="HG934" s="117"/>
      <c r="HH934" s="117"/>
      <c r="HI934" s="117"/>
      <c r="HJ934" s="117"/>
      <c r="HK934" s="117"/>
      <c r="HL934" s="117"/>
      <c r="HM934" s="117"/>
      <c r="HN934" s="117"/>
      <c r="HO934" s="117"/>
      <c r="HP934" s="117"/>
      <c r="HQ934" s="117"/>
      <c r="HR934" s="117"/>
      <c r="HS934" s="117"/>
      <c r="HT934" s="117"/>
      <c r="HU934" s="117"/>
    </row>
    <row r="935" spans="1:229" x14ac:dyDescent="0.3">
      <c r="A935" s="9"/>
      <c r="B935" s="10"/>
      <c r="C935" s="10"/>
      <c r="D935" s="104"/>
      <c r="E935" s="10"/>
      <c r="F935" s="10"/>
      <c r="G935" s="140"/>
      <c r="H935" s="140"/>
      <c r="I935" s="140"/>
      <c r="J935" s="120"/>
      <c r="K935" s="120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117"/>
      <c r="GB935" s="117"/>
      <c r="GC935" s="117"/>
      <c r="GD935" s="117"/>
      <c r="GE935" s="117"/>
      <c r="GF935" s="117"/>
      <c r="GG935" s="117"/>
      <c r="GH935" s="117"/>
      <c r="GI935" s="117"/>
      <c r="GJ935" s="117"/>
      <c r="GK935" s="117"/>
      <c r="GL935" s="117"/>
      <c r="GM935" s="118">
        <f t="shared" si="86"/>
        <v>0</v>
      </c>
      <c r="GN935" s="118">
        <f t="shared" si="87"/>
        <v>0</v>
      </c>
      <c r="GO935" s="118"/>
      <c r="GP935" s="118"/>
      <c r="GQ935" s="118"/>
      <c r="GR935" s="118"/>
      <c r="GS935" s="118"/>
      <c r="GT935" s="118"/>
      <c r="GU935" s="118"/>
      <c r="GV935" s="118"/>
      <c r="GW935" s="118"/>
      <c r="GX935" s="118">
        <f t="shared" si="88"/>
        <v>0</v>
      </c>
      <c r="GY935" s="117"/>
      <c r="GZ935" s="117"/>
      <c r="HA935" s="117"/>
      <c r="HB935" s="117"/>
      <c r="HC935" s="117"/>
      <c r="HD935" s="117"/>
      <c r="HE935" s="117"/>
      <c r="HF935" s="117"/>
      <c r="HG935" s="117"/>
      <c r="HH935" s="117"/>
      <c r="HI935" s="117"/>
      <c r="HJ935" s="117"/>
      <c r="HK935" s="117"/>
      <c r="HL935" s="117"/>
      <c r="HM935" s="117"/>
      <c r="HN935" s="117"/>
      <c r="HO935" s="117"/>
      <c r="HP935" s="117"/>
      <c r="HQ935" s="117"/>
      <c r="HR935" s="117"/>
      <c r="HS935" s="117"/>
      <c r="HT935" s="117"/>
      <c r="HU935" s="117"/>
    </row>
    <row r="936" spans="1:229" x14ac:dyDescent="0.3">
      <c r="A936" s="9"/>
      <c r="B936" s="10"/>
      <c r="C936" s="10"/>
      <c r="D936" s="104"/>
      <c r="E936" s="10"/>
      <c r="F936" s="10"/>
      <c r="G936" s="140"/>
      <c r="H936" s="140"/>
      <c r="I936" s="140"/>
      <c r="J936" s="120"/>
      <c r="K936" s="120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117"/>
      <c r="GB936" s="117"/>
      <c r="GC936" s="117"/>
      <c r="GD936" s="117"/>
      <c r="GE936" s="117"/>
      <c r="GF936" s="117"/>
      <c r="GG936" s="117"/>
      <c r="GH936" s="117"/>
      <c r="GI936" s="117"/>
      <c r="GJ936" s="117"/>
      <c r="GK936" s="117"/>
      <c r="GL936" s="117"/>
      <c r="GM936" s="118">
        <f t="shared" si="86"/>
        <v>0</v>
      </c>
      <c r="GN936" s="118">
        <f t="shared" si="87"/>
        <v>0</v>
      </c>
      <c r="GO936" s="118"/>
      <c r="GP936" s="118"/>
      <c r="GQ936" s="118"/>
      <c r="GR936" s="118"/>
      <c r="GS936" s="118"/>
      <c r="GT936" s="118"/>
      <c r="GU936" s="118"/>
      <c r="GV936" s="118"/>
      <c r="GW936" s="118"/>
      <c r="GX936" s="118">
        <f t="shared" si="88"/>
        <v>0</v>
      </c>
      <c r="GY936" s="117"/>
      <c r="GZ936" s="117"/>
      <c r="HA936" s="117"/>
      <c r="HB936" s="117"/>
      <c r="HC936" s="117"/>
      <c r="HD936" s="117"/>
      <c r="HE936" s="117"/>
      <c r="HF936" s="117"/>
      <c r="HG936" s="117"/>
      <c r="HH936" s="117"/>
      <c r="HI936" s="117"/>
      <c r="HJ936" s="117"/>
      <c r="HK936" s="117"/>
      <c r="HL936" s="117"/>
      <c r="HM936" s="117"/>
      <c r="HN936" s="117"/>
      <c r="HO936" s="117"/>
      <c r="HP936" s="117"/>
      <c r="HQ936" s="117"/>
      <c r="HR936" s="117"/>
      <c r="HS936" s="117"/>
      <c r="HT936" s="117"/>
      <c r="HU936" s="117"/>
    </row>
    <row r="937" spans="1:229" x14ac:dyDescent="0.3">
      <c r="A937" s="9"/>
      <c r="B937" s="10"/>
      <c r="C937" s="10"/>
      <c r="D937" s="104"/>
      <c r="E937" s="10"/>
      <c r="F937" s="10"/>
      <c r="G937" s="140"/>
      <c r="H937" s="140"/>
      <c r="I937" s="140"/>
      <c r="J937" s="120"/>
      <c r="K937" s="120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117"/>
      <c r="GB937" s="117"/>
      <c r="GC937" s="117"/>
      <c r="GD937" s="117"/>
      <c r="GE937" s="117"/>
      <c r="GF937" s="117"/>
      <c r="GG937" s="117"/>
      <c r="GH937" s="117"/>
      <c r="GI937" s="117"/>
      <c r="GJ937" s="117"/>
      <c r="GK937" s="117"/>
      <c r="GL937" s="117"/>
      <c r="GM937" s="118">
        <f t="shared" si="86"/>
        <v>0</v>
      </c>
      <c r="GN937" s="118">
        <f t="shared" si="87"/>
        <v>0</v>
      </c>
      <c r="GO937" s="118"/>
      <c r="GP937" s="118"/>
      <c r="GQ937" s="118"/>
      <c r="GR937" s="118"/>
      <c r="GS937" s="118"/>
      <c r="GT937" s="118"/>
      <c r="GU937" s="118"/>
      <c r="GV937" s="118"/>
      <c r="GW937" s="118"/>
      <c r="GX937" s="118">
        <f t="shared" si="88"/>
        <v>0</v>
      </c>
      <c r="GY937" s="117"/>
      <c r="GZ937" s="117"/>
      <c r="HA937" s="117"/>
      <c r="HB937" s="117"/>
      <c r="HC937" s="117"/>
      <c r="HD937" s="117"/>
      <c r="HE937" s="117"/>
      <c r="HF937" s="117"/>
      <c r="HG937" s="117"/>
      <c r="HH937" s="117"/>
      <c r="HI937" s="117"/>
      <c r="HJ937" s="117"/>
      <c r="HK937" s="117"/>
      <c r="HL937" s="117"/>
      <c r="HM937" s="117"/>
      <c r="HN937" s="117"/>
      <c r="HO937" s="117"/>
      <c r="HP937" s="117"/>
      <c r="HQ937" s="117"/>
      <c r="HR937" s="117"/>
      <c r="HS937" s="117"/>
      <c r="HT937" s="117"/>
      <c r="HU937" s="117"/>
    </row>
    <row r="938" spans="1:229" x14ac:dyDescent="0.3">
      <c r="A938" s="9"/>
      <c r="B938" s="10"/>
      <c r="C938" s="10"/>
      <c r="D938" s="104"/>
      <c r="E938" s="10"/>
      <c r="F938" s="10"/>
      <c r="G938" s="140"/>
      <c r="H938" s="140"/>
      <c r="I938" s="140"/>
      <c r="J938" s="120"/>
      <c r="K938" s="120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117"/>
      <c r="GB938" s="117"/>
      <c r="GC938" s="117"/>
      <c r="GD938" s="117"/>
      <c r="GE938" s="117"/>
      <c r="GF938" s="117"/>
      <c r="GG938" s="117"/>
      <c r="GH938" s="117"/>
      <c r="GI938" s="117"/>
      <c r="GJ938" s="117"/>
      <c r="GK938" s="117"/>
      <c r="GL938" s="117"/>
      <c r="GM938" s="118">
        <f t="shared" si="86"/>
        <v>0</v>
      </c>
      <c r="GN938" s="118">
        <f t="shared" si="87"/>
        <v>0</v>
      </c>
      <c r="GO938" s="118"/>
      <c r="GP938" s="118"/>
      <c r="GQ938" s="118"/>
      <c r="GR938" s="118"/>
      <c r="GS938" s="118"/>
      <c r="GT938" s="118"/>
      <c r="GU938" s="118"/>
      <c r="GV938" s="118"/>
      <c r="GW938" s="118"/>
      <c r="GX938" s="118">
        <f t="shared" si="88"/>
        <v>0</v>
      </c>
      <c r="GY938" s="117"/>
      <c r="GZ938" s="117"/>
      <c r="HA938" s="117"/>
      <c r="HB938" s="117"/>
      <c r="HC938" s="117"/>
      <c r="HD938" s="117"/>
      <c r="HE938" s="117"/>
      <c r="HF938" s="117"/>
      <c r="HG938" s="117"/>
      <c r="HH938" s="117"/>
      <c r="HI938" s="117"/>
      <c r="HJ938" s="117"/>
      <c r="HK938" s="117"/>
      <c r="HL938" s="117"/>
      <c r="HM938" s="117"/>
      <c r="HN938" s="117"/>
      <c r="HO938" s="117"/>
      <c r="HP938" s="117"/>
      <c r="HQ938" s="117"/>
      <c r="HR938" s="117"/>
      <c r="HS938" s="117"/>
      <c r="HT938" s="117"/>
      <c r="HU938" s="117"/>
    </row>
    <row r="939" spans="1:229" x14ac:dyDescent="0.3">
      <c r="A939" s="9"/>
      <c r="B939" s="10"/>
      <c r="C939" s="10"/>
      <c r="D939" s="104"/>
      <c r="E939" s="10"/>
      <c r="F939" s="10"/>
      <c r="G939" s="140"/>
      <c r="H939" s="140"/>
      <c r="I939" s="140"/>
      <c r="J939" s="120"/>
      <c r="K939" s="120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117"/>
      <c r="GB939" s="117"/>
      <c r="GC939" s="117"/>
      <c r="GD939" s="117"/>
      <c r="GE939" s="117"/>
      <c r="GF939" s="117"/>
      <c r="GG939" s="117"/>
      <c r="GH939" s="117"/>
      <c r="GI939" s="117"/>
      <c r="GJ939" s="117"/>
      <c r="GK939" s="117"/>
      <c r="GL939" s="117"/>
      <c r="GM939" s="118">
        <f t="shared" si="86"/>
        <v>0</v>
      </c>
      <c r="GN939" s="118">
        <f t="shared" si="87"/>
        <v>0</v>
      </c>
      <c r="GO939" s="118"/>
      <c r="GP939" s="118"/>
      <c r="GQ939" s="118"/>
      <c r="GR939" s="118"/>
      <c r="GS939" s="118"/>
      <c r="GT939" s="118"/>
      <c r="GU939" s="118"/>
      <c r="GV939" s="118"/>
      <c r="GW939" s="118"/>
      <c r="GX939" s="118">
        <f t="shared" si="88"/>
        <v>0</v>
      </c>
      <c r="GY939" s="117"/>
      <c r="GZ939" s="117"/>
      <c r="HA939" s="117"/>
      <c r="HB939" s="117"/>
      <c r="HC939" s="117"/>
      <c r="HD939" s="117"/>
      <c r="HE939" s="117"/>
      <c r="HF939" s="117"/>
      <c r="HG939" s="117"/>
      <c r="HH939" s="117"/>
      <c r="HI939" s="117"/>
      <c r="HJ939" s="117"/>
      <c r="HK939" s="117"/>
      <c r="HL939" s="117"/>
      <c r="HM939" s="117"/>
      <c r="HN939" s="117"/>
      <c r="HO939" s="117"/>
      <c r="HP939" s="117"/>
      <c r="HQ939" s="117"/>
      <c r="HR939" s="117"/>
      <c r="HS939" s="117"/>
      <c r="HT939" s="117"/>
      <c r="HU939" s="117"/>
    </row>
    <row r="940" spans="1:229" x14ac:dyDescent="0.3">
      <c r="A940" s="9"/>
      <c r="B940" s="10"/>
      <c r="C940" s="10"/>
      <c r="D940" s="104"/>
      <c r="E940" s="10"/>
      <c r="F940" s="10"/>
      <c r="G940" s="140"/>
      <c r="H940" s="140"/>
      <c r="I940" s="140"/>
      <c r="J940" s="120"/>
      <c r="K940" s="120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117"/>
      <c r="GB940" s="117"/>
      <c r="GC940" s="117"/>
      <c r="GD940" s="117"/>
      <c r="GE940" s="117"/>
      <c r="GF940" s="117"/>
      <c r="GG940" s="117"/>
      <c r="GH940" s="117"/>
      <c r="GI940" s="117"/>
      <c r="GJ940" s="117"/>
      <c r="GK940" s="117"/>
      <c r="GL940" s="117"/>
      <c r="GM940" s="118">
        <f t="shared" si="86"/>
        <v>0</v>
      </c>
      <c r="GN940" s="118">
        <f t="shared" si="87"/>
        <v>0</v>
      </c>
      <c r="GO940" s="118"/>
      <c r="GP940" s="118"/>
      <c r="GQ940" s="118"/>
      <c r="GR940" s="118"/>
      <c r="GS940" s="118"/>
      <c r="GT940" s="118"/>
      <c r="GU940" s="118"/>
      <c r="GV940" s="118"/>
      <c r="GW940" s="118"/>
      <c r="GX940" s="118">
        <f t="shared" si="88"/>
        <v>0</v>
      </c>
      <c r="GY940" s="117"/>
      <c r="GZ940" s="117"/>
      <c r="HA940" s="117"/>
      <c r="HB940" s="117"/>
      <c r="HC940" s="117"/>
      <c r="HD940" s="117"/>
      <c r="HE940" s="117"/>
      <c r="HF940" s="117"/>
      <c r="HG940" s="117"/>
      <c r="HH940" s="117"/>
      <c r="HI940" s="117"/>
      <c r="HJ940" s="117"/>
      <c r="HK940" s="117"/>
      <c r="HL940" s="117"/>
      <c r="HM940" s="117"/>
      <c r="HN940" s="117"/>
      <c r="HO940" s="117"/>
      <c r="HP940" s="117"/>
      <c r="HQ940" s="117"/>
      <c r="HR940" s="117"/>
      <c r="HS940" s="117"/>
      <c r="HT940" s="117"/>
      <c r="HU940" s="117"/>
    </row>
    <row r="941" spans="1:229" x14ac:dyDescent="0.3">
      <c r="F941" s="111"/>
      <c r="G941" s="140"/>
      <c r="H941" s="140"/>
      <c r="I941" s="140"/>
      <c r="J941" s="126"/>
      <c r="K941" s="126"/>
    </row>
    <row r="942" spans="1:229" x14ac:dyDescent="0.3">
      <c r="F942" s="111"/>
      <c r="G942" s="140"/>
      <c r="H942" s="140"/>
      <c r="I942" s="140"/>
      <c r="J942" s="126"/>
      <c r="K942" s="126"/>
    </row>
    <row r="943" spans="1:229" x14ac:dyDescent="0.3">
      <c r="F943" s="111"/>
      <c r="G943" s="140"/>
      <c r="H943" s="140"/>
      <c r="I943" s="140"/>
      <c r="J943" s="126"/>
      <c r="K943" s="126"/>
    </row>
    <row r="944" spans="1:229" x14ac:dyDescent="0.3">
      <c r="F944" s="111"/>
      <c r="G944" s="140"/>
      <c r="H944" s="140"/>
      <c r="I944" s="140"/>
      <c r="J944" s="126"/>
      <c r="K944" s="126"/>
    </row>
    <row r="945" spans="2:229" s="109" customFormat="1" x14ac:dyDescent="0.3">
      <c r="B945" s="110"/>
      <c r="C945" s="110"/>
      <c r="E945" s="110"/>
      <c r="F945" s="111"/>
      <c r="G945" s="140"/>
      <c r="H945" s="140"/>
      <c r="I945" s="140"/>
      <c r="J945" s="126"/>
      <c r="K945" s="126"/>
      <c r="L945" s="127"/>
      <c r="M945" s="127"/>
      <c r="N945" s="127"/>
      <c r="O945" s="127"/>
      <c r="P945" s="127"/>
      <c r="Q945" s="127"/>
      <c r="R945" s="127"/>
      <c r="S945" s="127"/>
      <c r="T945" s="127"/>
      <c r="U945" s="127"/>
      <c r="V945" s="127"/>
      <c r="W945" s="127"/>
      <c r="X945" s="127"/>
      <c r="Y945" s="127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7"/>
      <c r="AS945" s="127"/>
      <c r="AT945" s="127"/>
      <c r="AU945" s="127"/>
      <c r="AV945" s="127"/>
      <c r="AW945" s="127"/>
      <c r="AX945" s="127"/>
      <c r="AY945" s="127"/>
      <c r="AZ945" s="127"/>
      <c r="BA945" s="127"/>
      <c r="BB945" s="127"/>
      <c r="BC945" s="127"/>
      <c r="BD945" s="127"/>
      <c r="BE945" s="127"/>
      <c r="BF945" s="127"/>
      <c r="BG945" s="127"/>
      <c r="BH945" s="127"/>
      <c r="BI945" s="127"/>
      <c r="BJ945" s="127"/>
      <c r="BK945" s="127"/>
      <c r="BL945" s="127"/>
      <c r="BM945" s="127"/>
      <c r="BN945" s="127"/>
      <c r="BO945" s="127"/>
      <c r="BP945" s="127"/>
      <c r="BQ945" s="127"/>
      <c r="BR945" s="127"/>
      <c r="BS945" s="127"/>
      <c r="BT945" s="128"/>
      <c r="BU945" s="128"/>
      <c r="BV945" s="128"/>
      <c r="BW945" s="128"/>
      <c r="BX945" s="127"/>
      <c r="BY945" s="127"/>
      <c r="BZ945" s="127"/>
      <c r="CA945" s="127"/>
      <c r="CB945" s="127"/>
      <c r="CC945" s="127"/>
      <c r="CD945" s="127"/>
      <c r="CE945" s="127"/>
      <c r="CF945" s="127"/>
      <c r="CG945" s="127"/>
      <c r="CH945" s="127"/>
      <c r="CI945" s="127"/>
      <c r="CJ945" s="127"/>
      <c r="CK945" s="127"/>
      <c r="CL945" s="127"/>
      <c r="CM945" s="127"/>
      <c r="CN945" s="127"/>
      <c r="CO945" s="127"/>
      <c r="CP945" s="127"/>
      <c r="CQ945" s="127"/>
      <c r="CR945" s="127"/>
      <c r="CS945" s="127"/>
      <c r="CT945" s="127"/>
      <c r="CU945" s="127"/>
      <c r="CV945" s="127"/>
      <c r="CW945" s="127"/>
      <c r="CX945" s="127"/>
      <c r="CY945" s="127"/>
      <c r="CZ945" s="127"/>
      <c r="DA945" s="127"/>
      <c r="DB945" s="127"/>
      <c r="DC945" s="127"/>
      <c r="DD945" s="127"/>
      <c r="DE945" s="127"/>
      <c r="DF945" s="127"/>
      <c r="DG945" s="127"/>
      <c r="DH945" s="127"/>
      <c r="DI945" s="127"/>
      <c r="DJ945" s="127"/>
      <c r="DK945" s="127"/>
      <c r="DL945" s="127"/>
      <c r="DM945" s="127"/>
      <c r="DN945" s="127"/>
      <c r="DO945" s="127"/>
      <c r="DP945" s="127"/>
      <c r="DQ945" s="127"/>
      <c r="DR945" s="127"/>
      <c r="DS945" s="127"/>
      <c r="DT945" s="127"/>
      <c r="DU945" s="127"/>
      <c r="DV945" s="127"/>
      <c r="DW945" s="127"/>
      <c r="DX945" s="127"/>
      <c r="DY945" s="127"/>
      <c r="DZ945" s="127"/>
      <c r="EA945" s="127"/>
      <c r="EB945" s="127"/>
      <c r="EC945" s="127"/>
      <c r="ED945" s="127"/>
      <c r="EE945" s="127"/>
      <c r="EF945" s="127"/>
      <c r="EG945" s="127"/>
      <c r="EH945" s="127"/>
      <c r="EI945" s="127"/>
      <c r="EJ945" s="127"/>
      <c r="EK945" s="127"/>
      <c r="EL945" s="127"/>
      <c r="EM945" s="127"/>
      <c r="EN945" s="127"/>
      <c r="EO945" s="127"/>
      <c r="EP945" s="127"/>
      <c r="EQ945" s="127"/>
      <c r="ER945" s="127"/>
      <c r="ES945" s="127"/>
      <c r="ET945" s="127"/>
      <c r="EU945" s="127"/>
      <c r="EV945" s="127"/>
      <c r="EW945" s="127"/>
      <c r="EX945" s="127"/>
      <c r="EY945" s="127"/>
      <c r="EZ945" s="127"/>
      <c r="FA945" s="127"/>
      <c r="FB945" s="127"/>
      <c r="FC945" s="127"/>
      <c r="FD945" s="127"/>
      <c r="FE945" s="127"/>
      <c r="FF945" s="127"/>
      <c r="FG945" s="127"/>
      <c r="FH945" s="127"/>
      <c r="FI945" s="127"/>
      <c r="FJ945" s="127"/>
      <c r="FK945" s="127"/>
      <c r="FL945" s="127"/>
      <c r="FM945" s="127"/>
      <c r="FN945" s="127"/>
      <c r="FO945" s="127"/>
      <c r="FP945" s="127"/>
      <c r="FQ945" s="127"/>
      <c r="FR945" s="127"/>
      <c r="FS945" s="127"/>
      <c r="FT945" s="127"/>
      <c r="FU945" s="127"/>
      <c r="FV945" s="127"/>
      <c r="FW945" s="127"/>
      <c r="FX945" s="127"/>
      <c r="FY945" s="127"/>
      <c r="FZ945" s="127"/>
      <c r="GA945" s="128"/>
      <c r="GB945" s="128"/>
      <c r="GC945" s="128"/>
      <c r="GD945" s="128"/>
      <c r="GE945" s="128"/>
      <c r="GF945" s="128"/>
      <c r="GG945" s="128"/>
      <c r="GH945" s="128"/>
      <c r="GI945" s="128"/>
      <c r="GJ945" s="128"/>
      <c r="GK945" s="128"/>
      <c r="GL945" s="128"/>
      <c r="GM945" s="128"/>
      <c r="GN945" s="128"/>
      <c r="GO945" s="128"/>
      <c r="GP945" s="128"/>
      <c r="GQ945" s="128"/>
      <c r="GR945" s="128"/>
      <c r="GS945" s="128"/>
      <c r="GT945" s="128"/>
      <c r="GU945" s="128"/>
      <c r="GV945" s="128"/>
      <c r="GW945" s="128"/>
      <c r="GX945" s="128"/>
      <c r="GY945" s="128"/>
      <c r="GZ945" s="128"/>
      <c r="HA945" s="128"/>
      <c r="HB945" s="128"/>
      <c r="HC945" s="128"/>
      <c r="HD945" s="128"/>
      <c r="HE945" s="128"/>
      <c r="HF945" s="128"/>
      <c r="HG945" s="128"/>
      <c r="HH945" s="128"/>
      <c r="HI945" s="128"/>
      <c r="HJ945" s="128"/>
      <c r="HK945" s="128"/>
      <c r="HL945" s="128"/>
      <c r="HM945" s="128"/>
      <c r="HN945" s="128"/>
      <c r="HO945" s="128"/>
      <c r="HP945" s="128"/>
      <c r="HQ945" s="128"/>
      <c r="HR945" s="128"/>
      <c r="HS945" s="128"/>
      <c r="HT945" s="128"/>
      <c r="HU945" s="128"/>
    </row>
    <row r="946" spans="2:229" s="109" customFormat="1" x14ac:dyDescent="0.3">
      <c r="B946" s="110"/>
      <c r="C946" s="110"/>
      <c r="E946" s="110"/>
      <c r="F946" s="110"/>
      <c r="G946" s="140"/>
      <c r="H946" s="140"/>
      <c r="I946" s="140"/>
      <c r="J946" s="126"/>
      <c r="K946" s="126"/>
      <c r="L946" s="127"/>
      <c r="M946" s="127"/>
      <c r="N946" s="127"/>
      <c r="O946" s="127"/>
      <c r="P946" s="127"/>
      <c r="Q946" s="127"/>
      <c r="R946" s="127"/>
      <c r="S946" s="127"/>
      <c r="T946" s="127"/>
      <c r="U946" s="127"/>
      <c r="V946" s="127"/>
      <c r="W946" s="127"/>
      <c r="X946" s="127"/>
      <c r="Y946" s="127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  <c r="BE946" s="127"/>
      <c r="BF946" s="127"/>
      <c r="BG946" s="127"/>
      <c r="BH946" s="127"/>
      <c r="BI946" s="127"/>
      <c r="BJ946" s="127"/>
      <c r="BK946" s="127"/>
      <c r="BL946" s="127"/>
      <c r="BM946" s="127"/>
      <c r="BN946" s="127"/>
      <c r="BO946" s="127"/>
      <c r="BP946" s="127"/>
      <c r="BQ946" s="127"/>
      <c r="BR946" s="127"/>
      <c r="BS946" s="127"/>
      <c r="BT946" s="128"/>
      <c r="BU946" s="128"/>
      <c r="BV946" s="128"/>
      <c r="BW946" s="128"/>
      <c r="BX946" s="127"/>
      <c r="BY946" s="127"/>
      <c r="BZ946" s="127"/>
      <c r="CA946" s="127"/>
      <c r="CB946" s="127"/>
      <c r="CC946" s="127"/>
      <c r="CD946" s="127"/>
      <c r="CE946" s="127"/>
      <c r="CF946" s="127"/>
      <c r="CG946" s="127"/>
      <c r="CH946" s="127"/>
      <c r="CI946" s="127"/>
      <c r="CJ946" s="127"/>
      <c r="CK946" s="127"/>
      <c r="CL946" s="127"/>
      <c r="CM946" s="127"/>
      <c r="CN946" s="127"/>
      <c r="CO946" s="127"/>
      <c r="CP946" s="127"/>
      <c r="CQ946" s="127"/>
      <c r="CR946" s="127"/>
      <c r="CS946" s="127"/>
      <c r="CT946" s="127"/>
      <c r="CU946" s="127"/>
      <c r="CV946" s="127"/>
      <c r="CW946" s="127"/>
      <c r="CX946" s="127"/>
      <c r="CY946" s="127"/>
      <c r="CZ946" s="127"/>
      <c r="DA946" s="127"/>
      <c r="DB946" s="127"/>
      <c r="DC946" s="127"/>
      <c r="DD946" s="127"/>
      <c r="DE946" s="127"/>
      <c r="DF946" s="127"/>
      <c r="DG946" s="127"/>
      <c r="DH946" s="127"/>
      <c r="DI946" s="127"/>
      <c r="DJ946" s="127"/>
      <c r="DK946" s="127"/>
      <c r="DL946" s="127"/>
      <c r="DM946" s="127"/>
      <c r="DN946" s="127"/>
      <c r="DO946" s="127"/>
      <c r="DP946" s="127"/>
      <c r="DQ946" s="127"/>
      <c r="DR946" s="127"/>
      <c r="DS946" s="127"/>
      <c r="DT946" s="127"/>
      <c r="DU946" s="127"/>
      <c r="DV946" s="127"/>
      <c r="DW946" s="127"/>
      <c r="DX946" s="127"/>
      <c r="DY946" s="127"/>
      <c r="DZ946" s="127"/>
      <c r="EA946" s="127"/>
      <c r="EB946" s="127"/>
      <c r="EC946" s="127"/>
      <c r="ED946" s="127"/>
      <c r="EE946" s="127"/>
      <c r="EF946" s="127"/>
      <c r="EG946" s="127"/>
      <c r="EH946" s="127"/>
      <c r="EI946" s="127"/>
      <c r="EJ946" s="127"/>
      <c r="EK946" s="127"/>
      <c r="EL946" s="127"/>
      <c r="EM946" s="127"/>
      <c r="EN946" s="127"/>
      <c r="EO946" s="127"/>
      <c r="EP946" s="127"/>
      <c r="EQ946" s="127"/>
      <c r="ER946" s="127"/>
      <c r="ES946" s="127"/>
      <c r="ET946" s="127"/>
      <c r="EU946" s="127"/>
      <c r="EV946" s="127"/>
      <c r="EW946" s="127"/>
      <c r="EX946" s="127"/>
      <c r="EY946" s="127"/>
      <c r="EZ946" s="127"/>
      <c r="FA946" s="127"/>
      <c r="FB946" s="127"/>
      <c r="FC946" s="127"/>
      <c r="FD946" s="127"/>
      <c r="FE946" s="127"/>
      <c r="FF946" s="127"/>
      <c r="FG946" s="127"/>
      <c r="FH946" s="127"/>
      <c r="FI946" s="127"/>
      <c r="FJ946" s="127"/>
      <c r="FK946" s="127"/>
      <c r="FL946" s="127"/>
      <c r="FM946" s="127"/>
      <c r="FN946" s="127"/>
      <c r="FO946" s="127"/>
      <c r="FP946" s="127"/>
      <c r="FQ946" s="127"/>
      <c r="FR946" s="127"/>
      <c r="FS946" s="127"/>
      <c r="FT946" s="127"/>
      <c r="FU946" s="127"/>
      <c r="FV946" s="127"/>
      <c r="FW946" s="127"/>
      <c r="FX946" s="127"/>
      <c r="FY946" s="127"/>
      <c r="FZ946" s="127"/>
      <c r="GA946" s="128"/>
      <c r="GB946" s="128"/>
      <c r="GC946" s="128"/>
      <c r="GD946" s="128"/>
      <c r="GE946" s="128"/>
      <c r="GF946" s="128"/>
      <c r="GG946" s="128"/>
      <c r="GH946" s="128"/>
      <c r="GI946" s="128"/>
      <c r="GJ946" s="128"/>
      <c r="GK946" s="128"/>
      <c r="GL946" s="128"/>
      <c r="GM946" s="128"/>
      <c r="GN946" s="128"/>
      <c r="GO946" s="128"/>
      <c r="GP946" s="128"/>
      <c r="GQ946" s="128"/>
      <c r="GR946" s="128"/>
      <c r="GS946" s="128"/>
      <c r="GT946" s="128"/>
      <c r="GU946" s="128"/>
      <c r="GV946" s="128"/>
      <c r="GW946" s="128"/>
      <c r="GX946" s="128"/>
      <c r="GY946" s="128"/>
      <c r="GZ946" s="128"/>
      <c r="HA946" s="128"/>
      <c r="HB946" s="128"/>
      <c r="HC946" s="128"/>
      <c r="HD946" s="128"/>
      <c r="HE946" s="128"/>
      <c r="HF946" s="128"/>
      <c r="HG946" s="128"/>
      <c r="HH946" s="128"/>
      <c r="HI946" s="128"/>
      <c r="HJ946" s="128"/>
      <c r="HK946" s="128"/>
      <c r="HL946" s="128"/>
      <c r="HM946" s="128"/>
      <c r="HN946" s="128"/>
      <c r="HO946" s="128"/>
      <c r="HP946" s="128"/>
      <c r="HQ946" s="128"/>
      <c r="HR946" s="128"/>
      <c r="HS946" s="128"/>
      <c r="HT946" s="128"/>
      <c r="HU946" s="128"/>
    </row>
    <row r="947" spans="2:229" s="109" customFormat="1" x14ac:dyDescent="0.3">
      <c r="B947" s="110"/>
      <c r="C947" s="110"/>
      <c r="E947" s="110"/>
      <c r="F947" s="110"/>
      <c r="G947" s="140"/>
      <c r="H947" s="140"/>
      <c r="I947" s="140"/>
      <c r="J947" s="126"/>
      <c r="K947" s="126"/>
      <c r="L947" s="127"/>
      <c r="M947" s="127"/>
      <c r="N947" s="127"/>
      <c r="O947" s="127"/>
      <c r="P947" s="127"/>
      <c r="Q947" s="127"/>
      <c r="R947" s="127"/>
      <c r="S947" s="127"/>
      <c r="T947" s="127"/>
      <c r="U947" s="127"/>
      <c r="V947" s="127"/>
      <c r="W947" s="127"/>
      <c r="X947" s="127"/>
      <c r="Y947" s="127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R947" s="127"/>
      <c r="AS947" s="127"/>
      <c r="AT947" s="127"/>
      <c r="AU947" s="127"/>
      <c r="AV947" s="127"/>
      <c r="AW947" s="127"/>
      <c r="AX947" s="127"/>
      <c r="AY947" s="127"/>
      <c r="AZ947" s="127"/>
      <c r="BA947" s="127"/>
      <c r="BB947" s="127"/>
      <c r="BC947" s="127"/>
      <c r="BD947" s="127"/>
      <c r="BE947" s="127"/>
      <c r="BF947" s="127"/>
      <c r="BG947" s="127"/>
      <c r="BH947" s="127"/>
      <c r="BI947" s="127"/>
      <c r="BJ947" s="127"/>
      <c r="BK947" s="127"/>
      <c r="BL947" s="127"/>
      <c r="BM947" s="127"/>
      <c r="BN947" s="127"/>
      <c r="BO947" s="127"/>
      <c r="BP947" s="127"/>
      <c r="BQ947" s="127"/>
      <c r="BR947" s="127"/>
      <c r="BS947" s="127"/>
      <c r="BT947" s="128"/>
      <c r="BU947" s="128"/>
      <c r="BV947" s="128"/>
      <c r="BW947" s="128"/>
      <c r="BX947" s="127"/>
      <c r="BY947" s="127"/>
      <c r="BZ947" s="127"/>
      <c r="CA947" s="127"/>
      <c r="CB947" s="127"/>
      <c r="CC947" s="127"/>
      <c r="CD947" s="127"/>
      <c r="CE947" s="127"/>
      <c r="CF947" s="127"/>
      <c r="CG947" s="127"/>
      <c r="CH947" s="127"/>
      <c r="CI947" s="127"/>
      <c r="CJ947" s="127"/>
      <c r="CK947" s="127"/>
      <c r="CL947" s="127"/>
      <c r="CM947" s="127"/>
      <c r="CN947" s="127"/>
      <c r="CO947" s="127"/>
      <c r="CP947" s="127"/>
      <c r="CQ947" s="127"/>
      <c r="CR947" s="127"/>
      <c r="CS947" s="127"/>
      <c r="CT947" s="127"/>
      <c r="CU947" s="127"/>
      <c r="CV947" s="127"/>
      <c r="CW947" s="127"/>
      <c r="CX947" s="127"/>
      <c r="CY947" s="127"/>
      <c r="CZ947" s="127"/>
      <c r="DA947" s="127"/>
      <c r="DB947" s="127"/>
      <c r="DC947" s="127"/>
      <c r="DD947" s="127"/>
      <c r="DE947" s="127"/>
      <c r="DF947" s="127"/>
      <c r="DG947" s="127"/>
      <c r="DH947" s="127"/>
      <c r="DI947" s="127"/>
      <c r="DJ947" s="127"/>
      <c r="DK947" s="127"/>
      <c r="DL947" s="127"/>
      <c r="DM947" s="127"/>
      <c r="DN947" s="127"/>
      <c r="DO947" s="127"/>
      <c r="DP947" s="127"/>
      <c r="DQ947" s="127"/>
      <c r="DR947" s="127"/>
      <c r="DS947" s="127"/>
      <c r="DT947" s="127"/>
      <c r="DU947" s="127"/>
      <c r="DV947" s="127"/>
      <c r="DW947" s="127"/>
      <c r="DX947" s="127"/>
      <c r="DY947" s="127"/>
      <c r="DZ947" s="127"/>
      <c r="EA947" s="127"/>
      <c r="EB947" s="127"/>
      <c r="EC947" s="127"/>
      <c r="ED947" s="127"/>
      <c r="EE947" s="127"/>
      <c r="EF947" s="127"/>
      <c r="EG947" s="127"/>
      <c r="EH947" s="127"/>
      <c r="EI947" s="127"/>
      <c r="EJ947" s="127"/>
      <c r="EK947" s="127"/>
      <c r="EL947" s="127"/>
      <c r="EM947" s="127"/>
      <c r="EN947" s="127"/>
      <c r="EO947" s="127"/>
      <c r="EP947" s="127"/>
      <c r="EQ947" s="127"/>
      <c r="ER947" s="127"/>
      <c r="ES947" s="127"/>
      <c r="ET947" s="127"/>
      <c r="EU947" s="127"/>
      <c r="EV947" s="127"/>
      <c r="EW947" s="127"/>
      <c r="EX947" s="127"/>
      <c r="EY947" s="127"/>
      <c r="EZ947" s="127"/>
      <c r="FA947" s="127"/>
      <c r="FB947" s="127"/>
      <c r="FC947" s="127"/>
      <c r="FD947" s="127"/>
      <c r="FE947" s="127"/>
      <c r="FF947" s="127"/>
      <c r="FG947" s="127"/>
      <c r="FH947" s="127"/>
      <c r="FI947" s="127"/>
      <c r="FJ947" s="127"/>
      <c r="FK947" s="127"/>
      <c r="FL947" s="127"/>
      <c r="FM947" s="127"/>
      <c r="FN947" s="127"/>
      <c r="FO947" s="127"/>
      <c r="FP947" s="127"/>
      <c r="FQ947" s="127"/>
      <c r="FR947" s="127"/>
      <c r="FS947" s="127"/>
      <c r="FT947" s="127"/>
      <c r="FU947" s="127"/>
      <c r="FV947" s="127"/>
      <c r="FW947" s="127"/>
      <c r="FX947" s="127"/>
      <c r="FY947" s="127"/>
      <c r="FZ947" s="127"/>
      <c r="GA947" s="128"/>
      <c r="GB947" s="128"/>
      <c r="GC947" s="128"/>
      <c r="GD947" s="128"/>
      <c r="GE947" s="128"/>
      <c r="GF947" s="128"/>
      <c r="GG947" s="128"/>
      <c r="GH947" s="128"/>
      <c r="GI947" s="128"/>
      <c r="GJ947" s="128"/>
      <c r="GK947" s="128"/>
      <c r="GL947" s="128"/>
      <c r="GM947" s="128"/>
      <c r="GN947" s="128"/>
      <c r="GO947" s="128"/>
      <c r="GP947" s="128"/>
      <c r="GQ947" s="128"/>
      <c r="GR947" s="128"/>
      <c r="GS947" s="128"/>
      <c r="GT947" s="128"/>
      <c r="GU947" s="128"/>
      <c r="GV947" s="128"/>
      <c r="GW947" s="128"/>
      <c r="GX947" s="128"/>
      <c r="GY947" s="128"/>
      <c r="GZ947" s="128"/>
      <c r="HA947" s="128"/>
      <c r="HB947" s="128"/>
      <c r="HC947" s="128"/>
      <c r="HD947" s="128"/>
      <c r="HE947" s="128"/>
      <c r="HF947" s="128"/>
      <c r="HG947" s="128"/>
      <c r="HH947" s="128"/>
      <c r="HI947" s="128"/>
      <c r="HJ947" s="128"/>
      <c r="HK947" s="128"/>
      <c r="HL947" s="128"/>
      <c r="HM947" s="128"/>
      <c r="HN947" s="128"/>
      <c r="HO947" s="128"/>
      <c r="HP947" s="128"/>
      <c r="HQ947" s="128"/>
      <c r="HR947" s="128"/>
      <c r="HS947" s="128"/>
      <c r="HT947" s="128"/>
      <c r="HU947" s="128"/>
    </row>
    <row r="948" spans="2:229" s="109" customFormat="1" x14ac:dyDescent="0.3">
      <c r="B948" s="110"/>
      <c r="C948" s="110"/>
      <c r="E948" s="110"/>
      <c r="F948" s="110"/>
      <c r="G948" s="140"/>
      <c r="H948" s="140"/>
      <c r="I948" s="140"/>
      <c r="J948" s="126"/>
      <c r="K948" s="126"/>
      <c r="L948" s="127"/>
      <c r="M948" s="127"/>
      <c r="N948" s="127"/>
      <c r="O948" s="127"/>
      <c r="P948" s="127"/>
      <c r="Q948" s="127"/>
      <c r="R948" s="127"/>
      <c r="S948" s="127"/>
      <c r="T948" s="127"/>
      <c r="U948" s="127"/>
      <c r="V948" s="127"/>
      <c r="W948" s="127"/>
      <c r="X948" s="127"/>
      <c r="Y948" s="127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R948" s="127"/>
      <c r="AS948" s="127"/>
      <c r="AT948" s="127"/>
      <c r="AU948" s="127"/>
      <c r="AV948" s="127"/>
      <c r="AW948" s="127"/>
      <c r="AX948" s="127"/>
      <c r="AY948" s="127"/>
      <c r="AZ948" s="127"/>
      <c r="BA948" s="127"/>
      <c r="BB948" s="127"/>
      <c r="BC948" s="127"/>
      <c r="BD948" s="127"/>
      <c r="BE948" s="127"/>
      <c r="BF948" s="127"/>
      <c r="BG948" s="127"/>
      <c r="BH948" s="127"/>
      <c r="BI948" s="127"/>
      <c r="BJ948" s="127"/>
      <c r="BK948" s="127"/>
      <c r="BL948" s="127"/>
      <c r="BM948" s="127"/>
      <c r="BN948" s="127"/>
      <c r="BO948" s="127"/>
      <c r="BP948" s="127"/>
      <c r="BQ948" s="127"/>
      <c r="BR948" s="127"/>
      <c r="BS948" s="127"/>
      <c r="BT948" s="128"/>
      <c r="BU948" s="128"/>
      <c r="BV948" s="128"/>
      <c r="BW948" s="128"/>
      <c r="BX948" s="127"/>
      <c r="BY948" s="127"/>
      <c r="BZ948" s="127"/>
      <c r="CA948" s="127"/>
      <c r="CB948" s="127"/>
      <c r="CC948" s="127"/>
      <c r="CD948" s="127"/>
      <c r="CE948" s="127"/>
      <c r="CF948" s="127"/>
      <c r="CG948" s="127"/>
      <c r="CH948" s="127"/>
      <c r="CI948" s="127"/>
      <c r="CJ948" s="127"/>
      <c r="CK948" s="127"/>
      <c r="CL948" s="127"/>
      <c r="CM948" s="127"/>
      <c r="CN948" s="127"/>
      <c r="CO948" s="127"/>
      <c r="CP948" s="127"/>
      <c r="CQ948" s="127"/>
      <c r="CR948" s="127"/>
      <c r="CS948" s="127"/>
      <c r="CT948" s="127"/>
      <c r="CU948" s="127"/>
      <c r="CV948" s="127"/>
      <c r="CW948" s="127"/>
      <c r="CX948" s="127"/>
      <c r="CY948" s="127"/>
      <c r="CZ948" s="127"/>
      <c r="DA948" s="127"/>
      <c r="DB948" s="127"/>
      <c r="DC948" s="127"/>
      <c r="DD948" s="127"/>
      <c r="DE948" s="127"/>
      <c r="DF948" s="127"/>
      <c r="DG948" s="127"/>
      <c r="DH948" s="127"/>
      <c r="DI948" s="127"/>
      <c r="DJ948" s="127"/>
      <c r="DK948" s="127"/>
      <c r="DL948" s="127"/>
      <c r="DM948" s="127"/>
      <c r="DN948" s="127"/>
      <c r="DO948" s="127"/>
      <c r="DP948" s="127"/>
      <c r="DQ948" s="127"/>
      <c r="DR948" s="127"/>
      <c r="DS948" s="127"/>
      <c r="DT948" s="127"/>
      <c r="DU948" s="127"/>
      <c r="DV948" s="127"/>
      <c r="DW948" s="127"/>
      <c r="DX948" s="127"/>
      <c r="DY948" s="127"/>
      <c r="DZ948" s="127"/>
      <c r="EA948" s="127"/>
      <c r="EB948" s="127"/>
      <c r="EC948" s="127"/>
      <c r="ED948" s="127"/>
      <c r="EE948" s="127"/>
      <c r="EF948" s="127"/>
      <c r="EG948" s="127"/>
      <c r="EH948" s="127"/>
      <c r="EI948" s="127"/>
      <c r="EJ948" s="127"/>
      <c r="EK948" s="127"/>
      <c r="EL948" s="127"/>
      <c r="EM948" s="127"/>
      <c r="EN948" s="127"/>
      <c r="EO948" s="127"/>
      <c r="EP948" s="127"/>
      <c r="EQ948" s="127"/>
      <c r="ER948" s="127"/>
      <c r="ES948" s="127"/>
      <c r="ET948" s="127"/>
      <c r="EU948" s="127"/>
      <c r="EV948" s="127"/>
      <c r="EW948" s="127"/>
      <c r="EX948" s="127"/>
      <c r="EY948" s="127"/>
      <c r="EZ948" s="127"/>
      <c r="FA948" s="127"/>
      <c r="FB948" s="127"/>
      <c r="FC948" s="127"/>
      <c r="FD948" s="127"/>
      <c r="FE948" s="127"/>
      <c r="FF948" s="127"/>
      <c r="FG948" s="127"/>
      <c r="FH948" s="127"/>
      <c r="FI948" s="127"/>
      <c r="FJ948" s="127"/>
      <c r="FK948" s="127"/>
      <c r="FL948" s="127"/>
      <c r="FM948" s="127"/>
      <c r="FN948" s="127"/>
      <c r="FO948" s="127"/>
      <c r="FP948" s="127"/>
      <c r="FQ948" s="127"/>
      <c r="FR948" s="127"/>
      <c r="FS948" s="127"/>
      <c r="FT948" s="127"/>
      <c r="FU948" s="127"/>
      <c r="FV948" s="127"/>
      <c r="FW948" s="127"/>
      <c r="FX948" s="127"/>
      <c r="FY948" s="127"/>
      <c r="FZ948" s="127"/>
      <c r="GA948" s="128"/>
      <c r="GB948" s="128"/>
      <c r="GC948" s="128"/>
      <c r="GD948" s="128"/>
      <c r="GE948" s="128"/>
      <c r="GF948" s="128"/>
      <c r="GG948" s="128"/>
      <c r="GH948" s="128"/>
      <c r="GI948" s="128"/>
      <c r="GJ948" s="128"/>
      <c r="GK948" s="128"/>
      <c r="GL948" s="128"/>
      <c r="GM948" s="128"/>
      <c r="GN948" s="128"/>
      <c r="GO948" s="128"/>
      <c r="GP948" s="128"/>
      <c r="GQ948" s="128"/>
      <c r="GR948" s="128"/>
      <c r="GS948" s="128"/>
      <c r="GT948" s="128"/>
      <c r="GU948" s="128"/>
      <c r="GV948" s="128"/>
      <c r="GW948" s="128"/>
      <c r="GX948" s="128"/>
      <c r="GY948" s="128"/>
      <c r="GZ948" s="128"/>
      <c r="HA948" s="128"/>
      <c r="HB948" s="128"/>
      <c r="HC948" s="128"/>
      <c r="HD948" s="128"/>
      <c r="HE948" s="128"/>
      <c r="HF948" s="128"/>
      <c r="HG948" s="128"/>
      <c r="HH948" s="128"/>
      <c r="HI948" s="128"/>
      <c r="HJ948" s="128"/>
      <c r="HK948" s="128"/>
      <c r="HL948" s="128"/>
      <c r="HM948" s="128"/>
      <c r="HN948" s="128"/>
      <c r="HO948" s="128"/>
      <c r="HP948" s="128"/>
      <c r="HQ948" s="128"/>
      <c r="HR948" s="128"/>
      <c r="HS948" s="128"/>
      <c r="HT948" s="128"/>
      <c r="HU948" s="128"/>
    </row>
    <row r="949" spans="2:229" s="109" customFormat="1" x14ac:dyDescent="0.3">
      <c r="B949" s="110"/>
      <c r="C949" s="110"/>
      <c r="E949" s="110"/>
      <c r="F949" s="110"/>
      <c r="G949" s="140"/>
      <c r="H949" s="140"/>
      <c r="I949" s="140"/>
      <c r="J949" s="126"/>
      <c r="K949" s="126"/>
      <c r="L949" s="127"/>
      <c r="M949" s="127"/>
      <c r="N949" s="127"/>
      <c r="O949" s="127"/>
      <c r="P949" s="127"/>
      <c r="Q949" s="127"/>
      <c r="R949" s="127"/>
      <c r="S949" s="127"/>
      <c r="T949" s="127"/>
      <c r="U949" s="127"/>
      <c r="V949" s="127"/>
      <c r="W949" s="127"/>
      <c r="X949" s="127"/>
      <c r="Y949" s="127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R949" s="127"/>
      <c r="AS949" s="127"/>
      <c r="AT949" s="127"/>
      <c r="AU949" s="127"/>
      <c r="AV949" s="127"/>
      <c r="AW949" s="127"/>
      <c r="AX949" s="127"/>
      <c r="AY949" s="127"/>
      <c r="AZ949" s="127"/>
      <c r="BA949" s="127"/>
      <c r="BB949" s="127"/>
      <c r="BC949" s="127"/>
      <c r="BD949" s="127"/>
      <c r="BE949" s="127"/>
      <c r="BF949" s="127"/>
      <c r="BG949" s="127"/>
      <c r="BH949" s="127"/>
      <c r="BI949" s="127"/>
      <c r="BJ949" s="127"/>
      <c r="BK949" s="127"/>
      <c r="BL949" s="127"/>
      <c r="BM949" s="127"/>
      <c r="BN949" s="127"/>
      <c r="BO949" s="127"/>
      <c r="BP949" s="127"/>
      <c r="BQ949" s="127"/>
      <c r="BR949" s="127"/>
      <c r="BS949" s="127"/>
      <c r="BT949" s="128"/>
      <c r="BU949" s="128"/>
      <c r="BV949" s="128"/>
      <c r="BW949" s="128"/>
      <c r="BX949" s="127"/>
      <c r="BY949" s="127"/>
      <c r="BZ949" s="127"/>
      <c r="CA949" s="127"/>
      <c r="CB949" s="127"/>
      <c r="CC949" s="127"/>
      <c r="CD949" s="127"/>
      <c r="CE949" s="127"/>
      <c r="CF949" s="127"/>
      <c r="CG949" s="127"/>
      <c r="CH949" s="127"/>
      <c r="CI949" s="127"/>
      <c r="CJ949" s="127"/>
      <c r="CK949" s="127"/>
      <c r="CL949" s="127"/>
      <c r="CM949" s="127"/>
      <c r="CN949" s="127"/>
      <c r="CO949" s="127"/>
      <c r="CP949" s="127"/>
      <c r="CQ949" s="127"/>
      <c r="CR949" s="127"/>
      <c r="CS949" s="127"/>
      <c r="CT949" s="127"/>
      <c r="CU949" s="127"/>
      <c r="CV949" s="127"/>
      <c r="CW949" s="127"/>
      <c r="CX949" s="127"/>
      <c r="CY949" s="127"/>
      <c r="CZ949" s="127"/>
      <c r="DA949" s="127"/>
      <c r="DB949" s="127"/>
      <c r="DC949" s="127"/>
      <c r="DD949" s="127"/>
      <c r="DE949" s="127"/>
      <c r="DF949" s="127"/>
      <c r="DG949" s="127"/>
      <c r="DH949" s="127"/>
      <c r="DI949" s="127"/>
      <c r="DJ949" s="127"/>
      <c r="DK949" s="127"/>
      <c r="DL949" s="127"/>
      <c r="DM949" s="127"/>
      <c r="DN949" s="127"/>
      <c r="DO949" s="127"/>
      <c r="DP949" s="127"/>
      <c r="DQ949" s="127"/>
      <c r="DR949" s="127"/>
      <c r="DS949" s="127"/>
      <c r="DT949" s="127"/>
      <c r="DU949" s="127"/>
      <c r="DV949" s="127"/>
      <c r="DW949" s="127"/>
      <c r="DX949" s="127"/>
      <c r="DY949" s="127"/>
      <c r="DZ949" s="127"/>
      <c r="EA949" s="127"/>
      <c r="EB949" s="127"/>
      <c r="EC949" s="127"/>
      <c r="ED949" s="127"/>
      <c r="EE949" s="127"/>
      <c r="EF949" s="127"/>
      <c r="EG949" s="127"/>
      <c r="EH949" s="127"/>
      <c r="EI949" s="127"/>
      <c r="EJ949" s="127"/>
      <c r="EK949" s="127"/>
      <c r="EL949" s="127"/>
      <c r="EM949" s="127"/>
      <c r="EN949" s="127"/>
      <c r="EO949" s="127"/>
      <c r="EP949" s="127"/>
      <c r="EQ949" s="127"/>
      <c r="ER949" s="127"/>
      <c r="ES949" s="127"/>
      <c r="ET949" s="127"/>
      <c r="EU949" s="127"/>
      <c r="EV949" s="127"/>
      <c r="EW949" s="127"/>
      <c r="EX949" s="127"/>
      <c r="EY949" s="127"/>
      <c r="EZ949" s="127"/>
      <c r="FA949" s="127"/>
      <c r="FB949" s="127"/>
      <c r="FC949" s="127"/>
      <c r="FD949" s="127"/>
      <c r="FE949" s="127"/>
      <c r="FF949" s="127"/>
      <c r="FG949" s="127"/>
      <c r="FH949" s="127"/>
      <c r="FI949" s="127"/>
      <c r="FJ949" s="127"/>
      <c r="FK949" s="127"/>
      <c r="FL949" s="127"/>
      <c r="FM949" s="127"/>
      <c r="FN949" s="127"/>
      <c r="FO949" s="127"/>
      <c r="FP949" s="127"/>
      <c r="FQ949" s="127"/>
      <c r="FR949" s="127"/>
      <c r="FS949" s="127"/>
      <c r="FT949" s="127"/>
      <c r="FU949" s="127"/>
      <c r="FV949" s="127"/>
      <c r="FW949" s="127"/>
      <c r="FX949" s="127"/>
      <c r="FY949" s="127"/>
      <c r="FZ949" s="127"/>
      <c r="GA949" s="128"/>
      <c r="GB949" s="128"/>
      <c r="GC949" s="128"/>
      <c r="GD949" s="128"/>
      <c r="GE949" s="128"/>
      <c r="GF949" s="128"/>
      <c r="GG949" s="128"/>
      <c r="GH949" s="128"/>
      <c r="GI949" s="128"/>
      <c r="GJ949" s="128"/>
      <c r="GK949" s="128"/>
      <c r="GL949" s="128"/>
      <c r="GM949" s="128"/>
      <c r="GN949" s="128"/>
      <c r="GO949" s="128"/>
      <c r="GP949" s="128"/>
      <c r="GQ949" s="128"/>
      <c r="GR949" s="128"/>
      <c r="GS949" s="128"/>
      <c r="GT949" s="128"/>
      <c r="GU949" s="128"/>
      <c r="GV949" s="128"/>
      <c r="GW949" s="128"/>
      <c r="GX949" s="128"/>
      <c r="GY949" s="128"/>
      <c r="GZ949" s="128"/>
      <c r="HA949" s="128"/>
      <c r="HB949" s="128"/>
      <c r="HC949" s="128"/>
      <c r="HD949" s="128"/>
      <c r="HE949" s="128"/>
      <c r="HF949" s="128"/>
      <c r="HG949" s="128"/>
      <c r="HH949" s="128"/>
      <c r="HI949" s="128"/>
      <c r="HJ949" s="128"/>
      <c r="HK949" s="128"/>
      <c r="HL949" s="128"/>
      <c r="HM949" s="128"/>
      <c r="HN949" s="128"/>
      <c r="HO949" s="128"/>
      <c r="HP949" s="128"/>
      <c r="HQ949" s="128"/>
      <c r="HR949" s="128"/>
      <c r="HS949" s="128"/>
      <c r="HT949" s="128"/>
      <c r="HU949" s="128"/>
    </row>
    <row r="950" spans="2:229" s="109" customFormat="1" x14ac:dyDescent="0.3">
      <c r="B950" s="110"/>
      <c r="C950" s="110"/>
      <c r="E950" s="110"/>
      <c r="F950" s="110"/>
      <c r="G950" s="140"/>
      <c r="H950" s="140"/>
      <c r="I950" s="140"/>
      <c r="J950" s="126"/>
      <c r="K950" s="126"/>
      <c r="L950" s="127"/>
      <c r="M950" s="127"/>
      <c r="N950" s="127"/>
      <c r="O950" s="127"/>
      <c r="P950" s="127"/>
      <c r="Q950" s="127"/>
      <c r="R950" s="127"/>
      <c r="S950" s="127"/>
      <c r="T950" s="127"/>
      <c r="U950" s="127"/>
      <c r="V950" s="127"/>
      <c r="W950" s="127"/>
      <c r="X950" s="127"/>
      <c r="Y950" s="127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  <c r="BE950" s="127"/>
      <c r="BF950" s="127"/>
      <c r="BG950" s="127"/>
      <c r="BH950" s="127"/>
      <c r="BI950" s="127"/>
      <c r="BJ950" s="127"/>
      <c r="BK950" s="127"/>
      <c r="BL950" s="127"/>
      <c r="BM950" s="127"/>
      <c r="BN950" s="127"/>
      <c r="BO950" s="127"/>
      <c r="BP950" s="127"/>
      <c r="BQ950" s="127"/>
      <c r="BR950" s="127"/>
      <c r="BS950" s="127"/>
      <c r="BT950" s="128"/>
      <c r="BU950" s="128"/>
      <c r="BV950" s="128"/>
      <c r="BW950" s="128"/>
      <c r="BX950" s="127"/>
      <c r="BY950" s="127"/>
      <c r="BZ950" s="127"/>
      <c r="CA950" s="127"/>
      <c r="CB950" s="127"/>
      <c r="CC950" s="127"/>
      <c r="CD950" s="127"/>
      <c r="CE950" s="127"/>
      <c r="CF950" s="127"/>
      <c r="CG950" s="127"/>
      <c r="CH950" s="127"/>
      <c r="CI950" s="127"/>
      <c r="CJ950" s="127"/>
      <c r="CK950" s="127"/>
      <c r="CL950" s="127"/>
      <c r="CM950" s="127"/>
      <c r="CN950" s="127"/>
      <c r="CO950" s="127"/>
      <c r="CP950" s="127"/>
      <c r="CQ950" s="127"/>
      <c r="CR950" s="127"/>
      <c r="CS950" s="127"/>
      <c r="CT950" s="127"/>
      <c r="CU950" s="127"/>
      <c r="CV950" s="127"/>
      <c r="CW950" s="127"/>
      <c r="CX950" s="127"/>
      <c r="CY950" s="127"/>
      <c r="CZ950" s="127"/>
      <c r="DA950" s="127"/>
      <c r="DB950" s="127"/>
      <c r="DC950" s="127"/>
      <c r="DD950" s="127"/>
      <c r="DE950" s="127"/>
      <c r="DF950" s="127"/>
      <c r="DG950" s="127"/>
      <c r="DH950" s="127"/>
      <c r="DI950" s="127"/>
      <c r="DJ950" s="127"/>
      <c r="DK950" s="127"/>
      <c r="DL950" s="127"/>
      <c r="DM950" s="127"/>
      <c r="DN950" s="127"/>
      <c r="DO950" s="127"/>
      <c r="DP950" s="127"/>
      <c r="DQ950" s="127"/>
      <c r="DR950" s="127"/>
      <c r="DS950" s="127"/>
      <c r="DT950" s="127"/>
      <c r="DU950" s="127"/>
      <c r="DV950" s="127"/>
      <c r="DW950" s="127"/>
      <c r="DX950" s="127"/>
      <c r="DY950" s="127"/>
      <c r="DZ950" s="127"/>
      <c r="EA950" s="127"/>
      <c r="EB950" s="127"/>
      <c r="EC950" s="127"/>
      <c r="ED950" s="127"/>
      <c r="EE950" s="127"/>
      <c r="EF950" s="127"/>
      <c r="EG950" s="127"/>
      <c r="EH950" s="127"/>
      <c r="EI950" s="127"/>
      <c r="EJ950" s="127"/>
      <c r="EK950" s="127"/>
      <c r="EL950" s="127"/>
      <c r="EM950" s="127"/>
      <c r="EN950" s="127"/>
      <c r="EO950" s="127"/>
      <c r="EP950" s="127"/>
      <c r="EQ950" s="127"/>
      <c r="ER950" s="127"/>
      <c r="ES950" s="127"/>
      <c r="ET950" s="127"/>
      <c r="EU950" s="127"/>
      <c r="EV950" s="127"/>
      <c r="EW950" s="127"/>
      <c r="EX950" s="127"/>
      <c r="EY950" s="127"/>
      <c r="EZ950" s="127"/>
      <c r="FA950" s="127"/>
      <c r="FB950" s="127"/>
      <c r="FC950" s="127"/>
      <c r="FD950" s="127"/>
      <c r="FE950" s="127"/>
      <c r="FF950" s="127"/>
      <c r="FG950" s="127"/>
      <c r="FH950" s="127"/>
      <c r="FI950" s="127"/>
      <c r="FJ950" s="127"/>
      <c r="FK950" s="127"/>
      <c r="FL950" s="127"/>
      <c r="FM950" s="127"/>
      <c r="FN950" s="127"/>
      <c r="FO950" s="127"/>
      <c r="FP950" s="127"/>
      <c r="FQ950" s="127"/>
      <c r="FR950" s="127"/>
      <c r="FS950" s="127"/>
      <c r="FT950" s="127"/>
      <c r="FU950" s="127"/>
      <c r="FV950" s="127"/>
      <c r="FW950" s="127"/>
      <c r="FX950" s="127"/>
      <c r="FY950" s="127"/>
      <c r="FZ950" s="127"/>
      <c r="GA950" s="128"/>
      <c r="GB950" s="128"/>
      <c r="GC950" s="128"/>
      <c r="GD950" s="128"/>
      <c r="GE950" s="128"/>
      <c r="GF950" s="128"/>
      <c r="GG950" s="128"/>
      <c r="GH950" s="128"/>
      <c r="GI950" s="128"/>
      <c r="GJ950" s="128"/>
      <c r="GK950" s="128"/>
      <c r="GL950" s="128"/>
      <c r="GM950" s="128"/>
      <c r="GN950" s="128"/>
      <c r="GO950" s="128"/>
      <c r="GP950" s="128"/>
      <c r="GQ950" s="128"/>
      <c r="GR950" s="128"/>
      <c r="GS950" s="128"/>
      <c r="GT950" s="128"/>
      <c r="GU950" s="128"/>
      <c r="GV950" s="128"/>
      <c r="GW950" s="128"/>
      <c r="GX950" s="128"/>
      <c r="GY950" s="128"/>
      <c r="GZ950" s="128"/>
      <c r="HA950" s="128"/>
      <c r="HB950" s="128"/>
      <c r="HC950" s="128"/>
      <c r="HD950" s="128"/>
      <c r="HE950" s="128"/>
      <c r="HF950" s="128"/>
      <c r="HG950" s="128"/>
      <c r="HH950" s="128"/>
      <c r="HI950" s="128"/>
      <c r="HJ950" s="128"/>
      <c r="HK950" s="128"/>
      <c r="HL950" s="128"/>
      <c r="HM950" s="128"/>
      <c r="HN950" s="128"/>
      <c r="HO950" s="128"/>
      <c r="HP950" s="128"/>
      <c r="HQ950" s="128"/>
      <c r="HR950" s="128"/>
      <c r="HS950" s="128"/>
      <c r="HT950" s="128"/>
      <c r="HU950" s="128"/>
    </row>
    <row r="951" spans="2:229" s="109" customFormat="1" x14ac:dyDescent="0.3">
      <c r="B951" s="110"/>
      <c r="C951" s="110"/>
      <c r="E951" s="110"/>
      <c r="F951" s="110"/>
      <c r="G951" s="140"/>
      <c r="H951" s="140"/>
      <c r="I951" s="140"/>
      <c r="J951" s="126"/>
      <c r="K951" s="126"/>
      <c r="L951" s="127"/>
      <c r="M951" s="127"/>
      <c r="N951" s="127"/>
      <c r="O951" s="127"/>
      <c r="P951" s="127"/>
      <c r="Q951" s="127"/>
      <c r="R951" s="127"/>
      <c r="S951" s="127"/>
      <c r="T951" s="127"/>
      <c r="U951" s="127"/>
      <c r="V951" s="127"/>
      <c r="W951" s="127"/>
      <c r="X951" s="127"/>
      <c r="Y951" s="127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R951" s="127"/>
      <c r="AS951" s="127"/>
      <c r="AT951" s="127"/>
      <c r="AU951" s="127"/>
      <c r="AV951" s="127"/>
      <c r="AW951" s="127"/>
      <c r="AX951" s="127"/>
      <c r="AY951" s="127"/>
      <c r="AZ951" s="127"/>
      <c r="BA951" s="127"/>
      <c r="BB951" s="127"/>
      <c r="BC951" s="127"/>
      <c r="BD951" s="127"/>
      <c r="BE951" s="127"/>
      <c r="BF951" s="127"/>
      <c r="BG951" s="127"/>
      <c r="BH951" s="127"/>
      <c r="BI951" s="127"/>
      <c r="BJ951" s="127"/>
      <c r="BK951" s="127"/>
      <c r="BL951" s="127"/>
      <c r="BM951" s="127"/>
      <c r="BN951" s="127"/>
      <c r="BO951" s="127"/>
      <c r="BP951" s="127"/>
      <c r="BQ951" s="127"/>
      <c r="BR951" s="127"/>
      <c r="BS951" s="127"/>
      <c r="BT951" s="128"/>
      <c r="BU951" s="128"/>
      <c r="BV951" s="128"/>
      <c r="BW951" s="128"/>
      <c r="BX951" s="127"/>
      <c r="BY951" s="127"/>
      <c r="BZ951" s="127"/>
      <c r="CA951" s="127"/>
      <c r="CB951" s="127"/>
      <c r="CC951" s="127"/>
      <c r="CD951" s="127"/>
      <c r="CE951" s="127"/>
      <c r="CF951" s="127"/>
      <c r="CG951" s="127"/>
      <c r="CH951" s="127"/>
      <c r="CI951" s="127"/>
      <c r="CJ951" s="127"/>
      <c r="CK951" s="127"/>
      <c r="CL951" s="127"/>
      <c r="CM951" s="127"/>
      <c r="CN951" s="127"/>
      <c r="CO951" s="127"/>
      <c r="CP951" s="127"/>
      <c r="CQ951" s="127"/>
      <c r="CR951" s="127"/>
      <c r="CS951" s="127"/>
      <c r="CT951" s="127"/>
      <c r="CU951" s="127"/>
      <c r="CV951" s="127"/>
      <c r="CW951" s="127"/>
      <c r="CX951" s="127"/>
      <c r="CY951" s="127"/>
      <c r="CZ951" s="127"/>
      <c r="DA951" s="127"/>
      <c r="DB951" s="127"/>
      <c r="DC951" s="127"/>
      <c r="DD951" s="127"/>
      <c r="DE951" s="127"/>
      <c r="DF951" s="127"/>
      <c r="DG951" s="127"/>
      <c r="DH951" s="127"/>
      <c r="DI951" s="127"/>
      <c r="DJ951" s="127"/>
      <c r="DK951" s="127"/>
      <c r="DL951" s="127"/>
      <c r="DM951" s="127"/>
      <c r="DN951" s="127"/>
      <c r="DO951" s="127"/>
      <c r="DP951" s="127"/>
      <c r="DQ951" s="127"/>
      <c r="DR951" s="127"/>
      <c r="DS951" s="127"/>
      <c r="DT951" s="127"/>
      <c r="DU951" s="127"/>
      <c r="DV951" s="127"/>
      <c r="DW951" s="127"/>
      <c r="DX951" s="127"/>
      <c r="DY951" s="127"/>
      <c r="DZ951" s="127"/>
      <c r="EA951" s="127"/>
      <c r="EB951" s="127"/>
      <c r="EC951" s="127"/>
      <c r="ED951" s="127"/>
      <c r="EE951" s="127"/>
      <c r="EF951" s="127"/>
      <c r="EG951" s="127"/>
      <c r="EH951" s="127"/>
      <c r="EI951" s="127"/>
      <c r="EJ951" s="127"/>
      <c r="EK951" s="127"/>
      <c r="EL951" s="127"/>
      <c r="EM951" s="127"/>
      <c r="EN951" s="127"/>
      <c r="EO951" s="127"/>
      <c r="EP951" s="127"/>
      <c r="EQ951" s="127"/>
      <c r="ER951" s="127"/>
      <c r="ES951" s="127"/>
      <c r="ET951" s="127"/>
      <c r="EU951" s="127"/>
      <c r="EV951" s="127"/>
      <c r="EW951" s="127"/>
      <c r="EX951" s="127"/>
      <c r="EY951" s="127"/>
      <c r="EZ951" s="127"/>
      <c r="FA951" s="127"/>
      <c r="FB951" s="127"/>
      <c r="FC951" s="127"/>
      <c r="FD951" s="127"/>
      <c r="FE951" s="127"/>
      <c r="FF951" s="127"/>
      <c r="FG951" s="127"/>
      <c r="FH951" s="127"/>
      <c r="FI951" s="127"/>
      <c r="FJ951" s="127"/>
      <c r="FK951" s="127"/>
      <c r="FL951" s="127"/>
      <c r="FM951" s="127"/>
      <c r="FN951" s="127"/>
      <c r="FO951" s="127"/>
      <c r="FP951" s="127"/>
      <c r="FQ951" s="127"/>
      <c r="FR951" s="127"/>
      <c r="FS951" s="127"/>
      <c r="FT951" s="127"/>
      <c r="FU951" s="127"/>
      <c r="FV951" s="127"/>
      <c r="FW951" s="127"/>
      <c r="FX951" s="127"/>
      <c r="FY951" s="127"/>
      <c r="FZ951" s="127"/>
      <c r="GA951" s="128"/>
      <c r="GB951" s="128"/>
      <c r="GC951" s="128"/>
      <c r="GD951" s="128"/>
      <c r="GE951" s="128"/>
      <c r="GF951" s="128"/>
      <c r="GG951" s="128"/>
      <c r="GH951" s="128"/>
      <c r="GI951" s="128"/>
      <c r="GJ951" s="128"/>
      <c r="GK951" s="128"/>
      <c r="GL951" s="128"/>
      <c r="GM951" s="128"/>
      <c r="GN951" s="128"/>
      <c r="GO951" s="128"/>
      <c r="GP951" s="128"/>
      <c r="GQ951" s="128"/>
      <c r="GR951" s="128"/>
      <c r="GS951" s="128"/>
      <c r="GT951" s="128"/>
      <c r="GU951" s="128"/>
      <c r="GV951" s="128"/>
      <c r="GW951" s="128"/>
      <c r="GX951" s="128"/>
      <c r="GY951" s="128"/>
      <c r="GZ951" s="128"/>
      <c r="HA951" s="128"/>
      <c r="HB951" s="128"/>
      <c r="HC951" s="128"/>
      <c r="HD951" s="128"/>
      <c r="HE951" s="128"/>
      <c r="HF951" s="128"/>
      <c r="HG951" s="128"/>
      <c r="HH951" s="128"/>
      <c r="HI951" s="128"/>
      <c r="HJ951" s="128"/>
      <c r="HK951" s="128"/>
      <c r="HL951" s="128"/>
      <c r="HM951" s="128"/>
      <c r="HN951" s="128"/>
      <c r="HO951" s="128"/>
      <c r="HP951" s="128"/>
      <c r="HQ951" s="128"/>
      <c r="HR951" s="128"/>
      <c r="HS951" s="128"/>
      <c r="HT951" s="128"/>
      <c r="HU951" s="128"/>
    </row>
    <row r="952" spans="2:229" s="109" customFormat="1" x14ac:dyDescent="0.3">
      <c r="B952" s="110"/>
      <c r="C952" s="110"/>
      <c r="E952" s="110"/>
      <c r="F952" s="110"/>
      <c r="G952" s="140"/>
      <c r="H952" s="140"/>
      <c r="I952" s="140"/>
      <c r="J952" s="126"/>
      <c r="K952" s="126"/>
      <c r="L952" s="127"/>
      <c r="M952" s="127"/>
      <c r="N952" s="127"/>
      <c r="O952" s="127"/>
      <c r="P952" s="127"/>
      <c r="Q952" s="127"/>
      <c r="R952" s="127"/>
      <c r="S952" s="127"/>
      <c r="T952" s="127"/>
      <c r="U952" s="127"/>
      <c r="V952" s="127"/>
      <c r="W952" s="127"/>
      <c r="X952" s="127"/>
      <c r="Y952" s="127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  <c r="BE952" s="127"/>
      <c r="BF952" s="127"/>
      <c r="BG952" s="127"/>
      <c r="BH952" s="127"/>
      <c r="BI952" s="127"/>
      <c r="BJ952" s="127"/>
      <c r="BK952" s="127"/>
      <c r="BL952" s="127"/>
      <c r="BM952" s="127"/>
      <c r="BN952" s="127"/>
      <c r="BO952" s="127"/>
      <c r="BP952" s="127"/>
      <c r="BQ952" s="127"/>
      <c r="BR952" s="127"/>
      <c r="BS952" s="127"/>
      <c r="BT952" s="128"/>
      <c r="BU952" s="128"/>
      <c r="BV952" s="128"/>
      <c r="BW952" s="128"/>
      <c r="BX952" s="127"/>
      <c r="BY952" s="127"/>
      <c r="BZ952" s="127"/>
      <c r="CA952" s="127"/>
      <c r="CB952" s="127"/>
      <c r="CC952" s="127"/>
      <c r="CD952" s="127"/>
      <c r="CE952" s="127"/>
      <c r="CF952" s="127"/>
      <c r="CG952" s="127"/>
      <c r="CH952" s="127"/>
      <c r="CI952" s="127"/>
      <c r="CJ952" s="127"/>
      <c r="CK952" s="127"/>
      <c r="CL952" s="127"/>
      <c r="CM952" s="127"/>
      <c r="CN952" s="127"/>
      <c r="CO952" s="127"/>
      <c r="CP952" s="127"/>
      <c r="CQ952" s="127"/>
      <c r="CR952" s="127"/>
      <c r="CS952" s="127"/>
      <c r="CT952" s="127"/>
      <c r="CU952" s="127"/>
      <c r="CV952" s="127"/>
      <c r="CW952" s="127"/>
      <c r="CX952" s="127"/>
      <c r="CY952" s="127"/>
      <c r="CZ952" s="127"/>
      <c r="DA952" s="127"/>
      <c r="DB952" s="127"/>
      <c r="DC952" s="127"/>
      <c r="DD952" s="127"/>
      <c r="DE952" s="127"/>
      <c r="DF952" s="127"/>
      <c r="DG952" s="127"/>
      <c r="DH952" s="127"/>
      <c r="DI952" s="127"/>
      <c r="DJ952" s="127"/>
      <c r="DK952" s="127"/>
      <c r="DL952" s="127"/>
      <c r="DM952" s="127"/>
      <c r="DN952" s="127"/>
      <c r="DO952" s="127"/>
      <c r="DP952" s="127"/>
      <c r="DQ952" s="127"/>
      <c r="DR952" s="127"/>
      <c r="DS952" s="127"/>
      <c r="DT952" s="127"/>
      <c r="DU952" s="127"/>
      <c r="DV952" s="127"/>
      <c r="DW952" s="127"/>
      <c r="DX952" s="127"/>
      <c r="DY952" s="127"/>
      <c r="DZ952" s="127"/>
      <c r="EA952" s="127"/>
      <c r="EB952" s="127"/>
      <c r="EC952" s="127"/>
      <c r="ED952" s="127"/>
      <c r="EE952" s="127"/>
      <c r="EF952" s="127"/>
      <c r="EG952" s="127"/>
      <c r="EH952" s="127"/>
      <c r="EI952" s="127"/>
      <c r="EJ952" s="127"/>
      <c r="EK952" s="127"/>
      <c r="EL952" s="127"/>
      <c r="EM952" s="127"/>
      <c r="EN952" s="127"/>
      <c r="EO952" s="127"/>
      <c r="EP952" s="127"/>
      <c r="EQ952" s="127"/>
      <c r="ER952" s="127"/>
      <c r="ES952" s="127"/>
      <c r="ET952" s="127"/>
      <c r="EU952" s="127"/>
      <c r="EV952" s="127"/>
      <c r="EW952" s="127"/>
      <c r="EX952" s="127"/>
      <c r="EY952" s="127"/>
      <c r="EZ952" s="127"/>
      <c r="FA952" s="127"/>
      <c r="FB952" s="127"/>
      <c r="FC952" s="127"/>
      <c r="FD952" s="127"/>
      <c r="FE952" s="127"/>
      <c r="FF952" s="127"/>
      <c r="FG952" s="127"/>
      <c r="FH952" s="127"/>
      <c r="FI952" s="127"/>
      <c r="FJ952" s="127"/>
      <c r="FK952" s="127"/>
      <c r="FL952" s="127"/>
      <c r="FM952" s="127"/>
      <c r="FN952" s="127"/>
      <c r="FO952" s="127"/>
      <c r="FP952" s="127"/>
      <c r="FQ952" s="127"/>
      <c r="FR952" s="127"/>
      <c r="FS952" s="127"/>
      <c r="FT952" s="127"/>
      <c r="FU952" s="127"/>
      <c r="FV952" s="127"/>
      <c r="FW952" s="127"/>
      <c r="FX952" s="127"/>
      <c r="FY952" s="127"/>
      <c r="FZ952" s="127"/>
      <c r="GA952" s="128"/>
      <c r="GB952" s="128"/>
      <c r="GC952" s="128"/>
      <c r="GD952" s="128"/>
      <c r="GE952" s="128"/>
      <c r="GF952" s="128"/>
      <c r="GG952" s="128"/>
      <c r="GH952" s="128"/>
      <c r="GI952" s="128"/>
      <c r="GJ952" s="128"/>
      <c r="GK952" s="128"/>
      <c r="GL952" s="128"/>
      <c r="GM952" s="128"/>
      <c r="GN952" s="128"/>
      <c r="GO952" s="128"/>
      <c r="GP952" s="128"/>
      <c r="GQ952" s="128"/>
      <c r="GR952" s="128"/>
      <c r="GS952" s="128"/>
      <c r="GT952" s="128"/>
      <c r="GU952" s="128"/>
      <c r="GV952" s="128"/>
      <c r="GW952" s="128"/>
      <c r="GX952" s="128"/>
      <c r="GY952" s="128"/>
      <c r="GZ952" s="128"/>
      <c r="HA952" s="128"/>
      <c r="HB952" s="128"/>
      <c r="HC952" s="128"/>
      <c r="HD952" s="128"/>
      <c r="HE952" s="128"/>
      <c r="HF952" s="128"/>
      <c r="HG952" s="128"/>
      <c r="HH952" s="128"/>
      <c r="HI952" s="128"/>
      <c r="HJ952" s="128"/>
      <c r="HK952" s="128"/>
      <c r="HL952" s="128"/>
      <c r="HM952" s="128"/>
      <c r="HN952" s="128"/>
      <c r="HO952" s="128"/>
      <c r="HP952" s="128"/>
      <c r="HQ952" s="128"/>
      <c r="HR952" s="128"/>
      <c r="HS952" s="128"/>
      <c r="HT952" s="128"/>
      <c r="HU952" s="128"/>
    </row>
    <row r="953" spans="2:229" s="109" customFormat="1" x14ac:dyDescent="0.3">
      <c r="B953" s="110"/>
      <c r="C953" s="110"/>
      <c r="E953" s="110"/>
      <c r="F953" s="110"/>
      <c r="G953" s="140"/>
      <c r="H953" s="140"/>
      <c r="I953" s="140"/>
      <c r="J953" s="126"/>
      <c r="K953" s="126"/>
      <c r="L953" s="127"/>
      <c r="M953" s="127"/>
      <c r="N953" s="127"/>
      <c r="O953" s="127"/>
      <c r="P953" s="127"/>
      <c r="Q953" s="127"/>
      <c r="R953" s="127"/>
      <c r="S953" s="127"/>
      <c r="T953" s="127"/>
      <c r="U953" s="127"/>
      <c r="V953" s="127"/>
      <c r="W953" s="127"/>
      <c r="X953" s="127"/>
      <c r="Y953" s="127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  <c r="BE953" s="127"/>
      <c r="BF953" s="127"/>
      <c r="BG953" s="127"/>
      <c r="BH953" s="127"/>
      <c r="BI953" s="127"/>
      <c r="BJ953" s="127"/>
      <c r="BK953" s="127"/>
      <c r="BL953" s="127"/>
      <c r="BM953" s="127"/>
      <c r="BN953" s="127"/>
      <c r="BO953" s="127"/>
      <c r="BP953" s="127"/>
      <c r="BQ953" s="127"/>
      <c r="BR953" s="127"/>
      <c r="BS953" s="127"/>
      <c r="BT953" s="128"/>
      <c r="BU953" s="128"/>
      <c r="BV953" s="128"/>
      <c r="BW953" s="128"/>
      <c r="BX953" s="127"/>
      <c r="BY953" s="127"/>
      <c r="BZ953" s="127"/>
      <c r="CA953" s="127"/>
      <c r="CB953" s="127"/>
      <c r="CC953" s="127"/>
      <c r="CD953" s="127"/>
      <c r="CE953" s="127"/>
      <c r="CF953" s="127"/>
      <c r="CG953" s="127"/>
      <c r="CH953" s="127"/>
      <c r="CI953" s="127"/>
      <c r="CJ953" s="127"/>
      <c r="CK953" s="127"/>
      <c r="CL953" s="127"/>
      <c r="CM953" s="127"/>
      <c r="CN953" s="127"/>
      <c r="CO953" s="127"/>
      <c r="CP953" s="127"/>
      <c r="CQ953" s="127"/>
      <c r="CR953" s="127"/>
      <c r="CS953" s="127"/>
      <c r="CT953" s="127"/>
      <c r="CU953" s="127"/>
      <c r="CV953" s="127"/>
      <c r="CW953" s="127"/>
      <c r="CX953" s="127"/>
      <c r="CY953" s="127"/>
      <c r="CZ953" s="127"/>
      <c r="DA953" s="127"/>
      <c r="DB953" s="127"/>
      <c r="DC953" s="127"/>
      <c r="DD953" s="127"/>
      <c r="DE953" s="127"/>
      <c r="DF953" s="127"/>
      <c r="DG953" s="127"/>
      <c r="DH953" s="127"/>
      <c r="DI953" s="127"/>
      <c r="DJ953" s="127"/>
      <c r="DK953" s="127"/>
      <c r="DL953" s="127"/>
      <c r="DM953" s="127"/>
      <c r="DN953" s="127"/>
      <c r="DO953" s="127"/>
      <c r="DP953" s="127"/>
      <c r="DQ953" s="127"/>
      <c r="DR953" s="127"/>
      <c r="DS953" s="127"/>
      <c r="DT953" s="127"/>
      <c r="DU953" s="127"/>
      <c r="DV953" s="127"/>
      <c r="DW953" s="127"/>
      <c r="DX953" s="127"/>
      <c r="DY953" s="127"/>
      <c r="DZ953" s="127"/>
      <c r="EA953" s="127"/>
      <c r="EB953" s="127"/>
      <c r="EC953" s="127"/>
      <c r="ED953" s="127"/>
      <c r="EE953" s="127"/>
      <c r="EF953" s="127"/>
      <c r="EG953" s="127"/>
      <c r="EH953" s="127"/>
      <c r="EI953" s="127"/>
      <c r="EJ953" s="127"/>
      <c r="EK953" s="127"/>
      <c r="EL953" s="127"/>
      <c r="EM953" s="127"/>
      <c r="EN953" s="127"/>
      <c r="EO953" s="127"/>
      <c r="EP953" s="127"/>
      <c r="EQ953" s="127"/>
      <c r="ER953" s="127"/>
      <c r="ES953" s="127"/>
      <c r="ET953" s="127"/>
      <c r="EU953" s="127"/>
      <c r="EV953" s="127"/>
      <c r="EW953" s="127"/>
      <c r="EX953" s="127"/>
      <c r="EY953" s="127"/>
      <c r="EZ953" s="127"/>
      <c r="FA953" s="127"/>
      <c r="FB953" s="127"/>
      <c r="FC953" s="127"/>
      <c r="FD953" s="127"/>
      <c r="FE953" s="127"/>
      <c r="FF953" s="127"/>
      <c r="FG953" s="127"/>
      <c r="FH953" s="127"/>
      <c r="FI953" s="127"/>
      <c r="FJ953" s="127"/>
      <c r="FK953" s="127"/>
      <c r="FL953" s="127"/>
      <c r="FM953" s="127"/>
      <c r="FN953" s="127"/>
      <c r="FO953" s="127"/>
      <c r="FP953" s="127"/>
      <c r="FQ953" s="127"/>
      <c r="FR953" s="127"/>
      <c r="FS953" s="127"/>
      <c r="FT953" s="127"/>
      <c r="FU953" s="127"/>
      <c r="FV953" s="127"/>
      <c r="FW953" s="127"/>
      <c r="FX953" s="127"/>
      <c r="FY953" s="127"/>
      <c r="FZ953" s="127"/>
      <c r="GA953" s="128"/>
      <c r="GB953" s="128"/>
      <c r="GC953" s="128"/>
      <c r="GD953" s="128"/>
      <c r="GE953" s="128"/>
      <c r="GF953" s="128"/>
      <c r="GG953" s="128"/>
      <c r="GH953" s="128"/>
      <c r="GI953" s="128"/>
      <c r="GJ953" s="128"/>
      <c r="GK953" s="128"/>
      <c r="GL953" s="128"/>
      <c r="GM953" s="128"/>
      <c r="GN953" s="128"/>
      <c r="GO953" s="128"/>
      <c r="GP953" s="128"/>
      <c r="GQ953" s="128"/>
      <c r="GR953" s="128"/>
      <c r="GS953" s="128"/>
      <c r="GT953" s="128"/>
      <c r="GU953" s="128"/>
      <c r="GV953" s="128"/>
      <c r="GW953" s="128"/>
      <c r="GX953" s="128"/>
      <c r="GY953" s="128"/>
      <c r="GZ953" s="128"/>
      <c r="HA953" s="128"/>
      <c r="HB953" s="128"/>
      <c r="HC953" s="128"/>
      <c r="HD953" s="128"/>
      <c r="HE953" s="128"/>
      <c r="HF953" s="128"/>
      <c r="HG953" s="128"/>
      <c r="HH953" s="128"/>
      <c r="HI953" s="128"/>
      <c r="HJ953" s="128"/>
      <c r="HK953" s="128"/>
      <c r="HL953" s="128"/>
      <c r="HM953" s="128"/>
      <c r="HN953" s="128"/>
      <c r="HO953" s="128"/>
      <c r="HP953" s="128"/>
      <c r="HQ953" s="128"/>
      <c r="HR953" s="128"/>
      <c r="HS953" s="128"/>
      <c r="HT953" s="128"/>
      <c r="HU953" s="128"/>
    </row>
    <row r="954" spans="2:229" s="109" customFormat="1" x14ac:dyDescent="0.3">
      <c r="B954" s="110"/>
      <c r="C954" s="110"/>
      <c r="E954" s="110"/>
      <c r="F954" s="110"/>
      <c r="G954" s="140"/>
      <c r="H954" s="140"/>
      <c r="I954" s="140"/>
      <c r="J954" s="126"/>
      <c r="K954" s="126"/>
      <c r="L954" s="127"/>
      <c r="M954" s="127"/>
      <c r="N954" s="127"/>
      <c r="O954" s="127"/>
      <c r="P954" s="127"/>
      <c r="Q954" s="127"/>
      <c r="R954" s="127"/>
      <c r="S954" s="127"/>
      <c r="T954" s="127"/>
      <c r="U954" s="127"/>
      <c r="V954" s="127"/>
      <c r="W954" s="127"/>
      <c r="X954" s="127"/>
      <c r="Y954" s="127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R954" s="127"/>
      <c r="AS954" s="127"/>
      <c r="AT954" s="127"/>
      <c r="AU954" s="127"/>
      <c r="AV954" s="127"/>
      <c r="AW954" s="127"/>
      <c r="AX954" s="127"/>
      <c r="AY954" s="127"/>
      <c r="AZ954" s="127"/>
      <c r="BA954" s="127"/>
      <c r="BB954" s="127"/>
      <c r="BC954" s="127"/>
      <c r="BD954" s="127"/>
      <c r="BE954" s="127"/>
      <c r="BF954" s="127"/>
      <c r="BG954" s="127"/>
      <c r="BH954" s="127"/>
      <c r="BI954" s="127"/>
      <c r="BJ954" s="127"/>
      <c r="BK954" s="127"/>
      <c r="BL954" s="127"/>
      <c r="BM954" s="127"/>
      <c r="BN954" s="127"/>
      <c r="BO954" s="127"/>
      <c r="BP954" s="127"/>
      <c r="BQ954" s="127"/>
      <c r="BR954" s="127"/>
      <c r="BS954" s="127"/>
      <c r="BT954" s="128"/>
      <c r="BU954" s="128"/>
      <c r="BV954" s="128"/>
      <c r="BW954" s="128"/>
      <c r="BX954" s="127"/>
      <c r="BY954" s="127"/>
      <c r="BZ954" s="127"/>
      <c r="CA954" s="127"/>
      <c r="CB954" s="127"/>
      <c r="CC954" s="127"/>
      <c r="CD954" s="127"/>
      <c r="CE954" s="127"/>
      <c r="CF954" s="127"/>
      <c r="CG954" s="127"/>
      <c r="CH954" s="127"/>
      <c r="CI954" s="127"/>
      <c r="CJ954" s="127"/>
      <c r="CK954" s="127"/>
      <c r="CL954" s="127"/>
      <c r="CM954" s="127"/>
      <c r="CN954" s="127"/>
      <c r="CO954" s="127"/>
      <c r="CP954" s="127"/>
      <c r="CQ954" s="127"/>
      <c r="CR954" s="127"/>
      <c r="CS954" s="127"/>
      <c r="CT954" s="127"/>
      <c r="CU954" s="127"/>
      <c r="CV954" s="127"/>
      <c r="CW954" s="127"/>
      <c r="CX954" s="127"/>
      <c r="CY954" s="127"/>
      <c r="CZ954" s="127"/>
      <c r="DA954" s="127"/>
      <c r="DB954" s="127"/>
      <c r="DC954" s="127"/>
      <c r="DD954" s="127"/>
      <c r="DE954" s="127"/>
      <c r="DF954" s="127"/>
      <c r="DG954" s="127"/>
      <c r="DH954" s="127"/>
      <c r="DI954" s="127"/>
      <c r="DJ954" s="127"/>
      <c r="DK954" s="127"/>
      <c r="DL954" s="127"/>
      <c r="DM954" s="127"/>
      <c r="DN954" s="127"/>
      <c r="DO954" s="127"/>
      <c r="DP954" s="127"/>
      <c r="DQ954" s="127"/>
      <c r="DR954" s="127"/>
      <c r="DS954" s="127"/>
      <c r="DT954" s="127"/>
      <c r="DU954" s="127"/>
      <c r="DV954" s="127"/>
      <c r="DW954" s="127"/>
      <c r="DX954" s="127"/>
      <c r="DY954" s="127"/>
      <c r="DZ954" s="127"/>
      <c r="EA954" s="127"/>
      <c r="EB954" s="127"/>
      <c r="EC954" s="127"/>
      <c r="ED954" s="127"/>
      <c r="EE954" s="127"/>
      <c r="EF954" s="127"/>
      <c r="EG954" s="127"/>
      <c r="EH954" s="127"/>
      <c r="EI954" s="127"/>
      <c r="EJ954" s="127"/>
      <c r="EK954" s="127"/>
      <c r="EL954" s="127"/>
      <c r="EM954" s="127"/>
      <c r="EN954" s="127"/>
      <c r="EO954" s="127"/>
      <c r="EP954" s="127"/>
      <c r="EQ954" s="127"/>
      <c r="ER954" s="127"/>
      <c r="ES954" s="127"/>
      <c r="ET954" s="127"/>
      <c r="EU954" s="127"/>
      <c r="EV954" s="127"/>
      <c r="EW954" s="127"/>
      <c r="EX954" s="127"/>
      <c r="EY954" s="127"/>
      <c r="EZ954" s="127"/>
      <c r="FA954" s="127"/>
      <c r="FB954" s="127"/>
      <c r="FC954" s="127"/>
      <c r="FD954" s="127"/>
      <c r="FE954" s="127"/>
      <c r="FF954" s="127"/>
      <c r="FG954" s="127"/>
      <c r="FH954" s="127"/>
      <c r="FI954" s="127"/>
      <c r="FJ954" s="127"/>
      <c r="FK954" s="127"/>
      <c r="FL954" s="127"/>
      <c r="FM954" s="127"/>
      <c r="FN954" s="127"/>
      <c r="FO954" s="127"/>
      <c r="FP954" s="127"/>
      <c r="FQ954" s="127"/>
      <c r="FR954" s="127"/>
      <c r="FS954" s="127"/>
      <c r="FT954" s="127"/>
      <c r="FU954" s="127"/>
      <c r="FV954" s="127"/>
      <c r="FW954" s="127"/>
      <c r="FX954" s="127"/>
      <c r="FY954" s="127"/>
      <c r="FZ954" s="127"/>
      <c r="GA954" s="128"/>
      <c r="GB954" s="128"/>
      <c r="GC954" s="128"/>
      <c r="GD954" s="128"/>
      <c r="GE954" s="128"/>
      <c r="GF954" s="128"/>
      <c r="GG954" s="128"/>
      <c r="GH954" s="128"/>
      <c r="GI954" s="128"/>
      <c r="GJ954" s="128"/>
      <c r="GK954" s="128"/>
      <c r="GL954" s="128"/>
      <c r="GM954" s="128"/>
      <c r="GN954" s="128"/>
      <c r="GO954" s="128"/>
      <c r="GP954" s="128"/>
      <c r="GQ954" s="128"/>
      <c r="GR954" s="128"/>
      <c r="GS954" s="128"/>
      <c r="GT954" s="128"/>
      <c r="GU954" s="128"/>
      <c r="GV954" s="128"/>
      <c r="GW954" s="128"/>
      <c r="GX954" s="128"/>
      <c r="GY954" s="128"/>
      <c r="GZ954" s="128"/>
      <c r="HA954" s="128"/>
      <c r="HB954" s="128"/>
      <c r="HC954" s="128"/>
      <c r="HD954" s="128"/>
      <c r="HE954" s="128"/>
      <c r="HF954" s="128"/>
      <c r="HG954" s="128"/>
      <c r="HH954" s="128"/>
      <c r="HI954" s="128"/>
      <c r="HJ954" s="128"/>
      <c r="HK954" s="128"/>
      <c r="HL954" s="128"/>
      <c r="HM954" s="128"/>
      <c r="HN954" s="128"/>
      <c r="HO954" s="128"/>
      <c r="HP954" s="128"/>
      <c r="HQ954" s="128"/>
      <c r="HR954" s="128"/>
      <c r="HS954" s="128"/>
      <c r="HT954" s="128"/>
      <c r="HU954" s="128"/>
    </row>
    <row r="955" spans="2:229" s="109" customFormat="1" x14ac:dyDescent="0.3">
      <c r="B955" s="110"/>
      <c r="C955" s="110"/>
      <c r="E955" s="110"/>
      <c r="F955" s="110"/>
      <c r="G955" s="140"/>
      <c r="H955" s="140"/>
      <c r="I955" s="140"/>
      <c r="J955" s="126"/>
      <c r="K955" s="126"/>
      <c r="L955" s="127"/>
      <c r="M955" s="127"/>
      <c r="N955" s="127"/>
      <c r="O955" s="127"/>
      <c r="P955" s="127"/>
      <c r="Q955" s="127"/>
      <c r="R955" s="127"/>
      <c r="S955" s="127"/>
      <c r="T955" s="127"/>
      <c r="U955" s="127"/>
      <c r="V955" s="127"/>
      <c r="W955" s="127"/>
      <c r="X955" s="127"/>
      <c r="Y955" s="127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R955" s="127"/>
      <c r="AS955" s="127"/>
      <c r="AT955" s="127"/>
      <c r="AU955" s="127"/>
      <c r="AV955" s="127"/>
      <c r="AW955" s="127"/>
      <c r="AX955" s="127"/>
      <c r="AY955" s="127"/>
      <c r="AZ955" s="127"/>
      <c r="BA955" s="127"/>
      <c r="BB955" s="127"/>
      <c r="BC955" s="127"/>
      <c r="BD955" s="127"/>
      <c r="BE955" s="127"/>
      <c r="BF955" s="127"/>
      <c r="BG955" s="127"/>
      <c r="BH955" s="127"/>
      <c r="BI955" s="127"/>
      <c r="BJ955" s="127"/>
      <c r="BK955" s="127"/>
      <c r="BL955" s="127"/>
      <c r="BM955" s="127"/>
      <c r="BN955" s="127"/>
      <c r="BO955" s="127"/>
      <c r="BP955" s="127"/>
      <c r="BQ955" s="127"/>
      <c r="BR955" s="127"/>
      <c r="BS955" s="127"/>
      <c r="BT955" s="128"/>
      <c r="BU955" s="128"/>
      <c r="BV955" s="128"/>
      <c r="BW955" s="128"/>
      <c r="BX955" s="127"/>
      <c r="BY955" s="127"/>
      <c r="BZ955" s="127"/>
      <c r="CA955" s="127"/>
      <c r="CB955" s="127"/>
      <c r="CC955" s="127"/>
      <c r="CD955" s="127"/>
      <c r="CE955" s="127"/>
      <c r="CF955" s="127"/>
      <c r="CG955" s="127"/>
      <c r="CH955" s="127"/>
      <c r="CI955" s="127"/>
      <c r="CJ955" s="127"/>
      <c r="CK955" s="127"/>
      <c r="CL955" s="127"/>
      <c r="CM955" s="127"/>
      <c r="CN955" s="127"/>
      <c r="CO955" s="127"/>
      <c r="CP955" s="127"/>
      <c r="CQ955" s="127"/>
      <c r="CR955" s="127"/>
      <c r="CS955" s="127"/>
      <c r="CT955" s="127"/>
      <c r="CU955" s="127"/>
      <c r="CV955" s="127"/>
      <c r="CW955" s="127"/>
      <c r="CX955" s="127"/>
      <c r="CY955" s="127"/>
      <c r="CZ955" s="127"/>
      <c r="DA955" s="127"/>
      <c r="DB955" s="127"/>
      <c r="DC955" s="127"/>
      <c r="DD955" s="127"/>
      <c r="DE955" s="127"/>
      <c r="DF955" s="127"/>
      <c r="DG955" s="127"/>
      <c r="DH955" s="127"/>
      <c r="DI955" s="127"/>
      <c r="DJ955" s="127"/>
      <c r="DK955" s="127"/>
      <c r="DL955" s="127"/>
      <c r="DM955" s="127"/>
      <c r="DN955" s="127"/>
      <c r="DO955" s="127"/>
      <c r="DP955" s="127"/>
      <c r="DQ955" s="127"/>
      <c r="DR955" s="127"/>
      <c r="DS955" s="127"/>
      <c r="DT955" s="127"/>
      <c r="DU955" s="127"/>
      <c r="DV955" s="127"/>
      <c r="DW955" s="127"/>
      <c r="DX955" s="127"/>
      <c r="DY955" s="127"/>
      <c r="DZ955" s="127"/>
      <c r="EA955" s="127"/>
      <c r="EB955" s="127"/>
      <c r="EC955" s="127"/>
      <c r="ED955" s="127"/>
      <c r="EE955" s="127"/>
      <c r="EF955" s="127"/>
      <c r="EG955" s="127"/>
      <c r="EH955" s="127"/>
      <c r="EI955" s="127"/>
      <c r="EJ955" s="127"/>
      <c r="EK955" s="127"/>
      <c r="EL955" s="127"/>
      <c r="EM955" s="127"/>
      <c r="EN955" s="127"/>
      <c r="EO955" s="127"/>
      <c r="EP955" s="127"/>
      <c r="EQ955" s="127"/>
      <c r="ER955" s="127"/>
      <c r="ES955" s="127"/>
      <c r="ET955" s="127"/>
      <c r="EU955" s="127"/>
      <c r="EV955" s="127"/>
      <c r="EW955" s="127"/>
      <c r="EX955" s="127"/>
      <c r="EY955" s="127"/>
      <c r="EZ955" s="127"/>
      <c r="FA955" s="127"/>
      <c r="FB955" s="127"/>
      <c r="FC955" s="127"/>
      <c r="FD955" s="127"/>
      <c r="FE955" s="127"/>
      <c r="FF955" s="127"/>
      <c r="FG955" s="127"/>
      <c r="FH955" s="127"/>
      <c r="FI955" s="127"/>
      <c r="FJ955" s="127"/>
      <c r="FK955" s="127"/>
      <c r="FL955" s="127"/>
      <c r="FM955" s="127"/>
      <c r="FN955" s="127"/>
      <c r="FO955" s="127"/>
      <c r="FP955" s="127"/>
      <c r="FQ955" s="127"/>
      <c r="FR955" s="127"/>
      <c r="FS955" s="127"/>
      <c r="FT955" s="127"/>
      <c r="FU955" s="127"/>
      <c r="FV955" s="127"/>
      <c r="FW955" s="127"/>
      <c r="FX955" s="127"/>
      <c r="FY955" s="127"/>
      <c r="FZ955" s="127"/>
      <c r="GA955" s="128"/>
      <c r="GB955" s="128"/>
      <c r="GC955" s="128"/>
      <c r="GD955" s="128"/>
      <c r="GE955" s="128"/>
      <c r="GF955" s="128"/>
      <c r="GG955" s="128"/>
      <c r="GH955" s="128"/>
      <c r="GI955" s="128"/>
      <c r="GJ955" s="128"/>
      <c r="GK955" s="128"/>
      <c r="GL955" s="128"/>
      <c r="GM955" s="128"/>
      <c r="GN955" s="128"/>
      <c r="GO955" s="128"/>
      <c r="GP955" s="128"/>
      <c r="GQ955" s="128"/>
      <c r="GR955" s="128"/>
      <c r="GS955" s="128"/>
      <c r="GT955" s="128"/>
      <c r="GU955" s="128"/>
      <c r="GV955" s="128"/>
      <c r="GW955" s="128"/>
      <c r="GX955" s="128"/>
      <c r="GY955" s="128"/>
      <c r="GZ955" s="128"/>
      <c r="HA955" s="128"/>
      <c r="HB955" s="128"/>
      <c r="HC955" s="128"/>
      <c r="HD955" s="128"/>
      <c r="HE955" s="128"/>
      <c r="HF955" s="128"/>
      <c r="HG955" s="128"/>
      <c r="HH955" s="128"/>
      <c r="HI955" s="128"/>
      <c r="HJ955" s="128"/>
      <c r="HK955" s="128"/>
      <c r="HL955" s="128"/>
      <c r="HM955" s="128"/>
      <c r="HN955" s="128"/>
      <c r="HO955" s="128"/>
      <c r="HP955" s="128"/>
      <c r="HQ955" s="128"/>
      <c r="HR955" s="128"/>
      <c r="HS955" s="128"/>
      <c r="HT955" s="128"/>
      <c r="HU955" s="128"/>
    </row>
    <row r="956" spans="2:229" s="109" customFormat="1" x14ac:dyDescent="0.3">
      <c r="B956" s="110"/>
      <c r="C956" s="110"/>
      <c r="E956" s="110"/>
      <c r="F956" s="110"/>
      <c r="G956" s="140"/>
      <c r="H956" s="140"/>
      <c r="I956" s="140"/>
      <c r="J956" s="126"/>
      <c r="K956" s="126"/>
      <c r="L956" s="127"/>
      <c r="M956" s="127"/>
      <c r="N956" s="127"/>
      <c r="O956" s="127"/>
      <c r="P956" s="127"/>
      <c r="Q956" s="127"/>
      <c r="R956" s="127"/>
      <c r="S956" s="127"/>
      <c r="T956" s="127"/>
      <c r="U956" s="127"/>
      <c r="V956" s="127"/>
      <c r="W956" s="127"/>
      <c r="X956" s="127"/>
      <c r="Y956" s="127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  <c r="BE956" s="127"/>
      <c r="BF956" s="127"/>
      <c r="BG956" s="127"/>
      <c r="BH956" s="127"/>
      <c r="BI956" s="127"/>
      <c r="BJ956" s="127"/>
      <c r="BK956" s="127"/>
      <c r="BL956" s="127"/>
      <c r="BM956" s="127"/>
      <c r="BN956" s="127"/>
      <c r="BO956" s="127"/>
      <c r="BP956" s="127"/>
      <c r="BQ956" s="127"/>
      <c r="BR956" s="127"/>
      <c r="BS956" s="127"/>
      <c r="BT956" s="128"/>
      <c r="BU956" s="128"/>
      <c r="BV956" s="128"/>
      <c r="BW956" s="128"/>
      <c r="BX956" s="127"/>
      <c r="BY956" s="127"/>
      <c r="BZ956" s="127"/>
      <c r="CA956" s="127"/>
      <c r="CB956" s="127"/>
      <c r="CC956" s="127"/>
      <c r="CD956" s="127"/>
      <c r="CE956" s="127"/>
      <c r="CF956" s="127"/>
      <c r="CG956" s="127"/>
      <c r="CH956" s="127"/>
      <c r="CI956" s="127"/>
      <c r="CJ956" s="127"/>
      <c r="CK956" s="127"/>
      <c r="CL956" s="127"/>
      <c r="CM956" s="127"/>
      <c r="CN956" s="127"/>
      <c r="CO956" s="127"/>
      <c r="CP956" s="127"/>
      <c r="CQ956" s="127"/>
      <c r="CR956" s="127"/>
      <c r="CS956" s="127"/>
      <c r="CT956" s="127"/>
      <c r="CU956" s="127"/>
      <c r="CV956" s="127"/>
      <c r="CW956" s="127"/>
      <c r="CX956" s="127"/>
      <c r="CY956" s="127"/>
      <c r="CZ956" s="127"/>
      <c r="DA956" s="127"/>
      <c r="DB956" s="127"/>
      <c r="DC956" s="127"/>
      <c r="DD956" s="127"/>
      <c r="DE956" s="127"/>
      <c r="DF956" s="127"/>
      <c r="DG956" s="127"/>
      <c r="DH956" s="127"/>
      <c r="DI956" s="127"/>
      <c r="DJ956" s="127"/>
      <c r="DK956" s="127"/>
      <c r="DL956" s="127"/>
      <c r="DM956" s="127"/>
      <c r="DN956" s="127"/>
      <c r="DO956" s="127"/>
      <c r="DP956" s="127"/>
      <c r="DQ956" s="127"/>
      <c r="DR956" s="127"/>
      <c r="DS956" s="127"/>
      <c r="DT956" s="127"/>
      <c r="DU956" s="127"/>
      <c r="DV956" s="127"/>
      <c r="DW956" s="127"/>
      <c r="DX956" s="127"/>
      <c r="DY956" s="127"/>
      <c r="DZ956" s="127"/>
      <c r="EA956" s="127"/>
      <c r="EB956" s="127"/>
      <c r="EC956" s="127"/>
      <c r="ED956" s="127"/>
      <c r="EE956" s="127"/>
      <c r="EF956" s="127"/>
      <c r="EG956" s="127"/>
      <c r="EH956" s="127"/>
      <c r="EI956" s="127"/>
      <c r="EJ956" s="127"/>
      <c r="EK956" s="127"/>
      <c r="EL956" s="127"/>
      <c r="EM956" s="127"/>
      <c r="EN956" s="127"/>
      <c r="EO956" s="127"/>
      <c r="EP956" s="127"/>
      <c r="EQ956" s="127"/>
      <c r="ER956" s="127"/>
      <c r="ES956" s="127"/>
      <c r="ET956" s="127"/>
      <c r="EU956" s="127"/>
      <c r="EV956" s="127"/>
      <c r="EW956" s="127"/>
      <c r="EX956" s="127"/>
      <c r="EY956" s="127"/>
      <c r="EZ956" s="127"/>
      <c r="FA956" s="127"/>
      <c r="FB956" s="127"/>
      <c r="FC956" s="127"/>
      <c r="FD956" s="127"/>
      <c r="FE956" s="127"/>
      <c r="FF956" s="127"/>
      <c r="FG956" s="127"/>
      <c r="FH956" s="127"/>
      <c r="FI956" s="127"/>
      <c r="FJ956" s="127"/>
      <c r="FK956" s="127"/>
      <c r="FL956" s="127"/>
      <c r="FM956" s="127"/>
      <c r="FN956" s="127"/>
      <c r="FO956" s="127"/>
      <c r="FP956" s="127"/>
      <c r="FQ956" s="127"/>
      <c r="FR956" s="127"/>
      <c r="FS956" s="127"/>
      <c r="FT956" s="127"/>
      <c r="FU956" s="127"/>
      <c r="FV956" s="127"/>
      <c r="FW956" s="127"/>
      <c r="FX956" s="127"/>
      <c r="FY956" s="127"/>
      <c r="FZ956" s="127"/>
      <c r="GA956" s="128"/>
      <c r="GB956" s="128"/>
      <c r="GC956" s="128"/>
      <c r="GD956" s="128"/>
      <c r="GE956" s="128"/>
      <c r="GF956" s="128"/>
      <c r="GG956" s="128"/>
      <c r="GH956" s="128"/>
      <c r="GI956" s="128"/>
      <c r="GJ956" s="128"/>
      <c r="GK956" s="128"/>
      <c r="GL956" s="128"/>
      <c r="GM956" s="128"/>
      <c r="GN956" s="128"/>
      <c r="GO956" s="128"/>
      <c r="GP956" s="128"/>
      <c r="GQ956" s="128"/>
      <c r="GR956" s="128"/>
      <c r="GS956" s="128"/>
      <c r="GT956" s="128"/>
      <c r="GU956" s="128"/>
      <c r="GV956" s="128"/>
      <c r="GW956" s="128"/>
      <c r="GX956" s="128"/>
      <c r="GY956" s="128"/>
      <c r="GZ956" s="128"/>
      <c r="HA956" s="128"/>
      <c r="HB956" s="128"/>
      <c r="HC956" s="128"/>
      <c r="HD956" s="128"/>
      <c r="HE956" s="128"/>
      <c r="HF956" s="128"/>
      <c r="HG956" s="128"/>
      <c r="HH956" s="128"/>
      <c r="HI956" s="128"/>
      <c r="HJ956" s="128"/>
      <c r="HK956" s="128"/>
      <c r="HL956" s="128"/>
      <c r="HM956" s="128"/>
      <c r="HN956" s="128"/>
      <c r="HO956" s="128"/>
      <c r="HP956" s="128"/>
      <c r="HQ956" s="128"/>
      <c r="HR956" s="128"/>
      <c r="HS956" s="128"/>
      <c r="HT956" s="128"/>
      <c r="HU956" s="128"/>
    </row>
    <row r="957" spans="2:229" s="109" customFormat="1" x14ac:dyDescent="0.3">
      <c r="B957" s="110"/>
      <c r="C957" s="110"/>
      <c r="E957" s="110"/>
      <c r="F957" s="110"/>
      <c r="G957" s="140"/>
      <c r="H957" s="140"/>
      <c r="I957" s="140"/>
      <c r="J957" s="126"/>
      <c r="K957" s="126"/>
      <c r="L957" s="127"/>
      <c r="M957" s="127"/>
      <c r="N957" s="127"/>
      <c r="O957" s="127"/>
      <c r="P957" s="127"/>
      <c r="Q957" s="127"/>
      <c r="R957" s="127"/>
      <c r="S957" s="127"/>
      <c r="T957" s="127"/>
      <c r="U957" s="127"/>
      <c r="V957" s="127"/>
      <c r="W957" s="127"/>
      <c r="X957" s="127"/>
      <c r="Y957" s="127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/>
      <c r="BA957" s="127"/>
      <c r="BB957" s="127"/>
      <c r="BC957" s="127"/>
      <c r="BD957" s="127"/>
      <c r="BE957" s="127"/>
      <c r="BF957" s="127"/>
      <c r="BG957" s="127"/>
      <c r="BH957" s="127"/>
      <c r="BI957" s="127"/>
      <c r="BJ957" s="127"/>
      <c r="BK957" s="127"/>
      <c r="BL957" s="127"/>
      <c r="BM957" s="127"/>
      <c r="BN957" s="127"/>
      <c r="BO957" s="127"/>
      <c r="BP957" s="127"/>
      <c r="BQ957" s="127"/>
      <c r="BR957" s="127"/>
      <c r="BS957" s="127"/>
      <c r="BT957" s="128"/>
      <c r="BU957" s="128"/>
      <c r="BV957" s="128"/>
      <c r="BW957" s="128"/>
      <c r="BX957" s="127"/>
      <c r="BY957" s="127"/>
      <c r="BZ957" s="127"/>
      <c r="CA957" s="127"/>
      <c r="CB957" s="127"/>
      <c r="CC957" s="127"/>
      <c r="CD957" s="127"/>
      <c r="CE957" s="127"/>
      <c r="CF957" s="127"/>
      <c r="CG957" s="127"/>
      <c r="CH957" s="127"/>
      <c r="CI957" s="127"/>
      <c r="CJ957" s="127"/>
      <c r="CK957" s="127"/>
      <c r="CL957" s="127"/>
      <c r="CM957" s="127"/>
      <c r="CN957" s="127"/>
      <c r="CO957" s="127"/>
      <c r="CP957" s="127"/>
      <c r="CQ957" s="127"/>
      <c r="CR957" s="127"/>
      <c r="CS957" s="127"/>
      <c r="CT957" s="127"/>
      <c r="CU957" s="127"/>
      <c r="CV957" s="127"/>
      <c r="CW957" s="127"/>
      <c r="CX957" s="127"/>
      <c r="CY957" s="127"/>
      <c r="CZ957" s="127"/>
      <c r="DA957" s="127"/>
      <c r="DB957" s="127"/>
      <c r="DC957" s="127"/>
      <c r="DD957" s="127"/>
      <c r="DE957" s="127"/>
      <c r="DF957" s="127"/>
      <c r="DG957" s="127"/>
      <c r="DH957" s="127"/>
      <c r="DI957" s="127"/>
      <c r="DJ957" s="127"/>
      <c r="DK957" s="127"/>
      <c r="DL957" s="127"/>
      <c r="DM957" s="127"/>
      <c r="DN957" s="127"/>
      <c r="DO957" s="127"/>
      <c r="DP957" s="127"/>
      <c r="DQ957" s="127"/>
      <c r="DR957" s="127"/>
      <c r="DS957" s="127"/>
      <c r="DT957" s="127"/>
      <c r="DU957" s="127"/>
      <c r="DV957" s="127"/>
      <c r="DW957" s="127"/>
      <c r="DX957" s="127"/>
      <c r="DY957" s="127"/>
      <c r="DZ957" s="127"/>
      <c r="EA957" s="127"/>
      <c r="EB957" s="127"/>
      <c r="EC957" s="127"/>
      <c r="ED957" s="127"/>
      <c r="EE957" s="127"/>
      <c r="EF957" s="127"/>
      <c r="EG957" s="127"/>
      <c r="EH957" s="127"/>
      <c r="EI957" s="127"/>
      <c r="EJ957" s="127"/>
      <c r="EK957" s="127"/>
      <c r="EL957" s="127"/>
      <c r="EM957" s="127"/>
      <c r="EN957" s="127"/>
      <c r="EO957" s="127"/>
      <c r="EP957" s="127"/>
      <c r="EQ957" s="127"/>
      <c r="ER957" s="127"/>
      <c r="ES957" s="127"/>
      <c r="ET957" s="127"/>
      <c r="EU957" s="127"/>
      <c r="EV957" s="127"/>
      <c r="EW957" s="127"/>
      <c r="EX957" s="127"/>
      <c r="EY957" s="127"/>
      <c r="EZ957" s="127"/>
      <c r="FA957" s="127"/>
      <c r="FB957" s="127"/>
      <c r="FC957" s="127"/>
      <c r="FD957" s="127"/>
      <c r="FE957" s="127"/>
      <c r="FF957" s="127"/>
      <c r="FG957" s="127"/>
      <c r="FH957" s="127"/>
      <c r="FI957" s="127"/>
      <c r="FJ957" s="127"/>
      <c r="FK957" s="127"/>
      <c r="FL957" s="127"/>
      <c r="FM957" s="127"/>
      <c r="FN957" s="127"/>
      <c r="FO957" s="127"/>
      <c r="FP957" s="127"/>
      <c r="FQ957" s="127"/>
      <c r="FR957" s="127"/>
      <c r="FS957" s="127"/>
      <c r="FT957" s="127"/>
      <c r="FU957" s="127"/>
      <c r="FV957" s="127"/>
      <c r="FW957" s="127"/>
      <c r="FX957" s="127"/>
      <c r="FY957" s="127"/>
      <c r="FZ957" s="127"/>
      <c r="GA957" s="128"/>
      <c r="GB957" s="128"/>
      <c r="GC957" s="128"/>
      <c r="GD957" s="128"/>
      <c r="GE957" s="128"/>
      <c r="GF957" s="128"/>
      <c r="GG957" s="128"/>
      <c r="GH957" s="128"/>
      <c r="GI957" s="128"/>
      <c r="GJ957" s="128"/>
      <c r="GK957" s="128"/>
      <c r="GL957" s="128"/>
      <c r="GM957" s="128"/>
      <c r="GN957" s="128"/>
      <c r="GO957" s="128"/>
      <c r="GP957" s="128"/>
      <c r="GQ957" s="128"/>
      <c r="GR957" s="128"/>
      <c r="GS957" s="128"/>
      <c r="GT957" s="128"/>
      <c r="GU957" s="128"/>
      <c r="GV957" s="128"/>
      <c r="GW957" s="128"/>
      <c r="GX957" s="128"/>
      <c r="GY957" s="128"/>
      <c r="GZ957" s="128"/>
      <c r="HA957" s="128"/>
      <c r="HB957" s="128"/>
      <c r="HC957" s="128"/>
      <c r="HD957" s="128"/>
      <c r="HE957" s="128"/>
      <c r="HF957" s="128"/>
      <c r="HG957" s="128"/>
      <c r="HH957" s="128"/>
      <c r="HI957" s="128"/>
      <c r="HJ957" s="128"/>
      <c r="HK957" s="128"/>
      <c r="HL957" s="128"/>
      <c r="HM957" s="128"/>
      <c r="HN957" s="128"/>
      <c r="HO957" s="128"/>
      <c r="HP957" s="128"/>
      <c r="HQ957" s="128"/>
      <c r="HR957" s="128"/>
      <c r="HS957" s="128"/>
      <c r="HT957" s="128"/>
      <c r="HU957" s="128"/>
    </row>
    <row r="958" spans="2:229" s="109" customFormat="1" x14ac:dyDescent="0.3">
      <c r="B958" s="110"/>
      <c r="C958" s="110"/>
      <c r="E958" s="110"/>
      <c r="F958" s="110"/>
      <c r="G958" s="140"/>
      <c r="H958" s="140"/>
      <c r="I958" s="140"/>
      <c r="J958" s="126"/>
      <c r="K958" s="126"/>
      <c r="L958" s="127"/>
      <c r="M958" s="127"/>
      <c r="N958" s="127"/>
      <c r="O958" s="127"/>
      <c r="P958" s="127"/>
      <c r="Q958" s="127"/>
      <c r="R958" s="127"/>
      <c r="S958" s="127"/>
      <c r="T958" s="127"/>
      <c r="U958" s="127"/>
      <c r="V958" s="127"/>
      <c r="W958" s="127"/>
      <c r="X958" s="127"/>
      <c r="Y958" s="127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/>
      <c r="BA958" s="127"/>
      <c r="BB958" s="127"/>
      <c r="BC958" s="127"/>
      <c r="BD958" s="127"/>
      <c r="BE958" s="127"/>
      <c r="BF958" s="127"/>
      <c r="BG958" s="127"/>
      <c r="BH958" s="127"/>
      <c r="BI958" s="127"/>
      <c r="BJ958" s="127"/>
      <c r="BK958" s="127"/>
      <c r="BL958" s="127"/>
      <c r="BM958" s="127"/>
      <c r="BN958" s="127"/>
      <c r="BO958" s="127"/>
      <c r="BP958" s="127"/>
      <c r="BQ958" s="127"/>
      <c r="BR958" s="127"/>
      <c r="BS958" s="127"/>
      <c r="BT958" s="128"/>
      <c r="BU958" s="128"/>
      <c r="BV958" s="128"/>
      <c r="BW958" s="128"/>
      <c r="BX958" s="127"/>
      <c r="BY958" s="127"/>
      <c r="BZ958" s="127"/>
      <c r="CA958" s="127"/>
      <c r="CB958" s="127"/>
      <c r="CC958" s="127"/>
      <c r="CD958" s="127"/>
      <c r="CE958" s="127"/>
      <c r="CF958" s="127"/>
      <c r="CG958" s="127"/>
      <c r="CH958" s="127"/>
      <c r="CI958" s="127"/>
      <c r="CJ958" s="127"/>
      <c r="CK958" s="127"/>
      <c r="CL958" s="127"/>
      <c r="CM958" s="127"/>
      <c r="CN958" s="127"/>
      <c r="CO958" s="127"/>
      <c r="CP958" s="127"/>
      <c r="CQ958" s="127"/>
      <c r="CR958" s="127"/>
      <c r="CS958" s="127"/>
      <c r="CT958" s="127"/>
      <c r="CU958" s="127"/>
      <c r="CV958" s="127"/>
      <c r="CW958" s="127"/>
      <c r="CX958" s="127"/>
      <c r="CY958" s="127"/>
      <c r="CZ958" s="127"/>
      <c r="DA958" s="127"/>
      <c r="DB958" s="127"/>
      <c r="DC958" s="127"/>
      <c r="DD958" s="127"/>
      <c r="DE958" s="127"/>
      <c r="DF958" s="127"/>
      <c r="DG958" s="127"/>
      <c r="DH958" s="127"/>
      <c r="DI958" s="127"/>
      <c r="DJ958" s="127"/>
      <c r="DK958" s="127"/>
      <c r="DL958" s="127"/>
      <c r="DM958" s="127"/>
      <c r="DN958" s="127"/>
      <c r="DO958" s="127"/>
      <c r="DP958" s="127"/>
      <c r="DQ958" s="127"/>
      <c r="DR958" s="127"/>
      <c r="DS958" s="127"/>
      <c r="DT958" s="127"/>
      <c r="DU958" s="127"/>
      <c r="DV958" s="127"/>
      <c r="DW958" s="127"/>
      <c r="DX958" s="127"/>
      <c r="DY958" s="127"/>
      <c r="DZ958" s="127"/>
      <c r="EA958" s="127"/>
      <c r="EB958" s="127"/>
      <c r="EC958" s="127"/>
      <c r="ED958" s="127"/>
      <c r="EE958" s="127"/>
      <c r="EF958" s="127"/>
      <c r="EG958" s="127"/>
      <c r="EH958" s="127"/>
      <c r="EI958" s="127"/>
      <c r="EJ958" s="127"/>
      <c r="EK958" s="127"/>
      <c r="EL958" s="127"/>
      <c r="EM958" s="127"/>
      <c r="EN958" s="127"/>
      <c r="EO958" s="127"/>
      <c r="EP958" s="127"/>
      <c r="EQ958" s="127"/>
      <c r="ER958" s="127"/>
      <c r="ES958" s="127"/>
      <c r="ET958" s="127"/>
      <c r="EU958" s="127"/>
      <c r="EV958" s="127"/>
      <c r="EW958" s="127"/>
      <c r="EX958" s="127"/>
      <c r="EY958" s="127"/>
      <c r="EZ958" s="127"/>
      <c r="FA958" s="127"/>
      <c r="FB958" s="127"/>
      <c r="FC958" s="127"/>
      <c r="FD958" s="127"/>
      <c r="FE958" s="127"/>
      <c r="FF958" s="127"/>
      <c r="FG958" s="127"/>
      <c r="FH958" s="127"/>
      <c r="FI958" s="127"/>
      <c r="FJ958" s="127"/>
      <c r="FK958" s="127"/>
      <c r="FL958" s="127"/>
      <c r="FM958" s="127"/>
      <c r="FN958" s="127"/>
      <c r="FO958" s="127"/>
      <c r="FP958" s="127"/>
      <c r="FQ958" s="127"/>
      <c r="FR958" s="127"/>
      <c r="FS958" s="127"/>
      <c r="FT958" s="127"/>
      <c r="FU958" s="127"/>
      <c r="FV958" s="127"/>
      <c r="FW958" s="127"/>
      <c r="FX958" s="127"/>
      <c r="FY958" s="127"/>
      <c r="FZ958" s="127"/>
      <c r="GA958" s="128"/>
      <c r="GB958" s="128"/>
      <c r="GC958" s="128"/>
      <c r="GD958" s="128"/>
      <c r="GE958" s="128"/>
      <c r="GF958" s="128"/>
      <c r="GG958" s="128"/>
      <c r="GH958" s="128"/>
      <c r="GI958" s="128"/>
      <c r="GJ958" s="128"/>
      <c r="GK958" s="128"/>
      <c r="GL958" s="128"/>
      <c r="GM958" s="128"/>
      <c r="GN958" s="128"/>
      <c r="GO958" s="128"/>
      <c r="GP958" s="128"/>
      <c r="GQ958" s="128"/>
      <c r="GR958" s="128"/>
      <c r="GS958" s="128"/>
      <c r="GT958" s="128"/>
      <c r="GU958" s="128"/>
      <c r="GV958" s="128"/>
      <c r="GW958" s="128"/>
      <c r="GX958" s="128"/>
      <c r="GY958" s="128"/>
      <c r="GZ958" s="128"/>
      <c r="HA958" s="128"/>
      <c r="HB958" s="128"/>
      <c r="HC958" s="128"/>
      <c r="HD958" s="128"/>
      <c r="HE958" s="128"/>
      <c r="HF958" s="128"/>
      <c r="HG958" s="128"/>
      <c r="HH958" s="128"/>
      <c r="HI958" s="128"/>
      <c r="HJ958" s="128"/>
      <c r="HK958" s="128"/>
      <c r="HL958" s="128"/>
      <c r="HM958" s="128"/>
      <c r="HN958" s="128"/>
      <c r="HO958" s="128"/>
      <c r="HP958" s="128"/>
      <c r="HQ958" s="128"/>
      <c r="HR958" s="128"/>
      <c r="HS958" s="128"/>
      <c r="HT958" s="128"/>
      <c r="HU958" s="128"/>
    </row>
    <row r="959" spans="2:229" s="109" customFormat="1" x14ac:dyDescent="0.3">
      <c r="B959" s="110"/>
      <c r="C959" s="110"/>
      <c r="E959" s="110"/>
      <c r="F959" s="110"/>
      <c r="G959" s="140"/>
      <c r="H959" s="140"/>
      <c r="I959" s="140"/>
      <c r="J959" s="126"/>
      <c r="K959" s="126"/>
      <c r="L959" s="127"/>
      <c r="M959" s="127"/>
      <c r="N959" s="127"/>
      <c r="O959" s="127"/>
      <c r="P959" s="127"/>
      <c r="Q959" s="127"/>
      <c r="R959" s="127"/>
      <c r="S959" s="127"/>
      <c r="T959" s="127"/>
      <c r="U959" s="127"/>
      <c r="V959" s="127"/>
      <c r="W959" s="127"/>
      <c r="X959" s="127"/>
      <c r="Y959" s="127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R959" s="127"/>
      <c r="AS959" s="127"/>
      <c r="AT959" s="127"/>
      <c r="AU959" s="127"/>
      <c r="AV959" s="127"/>
      <c r="AW959" s="127"/>
      <c r="AX959" s="127"/>
      <c r="AY959" s="127"/>
      <c r="AZ959" s="127"/>
      <c r="BA959" s="127"/>
      <c r="BB959" s="127"/>
      <c r="BC959" s="127"/>
      <c r="BD959" s="127"/>
      <c r="BE959" s="127"/>
      <c r="BF959" s="127"/>
      <c r="BG959" s="127"/>
      <c r="BH959" s="127"/>
      <c r="BI959" s="127"/>
      <c r="BJ959" s="127"/>
      <c r="BK959" s="127"/>
      <c r="BL959" s="127"/>
      <c r="BM959" s="127"/>
      <c r="BN959" s="127"/>
      <c r="BO959" s="127"/>
      <c r="BP959" s="127"/>
      <c r="BQ959" s="127"/>
      <c r="BR959" s="127"/>
      <c r="BS959" s="127"/>
      <c r="BT959" s="128"/>
      <c r="BU959" s="128"/>
      <c r="BV959" s="128"/>
      <c r="BW959" s="128"/>
      <c r="BX959" s="127"/>
      <c r="BY959" s="127"/>
      <c r="BZ959" s="127"/>
      <c r="CA959" s="127"/>
      <c r="CB959" s="127"/>
      <c r="CC959" s="127"/>
      <c r="CD959" s="127"/>
      <c r="CE959" s="127"/>
      <c r="CF959" s="127"/>
      <c r="CG959" s="127"/>
      <c r="CH959" s="127"/>
      <c r="CI959" s="127"/>
      <c r="CJ959" s="127"/>
      <c r="CK959" s="127"/>
      <c r="CL959" s="127"/>
      <c r="CM959" s="127"/>
      <c r="CN959" s="127"/>
      <c r="CO959" s="127"/>
      <c r="CP959" s="127"/>
      <c r="CQ959" s="127"/>
      <c r="CR959" s="127"/>
      <c r="CS959" s="127"/>
      <c r="CT959" s="127"/>
      <c r="CU959" s="127"/>
      <c r="CV959" s="127"/>
      <c r="CW959" s="127"/>
      <c r="CX959" s="127"/>
      <c r="CY959" s="127"/>
      <c r="CZ959" s="127"/>
      <c r="DA959" s="127"/>
      <c r="DB959" s="127"/>
      <c r="DC959" s="127"/>
      <c r="DD959" s="127"/>
      <c r="DE959" s="127"/>
      <c r="DF959" s="127"/>
      <c r="DG959" s="127"/>
      <c r="DH959" s="127"/>
      <c r="DI959" s="127"/>
      <c r="DJ959" s="127"/>
      <c r="DK959" s="127"/>
      <c r="DL959" s="127"/>
      <c r="DM959" s="127"/>
      <c r="DN959" s="127"/>
      <c r="DO959" s="127"/>
      <c r="DP959" s="127"/>
      <c r="DQ959" s="127"/>
      <c r="DR959" s="127"/>
      <c r="DS959" s="127"/>
      <c r="DT959" s="127"/>
      <c r="DU959" s="127"/>
      <c r="DV959" s="127"/>
      <c r="DW959" s="127"/>
      <c r="DX959" s="127"/>
      <c r="DY959" s="127"/>
      <c r="DZ959" s="127"/>
      <c r="EA959" s="127"/>
      <c r="EB959" s="127"/>
      <c r="EC959" s="127"/>
      <c r="ED959" s="127"/>
      <c r="EE959" s="127"/>
      <c r="EF959" s="127"/>
      <c r="EG959" s="127"/>
      <c r="EH959" s="127"/>
      <c r="EI959" s="127"/>
      <c r="EJ959" s="127"/>
      <c r="EK959" s="127"/>
      <c r="EL959" s="127"/>
      <c r="EM959" s="127"/>
      <c r="EN959" s="127"/>
      <c r="EO959" s="127"/>
      <c r="EP959" s="127"/>
      <c r="EQ959" s="127"/>
      <c r="ER959" s="127"/>
      <c r="ES959" s="127"/>
      <c r="ET959" s="127"/>
      <c r="EU959" s="127"/>
      <c r="EV959" s="127"/>
      <c r="EW959" s="127"/>
      <c r="EX959" s="127"/>
      <c r="EY959" s="127"/>
      <c r="EZ959" s="127"/>
      <c r="FA959" s="127"/>
      <c r="FB959" s="127"/>
      <c r="FC959" s="127"/>
      <c r="FD959" s="127"/>
      <c r="FE959" s="127"/>
      <c r="FF959" s="127"/>
      <c r="FG959" s="127"/>
      <c r="FH959" s="127"/>
      <c r="FI959" s="127"/>
      <c r="FJ959" s="127"/>
      <c r="FK959" s="127"/>
      <c r="FL959" s="127"/>
      <c r="FM959" s="127"/>
      <c r="FN959" s="127"/>
      <c r="FO959" s="127"/>
      <c r="FP959" s="127"/>
      <c r="FQ959" s="127"/>
      <c r="FR959" s="127"/>
      <c r="FS959" s="127"/>
      <c r="FT959" s="127"/>
      <c r="FU959" s="127"/>
      <c r="FV959" s="127"/>
      <c r="FW959" s="127"/>
      <c r="FX959" s="127"/>
      <c r="FY959" s="127"/>
      <c r="FZ959" s="127"/>
      <c r="GA959" s="128"/>
      <c r="GB959" s="128"/>
      <c r="GC959" s="128"/>
      <c r="GD959" s="128"/>
      <c r="GE959" s="128"/>
      <c r="GF959" s="128"/>
      <c r="GG959" s="128"/>
      <c r="GH959" s="128"/>
      <c r="GI959" s="128"/>
      <c r="GJ959" s="128"/>
      <c r="GK959" s="128"/>
      <c r="GL959" s="128"/>
      <c r="GM959" s="128"/>
      <c r="GN959" s="128"/>
      <c r="GO959" s="128"/>
      <c r="GP959" s="128"/>
      <c r="GQ959" s="128"/>
      <c r="GR959" s="128"/>
      <c r="GS959" s="128"/>
      <c r="GT959" s="128"/>
      <c r="GU959" s="128"/>
      <c r="GV959" s="128"/>
      <c r="GW959" s="128"/>
      <c r="GX959" s="128"/>
      <c r="GY959" s="128"/>
      <c r="GZ959" s="128"/>
      <c r="HA959" s="128"/>
      <c r="HB959" s="128"/>
      <c r="HC959" s="128"/>
      <c r="HD959" s="128"/>
      <c r="HE959" s="128"/>
      <c r="HF959" s="128"/>
      <c r="HG959" s="128"/>
      <c r="HH959" s="128"/>
      <c r="HI959" s="128"/>
      <c r="HJ959" s="128"/>
      <c r="HK959" s="128"/>
      <c r="HL959" s="128"/>
      <c r="HM959" s="128"/>
      <c r="HN959" s="128"/>
      <c r="HO959" s="128"/>
      <c r="HP959" s="128"/>
      <c r="HQ959" s="128"/>
      <c r="HR959" s="128"/>
      <c r="HS959" s="128"/>
      <c r="HT959" s="128"/>
      <c r="HU959" s="128"/>
    </row>
    <row r="960" spans="2:229" s="109" customFormat="1" x14ac:dyDescent="0.3">
      <c r="B960" s="110"/>
      <c r="C960" s="110"/>
      <c r="E960" s="110"/>
      <c r="F960" s="110"/>
      <c r="G960" s="140"/>
      <c r="H960" s="140"/>
      <c r="I960" s="140"/>
      <c r="J960" s="126"/>
      <c r="K960" s="126"/>
      <c r="L960" s="127"/>
      <c r="M960" s="127"/>
      <c r="N960" s="127"/>
      <c r="O960" s="127"/>
      <c r="P960" s="127"/>
      <c r="Q960" s="127"/>
      <c r="R960" s="127"/>
      <c r="S960" s="127"/>
      <c r="T960" s="127"/>
      <c r="U960" s="127"/>
      <c r="V960" s="127"/>
      <c r="W960" s="127"/>
      <c r="X960" s="127"/>
      <c r="Y960" s="127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R960" s="127"/>
      <c r="AS960" s="127"/>
      <c r="AT960" s="127"/>
      <c r="AU960" s="127"/>
      <c r="AV960" s="127"/>
      <c r="AW960" s="127"/>
      <c r="AX960" s="127"/>
      <c r="AY960" s="127"/>
      <c r="AZ960" s="127"/>
      <c r="BA960" s="127"/>
      <c r="BB960" s="127"/>
      <c r="BC960" s="127"/>
      <c r="BD960" s="127"/>
      <c r="BE960" s="127"/>
      <c r="BF960" s="127"/>
      <c r="BG960" s="127"/>
      <c r="BH960" s="127"/>
      <c r="BI960" s="127"/>
      <c r="BJ960" s="127"/>
      <c r="BK960" s="127"/>
      <c r="BL960" s="127"/>
      <c r="BM960" s="127"/>
      <c r="BN960" s="127"/>
      <c r="BO960" s="127"/>
      <c r="BP960" s="127"/>
      <c r="BQ960" s="127"/>
      <c r="BR960" s="127"/>
      <c r="BS960" s="127"/>
      <c r="BT960" s="128"/>
      <c r="BU960" s="128"/>
      <c r="BV960" s="128"/>
      <c r="BW960" s="128"/>
      <c r="BX960" s="127"/>
      <c r="BY960" s="127"/>
      <c r="BZ960" s="127"/>
      <c r="CA960" s="127"/>
      <c r="CB960" s="127"/>
      <c r="CC960" s="127"/>
      <c r="CD960" s="127"/>
      <c r="CE960" s="127"/>
      <c r="CF960" s="127"/>
      <c r="CG960" s="127"/>
      <c r="CH960" s="127"/>
      <c r="CI960" s="127"/>
      <c r="CJ960" s="127"/>
      <c r="CK960" s="127"/>
      <c r="CL960" s="127"/>
      <c r="CM960" s="127"/>
      <c r="CN960" s="127"/>
      <c r="CO960" s="127"/>
      <c r="CP960" s="127"/>
      <c r="CQ960" s="127"/>
      <c r="CR960" s="127"/>
      <c r="CS960" s="127"/>
      <c r="CT960" s="127"/>
      <c r="CU960" s="127"/>
      <c r="CV960" s="127"/>
      <c r="CW960" s="127"/>
      <c r="CX960" s="127"/>
      <c r="CY960" s="127"/>
      <c r="CZ960" s="127"/>
      <c r="DA960" s="127"/>
      <c r="DB960" s="127"/>
      <c r="DC960" s="127"/>
      <c r="DD960" s="127"/>
      <c r="DE960" s="127"/>
      <c r="DF960" s="127"/>
      <c r="DG960" s="127"/>
      <c r="DH960" s="127"/>
      <c r="DI960" s="127"/>
      <c r="DJ960" s="127"/>
      <c r="DK960" s="127"/>
      <c r="DL960" s="127"/>
      <c r="DM960" s="127"/>
      <c r="DN960" s="127"/>
      <c r="DO960" s="127"/>
      <c r="DP960" s="127"/>
      <c r="DQ960" s="127"/>
      <c r="DR960" s="127"/>
      <c r="DS960" s="127"/>
      <c r="DT960" s="127"/>
      <c r="DU960" s="127"/>
      <c r="DV960" s="127"/>
      <c r="DW960" s="127"/>
      <c r="DX960" s="127"/>
      <c r="DY960" s="127"/>
      <c r="DZ960" s="127"/>
      <c r="EA960" s="127"/>
      <c r="EB960" s="127"/>
      <c r="EC960" s="127"/>
      <c r="ED960" s="127"/>
      <c r="EE960" s="127"/>
      <c r="EF960" s="127"/>
      <c r="EG960" s="127"/>
      <c r="EH960" s="127"/>
      <c r="EI960" s="127"/>
      <c r="EJ960" s="127"/>
      <c r="EK960" s="127"/>
      <c r="EL960" s="127"/>
      <c r="EM960" s="127"/>
      <c r="EN960" s="127"/>
      <c r="EO960" s="127"/>
      <c r="EP960" s="127"/>
      <c r="EQ960" s="127"/>
      <c r="ER960" s="127"/>
      <c r="ES960" s="127"/>
      <c r="ET960" s="127"/>
      <c r="EU960" s="127"/>
      <c r="EV960" s="127"/>
      <c r="EW960" s="127"/>
      <c r="EX960" s="127"/>
      <c r="EY960" s="127"/>
      <c r="EZ960" s="127"/>
      <c r="FA960" s="127"/>
      <c r="FB960" s="127"/>
      <c r="FC960" s="127"/>
      <c r="FD960" s="127"/>
      <c r="FE960" s="127"/>
      <c r="FF960" s="127"/>
      <c r="FG960" s="127"/>
      <c r="FH960" s="127"/>
      <c r="FI960" s="127"/>
      <c r="FJ960" s="127"/>
      <c r="FK960" s="127"/>
      <c r="FL960" s="127"/>
      <c r="FM960" s="127"/>
      <c r="FN960" s="127"/>
      <c r="FO960" s="127"/>
      <c r="FP960" s="127"/>
      <c r="FQ960" s="127"/>
      <c r="FR960" s="127"/>
      <c r="FS960" s="127"/>
      <c r="FT960" s="127"/>
      <c r="FU960" s="127"/>
      <c r="FV960" s="127"/>
      <c r="FW960" s="127"/>
      <c r="FX960" s="127"/>
      <c r="FY960" s="127"/>
      <c r="FZ960" s="127"/>
      <c r="GA960" s="128"/>
      <c r="GB960" s="128"/>
      <c r="GC960" s="128"/>
      <c r="GD960" s="128"/>
      <c r="GE960" s="128"/>
      <c r="GF960" s="128"/>
      <c r="GG960" s="128"/>
      <c r="GH960" s="128"/>
      <c r="GI960" s="128"/>
      <c r="GJ960" s="128"/>
      <c r="GK960" s="128"/>
      <c r="GL960" s="128"/>
      <c r="GM960" s="128"/>
      <c r="GN960" s="128"/>
      <c r="GO960" s="128"/>
      <c r="GP960" s="128"/>
      <c r="GQ960" s="128"/>
      <c r="GR960" s="128"/>
      <c r="GS960" s="128"/>
      <c r="GT960" s="128"/>
      <c r="GU960" s="128"/>
      <c r="GV960" s="128"/>
      <c r="GW960" s="128"/>
      <c r="GX960" s="128"/>
      <c r="GY960" s="128"/>
      <c r="GZ960" s="128"/>
      <c r="HA960" s="128"/>
      <c r="HB960" s="128"/>
      <c r="HC960" s="128"/>
      <c r="HD960" s="128"/>
      <c r="HE960" s="128"/>
      <c r="HF960" s="128"/>
      <c r="HG960" s="128"/>
      <c r="HH960" s="128"/>
      <c r="HI960" s="128"/>
      <c r="HJ960" s="128"/>
      <c r="HK960" s="128"/>
      <c r="HL960" s="128"/>
      <c r="HM960" s="128"/>
      <c r="HN960" s="128"/>
      <c r="HO960" s="128"/>
      <c r="HP960" s="128"/>
      <c r="HQ960" s="128"/>
      <c r="HR960" s="128"/>
      <c r="HS960" s="128"/>
      <c r="HT960" s="128"/>
      <c r="HU960" s="128"/>
    </row>
    <row r="961" spans="2:229" s="109" customFormat="1" x14ac:dyDescent="0.3">
      <c r="B961" s="110"/>
      <c r="C961" s="110"/>
      <c r="E961" s="110"/>
      <c r="F961" s="110"/>
      <c r="G961" s="140"/>
      <c r="H961" s="140"/>
      <c r="I961" s="140"/>
      <c r="J961" s="126"/>
      <c r="K961" s="126"/>
      <c r="L961" s="127"/>
      <c r="M961" s="127"/>
      <c r="N961" s="127"/>
      <c r="O961" s="127"/>
      <c r="P961" s="127"/>
      <c r="Q961" s="127"/>
      <c r="R961" s="127"/>
      <c r="S961" s="127"/>
      <c r="T961" s="127"/>
      <c r="U961" s="127"/>
      <c r="V961" s="127"/>
      <c r="W961" s="127"/>
      <c r="X961" s="127"/>
      <c r="Y961" s="127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R961" s="127"/>
      <c r="AS961" s="127"/>
      <c r="AT961" s="127"/>
      <c r="AU961" s="127"/>
      <c r="AV961" s="127"/>
      <c r="AW961" s="127"/>
      <c r="AX961" s="127"/>
      <c r="AY961" s="127"/>
      <c r="AZ961" s="127"/>
      <c r="BA961" s="127"/>
      <c r="BB961" s="127"/>
      <c r="BC961" s="127"/>
      <c r="BD961" s="127"/>
      <c r="BE961" s="127"/>
      <c r="BF961" s="127"/>
      <c r="BG961" s="127"/>
      <c r="BH961" s="127"/>
      <c r="BI961" s="127"/>
      <c r="BJ961" s="127"/>
      <c r="BK961" s="127"/>
      <c r="BL961" s="127"/>
      <c r="BM961" s="127"/>
      <c r="BN961" s="127"/>
      <c r="BO961" s="127"/>
      <c r="BP961" s="127"/>
      <c r="BQ961" s="127"/>
      <c r="BR961" s="127"/>
      <c r="BS961" s="127"/>
      <c r="BT961" s="128"/>
      <c r="BU961" s="128"/>
      <c r="BV961" s="128"/>
      <c r="BW961" s="128"/>
      <c r="BX961" s="127"/>
      <c r="BY961" s="127"/>
      <c r="BZ961" s="127"/>
      <c r="CA961" s="127"/>
      <c r="CB961" s="127"/>
      <c r="CC961" s="127"/>
      <c r="CD961" s="127"/>
      <c r="CE961" s="127"/>
      <c r="CF961" s="127"/>
      <c r="CG961" s="127"/>
      <c r="CH961" s="127"/>
      <c r="CI961" s="127"/>
      <c r="CJ961" s="127"/>
      <c r="CK961" s="127"/>
      <c r="CL961" s="127"/>
      <c r="CM961" s="127"/>
      <c r="CN961" s="127"/>
      <c r="CO961" s="127"/>
      <c r="CP961" s="127"/>
      <c r="CQ961" s="127"/>
      <c r="CR961" s="127"/>
      <c r="CS961" s="127"/>
      <c r="CT961" s="127"/>
      <c r="CU961" s="127"/>
      <c r="CV961" s="127"/>
      <c r="CW961" s="127"/>
      <c r="CX961" s="127"/>
      <c r="CY961" s="127"/>
      <c r="CZ961" s="127"/>
      <c r="DA961" s="127"/>
      <c r="DB961" s="127"/>
      <c r="DC961" s="127"/>
      <c r="DD961" s="127"/>
      <c r="DE961" s="127"/>
      <c r="DF961" s="127"/>
      <c r="DG961" s="127"/>
      <c r="DH961" s="127"/>
      <c r="DI961" s="127"/>
      <c r="DJ961" s="127"/>
      <c r="DK961" s="127"/>
      <c r="DL961" s="127"/>
      <c r="DM961" s="127"/>
      <c r="DN961" s="127"/>
      <c r="DO961" s="127"/>
      <c r="DP961" s="127"/>
      <c r="DQ961" s="127"/>
      <c r="DR961" s="127"/>
      <c r="DS961" s="127"/>
      <c r="DT961" s="127"/>
      <c r="DU961" s="127"/>
      <c r="DV961" s="127"/>
      <c r="DW961" s="127"/>
      <c r="DX961" s="127"/>
      <c r="DY961" s="127"/>
      <c r="DZ961" s="127"/>
      <c r="EA961" s="127"/>
      <c r="EB961" s="127"/>
      <c r="EC961" s="127"/>
      <c r="ED961" s="127"/>
      <c r="EE961" s="127"/>
      <c r="EF961" s="127"/>
      <c r="EG961" s="127"/>
      <c r="EH961" s="127"/>
      <c r="EI961" s="127"/>
      <c r="EJ961" s="127"/>
      <c r="EK961" s="127"/>
      <c r="EL961" s="127"/>
      <c r="EM961" s="127"/>
      <c r="EN961" s="127"/>
      <c r="EO961" s="127"/>
      <c r="EP961" s="127"/>
      <c r="EQ961" s="127"/>
      <c r="ER961" s="127"/>
      <c r="ES961" s="127"/>
      <c r="ET961" s="127"/>
      <c r="EU961" s="127"/>
      <c r="EV961" s="127"/>
      <c r="EW961" s="127"/>
      <c r="EX961" s="127"/>
      <c r="EY961" s="127"/>
      <c r="EZ961" s="127"/>
      <c r="FA961" s="127"/>
      <c r="FB961" s="127"/>
      <c r="FC961" s="127"/>
      <c r="FD961" s="127"/>
      <c r="FE961" s="127"/>
      <c r="FF961" s="127"/>
      <c r="FG961" s="127"/>
      <c r="FH961" s="127"/>
      <c r="FI961" s="127"/>
      <c r="FJ961" s="127"/>
      <c r="FK961" s="127"/>
      <c r="FL961" s="127"/>
      <c r="FM961" s="127"/>
      <c r="FN961" s="127"/>
      <c r="FO961" s="127"/>
      <c r="FP961" s="127"/>
      <c r="FQ961" s="127"/>
      <c r="FR961" s="127"/>
      <c r="FS961" s="127"/>
      <c r="FT961" s="127"/>
      <c r="FU961" s="127"/>
      <c r="FV961" s="127"/>
      <c r="FW961" s="127"/>
      <c r="FX961" s="127"/>
      <c r="FY961" s="127"/>
      <c r="FZ961" s="127"/>
      <c r="GA961" s="128"/>
      <c r="GB961" s="128"/>
      <c r="GC961" s="128"/>
      <c r="GD961" s="128"/>
      <c r="GE961" s="128"/>
      <c r="GF961" s="128"/>
      <c r="GG961" s="128"/>
      <c r="GH961" s="128"/>
      <c r="GI961" s="128"/>
      <c r="GJ961" s="128"/>
      <c r="GK961" s="128"/>
      <c r="GL961" s="128"/>
      <c r="GM961" s="128"/>
      <c r="GN961" s="128"/>
      <c r="GO961" s="128"/>
      <c r="GP961" s="128"/>
      <c r="GQ961" s="128"/>
      <c r="GR961" s="128"/>
      <c r="GS961" s="128"/>
      <c r="GT961" s="128"/>
      <c r="GU961" s="128"/>
      <c r="GV961" s="128"/>
      <c r="GW961" s="128"/>
      <c r="GX961" s="128"/>
      <c r="GY961" s="128"/>
      <c r="GZ961" s="128"/>
      <c r="HA961" s="128"/>
      <c r="HB961" s="128"/>
      <c r="HC961" s="128"/>
      <c r="HD961" s="128"/>
      <c r="HE961" s="128"/>
      <c r="HF961" s="128"/>
      <c r="HG961" s="128"/>
      <c r="HH961" s="128"/>
      <c r="HI961" s="128"/>
      <c r="HJ961" s="128"/>
      <c r="HK961" s="128"/>
      <c r="HL961" s="128"/>
      <c r="HM961" s="128"/>
      <c r="HN961" s="128"/>
      <c r="HO961" s="128"/>
      <c r="HP961" s="128"/>
      <c r="HQ961" s="128"/>
      <c r="HR961" s="128"/>
      <c r="HS961" s="128"/>
      <c r="HT961" s="128"/>
      <c r="HU961" s="128"/>
    </row>
    <row r="962" spans="2:229" s="109" customFormat="1" x14ac:dyDescent="0.3">
      <c r="B962" s="110"/>
      <c r="C962" s="110"/>
      <c r="E962" s="110"/>
      <c r="F962" s="110"/>
      <c r="G962" s="140"/>
      <c r="H962" s="140"/>
      <c r="I962" s="140"/>
      <c r="J962" s="126"/>
      <c r="K962" s="126"/>
      <c r="L962" s="127"/>
      <c r="M962" s="127"/>
      <c r="N962" s="127"/>
      <c r="O962" s="127"/>
      <c r="P962" s="127"/>
      <c r="Q962" s="127"/>
      <c r="R962" s="127"/>
      <c r="S962" s="127"/>
      <c r="T962" s="127"/>
      <c r="U962" s="127"/>
      <c r="V962" s="127"/>
      <c r="W962" s="127"/>
      <c r="X962" s="127"/>
      <c r="Y962" s="127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  <c r="BE962" s="127"/>
      <c r="BF962" s="127"/>
      <c r="BG962" s="127"/>
      <c r="BH962" s="127"/>
      <c r="BI962" s="127"/>
      <c r="BJ962" s="127"/>
      <c r="BK962" s="127"/>
      <c r="BL962" s="127"/>
      <c r="BM962" s="127"/>
      <c r="BN962" s="127"/>
      <c r="BO962" s="127"/>
      <c r="BP962" s="127"/>
      <c r="BQ962" s="127"/>
      <c r="BR962" s="127"/>
      <c r="BS962" s="127"/>
      <c r="BT962" s="128"/>
      <c r="BU962" s="128"/>
      <c r="BV962" s="128"/>
      <c r="BW962" s="128"/>
      <c r="BX962" s="127"/>
      <c r="BY962" s="127"/>
      <c r="BZ962" s="127"/>
      <c r="CA962" s="127"/>
      <c r="CB962" s="127"/>
      <c r="CC962" s="127"/>
      <c r="CD962" s="127"/>
      <c r="CE962" s="127"/>
      <c r="CF962" s="127"/>
      <c r="CG962" s="127"/>
      <c r="CH962" s="127"/>
      <c r="CI962" s="127"/>
      <c r="CJ962" s="127"/>
      <c r="CK962" s="127"/>
      <c r="CL962" s="127"/>
      <c r="CM962" s="127"/>
      <c r="CN962" s="127"/>
      <c r="CO962" s="127"/>
      <c r="CP962" s="127"/>
      <c r="CQ962" s="127"/>
      <c r="CR962" s="127"/>
      <c r="CS962" s="127"/>
      <c r="CT962" s="127"/>
      <c r="CU962" s="127"/>
      <c r="CV962" s="127"/>
      <c r="CW962" s="127"/>
      <c r="CX962" s="127"/>
      <c r="CY962" s="127"/>
      <c r="CZ962" s="127"/>
      <c r="DA962" s="127"/>
      <c r="DB962" s="127"/>
      <c r="DC962" s="127"/>
      <c r="DD962" s="127"/>
      <c r="DE962" s="127"/>
      <c r="DF962" s="127"/>
      <c r="DG962" s="127"/>
      <c r="DH962" s="127"/>
      <c r="DI962" s="127"/>
      <c r="DJ962" s="127"/>
      <c r="DK962" s="127"/>
      <c r="DL962" s="127"/>
      <c r="DM962" s="127"/>
      <c r="DN962" s="127"/>
      <c r="DO962" s="127"/>
      <c r="DP962" s="127"/>
      <c r="DQ962" s="127"/>
      <c r="DR962" s="127"/>
      <c r="DS962" s="127"/>
      <c r="DT962" s="127"/>
      <c r="DU962" s="127"/>
      <c r="DV962" s="127"/>
      <c r="DW962" s="127"/>
      <c r="DX962" s="127"/>
      <c r="DY962" s="127"/>
      <c r="DZ962" s="127"/>
      <c r="EA962" s="127"/>
      <c r="EB962" s="127"/>
      <c r="EC962" s="127"/>
      <c r="ED962" s="127"/>
      <c r="EE962" s="127"/>
      <c r="EF962" s="127"/>
      <c r="EG962" s="127"/>
      <c r="EH962" s="127"/>
      <c r="EI962" s="127"/>
      <c r="EJ962" s="127"/>
      <c r="EK962" s="127"/>
      <c r="EL962" s="127"/>
      <c r="EM962" s="127"/>
      <c r="EN962" s="127"/>
      <c r="EO962" s="127"/>
      <c r="EP962" s="127"/>
      <c r="EQ962" s="127"/>
      <c r="ER962" s="127"/>
      <c r="ES962" s="127"/>
      <c r="ET962" s="127"/>
      <c r="EU962" s="127"/>
      <c r="EV962" s="127"/>
      <c r="EW962" s="127"/>
      <c r="EX962" s="127"/>
      <c r="EY962" s="127"/>
      <c r="EZ962" s="127"/>
      <c r="FA962" s="127"/>
      <c r="FB962" s="127"/>
      <c r="FC962" s="127"/>
      <c r="FD962" s="127"/>
      <c r="FE962" s="127"/>
      <c r="FF962" s="127"/>
      <c r="FG962" s="127"/>
      <c r="FH962" s="127"/>
      <c r="FI962" s="127"/>
      <c r="FJ962" s="127"/>
      <c r="FK962" s="127"/>
      <c r="FL962" s="127"/>
      <c r="FM962" s="127"/>
      <c r="FN962" s="127"/>
      <c r="FO962" s="127"/>
      <c r="FP962" s="127"/>
      <c r="FQ962" s="127"/>
      <c r="FR962" s="127"/>
      <c r="FS962" s="127"/>
      <c r="FT962" s="127"/>
      <c r="FU962" s="127"/>
      <c r="FV962" s="127"/>
      <c r="FW962" s="127"/>
      <c r="FX962" s="127"/>
      <c r="FY962" s="127"/>
      <c r="FZ962" s="127"/>
      <c r="GA962" s="128"/>
      <c r="GB962" s="128"/>
      <c r="GC962" s="128"/>
      <c r="GD962" s="128"/>
      <c r="GE962" s="128"/>
      <c r="GF962" s="128"/>
      <c r="GG962" s="128"/>
      <c r="GH962" s="128"/>
      <c r="GI962" s="128"/>
      <c r="GJ962" s="128"/>
      <c r="GK962" s="128"/>
      <c r="GL962" s="128"/>
      <c r="GM962" s="128"/>
      <c r="GN962" s="128"/>
      <c r="GO962" s="128"/>
      <c r="GP962" s="128"/>
      <c r="GQ962" s="128"/>
      <c r="GR962" s="128"/>
      <c r="GS962" s="128"/>
      <c r="GT962" s="128"/>
      <c r="GU962" s="128"/>
      <c r="GV962" s="128"/>
      <c r="GW962" s="128"/>
      <c r="GX962" s="128"/>
      <c r="GY962" s="128"/>
      <c r="GZ962" s="128"/>
      <c r="HA962" s="128"/>
      <c r="HB962" s="128"/>
      <c r="HC962" s="128"/>
      <c r="HD962" s="128"/>
      <c r="HE962" s="128"/>
      <c r="HF962" s="128"/>
      <c r="HG962" s="128"/>
      <c r="HH962" s="128"/>
      <c r="HI962" s="128"/>
      <c r="HJ962" s="128"/>
      <c r="HK962" s="128"/>
      <c r="HL962" s="128"/>
      <c r="HM962" s="128"/>
      <c r="HN962" s="128"/>
      <c r="HO962" s="128"/>
      <c r="HP962" s="128"/>
      <c r="HQ962" s="128"/>
      <c r="HR962" s="128"/>
      <c r="HS962" s="128"/>
      <c r="HT962" s="128"/>
      <c r="HU962" s="128"/>
    </row>
    <row r="963" spans="2:229" s="109" customFormat="1" x14ac:dyDescent="0.3">
      <c r="B963" s="110"/>
      <c r="C963" s="110"/>
      <c r="E963" s="110"/>
      <c r="F963" s="110"/>
      <c r="G963" s="140"/>
      <c r="H963" s="140"/>
      <c r="I963" s="140"/>
      <c r="J963" s="126"/>
      <c r="K963" s="126"/>
      <c r="L963" s="127"/>
      <c r="M963" s="127"/>
      <c r="N963" s="127"/>
      <c r="O963" s="127"/>
      <c r="P963" s="127"/>
      <c r="Q963" s="127"/>
      <c r="R963" s="127"/>
      <c r="S963" s="127"/>
      <c r="T963" s="127"/>
      <c r="U963" s="127"/>
      <c r="V963" s="127"/>
      <c r="W963" s="127"/>
      <c r="X963" s="127"/>
      <c r="Y963" s="127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R963" s="127"/>
      <c r="AS963" s="127"/>
      <c r="AT963" s="127"/>
      <c r="AU963" s="127"/>
      <c r="AV963" s="127"/>
      <c r="AW963" s="127"/>
      <c r="AX963" s="127"/>
      <c r="AY963" s="127"/>
      <c r="AZ963" s="127"/>
      <c r="BA963" s="127"/>
      <c r="BB963" s="127"/>
      <c r="BC963" s="127"/>
      <c r="BD963" s="127"/>
      <c r="BE963" s="127"/>
      <c r="BF963" s="127"/>
      <c r="BG963" s="127"/>
      <c r="BH963" s="127"/>
      <c r="BI963" s="127"/>
      <c r="BJ963" s="127"/>
      <c r="BK963" s="127"/>
      <c r="BL963" s="127"/>
      <c r="BM963" s="127"/>
      <c r="BN963" s="127"/>
      <c r="BO963" s="127"/>
      <c r="BP963" s="127"/>
      <c r="BQ963" s="127"/>
      <c r="BR963" s="127"/>
      <c r="BS963" s="127"/>
      <c r="BT963" s="128"/>
      <c r="BU963" s="128"/>
      <c r="BV963" s="128"/>
      <c r="BW963" s="128"/>
      <c r="BX963" s="127"/>
      <c r="BY963" s="127"/>
      <c r="BZ963" s="127"/>
      <c r="CA963" s="127"/>
      <c r="CB963" s="127"/>
      <c r="CC963" s="127"/>
      <c r="CD963" s="127"/>
      <c r="CE963" s="127"/>
      <c r="CF963" s="127"/>
      <c r="CG963" s="127"/>
      <c r="CH963" s="127"/>
      <c r="CI963" s="127"/>
      <c r="CJ963" s="127"/>
      <c r="CK963" s="127"/>
      <c r="CL963" s="127"/>
      <c r="CM963" s="127"/>
      <c r="CN963" s="127"/>
      <c r="CO963" s="127"/>
      <c r="CP963" s="127"/>
      <c r="CQ963" s="127"/>
      <c r="CR963" s="127"/>
      <c r="CS963" s="127"/>
      <c r="CT963" s="127"/>
      <c r="CU963" s="127"/>
      <c r="CV963" s="127"/>
      <c r="CW963" s="127"/>
      <c r="CX963" s="127"/>
      <c r="CY963" s="127"/>
      <c r="CZ963" s="127"/>
      <c r="DA963" s="127"/>
      <c r="DB963" s="127"/>
      <c r="DC963" s="127"/>
      <c r="DD963" s="127"/>
      <c r="DE963" s="127"/>
      <c r="DF963" s="127"/>
      <c r="DG963" s="127"/>
      <c r="DH963" s="127"/>
      <c r="DI963" s="127"/>
      <c r="DJ963" s="127"/>
      <c r="DK963" s="127"/>
      <c r="DL963" s="127"/>
      <c r="DM963" s="127"/>
      <c r="DN963" s="127"/>
      <c r="DO963" s="127"/>
      <c r="DP963" s="127"/>
      <c r="DQ963" s="127"/>
      <c r="DR963" s="127"/>
      <c r="DS963" s="127"/>
      <c r="DT963" s="127"/>
      <c r="DU963" s="127"/>
      <c r="DV963" s="127"/>
      <c r="DW963" s="127"/>
      <c r="DX963" s="127"/>
      <c r="DY963" s="127"/>
      <c r="DZ963" s="127"/>
      <c r="EA963" s="127"/>
      <c r="EB963" s="127"/>
      <c r="EC963" s="127"/>
      <c r="ED963" s="127"/>
      <c r="EE963" s="127"/>
      <c r="EF963" s="127"/>
      <c r="EG963" s="127"/>
      <c r="EH963" s="127"/>
      <c r="EI963" s="127"/>
      <c r="EJ963" s="127"/>
      <c r="EK963" s="127"/>
      <c r="EL963" s="127"/>
      <c r="EM963" s="127"/>
      <c r="EN963" s="127"/>
      <c r="EO963" s="127"/>
      <c r="EP963" s="127"/>
      <c r="EQ963" s="127"/>
      <c r="ER963" s="127"/>
      <c r="ES963" s="127"/>
      <c r="ET963" s="127"/>
      <c r="EU963" s="127"/>
      <c r="EV963" s="127"/>
      <c r="EW963" s="127"/>
      <c r="EX963" s="127"/>
      <c r="EY963" s="127"/>
      <c r="EZ963" s="127"/>
      <c r="FA963" s="127"/>
      <c r="FB963" s="127"/>
      <c r="FC963" s="127"/>
      <c r="FD963" s="127"/>
      <c r="FE963" s="127"/>
      <c r="FF963" s="127"/>
      <c r="FG963" s="127"/>
      <c r="FH963" s="127"/>
      <c r="FI963" s="127"/>
      <c r="FJ963" s="127"/>
      <c r="FK963" s="127"/>
      <c r="FL963" s="127"/>
      <c r="FM963" s="127"/>
      <c r="FN963" s="127"/>
      <c r="FO963" s="127"/>
      <c r="FP963" s="127"/>
      <c r="FQ963" s="127"/>
      <c r="FR963" s="127"/>
      <c r="FS963" s="127"/>
      <c r="FT963" s="127"/>
      <c r="FU963" s="127"/>
      <c r="FV963" s="127"/>
      <c r="FW963" s="127"/>
      <c r="FX963" s="127"/>
      <c r="FY963" s="127"/>
      <c r="FZ963" s="127"/>
      <c r="GA963" s="128"/>
      <c r="GB963" s="128"/>
      <c r="GC963" s="128"/>
      <c r="GD963" s="128"/>
      <c r="GE963" s="128"/>
      <c r="GF963" s="128"/>
      <c r="GG963" s="128"/>
      <c r="GH963" s="128"/>
      <c r="GI963" s="128"/>
      <c r="GJ963" s="128"/>
      <c r="GK963" s="128"/>
      <c r="GL963" s="128"/>
      <c r="GM963" s="128"/>
      <c r="GN963" s="128"/>
      <c r="GO963" s="128"/>
      <c r="GP963" s="128"/>
      <c r="GQ963" s="128"/>
      <c r="GR963" s="128"/>
      <c r="GS963" s="128"/>
      <c r="GT963" s="128"/>
      <c r="GU963" s="128"/>
      <c r="GV963" s="128"/>
      <c r="GW963" s="128"/>
      <c r="GX963" s="128"/>
      <c r="GY963" s="128"/>
      <c r="GZ963" s="128"/>
      <c r="HA963" s="128"/>
      <c r="HB963" s="128"/>
      <c r="HC963" s="128"/>
      <c r="HD963" s="128"/>
      <c r="HE963" s="128"/>
      <c r="HF963" s="128"/>
      <c r="HG963" s="128"/>
      <c r="HH963" s="128"/>
      <c r="HI963" s="128"/>
      <c r="HJ963" s="128"/>
      <c r="HK963" s="128"/>
      <c r="HL963" s="128"/>
      <c r="HM963" s="128"/>
      <c r="HN963" s="128"/>
      <c r="HO963" s="128"/>
      <c r="HP963" s="128"/>
      <c r="HQ963" s="128"/>
      <c r="HR963" s="128"/>
      <c r="HS963" s="128"/>
      <c r="HT963" s="128"/>
      <c r="HU963" s="128"/>
    </row>
    <row r="964" spans="2:229" s="109" customFormat="1" x14ac:dyDescent="0.3">
      <c r="B964" s="110"/>
      <c r="C964" s="110"/>
      <c r="E964" s="110"/>
      <c r="F964" s="110"/>
      <c r="G964" s="140"/>
      <c r="H964" s="140"/>
      <c r="I964" s="140"/>
      <c r="J964" s="126"/>
      <c r="K964" s="126"/>
      <c r="L964" s="127"/>
      <c r="M964" s="127"/>
      <c r="N964" s="127"/>
      <c r="O964" s="127"/>
      <c r="P964" s="127"/>
      <c r="Q964" s="127"/>
      <c r="R964" s="127"/>
      <c r="S964" s="127"/>
      <c r="T964" s="127"/>
      <c r="U964" s="127"/>
      <c r="V964" s="127"/>
      <c r="W964" s="127"/>
      <c r="X964" s="127"/>
      <c r="Y964" s="127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R964" s="127"/>
      <c r="AS964" s="127"/>
      <c r="AT964" s="127"/>
      <c r="AU964" s="127"/>
      <c r="AV964" s="127"/>
      <c r="AW964" s="127"/>
      <c r="AX964" s="127"/>
      <c r="AY964" s="127"/>
      <c r="AZ964" s="127"/>
      <c r="BA964" s="127"/>
      <c r="BB964" s="127"/>
      <c r="BC964" s="127"/>
      <c r="BD964" s="127"/>
      <c r="BE964" s="127"/>
      <c r="BF964" s="127"/>
      <c r="BG964" s="127"/>
      <c r="BH964" s="127"/>
      <c r="BI964" s="127"/>
      <c r="BJ964" s="127"/>
      <c r="BK964" s="127"/>
      <c r="BL964" s="127"/>
      <c r="BM964" s="127"/>
      <c r="BN964" s="127"/>
      <c r="BO964" s="127"/>
      <c r="BP964" s="127"/>
      <c r="BQ964" s="127"/>
      <c r="BR964" s="127"/>
      <c r="BS964" s="127"/>
      <c r="BT964" s="128"/>
      <c r="BU964" s="128"/>
      <c r="BV964" s="128"/>
      <c r="BW964" s="128"/>
      <c r="BX964" s="127"/>
      <c r="BY964" s="127"/>
      <c r="BZ964" s="127"/>
      <c r="CA964" s="127"/>
      <c r="CB964" s="127"/>
      <c r="CC964" s="127"/>
      <c r="CD964" s="127"/>
      <c r="CE964" s="127"/>
      <c r="CF964" s="127"/>
      <c r="CG964" s="127"/>
      <c r="CH964" s="127"/>
      <c r="CI964" s="127"/>
      <c r="CJ964" s="127"/>
      <c r="CK964" s="127"/>
      <c r="CL964" s="127"/>
      <c r="CM964" s="127"/>
      <c r="CN964" s="127"/>
      <c r="CO964" s="127"/>
      <c r="CP964" s="127"/>
      <c r="CQ964" s="127"/>
      <c r="CR964" s="127"/>
      <c r="CS964" s="127"/>
      <c r="CT964" s="127"/>
      <c r="CU964" s="127"/>
      <c r="CV964" s="127"/>
      <c r="CW964" s="127"/>
      <c r="CX964" s="127"/>
      <c r="CY964" s="127"/>
      <c r="CZ964" s="127"/>
      <c r="DA964" s="127"/>
      <c r="DB964" s="127"/>
      <c r="DC964" s="127"/>
      <c r="DD964" s="127"/>
      <c r="DE964" s="127"/>
      <c r="DF964" s="127"/>
      <c r="DG964" s="127"/>
      <c r="DH964" s="127"/>
      <c r="DI964" s="127"/>
      <c r="DJ964" s="127"/>
      <c r="DK964" s="127"/>
      <c r="DL964" s="127"/>
      <c r="DM964" s="127"/>
      <c r="DN964" s="127"/>
      <c r="DO964" s="127"/>
      <c r="DP964" s="127"/>
      <c r="DQ964" s="127"/>
      <c r="DR964" s="127"/>
      <c r="DS964" s="127"/>
      <c r="DT964" s="127"/>
      <c r="DU964" s="127"/>
      <c r="DV964" s="127"/>
      <c r="DW964" s="127"/>
      <c r="DX964" s="127"/>
      <c r="DY964" s="127"/>
      <c r="DZ964" s="127"/>
      <c r="EA964" s="127"/>
      <c r="EB964" s="127"/>
      <c r="EC964" s="127"/>
      <c r="ED964" s="127"/>
      <c r="EE964" s="127"/>
      <c r="EF964" s="127"/>
      <c r="EG964" s="127"/>
      <c r="EH964" s="127"/>
      <c r="EI964" s="127"/>
      <c r="EJ964" s="127"/>
      <c r="EK964" s="127"/>
      <c r="EL964" s="127"/>
      <c r="EM964" s="127"/>
      <c r="EN964" s="127"/>
      <c r="EO964" s="127"/>
      <c r="EP964" s="127"/>
      <c r="EQ964" s="127"/>
      <c r="ER964" s="127"/>
      <c r="ES964" s="127"/>
      <c r="ET964" s="127"/>
      <c r="EU964" s="127"/>
      <c r="EV964" s="127"/>
      <c r="EW964" s="127"/>
      <c r="EX964" s="127"/>
      <c r="EY964" s="127"/>
      <c r="EZ964" s="127"/>
      <c r="FA964" s="127"/>
      <c r="FB964" s="127"/>
      <c r="FC964" s="127"/>
      <c r="FD964" s="127"/>
      <c r="FE964" s="127"/>
      <c r="FF964" s="127"/>
      <c r="FG964" s="127"/>
      <c r="FH964" s="127"/>
      <c r="FI964" s="127"/>
      <c r="FJ964" s="127"/>
      <c r="FK964" s="127"/>
      <c r="FL964" s="127"/>
      <c r="FM964" s="127"/>
      <c r="FN964" s="127"/>
      <c r="FO964" s="127"/>
      <c r="FP964" s="127"/>
      <c r="FQ964" s="127"/>
      <c r="FR964" s="127"/>
      <c r="FS964" s="127"/>
      <c r="FT964" s="127"/>
      <c r="FU964" s="127"/>
      <c r="FV964" s="127"/>
      <c r="FW964" s="127"/>
      <c r="FX964" s="127"/>
      <c r="FY964" s="127"/>
      <c r="FZ964" s="127"/>
      <c r="GA964" s="128"/>
      <c r="GB964" s="128"/>
      <c r="GC964" s="128"/>
      <c r="GD964" s="128"/>
      <c r="GE964" s="128"/>
      <c r="GF964" s="128"/>
      <c r="GG964" s="128"/>
      <c r="GH964" s="128"/>
      <c r="GI964" s="128"/>
      <c r="GJ964" s="128"/>
      <c r="GK964" s="128"/>
      <c r="GL964" s="128"/>
      <c r="GM964" s="128"/>
      <c r="GN964" s="128"/>
      <c r="GO964" s="128"/>
      <c r="GP964" s="128"/>
      <c r="GQ964" s="128"/>
      <c r="GR964" s="128"/>
      <c r="GS964" s="128"/>
      <c r="GT964" s="128"/>
      <c r="GU964" s="128"/>
      <c r="GV964" s="128"/>
      <c r="GW964" s="128"/>
      <c r="GX964" s="128"/>
      <c r="GY964" s="128"/>
      <c r="GZ964" s="128"/>
      <c r="HA964" s="128"/>
      <c r="HB964" s="128"/>
      <c r="HC964" s="128"/>
      <c r="HD964" s="128"/>
      <c r="HE964" s="128"/>
      <c r="HF964" s="128"/>
      <c r="HG964" s="128"/>
      <c r="HH964" s="128"/>
      <c r="HI964" s="128"/>
      <c r="HJ964" s="128"/>
      <c r="HK964" s="128"/>
      <c r="HL964" s="128"/>
      <c r="HM964" s="128"/>
      <c r="HN964" s="128"/>
      <c r="HO964" s="128"/>
      <c r="HP964" s="128"/>
      <c r="HQ964" s="128"/>
      <c r="HR964" s="128"/>
      <c r="HS964" s="128"/>
      <c r="HT964" s="128"/>
      <c r="HU964" s="128"/>
    </row>
    <row r="965" spans="2:229" s="109" customFormat="1" x14ac:dyDescent="0.3">
      <c r="B965" s="110"/>
      <c r="C965" s="110"/>
      <c r="E965" s="110"/>
      <c r="F965" s="110"/>
      <c r="G965" s="140"/>
      <c r="H965" s="140"/>
      <c r="I965" s="140"/>
      <c r="J965" s="126"/>
      <c r="K965" s="126"/>
      <c r="L965" s="127"/>
      <c r="M965" s="127"/>
      <c r="N965" s="127"/>
      <c r="O965" s="127"/>
      <c r="P965" s="127"/>
      <c r="Q965" s="127"/>
      <c r="R965" s="127"/>
      <c r="S965" s="127"/>
      <c r="T965" s="127"/>
      <c r="U965" s="127"/>
      <c r="V965" s="127"/>
      <c r="W965" s="127"/>
      <c r="X965" s="127"/>
      <c r="Y965" s="127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R965" s="127"/>
      <c r="AS965" s="127"/>
      <c r="AT965" s="127"/>
      <c r="AU965" s="127"/>
      <c r="AV965" s="127"/>
      <c r="AW965" s="127"/>
      <c r="AX965" s="127"/>
      <c r="AY965" s="127"/>
      <c r="AZ965" s="127"/>
      <c r="BA965" s="127"/>
      <c r="BB965" s="127"/>
      <c r="BC965" s="127"/>
      <c r="BD965" s="127"/>
      <c r="BE965" s="127"/>
      <c r="BF965" s="127"/>
      <c r="BG965" s="127"/>
      <c r="BH965" s="127"/>
      <c r="BI965" s="127"/>
      <c r="BJ965" s="127"/>
      <c r="BK965" s="127"/>
      <c r="BL965" s="127"/>
      <c r="BM965" s="127"/>
      <c r="BN965" s="127"/>
      <c r="BO965" s="127"/>
      <c r="BP965" s="127"/>
      <c r="BQ965" s="127"/>
      <c r="BR965" s="127"/>
      <c r="BS965" s="127"/>
      <c r="BT965" s="128"/>
      <c r="BU965" s="128"/>
      <c r="BV965" s="128"/>
      <c r="BW965" s="128"/>
      <c r="BX965" s="127"/>
      <c r="BY965" s="127"/>
      <c r="BZ965" s="127"/>
      <c r="CA965" s="127"/>
      <c r="CB965" s="127"/>
      <c r="CC965" s="127"/>
      <c r="CD965" s="127"/>
      <c r="CE965" s="127"/>
      <c r="CF965" s="127"/>
      <c r="CG965" s="127"/>
      <c r="CH965" s="127"/>
      <c r="CI965" s="127"/>
      <c r="CJ965" s="127"/>
      <c r="CK965" s="127"/>
      <c r="CL965" s="127"/>
      <c r="CM965" s="127"/>
      <c r="CN965" s="127"/>
      <c r="CO965" s="127"/>
      <c r="CP965" s="127"/>
      <c r="CQ965" s="127"/>
      <c r="CR965" s="127"/>
      <c r="CS965" s="127"/>
      <c r="CT965" s="127"/>
      <c r="CU965" s="127"/>
      <c r="CV965" s="127"/>
      <c r="CW965" s="127"/>
      <c r="CX965" s="127"/>
      <c r="CY965" s="127"/>
      <c r="CZ965" s="127"/>
      <c r="DA965" s="127"/>
      <c r="DB965" s="127"/>
      <c r="DC965" s="127"/>
      <c r="DD965" s="127"/>
      <c r="DE965" s="127"/>
      <c r="DF965" s="127"/>
      <c r="DG965" s="127"/>
      <c r="DH965" s="127"/>
      <c r="DI965" s="127"/>
      <c r="DJ965" s="127"/>
      <c r="DK965" s="127"/>
      <c r="DL965" s="127"/>
      <c r="DM965" s="127"/>
      <c r="DN965" s="127"/>
      <c r="DO965" s="127"/>
      <c r="DP965" s="127"/>
      <c r="DQ965" s="127"/>
      <c r="DR965" s="127"/>
      <c r="DS965" s="127"/>
      <c r="DT965" s="127"/>
      <c r="DU965" s="127"/>
      <c r="DV965" s="127"/>
      <c r="DW965" s="127"/>
      <c r="DX965" s="127"/>
      <c r="DY965" s="127"/>
      <c r="DZ965" s="127"/>
      <c r="EA965" s="127"/>
      <c r="EB965" s="127"/>
      <c r="EC965" s="127"/>
      <c r="ED965" s="127"/>
      <c r="EE965" s="127"/>
      <c r="EF965" s="127"/>
      <c r="EG965" s="127"/>
      <c r="EH965" s="127"/>
      <c r="EI965" s="127"/>
      <c r="EJ965" s="127"/>
      <c r="EK965" s="127"/>
      <c r="EL965" s="127"/>
      <c r="EM965" s="127"/>
      <c r="EN965" s="127"/>
      <c r="EO965" s="127"/>
      <c r="EP965" s="127"/>
      <c r="EQ965" s="127"/>
      <c r="ER965" s="127"/>
      <c r="ES965" s="127"/>
      <c r="ET965" s="127"/>
      <c r="EU965" s="127"/>
      <c r="EV965" s="127"/>
      <c r="EW965" s="127"/>
      <c r="EX965" s="127"/>
      <c r="EY965" s="127"/>
      <c r="EZ965" s="127"/>
      <c r="FA965" s="127"/>
      <c r="FB965" s="127"/>
      <c r="FC965" s="127"/>
      <c r="FD965" s="127"/>
      <c r="FE965" s="127"/>
      <c r="FF965" s="127"/>
      <c r="FG965" s="127"/>
      <c r="FH965" s="127"/>
      <c r="FI965" s="127"/>
      <c r="FJ965" s="127"/>
      <c r="FK965" s="127"/>
      <c r="FL965" s="127"/>
      <c r="FM965" s="127"/>
      <c r="FN965" s="127"/>
      <c r="FO965" s="127"/>
      <c r="FP965" s="127"/>
      <c r="FQ965" s="127"/>
      <c r="FR965" s="127"/>
      <c r="FS965" s="127"/>
      <c r="FT965" s="127"/>
      <c r="FU965" s="127"/>
      <c r="FV965" s="127"/>
      <c r="FW965" s="127"/>
      <c r="FX965" s="127"/>
      <c r="FY965" s="127"/>
      <c r="FZ965" s="127"/>
      <c r="GA965" s="128"/>
      <c r="GB965" s="128"/>
      <c r="GC965" s="128"/>
      <c r="GD965" s="128"/>
      <c r="GE965" s="128"/>
      <c r="GF965" s="128"/>
      <c r="GG965" s="128"/>
      <c r="GH965" s="128"/>
      <c r="GI965" s="128"/>
      <c r="GJ965" s="128"/>
      <c r="GK965" s="128"/>
      <c r="GL965" s="128"/>
      <c r="GM965" s="128"/>
      <c r="GN965" s="128"/>
      <c r="GO965" s="128"/>
      <c r="GP965" s="128"/>
      <c r="GQ965" s="128"/>
      <c r="GR965" s="128"/>
      <c r="GS965" s="128"/>
      <c r="GT965" s="128"/>
      <c r="GU965" s="128"/>
      <c r="GV965" s="128"/>
      <c r="GW965" s="128"/>
      <c r="GX965" s="128"/>
      <c r="GY965" s="128"/>
      <c r="GZ965" s="128"/>
      <c r="HA965" s="128"/>
      <c r="HB965" s="128"/>
      <c r="HC965" s="128"/>
      <c r="HD965" s="128"/>
      <c r="HE965" s="128"/>
      <c r="HF965" s="128"/>
      <c r="HG965" s="128"/>
      <c r="HH965" s="128"/>
      <c r="HI965" s="128"/>
      <c r="HJ965" s="128"/>
      <c r="HK965" s="128"/>
      <c r="HL965" s="128"/>
      <c r="HM965" s="128"/>
      <c r="HN965" s="128"/>
      <c r="HO965" s="128"/>
      <c r="HP965" s="128"/>
      <c r="HQ965" s="128"/>
      <c r="HR965" s="128"/>
      <c r="HS965" s="128"/>
      <c r="HT965" s="128"/>
      <c r="HU965" s="128"/>
    </row>
    <row r="966" spans="2:229" s="109" customFormat="1" x14ac:dyDescent="0.3">
      <c r="B966" s="110"/>
      <c r="C966" s="110"/>
      <c r="E966" s="110"/>
      <c r="F966" s="110"/>
      <c r="G966" s="140"/>
      <c r="H966" s="140"/>
      <c r="I966" s="140"/>
      <c r="J966" s="126"/>
      <c r="K966" s="126"/>
      <c r="L966" s="127"/>
      <c r="M966" s="127"/>
      <c r="N966" s="127"/>
      <c r="O966" s="127"/>
      <c r="P966" s="127"/>
      <c r="Q966" s="127"/>
      <c r="R966" s="127"/>
      <c r="S966" s="127"/>
      <c r="T966" s="127"/>
      <c r="U966" s="127"/>
      <c r="V966" s="127"/>
      <c r="W966" s="127"/>
      <c r="X966" s="127"/>
      <c r="Y966" s="127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R966" s="127"/>
      <c r="AS966" s="127"/>
      <c r="AT966" s="127"/>
      <c r="AU966" s="127"/>
      <c r="AV966" s="127"/>
      <c r="AW966" s="127"/>
      <c r="AX966" s="127"/>
      <c r="AY966" s="127"/>
      <c r="AZ966" s="127"/>
      <c r="BA966" s="127"/>
      <c r="BB966" s="127"/>
      <c r="BC966" s="127"/>
      <c r="BD966" s="127"/>
      <c r="BE966" s="127"/>
      <c r="BF966" s="127"/>
      <c r="BG966" s="127"/>
      <c r="BH966" s="127"/>
      <c r="BI966" s="127"/>
      <c r="BJ966" s="127"/>
      <c r="BK966" s="127"/>
      <c r="BL966" s="127"/>
      <c r="BM966" s="127"/>
      <c r="BN966" s="127"/>
      <c r="BO966" s="127"/>
      <c r="BP966" s="127"/>
      <c r="BQ966" s="127"/>
      <c r="BR966" s="127"/>
      <c r="BS966" s="127"/>
      <c r="BT966" s="128"/>
      <c r="BU966" s="128"/>
      <c r="BV966" s="128"/>
      <c r="BW966" s="128"/>
      <c r="BX966" s="127"/>
      <c r="BY966" s="127"/>
      <c r="BZ966" s="127"/>
      <c r="CA966" s="127"/>
      <c r="CB966" s="127"/>
      <c r="CC966" s="127"/>
      <c r="CD966" s="127"/>
      <c r="CE966" s="127"/>
      <c r="CF966" s="127"/>
      <c r="CG966" s="127"/>
      <c r="CH966" s="127"/>
      <c r="CI966" s="127"/>
      <c r="CJ966" s="127"/>
      <c r="CK966" s="127"/>
      <c r="CL966" s="127"/>
      <c r="CM966" s="127"/>
      <c r="CN966" s="127"/>
      <c r="CO966" s="127"/>
      <c r="CP966" s="127"/>
      <c r="CQ966" s="127"/>
      <c r="CR966" s="127"/>
      <c r="CS966" s="127"/>
      <c r="CT966" s="127"/>
      <c r="CU966" s="127"/>
      <c r="CV966" s="127"/>
      <c r="CW966" s="127"/>
      <c r="CX966" s="127"/>
      <c r="CY966" s="127"/>
      <c r="CZ966" s="127"/>
      <c r="DA966" s="127"/>
      <c r="DB966" s="127"/>
      <c r="DC966" s="127"/>
      <c r="DD966" s="127"/>
      <c r="DE966" s="127"/>
      <c r="DF966" s="127"/>
      <c r="DG966" s="127"/>
      <c r="DH966" s="127"/>
      <c r="DI966" s="127"/>
      <c r="DJ966" s="127"/>
      <c r="DK966" s="127"/>
      <c r="DL966" s="127"/>
      <c r="DM966" s="127"/>
      <c r="DN966" s="127"/>
      <c r="DO966" s="127"/>
      <c r="DP966" s="127"/>
      <c r="DQ966" s="127"/>
      <c r="DR966" s="127"/>
      <c r="DS966" s="127"/>
      <c r="DT966" s="127"/>
      <c r="DU966" s="127"/>
      <c r="DV966" s="127"/>
      <c r="DW966" s="127"/>
      <c r="DX966" s="127"/>
      <c r="DY966" s="127"/>
      <c r="DZ966" s="127"/>
      <c r="EA966" s="127"/>
      <c r="EB966" s="127"/>
      <c r="EC966" s="127"/>
      <c r="ED966" s="127"/>
      <c r="EE966" s="127"/>
      <c r="EF966" s="127"/>
      <c r="EG966" s="127"/>
      <c r="EH966" s="127"/>
      <c r="EI966" s="127"/>
      <c r="EJ966" s="127"/>
      <c r="EK966" s="127"/>
      <c r="EL966" s="127"/>
      <c r="EM966" s="127"/>
      <c r="EN966" s="127"/>
      <c r="EO966" s="127"/>
      <c r="EP966" s="127"/>
      <c r="EQ966" s="127"/>
      <c r="ER966" s="127"/>
      <c r="ES966" s="127"/>
      <c r="ET966" s="127"/>
      <c r="EU966" s="127"/>
      <c r="EV966" s="127"/>
      <c r="EW966" s="127"/>
      <c r="EX966" s="127"/>
      <c r="EY966" s="127"/>
      <c r="EZ966" s="127"/>
      <c r="FA966" s="127"/>
      <c r="FB966" s="127"/>
      <c r="FC966" s="127"/>
      <c r="FD966" s="127"/>
      <c r="FE966" s="127"/>
      <c r="FF966" s="127"/>
      <c r="FG966" s="127"/>
      <c r="FH966" s="127"/>
      <c r="FI966" s="127"/>
      <c r="FJ966" s="127"/>
      <c r="FK966" s="127"/>
      <c r="FL966" s="127"/>
      <c r="FM966" s="127"/>
      <c r="FN966" s="127"/>
      <c r="FO966" s="127"/>
      <c r="FP966" s="127"/>
      <c r="FQ966" s="127"/>
      <c r="FR966" s="127"/>
      <c r="FS966" s="127"/>
      <c r="FT966" s="127"/>
      <c r="FU966" s="127"/>
      <c r="FV966" s="127"/>
      <c r="FW966" s="127"/>
      <c r="FX966" s="127"/>
      <c r="FY966" s="127"/>
      <c r="FZ966" s="127"/>
      <c r="GA966" s="128"/>
      <c r="GB966" s="128"/>
      <c r="GC966" s="128"/>
      <c r="GD966" s="128"/>
      <c r="GE966" s="128"/>
      <c r="GF966" s="128"/>
      <c r="GG966" s="128"/>
      <c r="GH966" s="128"/>
      <c r="GI966" s="128"/>
      <c r="GJ966" s="128"/>
      <c r="GK966" s="128"/>
      <c r="GL966" s="128"/>
      <c r="GM966" s="128"/>
      <c r="GN966" s="128"/>
      <c r="GO966" s="128"/>
      <c r="GP966" s="128"/>
      <c r="GQ966" s="128"/>
      <c r="GR966" s="128"/>
      <c r="GS966" s="128"/>
      <c r="GT966" s="128"/>
      <c r="GU966" s="128"/>
      <c r="GV966" s="128"/>
      <c r="GW966" s="128"/>
      <c r="GX966" s="128"/>
      <c r="GY966" s="128"/>
      <c r="GZ966" s="128"/>
      <c r="HA966" s="128"/>
      <c r="HB966" s="128"/>
      <c r="HC966" s="128"/>
      <c r="HD966" s="128"/>
      <c r="HE966" s="128"/>
      <c r="HF966" s="128"/>
      <c r="HG966" s="128"/>
      <c r="HH966" s="128"/>
      <c r="HI966" s="128"/>
      <c r="HJ966" s="128"/>
      <c r="HK966" s="128"/>
      <c r="HL966" s="128"/>
      <c r="HM966" s="128"/>
      <c r="HN966" s="128"/>
      <c r="HO966" s="128"/>
      <c r="HP966" s="128"/>
      <c r="HQ966" s="128"/>
      <c r="HR966" s="128"/>
      <c r="HS966" s="128"/>
      <c r="HT966" s="128"/>
      <c r="HU966" s="128"/>
    </row>
    <row r="967" spans="2:229" s="109" customFormat="1" x14ac:dyDescent="0.3">
      <c r="B967" s="110"/>
      <c r="C967" s="110"/>
      <c r="E967" s="110"/>
      <c r="F967" s="110"/>
      <c r="G967" s="140"/>
      <c r="H967" s="140"/>
      <c r="I967" s="140"/>
      <c r="J967" s="126"/>
      <c r="K967" s="126"/>
      <c r="L967" s="127"/>
      <c r="M967" s="127"/>
      <c r="N967" s="127"/>
      <c r="O967" s="127"/>
      <c r="P967" s="127"/>
      <c r="Q967" s="127"/>
      <c r="R967" s="127"/>
      <c r="S967" s="127"/>
      <c r="T967" s="127"/>
      <c r="U967" s="127"/>
      <c r="V967" s="127"/>
      <c r="W967" s="127"/>
      <c r="X967" s="127"/>
      <c r="Y967" s="127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R967" s="127"/>
      <c r="AS967" s="127"/>
      <c r="AT967" s="127"/>
      <c r="AU967" s="127"/>
      <c r="AV967" s="127"/>
      <c r="AW967" s="127"/>
      <c r="AX967" s="127"/>
      <c r="AY967" s="127"/>
      <c r="AZ967" s="127"/>
      <c r="BA967" s="127"/>
      <c r="BB967" s="127"/>
      <c r="BC967" s="127"/>
      <c r="BD967" s="127"/>
      <c r="BE967" s="127"/>
      <c r="BF967" s="127"/>
      <c r="BG967" s="127"/>
      <c r="BH967" s="127"/>
      <c r="BI967" s="127"/>
      <c r="BJ967" s="127"/>
      <c r="BK967" s="127"/>
      <c r="BL967" s="127"/>
      <c r="BM967" s="127"/>
      <c r="BN967" s="127"/>
      <c r="BO967" s="127"/>
      <c r="BP967" s="127"/>
      <c r="BQ967" s="127"/>
      <c r="BR967" s="127"/>
      <c r="BS967" s="127"/>
      <c r="BT967" s="128"/>
      <c r="BU967" s="128"/>
      <c r="BV967" s="128"/>
      <c r="BW967" s="128"/>
      <c r="BX967" s="127"/>
      <c r="BY967" s="127"/>
      <c r="BZ967" s="127"/>
      <c r="CA967" s="127"/>
      <c r="CB967" s="127"/>
      <c r="CC967" s="127"/>
      <c r="CD967" s="127"/>
      <c r="CE967" s="127"/>
      <c r="CF967" s="127"/>
      <c r="CG967" s="127"/>
      <c r="CH967" s="127"/>
      <c r="CI967" s="127"/>
      <c r="CJ967" s="127"/>
      <c r="CK967" s="127"/>
      <c r="CL967" s="127"/>
      <c r="CM967" s="127"/>
      <c r="CN967" s="127"/>
      <c r="CO967" s="127"/>
      <c r="CP967" s="127"/>
      <c r="CQ967" s="127"/>
      <c r="CR967" s="127"/>
      <c r="CS967" s="127"/>
      <c r="CT967" s="127"/>
      <c r="CU967" s="127"/>
      <c r="CV967" s="127"/>
      <c r="CW967" s="127"/>
      <c r="CX967" s="127"/>
      <c r="CY967" s="127"/>
      <c r="CZ967" s="127"/>
      <c r="DA967" s="127"/>
      <c r="DB967" s="127"/>
      <c r="DC967" s="127"/>
      <c r="DD967" s="127"/>
      <c r="DE967" s="127"/>
      <c r="DF967" s="127"/>
      <c r="DG967" s="127"/>
      <c r="DH967" s="127"/>
      <c r="DI967" s="127"/>
      <c r="DJ967" s="127"/>
      <c r="DK967" s="127"/>
      <c r="DL967" s="127"/>
      <c r="DM967" s="127"/>
      <c r="DN967" s="127"/>
      <c r="DO967" s="127"/>
      <c r="DP967" s="127"/>
      <c r="DQ967" s="127"/>
      <c r="DR967" s="127"/>
      <c r="DS967" s="127"/>
      <c r="DT967" s="127"/>
      <c r="DU967" s="127"/>
      <c r="DV967" s="127"/>
      <c r="DW967" s="127"/>
      <c r="DX967" s="127"/>
      <c r="DY967" s="127"/>
      <c r="DZ967" s="127"/>
      <c r="EA967" s="127"/>
      <c r="EB967" s="127"/>
      <c r="EC967" s="127"/>
      <c r="ED967" s="127"/>
      <c r="EE967" s="127"/>
      <c r="EF967" s="127"/>
      <c r="EG967" s="127"/>
      <c r="EH967" s="127"/>
      <c r="EI967" s="127"/>
      <c r="EJ967" s="127"/>
      <c r="EK967" s="127"/>
      <c r="EL967" s="127"/>
      <c r="EM967" s="127"/>
      <c r="EN967" s="127"/>
      <c r="EO967" s="127"/>
      <c r="EP967" s="127"/>
      <c r="EQ967" s="127"/>
      <c r="ER967" s="127"/>
      <c r="ES967" s="127"/>
      <c r="ET967" s="127"/>
      <c r="EU967" s="127"/>
      <c r="EV967" s="127"/>
      <c r="EW967" s="127"/>
      <c r="EX967" s="127"/>
      <c r="EY967" s="127"/>
      <c r="EZ967" s="127"/>
      <c r="FA967" s="127"/>
      <c r="FB967" s="127"/>
      <c r="FC967" s="127"/>
      <c r="FD967" s="127"/>
      <c r="FE967" s="127"/>
      <c r="FF967" s="127"/>
      <c r="FG967" s="127"/>
      <c r="FH967" s="127"/>
      <c r="FI967" s="127"/>
      <c r="FJ967" s="127"/>
      <c r="FK967" s="127"/>
      <c r="FL967" s="127"/>
      <c r="FM967" s="127"/>
      <c r="FN967" s="127"/>
      <c r="FO967" s="127"/>
      <c r="FP967" s="127"/>
      <c r="FQ967" s="127"/>
      <c r="FR967" s="127"/>
      <c r="FS967" s="127"/>
      <c r="FT967" s="127"/>
      <c r="FU967" s="127"/>
      <c r="FV967" s="127"/>
      <c r="FW967" s="127"/>
      <c r="FX967" s="127"/>
      <c r="FY967" s="127"/>
      <c r="FZ967" s="127"/>
      <c r="GA967" s="128"/>
      <c r="GB967" s="128"/>
      <c r="GC967" s="128"/>
      <c r="GD967" s="128"/>
      <c r="GE967" s="128"/>
      <c r="GF967" s="128"/>
      <c r="GG967" s="128"/>
      <c r="GH967" s="128"/>
      <c r="GI967" s="128"/>
      <c r="GJ967" s="128"/>
      <c r="GK967" s="128"/>
      <c r="GL967" s="128"/>
      <c r="GM967" s="128"/>
      <c r="GN967" s="128"/>
      <c r="GO967" s="128"/>
      <c r="GP967" s="128"/>
      <c r="GQ967" s="128"/>
      <c r="GR967" s="128"/>
      <c r="GS967" s="128"/>
      <c r="GT967" s="128"/>
      <c r="GU967" s="128"/>
      <c r="GV967" s="128"/>
      <c r="GW967" s="128"/>
      <c r="GX967" s="128"/>
      <c r="GY967" s="128"/>
      <c r="GZ967" s="128"/>
      <c r="HA967" s="128"/>
      <c r="HB967" s="128"/>
      <c r="HC967" s="128"/>
      <c r="HD967" s="128"/>
      <c r="HE967" s="128"/>
      <c r="HF967" s="128"/>
      <c r="HG967" s="128"/>
      <c r="HH967" s="128"/>
      <c r="HI967" s="128"/>
      <c r="HJ967" s="128"/>
      <c r="HK967" s="128"/>
      <c r="HL967" s="128"/>
      <c r="HM967" s="128"/>
      <c r="HN967" s="128"/>
      <c r="HO967" s="128"/>
      <c r="HP967" s="128"/>
      <c r="HQ967" s="128"/>
      <c r="HR967" s="128"/>
      <c r="HS967" s="128"/>
      <c r="HT967" s="128"/>
      <c r="HU967" s="128"/>
    </row>
    <row r="968" spans="2:229" s="109" customFormat="1" x14ac:dyDescent="0.3">
      <c r="B968" s="110"/>
      <c r="C968" s="110"/>
      <c r="E968" s="110"/>
      <c r="F968" s="110"/>
      <c r="G968" s="140"/>
      <c r="H968" s="140"/>
      <c r="I968" s="140"/>
      <c r="J968" s="126"/>
      <c r="K968" s="126"/>
      <c r="L968" s="127"/>
      <c r="M968" s="127"/>
      <c r="N968" s="127"/>
      <c r="O968" s="127"/>
      <c r="P968" s="127"/>
      <c r="Q968" s="127"/>
      <c r="R968" s="127"/>
      <c r="S968" s="127"/>
      <c r="T968" s="127"/>
      <c r="U968" s="127"/>
      <c r="V968" s="127"/>
      <c r="W968" s="127"/>
      <c r="X968" s="127"/>
      <c r="Y968" s="127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R968" s="127"/>
      <c r="AS968" s="127"/>
      <c r="AT968" s="127"/>
      <c r="AU968" s="127"/>
      <c r="AV968" s="127"/>
      <c r="AW968" s="127"/>
      <c r="AX968" s="127"/>
      <c r="AY968" s="127"/>
      <c r="AZ968" s="127"/>
      <c r="BA968" s="127"/>
      <c r="BB968" s="127"/>
      <c r="BC968" s="127"/>
      <c r="BD968" s="127"/>
      <c r="BE968" s="127"/>
      <c r="BF968" s="127"/>
      <c r="BG968" s="127"/>
      <c r="BH968" s="127"/>
      <c r="BI968" s="127"/>
      <c r="BJ968" s="127"/>
      <c r="BK968" s="127"/>
      <c r="BL968" s="127"/>
      <c r="BM968" s="127"/>
      <c r="BN968" s="127"/>
      <c r="BO968" s="127"/>
      <c r="BP968" s="127"/>
      <c r="BQ968" s="127"/>
      <c r="BR968" s="127"/>
      <c r="BS968" s="127"/>
      <c r="BT968" s="128"/>
      <c r="BU968" s="128"/>
      <c r="BV968" s="128"/>
      <c r="BW968" s="128"/>
      <c r="BX968" s="127"/>
      <c r="BY968" s="127"/>
      <c r="BZ968" s="127"/>
      <c r="CA968" s="127"/>
      <c r="CB968" s="127"/>
      <c r="CC968" s="127"/>
      <c r="CD968" s="127"/>
      <c r="CE968" s="127"/>
      <c r="CF968" s="127"/>
      <c r="CG968" s="127"/>
      <c r="CH968" s="127"/>
      <c r="CI968" s="127"/>
      <c r="CJ968" s="127"/>
      <c r="CK968" s="127"/>
      <c r="CL968" s="127"/>
      <c r="CM968" s="127"/>
      <c r="CN968" s="127"/>
      <c r="CO968" s="127"/>
      <c r="CP968" s="127"/>
      <c r="CQ968" s="127"/>
      <c r="CR968" s="127"/>
      <c r="CS968" s="127"/>
      <c r="CT968" s="127"/>
      <c r="CU968" s="127"/>
      <c r="CV968" s="127"/>
      <c r="CW968" s="127"/>
      <c r="CX968" s="127"/>
      <c r="CY968" s="127"/>
      <c r="CZ968" s="127"/>
      <c r="DA968" s="127"/>
      <c r="DB968" s="127"/>
      <c r="DC968" s="127"/>
      <c r="DD968" s="127"/>
      <c r="DE968" s="127"/>
      <c r="DF968" s="127"/>
      <c r="DG968" s="127"/>
      <c r="DH968" s="127"/>
      <c r="DI968" s="127"/>
      <c r="DJ968" s="127"/>
      <c r="DK968" s="127"/>
      <c r="DL968" s="127"/>
      <c r="DM968" s="127"/>
      <c r="DN968" s="127"/>
      <c r="DO968" s="127"/>
      <c r="DP968" s="127"/>
      <c r="DQ968" s="127"/>
      <c r="DR968" s="127"/>
      <c r="DS968" s="127"/>
      <c r="DT968" s="127"/>
      <c r="DU968" s="127"/>
      <c r="DV968" s="127"/>
      <c r="DW968" s="127"/>
      <c r="DX968" s="127"/>
      <c r="DY968" s="127"/>
      <c r="DZ968" s="127"/>
      <c r="EA968" s="127"/>
      <c r="EB968" s="127"/>
      <c r="EC968" s="127"/>
      <c r="ED968" s="127"/>
      <c r="EE968" s="127"/>
      <c r="EF968" s="127"/>
      <c r="EG968" s="127"/>
      <c r="EH968" s="127"/>
      <c r="EI968" s="127"/>
      <c r="EJ968" s="127"/>
      <c r="EK968" s="127"/>
      <c r="EL968" s="127"/>
      <c r="EM968" s="127"/>
      <c r="EN968" s="127"/>
      <c r="EO968" s="127"/>
      <c r="EP968" s="127"/>
      <c r="EQ968" s="127"/>
      <c r="ER968" s="127"/>
      <c r="ES968" s="127"/>
      <c r="ET968" s="127"/>
      <c r="EU968" s="127"/>
      <c r="EV968" s="127"/>
      <c r="EW968" s="127"/>
      <c r="EX968" s="127"/>
      <c r="EY968" s="127"/>
      <c r="EZ968" s="127"/>
      <c r="FA968" s="127"/>
      <c r="FB968" s="127"/>
      <c r="FC968" s="127"/>
      <c r="FD968" s="127"/>
      <c r="FE968" s="127"/>
      <c r="FF968" s="127"/>
      <c r="FG968" s="127"/>
      <c r="FH968" s="127"/>
      <c r="FI968" s="127"/>
      <c r="FJ968" s="127"/>
      <c r="FK968" s="127"/>
      <c r="FL968" s="127"/>
      <c r="FM968" s="127"/>
      <c r="FN968" s="127"/>
      <c r="FO968" s="127"/>
      <c r="FP968" s="127"/>
      <c r="FQ968" s="127"/>
      <c r="FR968" s="127"/>
      <c r="FS968" s="127"/>
      <c r="FT968" s="127"/>
      <c r="FU968" s="127"/>
      <c r="FV968" s="127"/>
      <c r="FW968" s="127"/>
      <c r="FX968" s="127"/>
      <c r="FY968" s="127"/>
      <c r="FZ968" s="127"/>
      <c r="GA968" s="128"/>
      <c r="GB968" s="128"/>
      <c r="GC968" s="128"/>
      <c r="GD968" s="128"/>
      <c r="GE968" s="128"/>
      <c r="GF968" s="128"/>
      <c r="GG968" s="128"/>
      <c r="GH968" s="128"/>
      <c r="GI968" s="128"/>
      <c r="GJ968" s="128"/>
      <c r="GK968" s="128"/>
      <c r="GL968" s="128"/>
      <c r="GM968" s="128"/>
      <c r="GN968" s="128"/>
      <c r="GO968" s="128"/>
      <c r="GP968" s="128"/>
      <c r="GQ968" s="128"/>
      <c r="GR968" s="128"/>
      <c r="GS968" s="128"/>
      <c r="GT968" s="128"/>
      <c r="GU968" s="128"/>
      <c r="GV968" s="128"/>
      <c r="GW968" s="128"/>
      <c r="GX968" s="128"/>
      <c r="GY968" s="128"/>
      <c r="GZ968" s="128"/>
      <c r="HA968" s="128"/>
      <c r="HB968" s="128"/>
      <c r="HC968" s="128"/>
      <c r="HD968" s="128"/>
      <c r="HE968" s="128"/>
      <c r="HF968" s="128"/>
      <c r="HG968" s="128"/>
      <c r="HH968" s="128"/>
      <c r="HI968" s="128"/>
      <c r="HJ968" s="128"/>
      <c r="HK968" s="128"/>
      <c r="HL968" s="128"/>
      <c r="HM968" s="128"/>
      <c r="HN968" s="128"/>
      <c r="HO968" s="128"/>
      <c r="HP968" s="128"/>
      <c r="HQ968" s="128"/>
      <c r="HR968" s="128"/>
      <c r="HS968" s="128"/>
      <c r="HT968" s="128"/>
      <c r="HU968" s="128"/>
    </row>
    <row r="969" spans="2:229" s="109" customFormat="1" x14ac:dyDescent="0.3">
      <c r="B969" s="110"/>
      <c r="C969" s="110"/>
      <c r="E969" s="110"/>
      <c r="F969" s="110"/>
      <c r="G969" s="140"/>
      <c r="H969" s="140"/>
      <c r="I969" s="140"/>
      <c r="J969" s="126"/>
      <c r="K969" s="126"/>
      <c r="L969" s="127"/>
      <c r="M969" s="127"/>
      <c r="N969" s="127"/>
      <c r="O969" s="127"/>
      <c r="P969" s="127"/>
      <c r="Q969" s="127"/>
      <c r="R969" s="127"/>
      <c r="S969" s="127"/>
      <c r="T969" s="127"/>
      <c r="U969" s="127"/>
      <c r="V969" s="127"/>
      <c r="W969" s="127"/>
      <c r="X969" s="127"/>
      <c r="Y969" s="127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R969" s="127"/>
      <c r="AS969" s="127"/>
      <c r="AT969" s="127"/>
      <c r="AU969" s="127"/>
      <c r="AV969" s="127"/>
      <c r="AW969" s="127"/>
      <c r="AX969" s="127"/>
      <c r="AY969" s="127"/>
      <c r="AZ969" s="127"/>
      <c r="BA969" s="127"/>
      <c r="BB969" s="127"/>
      <c r="BC969" s="127"/>
      <c r="BD969" s="127"/>
      <c r="BE969" s="127"/>
      <c r="BF969" s="127"/>
      <c r="BG969" s="127"/>
      <c r="BH969" s="127"/>
      <c r="BI969" s="127"/>
      <c r="BJ969" s="127"/>
      <c r="BK969" s="127"/>
      <c r="BL969" s="127"/>
      <c r="BM969" s="127"/>
      <c r="BN969" s="127"/>
      <c r="BO969" s="127"/>
      <c r="BP969" s="127"/>
      <c r="BQ969" s="127"/>
      <c r="BR969" s="127"/>
      <c r="BS969" s="127"/>
      <c r="BT969" s="128"/>
      <c r="BU969" s="128"/>
      <c r="BV969" s="128"/>
      <c r="BW969" s="128"/>
      <c r="BX969" s="127"/>
      <c r="BY969" s="127"/>
      <c r="BZ969" s="127"/>
      <c r="CA969" s="127"/>
      <c r="CB969" s="127"/>
      <c r="CC969" s="127"/>
      <c r="CD969" s="127"/>
      <c r="CE969" s="127"/>
      <c r="CF969" s="127"/>
      <c r="CG969" s="127"/>
      <c r="CH969" s="127"/>
      <c r="CI969" s="127"/>
      <c r="CJ969" s="127"/>
      <c r="CK969" s="127"/>
      <c r="CL969" s="127"/>
      <c r="CM969" s="127"/>
      <c r="CN969" s="127"/>
      <c r="CO969" s="127"/>
      <c r="CP969" s="127"/>
      <c r="CQ969" s="127"/>
      <c r="CR969" s="127"/>
      <c r="CS969" s="127"/>
      <c r="CT969" s="127"/>
      <c r="CU969" s="127"/>
      <c r="CV969" s="127"/>
      <c r="CW969" s="127"/>
      <c r="CX969" s="127"/>
      <c r="CY969" s="127"/>
      <c r="CZ969" s="127"/>
      <c r="DA969" s="127"/>
      <c r="DB969" s="127"/>
      <c r="DC969" s="127"/>
      <c r="DD969" s="127"/>
      <c r="DE969" s="127"/>
      <c r="DF969" s="127"/>
      <c r="DG969" s="127"/>
      <c r="DH969" s="127"/>
      <c r="DI969" s="127"/>
      <c r="DJ969" s="127"/>
      <c r="DK969" s="127"/>
      <c r="DL969" s="127"/>
      <c r="DM969" s="127"/>
      <c r="DN969" s="127"/>
      <c r="DO969" s="127"/>
      <c r="DP969" s="127"/>
      <c r="DQ969" s="127"/>
      <c r="DR969" s="127"/>
      <c r="DS969" s="127"/>
      <c r="DT969" s="127"/>
      <c r="DU969" s="127"/>
      <c r="DV969" s="127"/>
      <c r="DW969" s="127"/>
      <c r="DX969" s="127"/>
      <c r="DY969" s="127"/>
      <c r="DZ969" s="127"/>
      <c r="EA969" s="127"/>
      <c r="EB969" s="127"/>
      <c r="EC969" s="127"/>
      <c r="ED969" s="127"/>
      <c r="EE969" s="127"/>
      <c r="EF969" s="127"/>
      <c r="EG969" s="127"/>
      <c r="EH969" s="127"/>
      <c r="EI969" s="127"/>
      <c r="EJ969" s="127"/>
      <c r="EK969" s="127"/>
      <c r="EL969" s="127"/>
      <c r="EM969" s="127"/>
      <c r="EN969" s="127"/>
      <c r="EO969" s="127"/>
      <c r="EP969" s="127"/>
      <c r="EQ969" s="127"/>
      <c r="ER969" s="127"/>
      <c r="ES969" s="127"/>
      <c r="ET969" s="127"/>
      <c r="EU969" s="127"/>
      <c r="EV969" s="127"/>
      <c r="EW969" s="127"/>
      <c r="EX969" s="127"/>
      <c r="EY969" s="127"/>
      <c r="EZ969" s="127"/>
      <c r="FA969" s="127"/>
      <c r="FB969" s="127"/>
      <c r="FC969" s="127"/>
      <c r="FD969" s="127"/>
      <c r="FE969" s="127"/>
      <c r="FF969" s="127"/>
      <c r="FG969" s="127"/>
      <c r="FH969" s="127"/>
      <c r="FI969" s="127"/>
      <c r="FJ969" s="127"/>
      <c r="FK969" s="127"/>
      <c r="FL969" s="127"/>
      <c r="FM969" s="127"/>
      <c r="FN969" s="127"/>
      <c r="FO969" s="127"/>
      <c r="FP969" s="127"/>
      <c r="FQ969" s="127"/>
      <c r="FR969" s="127"/>
      <c r="FS969" s="127"/>
      <c r="FT969" s="127"/>
      <c r="FU969" s="127"/>
      <c r="FV969" s="127"/>
      <c r="FW969" s="127"/>
      <c r="FX969" s="127"/>
      <c r="FY969" s="127"/>
      <c r="FZ969" s="127"/>
      <c r="GA969" s="128"/>
      <c r="GB969" s="128"/>
      <c r="GC969" s="128"/>
      <c r="GD969" s="128"/>
      <c r="GE969" s="128"/>
      <c r="GF969" s="128"/>
      <c r="GG969" s="128"/>
      <c r="GH969" s="128"/>
      <c r="GI969" s="128"/>
      <c r="GJ969" s="128"/>
      <c r="GK969" s="128"/>
      <c r="GL969" s="128"/>
      <c r="GM969" s="128"/>
      <c r="GN969" s="128"/>
      <c r="GO969" s="128"/>
      <c r="GP969" s="128"/>
      <c r="GQ969" s="128"/>
      <c r="GR969" s="128"/>
      <c r="GS969" s="128"/>
      <c r="GT969" s="128"/>
      <c r="GU969" s="128"/>
      <c r="GV969" s="128"/>
      <c r="GW969" s="128"/>
      <c r="GX969" s="128"/>
      <c r="GY969" s="128"/>
      <c r="GZ969" s="128"/>
      <c r="HA969" s="128"/>
      <c r="HB969" s="128"/>
      <c r="HC969" s="128"/>
      <c r="HD969" s="128"/>
      <c r="HE969" s="128"/>
      <c r="HF969" s="128"/>
      <c r="HG969" s="128"/>
      <c r="HH969" s="128"/>
      <c r="HI969" s="128"/>
      <c r="HJ969" s="128"/>
      <c r="HK969" s="128"/>
      <c r="HL969" s="128"/>
      <c r="HM969" s="128"/>
      <c r="HN969" s="128"/>
      <c r="HO969" s="128"/>
      <c r="HP969" s="128"/>
      <c r="HQ969" s="128"/>
      <c r="HR969" s="128"/>
      <c r="HS969" s="128"/>
      <c r="HT969" s="128"/>
      <c r="HU969" s="128"/>
    </row>
    <row r="970" spans="2:229" s="109" customFormat="1" x14ac:dyDescent="0.3">
      <c r="B970" s="110"/>
      <c r="C970" s="110"/>
      <c r="E970" s="110"/>
      <c r="F970" s="110"/>
      <c r="G970" s="140"/>
      <c r="H970" s="140"/>
      <c r="I970" s="140"/>
      <c r="J970" s="126"/>
      <c r="K970" s="126"/>
      <c r="L970" s="127"/>
      <c r="M970" s="127"/>
      <c r="N970" s="127"/>
      <c r="O970" s="127"/>
      <c r="P970" s="127"/>
      <c r="Q970" s="127"/>
      <c r="R970" s="127"/>
      <c r="S970" s="127"/>
      <c r="T970" s="127"/>
      <c r="U970" s="127"/>
      <c r="V970" s="127"/>
      <c r="W970" s="127"/>
      <c r="X970" s="127"/>
      <c r="Y970" s="127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R970" s="127"/>
      <c r="AS970" s="127"/>
      <c r="AT970" s="127"/>
      <c r="AU970" s="127"/>
      <c r="AV970" s="127"/>
      <c r="AW970" s="127"/>
      <c r="AX970" s="127"/>
      <c r="AY970" s="127"/>
      <c r="AZ970" s="127"/>
      <c r="BA970" s="127"/>
      <c r="BB970" s="127"/>
      <c r="BC970" s="127"/>
      <c r="BD970" s="127"/>
      <c r="BE970" s="127"/>
      <c r="BF970" s="127"/>
      <c r="BG970" s="127"/>
      <c r="BH970" s="127"/>
      <c r="BI970" s="127"/>
      <c r="BJ970" s="127"/>
      <c r="BK970" s="127"/>
      <c r="BL970" s="127"/>
      <c r="BM970" s="127"/>
      <c r="BN970" s="127"/>
      <c r="BO970" s="127"/>
      <c r="BP970" s="127"/>
      <c r="BQ970" s="127"/>
      <c r="BR970" s="127"/>
      <c r="BS970" s="127"/>
      <c r="BT970" s="128"/>
      <c r="BU970" s="128"/>
      <c r="BV970" s="128"/>
      <c r="BW970" s="128"/>
      <c r="BX970" s="127"/>
      <c r="BY970" s="127"/>
      <c r="BZ970" s="127"/>
      <c r="CA970" s="127"/>
      <c r="CB970" s="127"/>
      <c r="CC970" s="127"/>
      <c r="CD970" s="127"/>
      <c r="CE970" s="127"/>
      <c r="CF970" s="127"/>
      <c r="CG970" s="127"/>
      <c r="CH970" s="127"/>
      <c r="CI970" s="127"/>
      <c r="CJ970" s="127"/>
      <c r="CK970" s="127"/>
      <c r="CL970" s="127"/>
      <c r="CM970" s="127"/>
      <c r="CN970" s="127"/>
      <c r="CO970" s="127"/>
      <c r="CP970" s="127"/>
      <c r="CQ970" s="127"/>
      <c r="CR970" s="127"/>
      <c r="CS970" s="127"/>
      <c r="CT970" s="127"/>
      <c r="CU970" s="127"/>
      <c r="CV970" s="127"/>
      <c r="CW970" s="127"/>
      <c r="CX970" s="127"/>
      <c r="CY970" s="127"/>
      <c r="CZ970" s="127"/>
      <c r="DA970" s="127"/>
      <c r="DB970" s="127"/>
      <c r="DC970" s="127"/>
      <c r="DD970" s="127"/>
      <c r="DE970" s="127"/>
      <c r="DF970" s="127"/>
      <c r="DG970" s="127"/>
      <c r="DH970" s="127"/>
      <c r="DI970" s="127"/>
      <c r="DJ970" s="127"/>
      <c r="DK970" s="127"/>
      <c r="DL970" s="127"/>
      <c r="DM970" s="127"/>
      <c r="DN970" s="127"/>
      <c r="DO970" s="127"/>
      <c r="DP970" s="127"/>
      <c r="DQ970" s="127"/>
      <c r="DR970" s="127"/>
      <c r="DS970" s="127"/>
      <c r="DT970" s="127"/>
      <c r="DU970" s="127"/>
      <c r="DV970" s="127"/>
      <c r="DW970" s="127"/>
      <c r="DX970" s="127"/>
      <c r="DY970" s="127"/>
      <c r="DZ970" s="127"/>
      <c r="EA970" s="127"/>
      <c r="EB970" s="127"/>
      <c r="EC970" s="127"/>
      <c r="ED970" s="127"/>
      <c r="EE970" s="127"/>
      <c r="EF970" s="127"/>
      <c r="EG970" s="127"/>
      <c r="EH970" s="127"/>
      <c r="EI970" s="127"/>
      <c r="EJ970" s="127"/>
      <c r="EK970" s="127"/>
      <c r="EL970" s="127"/>
      <c r="EM970" s="127"/>
      <c r="EN970" s="127"/>
      <c r="EO970" s="127"/>
      <c r="EP970" s="127"/>
      <c r="EQ970" s="127"/>
      <c r="ER970" s="127"/>
      <c r="ES970" s="127"/>
      <c r="ET970" s="127"/>
      <c r="EU970" s="127"/>
      <c r="EV970" s="127"/>
      <c r="EW970" s="127"/>
      <c r="EX970" s="127"/>
      <c r="EY970" s="127"/>
      <c r="EZ970" s="127"/>
      <c r="FA970" s="127"/>
      <c r="FB970" s="127"/>
      <c r="FC970" s="127"/>
      <c r="FD970" s="127"/>
      <c r="FE970" s="127"/>
      <c r="FF970" s="127"/>
      <c r="FG970" s="127"/>
      <c r="FH970" s="127"/>
      <c r="FI970" s="127"/>
      <c r="FJ970" s="127"/>
      <c r="FK970" s="127"/>
      <c r="FL970" s="127"/>
      <c r="FM970" s="127"/>
      <c r="FN970" s="127"/>
      <c r="FO970" s="127"/>
      <c r="FP970" s="127"/>
      <c r="FQ970" s="127"/>
      <c r="FR970" s="127"/>
      <c r="FS970" s="127"/>
      <c r="FT970" s="127"/>
      <c r="FU970" s="127"/>
      <c r="FV970" s="127"/>
      <c r="FW970" s="127"/>
      <c r="FX970" s="127"/>
      <c r="FY970" s="127"/>
      <c r="FZ970" s="127"/>
      <c r="GA970" s="128"/>
      <c r="GB970" s="128"/>
      <c r="GC970" s="128"/>
      <c r="GD970" s="128"/>
      <c r="GE970" s="128"/>
      <c r="GF970" s="128"/>
      <c r="GG970" s="128"/>
      <c r="GH970" s="128"/>
      <c r="GI970" s="128"/>
      <c r="GJ970" s="128"/>
      <c r="GK970" s="128"/>
      <c r="GL970" s="128"/>
      <c r="GM970" s="128"/>
      <c r="GN970" s="128"/>
      <c r="GO970" s="128"/>
      <c r="GP970" s="128"/>
      <c r="GQ970" s="128"/>
      <c r="GR970" s="128"/>
      <c r="GS970" s="128"/>
      <c r="GT970" s="128"/>
      <c r="GU970" s="128"/>
      <c r="GV970" s="128"/>
      <c r="GW970" s="128"/>
      <c r="GX970" s="128"/>
      <c r="GY970" s="128"/>
      <c r="GZ970" s="128"/>
      <c r="HA970" s="128"/>
      <c r="HB970" s="128"/>
      <c r="HC970" s="128"/>
      <c r="HD970" s="128"/>
      <c r="HE970" s="128"/>
      <c r="HF970" s="128"/>
      <c r="HG970" s="128"/>
      <c r="HH970" s="128"/>
      <c r="HI970" s="128"/>
      <c r="HJ970" s="128"/>
      <c r="HK970" s="128"/>
      <c r="HL970" s="128"/>
      <c r="HM970" s="128"/>
      <c r="HN970" s="128"/>
      <c r="HO970" s="128"/>
      <c r="HP970" s="128"/>
      <c r="HQ970" s="128"/>
      <c r="HR970" s="128"/>
      <c r="HS970" s="128"/>
      <c r="HT970" s="128"/>
      <c r="HU970" s="128"/>
    </row>
    <row r="971" spans="2:229" s="109" customFormat="1" x14ac:dyDescent="0.3">
      <c r="B971" s="110"/>
      <c r="C971" s="110"/>
      <c r="E971" s="110"/>
      <c r="F971" s="110"/>
      <c r="G971" s="140"/>
      <c r="H971" s="140"/>
      <c r="I971" s="140"/>
      <c r="J971" s="126"/>
      <c r="K971" s="126"/>
      <c r="L971" s="127"/>
      <c r="M971" s="127"/>
      <c r="N971" s="127"/>
      <c r="O971" s="127"/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  <c r="BH971" s="127"/>
      <c r="BI971" s="127"/>
      <c r="BJ971" s="127"/>
      <c r="BK971" s="127"/>
      <c r="BL971" s="127"/>
      <c r="BM971" s="127"/>
      <c r="BN971" s="127"/>
      <c r="BO971" s="127"/>
      <c r="BP971" s="127"/>
      <c r="BQ971" s="127"/>
      <c r="BR971" s="127"/>
      <c r="BS971" s="127"/>
      <c r="BT971" s="128"/>
      <c r="BU971" s="128"/>
      <c r="BV971" s="128"/>
      <c r="BW971" s="128"/>
      <c r="BX971" s="127"/>
      <c r="BY971" s="127"/>
      <c r="BZ971" s="127"/>
      <c r="CA971" s="127"/>
      <c r="CB971" s="127"/>
      <c r="CC971" s="127"/>
      <c r="CD971" s="127"/>
      <c r="CE971" s="127"/>
      <c r="CF971" s="127"/>
      <c r="CG971" s="127"/>
      <c r="CH971" s="127"/>
      <c r="CI971" s="127"/>
      <c r="CJ971" s="127"/>
      <c r="CK971" s="127"/>
      <c r="CL971" s="127"/>
      <c r="CM971" s="127"/>
      <c r="CN971" s="127"/>
      <c r="CO971" s="127"/>
      <c r="CP971" s="127"/>
      <c r="CQ971" s="127"/>
      <c r="CR971" s="127"/>
      <c r="CS971" s="127"/>
      <c r="CT971" s="127"/>
      <c r="CU971" s="127"/>
      <c r="CV971" s="127"/>
      <c r="CW971" s="127"/>
      <c r="CX971" s="127"/>
      <c r="CY971" s="127"/>
      <c r="CZ971" s="127"/>
      <c r="DA971" s="127"/>
      <c r="DB971" s="127"/>
      <c r="DC971" s="127"/>
      <c r="DD971" s="127"/>
      <c r="DE971" s="127"/>
      <c r="DF971" s="127"/>
      <c r="DG971" s="127"/>
      <c r="DH971" s="127"/>
      <c r="DI971" s="127"/>
      <c r="DJ971" s="127"/>
      <c r="DK971" s="127"/>
      <c r="DL971" s="127"/>
      <c r="DM971" s="127"/>
      <c r="DN971" s="127"/>
      <c r="DO971" s="127"/>
      <c r="DP971" s="127"/>
      <c r="DQ971" s="127"/>
      <c r="DR971" s="127"/>
      <c r="DS971" s="127"/>
      <c r="DT971" s="127"/>
      <c r="DU971" s="127"/>
      <c r="DV971" s="127"/>
      <c r="DW971" s="127"/>
      <c r="DX971" s="127"/>
      <c r="DY971" s="127"/>
      <c r="DZ971" s="127"/>
      <c r="EA971" s="127"/>
      <c r="EB971" s="127"/>
      <c r="EC971" s="127"/>
      <c r="ED971" s="127"/>
      <c r="EE971" s="127"/>
      <c r="EF971" s="127"/>
      <c r="EG971" s="127"/>
      <c r="EH971" s="127"/>
      <c r="EI971" s="127"/>
      <c r="EJ971" s="127"/>
      <c r="EK971" s="127"/>
      <c r="EL971" s="127"/>
      <c r="EM971" s="127"/>
      <c r="EN971" s="127"/>
      <c r="EO971" s="127"/>
      <c r="EP971" s="127"/>
      <c r="EQ971" s="127"/>
      <c r="ER971" s="127"/>
      <c r="ES971" s="127"/>
      <c r="ET971" s="127"/>
      <c r="EU971" s="127"/>
      <c r="EV971" s="127"/>
      <c r="EW971" s="127"/>
      <c r="EX971" s="127"/>
      <c r="EY971" s="127"/>
      <c r="EZ971" s="127"/>
      <c r="FA971" s="127"/>
      <c r="FB971" s="127"/>
      <c r="FC971" s="127"/>
      <c r="FD971" s="127"/>
      <c r="FE971" s="127"/>
      <c r="FF971" s="127"/>
      <c r="FG971" s="127"/>
      <c r="FH971" s="127"/>
      <c r="FI971" s="127"/>
      <c r="FJ971" s="127"/>
      <c r="FK971" s="127"/>
      <c r="FL971" s="127"/>
      <c r="FM971" s="127"/>
      <c r="FN971" s="127"/>
      <c r="FO971" s="127"/>
      <c r="FP971" s="127"/>
      <c r="FQ971" s="127"/>
      <c r="FR971" s="127"/>
      <c r="FS971" s="127"/>
      <c r="FT971" s="127"/>
      <c r="FU971" s="127"/>
      <c r="FV971" s="127"/>
      <c r="FW971" s="127"/>
      <c r="FX971" s="127"/>
      <c r="FY971" s="127"/>
      <c r="FZ971" s="127"/>
      <c r="GA971" s="128"/>
      <c r="GB971" s="128"/>
      <c r="GC971" s="128"/>
      <c r="GD971" s="128"/>
      <c r="GE971" s="128"/>
      <c r="GF971" s="128"/>
      <c r="GG971" s="128"/>
      <c r="GH971" s="128"/>
      <c r="GI971" s="128"/>
      <c r="GJ971" s="128"/>
      <c r="GK971" s="128"/>
      <c r="GL971" s="128"/>
      <c r="GM971" s="128"/>
      <c r="GN971" s="128"/>
      <c r="GO971" s="128"/>
      <c r="GP971" s="128"/>
      <c r="GQ971" s="128"/>
      <c r="GR971" s="128"/>
      <c r="GS971" s="128"/>
      <c r="GT971" s="128"/>
      <c r="GU971" s="128"/>
      <c r="GV971" s="128"/>
      <c r="GW971" s="128"/>
      <c r="GX971" s="128"/>
      <c r="GY971" s="128"/>
      <c r="GZ971" s="128"/>
      <c r="HA971" s="128"/>
      <c r="HB971" s="128"/>
      <c r="HC971" s="128"/>
      <c r="HD971" s="128"/>
      <c r="HE971" s="128"/>
      <c r="HF971" s="128"/>
      <c r="HG971" s="128"/>
      <c r="HH971" s="128"/>
      <c r="HI971" s="128"/>
      <c r="HJ971" s="128"/>
      <c r="HK971" s="128"/>
      <c r="HL971" s="128"/>
      <c r="HM971" s="128"/>
      <c r="HN971" s="128"/>
      <c r="HO971" s="128"/>
      <c r="HP971" s="128"/>
      <c r="HQ971" s="128"/>
      <c r="HR971" s="128"/>
      <c r="HS971" s="128"/>
      <c r="HT971" s="128"/>
      <c r="HU971" s="128"/>
    </row>
    <row r="972" spans="2:229" s="109" customFormat="1" x14ac:dyDescent="0.3">
      <c r="B972" s="110"/>
      <c r="C972" s="110"/>
      <c r="E972" s="110"/>
      <c r="F972" s="110"/>
      <c r="G972" s="140"/>
      <c r="H972" s="140"/>
      <c r="I972" s="140"/>
      <c r="J972" s="126"/>
      <c r="K972" s="126"/>
      <c r="L972" s="127"/>
      <c r="M972" s="127"/>
      <c r="N972" s="127"/>
      <c r="O972" s="127"/>
      <c r="P972" s="127"/>
      <c r="Q972" s="127"/>
      <c r="R972" s="127"/>
      <c r="S972" s="127"/>
      <c r="T972" s="127"/>
      <c r="U972" s="127"/>
      <c r="V972" s="127"/>
      <c r="W972" s="127"/>
      <c r="X972" s="127"/>
      <c r="Y972" s="127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R972" s="127"/>
      <c r="AS972" s="127"/>
      <c r="AT972" s="127"/>
      <c r="AU972" s="127"/>
      <c r="AV972" s="127"/>
      <c r="AW972" s="127"/>
      <c r="AX972" s="127"/>
      <c r="AY972" s="127"/>
      <c r="AZ972" s="127"/>
      <c r="BA972" s="127"/>
      <c r="BB972" s="127"/>
      <c r="BC972" s="127"/>
      <c r="BD972" s="127"/>
      <c r="BE972" s="127"/>
      <c r="BF972" s="127"/>
      <c r="BG972" s="127"/>
      <c r="BH972" s="127"/>
      <c r="BI972" s="127"/>
      <c r="BJ972" s="127"/>
      <c r="BK972" s="127"/>
      <c r="BL972" s="127"/>
      <c r="BM972" s="127"/>
      <c r="BN972" s="127"/>
      <c r="BO972" s="127"/>
      <c r="BP972" s="127"/>
      <c r="BQ972" s="127"/>
      <c r="BR972" s="127"/>
      <c r="BS972" s="127"/>
      <c r="BT972" s="128"/>
      <c r="BU972" s="128"/>
      <c r="BV972" s="128"/>
      <c r="BW972" s="128"/>
      <c r="BX972" s="127"/>
      <c r="BY972" s="127"/>
      <c r="BZ972" s="127"/>
      <c r="CA972" s="127"/>
      <c r="CB972" s="127"/>
      <c r="CC972" s="127"/>
      <c r="CD972" s="127"/>
      <c r="CE972" s="127"/>
      <c r="CF972" s="127"/>
      <c r="CG972" s="127"/>
      <c r="CH972" s="127"/>
      <c r="CI972" s="127"/>
      <c r="CJ972" s="127"/>
      <c r="CK972" s="127"/>
      <c r="CL972" s="127"/>
      <c r="CM972" s="127"/>
      <c r="CN972" s="127"/>
      <c r="CO972" s="127"/>
      <c r="CP972" s="127"/>
      <c r="CQ972" s="127"/>
      <c r="CR972" s="127"/>
      <c r="CS972" s="127"/>
      <c r="CT972" s="127"/>
      <c r="CU972" s="127"/>
      <c r="CV972" s="127"/>
      <c r="CW972" s="127"/>
      <c r="CX972" s="127"/>
      <c r="CY972" s="127"/>
      <c r="CZ972" s="127"/>
      <c r="DA972" s="127"/>
      <c r="DB972" s="127"/>
      <c r="DC972" s="127"/>
      <c r="DD972" s="127"/>
      <c r="DE972" s="127"/>
      <c r="DF972" s="127"/>
      <c r="DG972" s="127"/>
      <c r="DH972" s="127"/>
      <c r="DI972" s="127"/>
      <c r="DJ972" s="127"/>
      <c r="DK972" s="127"/>
      <c r="DL972" s="127"/>
      <c r="DM972" s="127"/>
      <c r="DN972" s="127"/>
      <c r="DO972" s="127"/>
      <c r="DP972" s="127"/>
      <c r="DQ972" s="127"/>
      <c r="DR972" s="127"/>
      <c r="DS972" s="127"/>
      <c r="DT972" s="127"/>
      <c r="DU972" s="127"/>
      <c r="DV972" s="127"/>
      <c r="DW972" s="127"/>
      <c r="DX972" s="127"/>
      <c r="DY972" s="127"/>
      <c r="DZ972" s="127"/>
      <c r="EA972" s="127"/>
      <c r="EB972" s="127"/>
      <c r="EC972" s="127"/>
      <c r="ED972" s="127"/>
      <c r="EE972" s="127"/>
      <c r="EF972" s="127"/>
      <c r="EG972" s="127"/>
      <c r="EH972" s="127"/>
      <c r="EI972" s="127"/>
      <c r="EJ972" s="127"/>
      <c r="EK972" s="127"/>
      <c r="EL972" s="127"/>
      <c r="EM972" s="127"/>
      <c r="EN972" s="127"/>
      <c r="EO972" s="127"/>
      <c r="EP972" s="127"/>
      <c r="EQ972" s="127"/>
      <c r="ER972" s="127"/>
      <c r="ES972" s="127"/>
      <c r="ET972" s="127"/>
      <c r="EU972" s="127"/>
      <c r="EV972" s="127"/>
      <c r="EW972" s="127"/>
      <c r="EX972" s="127"/>
      <c r="EY972" s="127"/>
      <c r="EZ972" s="127"/>
      <c r="FA972" s="127"/>
      <c r="FB972" s="127"/>
      <c r="FC972" s="127"/>
      <c r="FD972" s="127"/>
      <c r="FE972" s="127"/>
      <c r="FF972" s="127"/>
      <c r="FG972" s="127"/>
      <c r="FH972" s="127"/>
      <c r="FI972" s="127"/>
      <c r="FJ972" s="127"/>
      <c r="FK972" s="127"/>
      <c r="FL972" s="127"/>
      <c r="FM972" s="127"/>
      <c r="FN972" s="127"/>
      <c r="FO972" s="127"/>
      <c r="FP972" s="127"/>
      <c r="FQ972" s="127"/>
      <c r="FR972" s="127"/>
      <c r="FS972" s="127"/>
      <c r="FT972" s="127"/>
      <c r="FU972" s="127"/>
      <c r="FV972" s="127"/>
      <c r="FW972" s="127"/>
      <c r="FX972" s="127"/>
      <c r="FY972" s="127"/>
      <c r="FZ972" s="127"/>
      <c r="GA972" s="128"/>
      <c r="GB972" s="128"/>
      <c r="GC972" s="128"/>
      <c r="GD972" s="128"/>
      <c r="GE972" s="128"/>
      <c r="GF972" s="128"/>
      <c r="GG972" s="128"/>
      <c r="GH972" s="128"/>
      <c r="GI972" s="128"/>
      <c r="GJ972" s="128"/>
      <c r="GK972" s="128"/>
      <c r="GL972" s="128"/>
      <c r="GM972" s="128"/>
      <c r="GN972" s="128"/>
      <c r="GO972" s="128"/>
      <c r="GP972" s="128"/>
      <c r="GQ972" s="128"/>
      <c r="GR972" s="128"/>
      <c r="GS972" s="128"/>
      <c r="GT972" s="128"/>
      <c r="GU972" s="128"/>
      <c r="GV972" s="128"/>
      <c r="GW972" s="128"/>
      <c r="GX972" s="128"/>
      <c r="GY972" s="128"/>
      <c r="GZ972" s="128"/>
      <c r="HA972" s="128"/>
      <c r="HB972" s="128"/>
      <c r="HC972" s="128"/>
      <c r="HD972" s="128"/>
      <c r="HE972" s="128"/>
      <c r="HF972" s="128"/>
      <c r="HG972" s="128"/>
      <c r="HH972" s="128"/>
      <c r="HI972" s="128"/>
      <c r="HJ972" s="128"/>
      <c r="HK972" s="128"/>
      <c r="HL972" s="128"/>
      <c r="HM972" s="128"/>
      <c r="HN972" s="128"/>
      <c r="HO972" s="128"/>
      <c r="HP972" s="128"/>
      <c r="HQ972" s="128"/>
      <c r="HR972" s="128"/>
      <c r="HS972" s="128"/>
      <c r="HT972" s="128"/>
      <c r="HU972" s="128"/>
    </row>
    <row r="973" spans="2:229" s="109" customFormat="1" x14ac:dyDescent="0.3">
      <c r="B973" s="110"/>
      <c r="C973" s="110"/>
      <c r="E973" s="110"/>
      <c r="F973" s="110"/>
      <c r="G973" s="140"/>
      <c r="H973" s="140"/>
      <c r="I973" s="140"/>
      <c r="J973" s="126"/>
      <c r="K973" s="126"/>
      <c r="L973" s="127"/>
      <c r="M973" s="127"/>
      <c r="N973" s="127"/>
      <c r="O973" s="127"/>
      <c r="P973" s="127"/>
      <c r="Q973" s="127"/>
      <c r="R973" s="127"/>
      <c r="S973" s="127"/>
      <c r="T973" s="127"/>
      <c r="U973" s="127"/>
      <c r="V973" s="127"/>
      <c r="W973" s="127"/>
      <c r="X973" s="127"/>
      <c r="Y973" s="127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R973" s="127"/>
      <c r="AS973" s="127"/>
      <c r="AT973" s="127"/>
      <c r="AU973" s="127"/>
      <c r="AV973" s="127"/>
      <c r="AW973" s="127"/>
      <c r="AX973" s="127"/>
      <c r="AY973" s="127"/>
      <c r="AZ973" s="127"/>
      <c r="BA973" s="127"/>
      <c r="BB973" s="127"/>
      <c r="BC973" s="127"/>
      <c r="BD973" s="127"/>
      <c r="BE973" s="127"/>
      <c r="BF973" s="127"/>
      <c r="BG973" s="127"/>
      <c r="BH973" s="127"/>
      <c r="BI973" s="127"/>
      <c r="BJ973" s="127"/>
      <c r="BK973" s="127"/>
      <c r="BL973" s="127"/>
      <c r="BM973" s="127"/>
      <c r="BN973" s="127"/>
      <c r="BO973" s="127"/>
      <c r="BP973" s="127"/>
      <c r="BQ973" s="127"/>
      <c r="BR973" s="127"/>
      <c r="BS973" s="127"/>
      <c r="BT973" s="128"/>
      <c r="BU973" s="128"/>
      <c r="BV973" s="128"/>
      <c r="BW973" s="128"/>
      <c r="BX973" s="127"/>
      <c r="BY973" s="127"/>
      <c r="BZ973" s="127"/>
      <c r="CA973" s="127"/>
      <c r="CB973" s="127"/>
      <c r="CC973" s="127"/>
      <c r="CD973" s="127"/>
      <c r="CE973" s="127"/>
      <c r="CF973" s="127"/>
      <c r="CG973" s="127"/>
      <c r="CH973" s="127"/>
      <c r="CI973" s="127"/>
      <c r="CJ973" s="127"/>
      <c r="CK973" s="127"/>
      <c r="CL973" s="127"/>
      <c r="CM973" s="127"/>
      <c r="CN973" s="127"/>
      <c r="CO973" s="127"/>
      <c r="CP973" s="127"/>
      <c r="CQ973" s="127"/>
      <c r="CR973" s="127"/>
      <c r="CS973" s="127"/>
      <c r="CT973" s="127"/>
      <c r="CU973" s="127"/>
      <c r="CV973" s="127"/>
      <c r="CW973" s="127"/>
      <c r="CX973" s="127"/>
      <c r="CY973" s="127"/>
      <c r="CZ973" s="127"/>
      <c r="DA973" s="127"/>
      <c r="DB973" s="127"/>
      <c r="DC973" s="127"/>
      <c r="DD973" s="127"/>
      <c r="DE973" s="127"/>
      <c r="DF973" s="127"/>
      <c r="DG973" s="127"/>
      <c r="DH973" s="127"/>
      <c r="DI973" s="127"/>
      <c r="DJ973" s="127"/>
      <c r="DK973" s="127"/>
      <c r="DL973" s="127"/>
      <c r="DM973" s="127"/>
      <c r="DN973" s="127"/>
      <c r="DO973" s="127"/>
      <c r="DP973" s="127"/>
      <c r="DQ973" s="127"/>
      <c r="DR973" s="127"/>
      <c r="DS973" s="127"/>
      <c r="DT973" s="127"/>
      <c r="DU973" s="127"/>
      <c r="DV973" s="127"/>
      <c r="DW973" s="127"/>
      <c r="DX973" s="127"/>
      <c r="DY973" s="127"/>
      <c r="DZ973" s="127"/>
      <c r="EA973" s="127"/>
      <c r="EB973" s="127"/>
      <c r="EC973" s="127"/>
      <c r="ED973" s="127"/>
      <c r="EE973" s="127"/>
      <c r="EF973" s="127"/>
      <c r="EG973" s="127"/>
      <c r="EH973" s="127"/>
      <c r="EI973" s="127"/>
      <c r="EJ973" s="127"/>
      <c r="EK973" s="127"/>
      <c r="EL973" s="127"/>
      <c r="EM973" s="127"/>
      <c r="EN973" s="127"/>
      <c r="EO973" s="127"/>
      <c r="EP973" s="127"/>
      <c r="EQ973" s="127"/>
      <c r="ER973" s="127"/>
      <c r="ES973" s="127"/>
      <c r="ET973" s="127"/>
      <c r="EU973" s="127"/>
      <c r="EV973" s="127"/>
      <c r="EW973" s="127"/>
      <c r="EX973" s="127"/>
      <c r="EY973" s="127"/>
      <c r="EZ973" s="127"/>
      <c r="FA973" s="127"/>
      <c r="FB973" s="127"/>
      <c r="FC973" s="127"/>
      <c r="FD973" s="127"/>
      <c r="FE973" s="127"/>
      <c r="FF973" s="127"/>
      <c r="FG973" s="127"/>
      <c r="FH973" s="127"/>
      <c r="FI973" s="127"/>
      <c r="FJ973" s="127"/>
      <c r="FK973" s="127"/>
      <c r="FL973" s="127"/>
      <c r="FM973" s="127"/>
      <c r="FN973" s="127"/>
      <c r="FO973" s="127"/>
      <c r="FP973" s="127"/>
      <c r="FQ973" s="127"/>
      <c r="FR973" s="127"/>
      <c r="FS973" s="127"/>
      <c r="FT973" s="127"/>
      <c r="FU973" s="127"/>
      <c r="FV973" s="127"/>
      <c r="FW973" s="127"/>
      <c r="FX973" s="127"/>
      <c r="FY973" s="127"/>
      <c r="FZ973" s="127"/>
      <c r="GA973" s="128"/>
      <c r="GB973" s="128"/>
      <c r="GC973" s="128"/>
      <c r="GD973" s="128"/>
      <c r="GE973" s="128"/>
      <c r="GF973" s="128"/>
      <c r="GG973" s="128"/>
      <c r="GH973" s="128"/>
      <c r="GI973" s="128"/>
      <c r="GJ973" s="128"/>
      <c r="GK973" s="128"/>
      <c r="GL973" s="128"/>
      <c r="GM973" s="128"/>
      <c r="GN973" s="128"/>
      <c r="GO973" s="128"/>
      <c r="GP973" s="128"/>
      <c r="GQ973" s="128"/>
      <c r="GR973" s="128"/>
      <c r="GS973" s="128"/>
      <c r="GT973" s="128"/>
      <c r="GU973" s="128"/>
      <c r="GV973" s="128"/>
      <c r="GW973" s="128"/>
      <c r="GX973" s="128"/>
      <c r="GY973" s="128"/>
      <c r="GZ973" s="128"/>
      <c r="HA973" s="128"/>
      <c r="HB973" s="128"/>
      <c r="HC973" s="128"/>
      <c r="HD973" s="128"/>
      <c r="HE973" s="128"/>
      <c r="HF973" s="128"/>
      <c r="HG973" s="128"/>
      <c r="HH973" s="128"/>
      <c r="HI973" s="128"/>
      <c r="HJ973" s="128"/>
      <c r="HK973" s="128"/>
      <c r="HL973" s="128"/>
      <c r="HM973" s="128"/>
      <c r="HN973" s="128"/>
      <c r="HO973" s="128"/>
      <c r="HP973" s="128"/>
      <c r="HQ973" s="128"/>
      <c r="HR973" s="128"/>
      <c r="HS973" s="128"/>
      <c r="HT973" s="128"/>
      <c r="HU973" s="128"/>
    </row>
    <row r="974" spans="2:229" s="109" customFormat="1" x14ac:dyDescent="0.3">
      <c r="B974" s="110"/>
      <c r="C974" s="110"/>
      <c r="E974" s="110"/>
      <c r="F974" s="110"/>
      <c r="G974" s="140"/>
      <c r="H974" s="140"/>
      <c r="I974" s="140"/>
      <c r="J974" s="126"/>
      <c r="K974" s="126"/>
      <c r="L974" s="127"/>
      <c r="M974" s="127"/>
      <c r="N974" s="127"/>
      <c r="O974" s="127"/>
      <c r="P974" s="127"/>
      <c r="Q974" s="127"/>
      <c r="R974" s="127"/>
      <c r="S974" s="127"/>
      <c r="T974" s="127"/>
      <c r="U974" s="127"/>
      <c r="V974" s="127"/>
      <c r="W974" s="127"/>
      <c r="X974" s="127"/>
      <c r="Y974" s="127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  <c r="BE974" s="127"/>
      <c r="BF974" s="127"/>
      <c r="BG974" s="127"/>
      <c r="BH974" s="127"/>
      <c r="BI974" s="127"/>
      <c r="BJ974" s="127"/>
      <c r="BK974" s="127"/>
      <c r="BL974" s="127"/>
      <c r="BM974" s="127"/>
      <c r="BN974" s="127"/>
      <c r="BO974" s="127"/>
      <c r="BP974" s="127"/>
      <c r="BQ974" s="127"/>
      <c r="BR974" s="127"/>
      <c r="BS974" s="127"/>
      <c r="BT974" s="128"/>
      <c r="BU974" s="128"/>
      <c r="BV974" s="128"/>
      <c r="BW974" s="128"/>
      <c r="BX974" s="127"/>
      <c r="BY974" s="127"/>
      <c r="BZ974" s="127"/>
      <c r="CA974" s="127"/>
      <c r="CB974" s="127"/>
      <c r="CC974" s="127"/>
      <c r="CD974" s="127"/>
      <c r="CE974" s="127"/>
      <c r="CF974" s="127"/>
      <c r="CG974" s="127"/>
      <c r="CH974" s="127"/>
      <c r="CI974" s="127"/>
      <c r="CJ974" s="127"/>
      <c r="CK974" s="127"/>
      <c r="CL974" s="127"/>
      <c r="CM974" s="127"/>
      <c r="CN974" s="127"/>
      <c r="CO974" s="127"/>
      <c r="CP974" s="127"/>
      <c r="CQ974" s="127"/>
      <c r="CR974" s="127"/>
      <c r="CS974" s="127"/>
      <c r="CT974" s="127"/>
      <c r="CU974" s="127"/>
      <c r="CV974" s="127"/>
      <c r="CW974" s="127"/>
      <c r="CX974" s="127"/>
      <c r="CY974" s="127"/>
      <c r="CZ974" s="127"/>
      <c r="DA974" s="127"/>
      <c r="DB974" s="127"/>
      <c r="DC974" s="127"/>
      <c r="DD974" s="127"/>
      <c r="DE974" s="127"/>
      <c r="DF974" s="127"/>
      <c r="DG974" s="127"/>
      <c r="DH974" s="127"/>
      <c r="DI974" s="127"/>
      <c r="DJ974" s="127"/>
      <c r="DK974" s="127"/>
      <c r="DL974" s="127"/>
      <c r="DM974" s="127"/>
      <c r="DN974" s="127"/>
      <c r="DO974" s="127"/>
      <c r="DP974" s="127"/>
      <c r="DQ974" s="127"/>
      <c r="DR974" s="127"/>
      <c r="DS974" s="127"/>
      <c r="DT974" s="127"/>
      <c r="DU974" s="127"/>
      <c r="DV974" s="127"/>
      <c r="DW974" s="127"/>
      <c r="DX974" s="127"/>
      <c r="DY974" s="127"/>
      <c r="DZ974" s="127"/>
      <c r="EA974" s="127"/>
      <c r="EB974" s="127"/>
      <c r="EC974" s="127"/>
      <c r="ED974" s="127"/>
      <c r="EE974" s="127"/>
      <c r="EF974" s="127"/>
      <c r="EG974" s="127"/>
      <c r="EH974" s="127"/>
      <c r="EI974" s="127"/>
      <c r="EJ974" s="127"/>
      <c r="EK974" s="127"/>
      <c r="EL974" s="127"/>
      <c r="EM974" s="127"/>
      <c r="EN974" s="127"/>
      <c r="EO974" s="127"/>
      <c r="EP974" s="127"/>
      <c r="EQ974" s="127"/>
      <c r="ER974" s="127"/>
      <c r="ES974" s="127"/>
      <c r="ET974" s="127"/>
      <c r="EU974" s="127"/>
      <c r="EV974" s="127"/>
      <c r="EW974" s="127"/>
      <c r="EX974" s="127"/>
      <c r="EY974" s="127"/>
      <c r="EZ974" s="127"/>
      <c r="FA974" s="127"/>
      <c r="FB974" s="127"/>
      <c r="FC974" s="127"/>
      <c r="FD974" s="127"/>
      <c r="FE974" s="127"/>
      <c r="FF974" s="127"/>
      <c r="FG974" s="127"/>
      <c r="FH974" s="127"/>
      <c r="FI974" s="127"/>
      <c r="FJ974" s="127"/>
      <c r="FK974" s="127"/>
      <c r="FL974" s="127"/>
      <c r="FM974" s="127"/>
      <c r="FN974" s="127"/>
      <c r="FO974" s="127"/>
      <c r="FP974" s="127"/>
      <c r="FQ974" s="127"/>
      <c r="FR974" s="127"/>
      <c r="FS974" s="127"/>
      <c r="FT974" s="127"/>
      <c r="FU974" s="127"/>
      <c r="FV974" s="127"/>
      <c r="FW974" s="127"/>
      <c r="FX974" s="127"/>
      <c r="FY974" s="127"/>
      <c r="FZ974" s="127"/>
      <c r="GA974" s="128"/>
      <c r="GB974" s="128"/>
      <c r="GC974" s="128"/>
      <c r="GD974" s="128"/>
      <c r="GE974" s="128"/>
      <c r="GF974" s="128"/>
      <c r="GG974" s="128"/>
      <c r="GH974" s="128"/>
      <c r="GI974" s="128"/>
      <c r="GJ974" s="128"/>
      <c r="GK974" s="128"/>
      <c r="GL974" s="128"/>
      <c r="GM974" s="128"/>
      <c r="GN974" s="128"/>
      <c r="GO974" s="128"/>
      <c r="GP974" s="128"/>
      <c r="GQ974" s="128"/>
      <c r="GR974" s="128"/>
      <c r="GS974" s="128"/>
      <c r="GT974" s="128"/>
      <c r="GU974" s="128"/>
      <c r="GV974" s="128"/>
      <c r="GW974" s="128"/>
      <c r="GX974" s="128"/>
      <c r="GY974" s="128"/>
      <c r="GZ974" s="128"/>
      <c r="HA974" s="128"/>
      <c r="HB974" s="128"/>
      <c r="HC974" s="128"/>
      <c r="HD974" s="128"/>
      <c r="HE974" s="128"/>
      <c r="HF974" s="128"/>
      <c r="HG974" s="128"/>
      <c r="HH974" s="128"/>
      <c r="HI974" s="128"/>
      <c r="HJ974" s="128"/>
      <c r="HK974" s="128"/>
      <c r="HL974" s="128"/>
      <c r="HM974" s="128"/>
      <c r="HN974" s="128"/>
      <c r="HO974" s="128"/>
      <c r="HP974" s="128"/>
      <c r="HQ974" s="128"/>
      <c r="HR974" s="128"/>
      <c r="HS974" s="128"/>
      <c r="HT974" s="128"/>
      <c r="HU974" s="128"/>
    </row>
    <row r="975" spans="2:229" s="109" customFormat="1" x14ac:dyDescent="0.3">
      <c r="B975" s="110"/>
      <c r="C975" s="110"/>
      <c r="E975" s="110"/>
      <c r="F975" s="110"/>
      <c r="G975" s="140"/>
      <c r="H975" s="140"/>
      <c r="I975" s="140"/>
      <c r="J975" s="126"/>
      <c r="K975" s="126"/>
      <c r="L975" s="127"/>
      <c r="M975" s="127"/>
      <c r="N975" s="127"/>
      <c r="O975" s="127"/>
      <c r="P975" s="127"/>
      <c r="Q975" s="127"/>
      <c r="R975" s="127"/>
      <c r="S975" s="127"/>
      <c r="T975" s="127"/>
      <c r="U975" s="127"/>
      <c r="V975" s="127"/>
      <c r="W975" s="127"/>
      <c r="X975" s="127"/>
      <c r="Y975" s="127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  <c r="BE975" s="127"/>
      <c r="BF975" s="127"/>
      <c r="BG975" s="127"/>
      <c r="BH975" s="127"/>
      <c r="BI975" s="127"/>
      <c r="BJ975" s="127"/>
      <c r="BK975" s="127"/>
      <c r="BL975" s="127"/>
      <c r="BM975" s="127"/>
      <c r="BN975" s="127"/>
      <c r="BO975" s="127"/>
      <c r="BP975" s="127"/>
      <c r="BQ975" s="127"/>
      <c r="BR975" s="127"/>
      <c r="BS975" s="127"/>
      <c r="BT975" s="128"/>
      <c r="BU975" s="128"/>
      <c r="BV975" s="128"/>
      <c r="BW975" s="128"/>
      <c r="BX975" s="127"/>
      <c r="BY975" s="127"/>
      <c r="BZ975" s="127"/>
      <c r="CA975" s="127"/>
      <c r="CB975" s="127"/>
      <c r="CC975" s="127"/>
      <c r="CD975" s="127"/>
      <c r="CE975" s="127"/>
      <c r="CF975" s="127"/>
      <c r="CG975" s="127"/>
      <c r="CH975" s="127"/>
      <c r="CI975" s="127"/>
      <c r="CJ975" s="127"/>
      <c r="CK975" s="127"/>
      <c r="CL975" s="127"/>
      <c r="CM975" s="127"/>
      <c r="CN975" s="127"/>
      <c r="CO975" s="127"/>
      <c r="CP975" s="127"/>
      <c r="CQ975" s="127"/>
      <c r="CR975" s="127"/>
      <c r="CS975" s="127"/>
      <c r="CT975" s="127"/>
      <c r="CU975" s="127"/>
      <c r="CV975" s="127"/>
      <c r="CW975" s="127"/>
      <c r="CX975" s="127"/>
      <c r="CY975" s="127"/>
      <c r="CZ975" s="127"/>
      <c r="DA975" s="127"/>
      <c r="DB975" s="127"/>
      <c r="DC975" s="127"/>
      <c r="DD975" s="127"/>
      <c r="DE975" s="127"/>
      <c r="DF975" s="127"/>
      <c r="DG975" s="127"/>
      <c r="DH975" s="127"/>
      <c r="DI975" s="127"/>
      <c r="DJ975" s="127"/>
      <c r="DK975" s="127"/>
      <c r="DL975" s="127"/>
      <c r="DM975" s="127"/>
      <c r="DN975" s="127"/>
      <c r="DO975" s="127"/>
      <c r="DP975" s="127"/>
      <c r="DQ975" s="127"/>
      <c r="DR975" s="127"/>
      <c r="DS975" s="127"/>
      <c r="DT975" s="127"/>
      <c r="DU975" s="127"/>
      <c r="DV975" s="127"/>
      <c r="DW975" s="127"/>
      <c r="DX975" s="127"/>
      <c r="DY975" s="127"/>
      <c r="DZ975" s="127"/>
      <c r="EA975" s="127"/>
      <c r="EB975" s="127"/>
      <c r="EC975" s="127"/>
      <c r="ED975" s="127"/>
      <c r="EE975" s="127"/>
      <c r="EF975" s="127"/>
      <c r="EG975" s="127"/>
      <c r="EH975" s="127"/>
      <c r="EI975" s="127"/>
      <c r="EJ975" s="127"/>
      <c r="EK975" s="127"/>
      <c r="EL975" s="127"/>
      <c r="EM975" s="127"/>
      <c r="EN975" s="127"/>
      <c r="EO975" s="127"/>
      <c r="EP975" s="127"/>
      <c r="EQ975" s="127"/>
      <c r="ER975" s="127"/>
      <c r="ES975" s="127"/>
      <c r="ET975" s="127"/>
      <c r="EU975" s="127"/>
      <c r="EV975" s="127"/>
      <c r="EW975" s="127"/>
      <c r="EX975" s="127"/>
      <c r="EY975" s="127"/>
      <c r="EZ975" s="127"/>
      <c r="FA975" s="127"/>
      <c r="FB975" s="127"/>
      <c r="FC975" s="127"/>
      <c r="FD975" s="127"/>
      <c r="FE975" s="127"/>
      <c r="FF975" s="127"/>
      <c r="FG975" s="127"/>
      <c r="FH975" s="127"/>
      <c r="FI975" s="127"/>
      <c r="FJ975" s="127"/>
      <c r="FK975" s="127"/>
      <c r="FL975" s="127"/>
      <c r="FM975" s="127"/>
      <c r="FN975" s="127"/>
      <c r="FO975" s="127"/>
      <c r="FP975" s="127"/>
      <c r="FQ975" s="127"/>
      <c r="FR975" s="127"/>
      <c r="FS975" s="127"/>
      <c r="FT975" s="127"/>
      <c r="FU975" s="127"/>
      <c r="FV975" s="127"/>
      <c r="FW975" s="127"/>
      <c r="FX975" s="127"/>
      <c r="FY975" s="127"/>
      <c r="FZ975" s="127"/>
      <c r="GA975" s="128"/>
      <c r="GB975" s="128"/>
      <c r="GC975" s="128"/>
      <c r="GD975" s="128"/>
      <c r="GE975" s="128"/>
      <c r="GF975" s="128"/>
      <c r="GG975" s="128"/>
      <c r="GH975" s="128"/>
      <c r="GI975" s="128"/>
      <c r="GJ975" s="128"/>
      <c r="GK975" s="128"/>
      <c r="GL975" s="128"/>
      <c r="GM975" s="128"/>
      <c r="GN975" s="128"/>
      <c r="GO975" s="128"/>
      <c r="GP975" s="128"/>
      <c r="GQ975" s="128"/>
      <c r="GR975" s="128"/>
      <c r="GS975" s="128"/>
      <c r="GT975" s="128"/>
      <c r="GU975" s="128"/>
      <c r="GV975" s="128"/>
      <c r="GW975" s="128"/>
      <c r="GX975" s="128"/>
      <c r="GY975" s="128"/>
      <c r="GZ975" s="128"/>
      <c r="HA975" s="128"/>
      <c r="HB975" s="128"/>
      <c r="HC975" s="128"/>
      <c r="HD975" s="128"/>
      <c r="HE975" s="128"/>
      <c r="HF975" s="128"/>
      <c r="HG975" s="128"/>
      <c r="HH975" s="128"/>
      <c r="HI975" s="128"/>
      <c r="HJ975" s="128"/>
      <c r="HK975" s="128"/>
      <c r="HL975" s="128"/>
      <c r="HM975" s="128"/>
      <c r="HN975" s="128"/>
      <c r="HO975" s="128"/>
      <c r="HP975" s="128"/>
      <c r="HQ975" s="128"/>
      <c r="HR975" s="128"/>
      <c r="HS975" s="128"/>
      <c r="HT975" s="128"/>
      <c r="HU975" s="128"/>
    </row>
    <row r="976" spans="2:229" s="109" customFormat="1" x14ac:dyDescent="0.3">
      <c r="B976" s="110"/>
      <c r="C976" s="110"/>
      <c r="E976" s="110"/>
      <c r="F976" s="110"/>
      <c r="G976" s="140"/>
      <c r="H976" s="140"/>
      <c r="I976" s="140"/>
      <c r="J976" s="126"/>
      <c r="K976" s="126"/>
      <c r="L976" s="127"/>
      <c r="M976" s="127"/>
      <c r="N976" s="127"/>
      <c r="O976" s="127"/>
      <c r="P976" s="127"/>
      <c r="Q976" s="127"/>
      <c r="R976" s="127"/>
      <c r="S976" s="127"/>
      <c r="T976" s="127"/>
      <c r="U976" s="127"/>
      <c r="V976" s="127"/>
      <c r="W976" s="127"/>
      <c r="X976" s="127"/>
      <c r="Y976" s="127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  <c r="BE976" s="127"/>
      <c r="BF976" s="127"/>
      <c r="BG976" s="127"/>
      <c r="BH976" s="127"/>
      <c r="BI976" s="127"/>
      <c r="BJ976" s="127"/>
      <c r="BK976" s="127"/>
      <c r="BL976" s="127"/>
      <c r="BM976" s="127"/>
      <c r="BN976" s="127"/>
      <c r="BO976" s="127"/>
      <c r="BP976" s="127"/>
      <c r="BQ976" s="127"/>
      <c r="BR976" s="127"/>
      <c r="BS976" s="127"/>
      <c r="BT976" s="128"/>
      <c r="BU976" s="128"/>
      <c r="BV976" s="128"/>
      <c r="BW976" s="128"/>
      <c r="BX976" s="127"/>
      <c r="BY976" s="127"/>
      <c r="BZ976" s="127"/>
      <c r="CA976" s="127"/>
      <c r="CB976" s="127"/>
      <c r="CC976" s="127"/>
      <c r="CD976" s="127"/>
      <c r="CE976" s="127"/>
      <c r="CF976" s="127"/>
      <c r="CG976" s="127"/>
      <c r="CH976" s="127"/>
      <c r="CI976" s="127"/>
      <c r="CJ976" s="127"/>
      <c r="CK976" s="127"/>
      <c r="CL976" s="127"/>
      <c r="CM976" s="127"/>
      <c r="CN976" s="127"/>
      <c r="CO976" s="127"/>
      <c r="CP976" s="127"/>
      <c r="CQ976" s="127"/>
      <c r="CR976" s="127"/>
      <c r="CS976" s="127"/>
      <c r="CT976" s="127"/>
      <c r="CU976" s="127"/>
      <c r="CV976" s="127"/>
      <c r="CW976" s="127"/>
      <c r="CX976" s="127"/>
      <c r="CY976" s="127"/>
      <c r="CZ976" s="127"/>
      <c r="DA976" s="127"/>
      <c r="DB976" s="127"/>
      <c r="DC976" s="127"/>
      <c r="DD976" s="127"/>
      <c r="DE976" s="127"/>
      <c r="DF976" s="127"/>
      <c r="DG976" s="127"/>
      <c r="DH976" s="127"/>
      <c r="DI976" s="127"/>
      <c r="DJ976" s="127"/>
      <c r="DK976" s="127"/>
      <c r="DL976" s="127"/>
      <c r="DM976" s="127"/>
      <c r="DN976" s="127"/>
      <c r="DO976" s="127"/>
      <c r="DP976" s="127"/>
      <c r="DQ976" s="127"/>
      <c r="DR976" s="127"/>
      <c r="DS976" s="127"/>
      <c r="DT976" s="127"/>
      <c r="DU976" s="127"/>
      <c r="DV976" s="127"/>
      <c r="DW976" s="127"/>
      <c r="DX976" s="127"/>
      <c r="DY976" s="127"/>
      <c r="DZ976" s="127"/>
      <c r="EA976" s="127"/>
      <c r="EB976" s="127"/>
      <c r="EC976" s="127"/>
      <c r="ED976" s="127"/>
      <c r="EE976" s="127"/>
      <c r="EF976" s="127"/>
      <c r="EG976" s="127"/>
      <c r="EH976" s="127"/>
      <c r="EI976" s="127"/>
      <c r="EJ976" s="127"/>
      <c r="EK976" s="127"/>
      <c r="EL976" s="127"/>
      <c r="EM976" s="127"/>
      <c r="EN976" s="127"/>
      <c r="EO976" s="127"/>
      <c r="EP976" s="127"/>
      <c r="EQ976" s="127"/>
      <c r="ER976" s="127"/>
      <c r="ES976" s="127"/>
      <c r="ET976" s="127"/>
      <c r="EU976" s="127"/>
      <c r="EV976" s="127"/>
      <c r="EW976" s="127"/>
      <c r="EX976" s="127"/>
      <c r="EY976" s="127"/>
      <c r="EZ976" s="127"/>
      <c r="FA976" s="127"/>
      <c r="FB976" s="127"/>
      <c r="FC976" s="127"/>
      <c r="FD976" s="127"/>
      <c r="FE976" s="127"/>
      <c r="FF976" s="127"/>
      <c r="FG976" s="127"/>
      <c r="FH976" s="127"/>
      <c r="FI976" s="127"/>
      <c r="FJ976" s="127"/>
      <c r="FK976" s="127"/>
      <c r="FL976" s="127"/>
      <c r="FM976" s="127"/>
      <c r="FN976" s="127"/>
      <c r="FO976" s="127"/>
      <c r="FP976" s="127"/>
      <c r="FQ976" s="127"/>
      <c r="FR976" s="127"/>
      <c r="FS976" s="127"/>
      <c r="FT976" s="127"/>
      <c r="FU976" s="127"/>
      <c r="FV976" s="127"/>
      <c r="FW976" s="127"/>
      <c r="FX976" s="127"/>
      <c r="FY976" s="127"/>
      <c r="FZ976" s="127"/>
      <c r="GA976" s="128"/>
      <c r="GB976" s="128"/>
      <c r="GC976" s="128"/>
      <c r="GD976" s="128"/>
      <c r="GE976" s="128"/>
      <c r="GF976" s="128"/>
      <c r="GG976" s="128"/>
      <c r="GH976" s="128"/>
      <c r="GI976" s="128"/>
      <c r="GJ976" s="128"/>
      <c r="GK976" s="128"/>
      <c r="GL976" s="128"/>
      <c r="GM976" s="128"/>
      <c r="GN976" s="128"/>
      <c r="GO976" s="128"/>
      <c r="GP976" s="128"/>
      <c r="GQ976" s="128"/>
      <c r="GR976" s="128"/>
      <c r="GS976" s="128"/>
      <c r="GT976" s="128"/>
      <c r="GU976" s="128"/>
      <c r="GV976" s="128"/>
      <c r="GW976" s="128"/>
      <c r="GX976" s="128"/>
      <c r="GY976" s="128"/>
      <c r="GZ976" s="128"/>
      <c r="HA976" s="128"/>
      <c r="HB976" s="128"/>
      <c r="HC976" s="128"/>
      <c r="HD976" s="128"/>
      <c r="HE976" s="128"/>
      <c r="HF976" s="128"/>
      <c r="HG976" s="128"/>
      <c r="HH976" s="128"/>
      <c r="HI976" s="128"/>
      <c r="HJ976" s="128"/>
      <c r="HK976" s="128"/>
      <c r="HL976" s="128"/>
      <c r="HM976" s="128"/>
      <c r="HN976" s="128"/>
      <c r="HO976" s="128"/>
      <c r="HP976" s="128"/>
      <c r="HQ976" s="128"/>
      <c r="HR976" s="128"/>
      <c r="HS976" s="128"/>
      <c r="HT976" s="128"/>
      <c r="HU976" s="128"/>
    </row>
    <row r="977" spans="2:229" s="109" customFormat="1" x14ac:dyDescent="0.3">
      <c r="B977" s="110"/>
      <c r="C977" s="110"/>
      <c r="E977" s="110"/>
      <c r="F977" s="110"/>
      <c r="G977" s="140"/>
      <c r="H977" s="140"/>
      <c r="I977" s="140"/>
      <c r="J977" s="126"/>
      <c r="K977" s="126"/>
      <c r="L977" s="127"/>
      <c r="M977" s="127"/>
      <c r="N977" s="127"/>
      <c r="O977" s="127"/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  <c r="AU977" s="127"/>
      <c r="AV977" s="127"/>
      <c r="AW977" s="127"/>
      <c r="AX977" s="127"/>
      <c r="AY977" s="127"/>
      <c r="AZ977" s="127"/>
      <c r="BA977" s="127"/>
      <c r="BB977" s="127"/>
      <c r="BC977" s="127"/>
      <c r="BD977" s="127"/>
      <c r="BE977" s="127"/>
      <c r="BF977" s="127"/>
      <c r="BG977" s="127"/>
      <c r="BH977" s="127"/>
      <c r="BI977" s="127"/>
      <c r="BJ977" s="127"/>
      <c r="BK977" s="127"/>
      <c r="BL977" s="127"/>
      <c r="BM977" s="127"/>
      <c r="BN977" s="127"/>
      <c r="BO977" s="127"/>
      <c r="BP977" s="127"/>
      <c r="BQ977" s="127"/>
      <c r="BR977" s="127"/>
      <c r="BS977" s="127"/>
      <c r="BT977" s="128"/>
      <c r="BU977" s="128"/>
      <c r="BV977" s="128"/>
      <c r="BW977" s="128"/>
      <c r="BX977" s="127"/>
      <c r="BY977" s="127"/>
      <c r="BZ977" s="127"/>
      <c r="CA977" s="127"/>
      <c r="CB977" s="127"/>
      <c r="CC977" s="127"/>
      <c r="CD977" s="127"/>
      <c r="CE977" s="127"/>
      <c r="CF977" s="127"/>
      <c r="CG977" s="127"/>
      <c r="CH977" s="127"/>
      <c r="CI977" s="127"/>
      <c r="CJ977" s="127"/>
      <c r="CK977" s="127"/>
      <c r="CL977" s="127"/>
      <c r="CM977" s="127"/>
      <c r="CN977" s="127"/>
      <c r="CO977" s="127"/>
      <c r="CP977" s="127"/>
      <c r="CQ977" s="127"/>
      <c r="CR977" s="127"/>
      <c r="CS977" s="127"/>
      <c r="CT977" s="127"/>
      <c r="CU977" s="127"/>
      <c r="CV977" s="127"/>
      <c r="CW977" s="127"/>
      <c r="CX977" s="127"/>
      <c r="CY977" s="127"/>
      <c r="CZ977" s="127"/>
      <c r="DA977" s="127"/>
      <c r="DB977" s="127"/>
      <c r="DC977" s="127"/>
      <c r="DD977" s="127"/>
      <c r="DE977" s="127"/>
      <c r="DF977" s="127"/>
      <c r="DG977" s="127"/>
      <c r="DH977" s="127"/>
      <c r="DI977" s="127"/>
      <c r="DJ977" s="127"/>
      <c r="DK977" s="127"/>
      <c r="DL977" s="127"/>
      <c r="DM977" s="127"/>
      <c r="DN977" s="127"/>
      <c r="DO977" s="127"/>
      <c r="DP977" s="127"/>
      <c r="DQ977" s="127"/>
      <c r="DR977" s="127"/>
      <c r="DS977" s="127"/>
      <c r="DT977" s="127"/>
      <c r="DU977" s="127"/>
      <c r="DV977" s="127"/>
      <c r="DW977" s="127"/>
      <c r="DX977" s="127"/>
      <c r="DY977" s="127"/>
      <c r="DZ977" s="127"/>
      <c r="EA977" s="127"/>
      <c r="EB977" s="127"/>
      <c r="EC977" s="127"/>
      <c r="ED977" s="127"/>
      <c r="EE977" s="127"/>
      <c r="EF977" s="127"/>
      <c r="EG977" s="127"/>
      <c r="EH977" s="127"/>
      <c r="EI977" s="127"/>
      <c r="EJ977" s="127"/>
      <c r="EK977" s="127"/>
      <c r="EL977" s="127"/>
      <c r="EM977" s="127"/>
      <c r="EN977" s="127"/>
      <c r="EO977" s="127"/>
      <c r="EP977" s="127"/>
      <c r="EQ977" s="127"/>
      <c r="ER977" s="127"/>
      <c r="ES977" s="127"/>
      <c r="ET977" s="127"/>
      <c r="EU977" s="127"/>
      <c r="EV977" s="127"/>
      <c r="EW977" s="127"/>
      <c r="EX977" s="127"/>
      <c r="EY977" s="127"/>
      <c r="EZ977" s="127"/>
      <c r="FA977" s="127"/>
      <c r="FB977" s="127"/>
      <c r="FC977" s="127"/>
      <c r="FD977" s="127"/>
      <c r="FE977" s="127"/>
      <c r="FF977" s="127"/>
      <c r="FG977" s="127"/>
      <c r="FH977" s="127"/>
      <c r="FI977" s="127"/>
      <c r="FJ977" s="127"/>
      <c r="FK977" s="127"/>
      <c r="FL977" s="127"/>
      <c r="FM977" s="127"/>
      <c r="FN977" s="127"/>
      <c r="FO977" s="127"/>
      <c r="FP977" s="127"/>
      <c r="FQ977" s="127"/>
      <c r="FR977" s="127"/>
      <c r="FS977" s="127"/>
      <c r="FT977" s="127"/>
      <c r="FU977" s="127"/>
      <c r="FV977" s="127"/>
      <c r="FW977" s="127"/>
      <c r="FX977" s="127"/>
      <c r="FY977" s="127"/>
      <c r="FZ977" s="127"/>
      <c r="GA977" s="128"/>
      <c r="GB977" s="128"/>
      <c r="GC977" s="128"/>
      <c r="GD977" s="128"/>
      <c r="GE977" s="128"/>
      <c r="GF977" s="128"/>
      <c r="GG977" s="128"/>
      <c r="GH977" s="128"/>
      <c r="GI977" s="128"/>
      <c r="GJ977" s="128"/>
      <c r="GK977" s="128"/>
      <c r="GL977" s="128"/>
      <c r="GM977" s="128"/>
      <c r="GN977" s="128"/>
      <c r="GO977" s="128"/>
      <c r="GP977" s="128"/>
      <c r="GQ977" s="128"/>
      <c r="GR977" s="128"/>
      <c r="GS977" s="128"/>
      <c r="GT977" s="128"/>
      <c r="GU977" s="128"/>
      <c r="GV977" s="128"/>
      <c r="GW977" s="128"/>
      <c r="GX977" s="128"/>
      <c r="GY977" s="128"/>
      <c r="GZ977" s="128"/>
      <c r="HA977" s="128"/>
      <c r="HB977" s="128"/>
      <c r="HC977" s="128"/>
      <c r="HD977" s="128"/>
      <c r="HE977" s="128"/>
      <c r="HF977" s="128"/>
      <c r="HG977" s="128"/>
      <c r="HH977" s="128"/>
      <c r="HI977" s="128"/>
      <c r="HJ977" s="128"/>
      <c r="HK977" s="128"/>
      <c r="HL977" s="128"/>
      <c r="HM977" s="128"/>
      <c r="HN977" s="128"/>
      <c r="HO977" s="128"/>
      <c r="HP977" s="128"/>
      <c r="HQ977" s="128"/>
      <c r="HR977" s="128"/>
      <c r="HS977" s="128"/>
      <c r="HT977" s="128"/>
      <c r="HU977" s="128"/>
    </row>
    <row r="978" spans="2:229" s="109" customFormat="1" x14ac:dyDescent="0.3">
      <c r="B978" s="110"/>
      <c r="C978" s="110"/>
      <c r="E978" s="110"/>
      <c r="F978" s="110"/>
      <c r="G978" s="140"/>
      <c r="H978" s="140"/>
      <c r="I978" s="140"/>
      <c r="J978" s="126"/>
      <c r="K978" s="126"/>
      <c r="L978" s="127"/>
      <c r="M978" s="127"/>
      <c r="N978" s="127"/>
      <c r="O978" s="127"/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  <c r="BE978" s="127"/>
      <c r="BF978" s="127"/>
      <c r="BG978" s="127"/>
      <c r="BH978" s="127"/>
      <c r="BI978" s="127"/>
      <c r="BJ978" s="127"/>
      <c r="BK978" s="127"/>
      <c r="BL978" s="127"/>
      <c r="BM978" s="127"/>
      <c r="BN978" s="127"/>
      <c r="BO978" s="127"/>
      <c r="BP978" s="127"/>
      <c r="BQ978" s="127"/>
      <c r="BR978" s="127"/>
      <c r="BS978" s="127"/>
      <c r="BT978" s="128"/>
      <c r="BU978" s="128"/>
      <c r="BV978" s="128"/>
      <c r="BW978" s="128"/>
      <c r="BX978" s="127"/>
      <c r="BY978" s="127"/>
      <c r="BZ978" s="127"/>
      <c r="CA978" s="127"/>
      <c r="CB978" s="127"/>
      <c r="CC978" s="127"/>
      <c r="CD978" s="127"/>
      <c r="CE978" s="127"/>
      <c r="CF978" s="127"/>
      <c r="CG978" s="127"/>
      <c r="CH978" s="127"/>
      <c r="CI978" s="127"/>
      <c r="CJ978" s="127"/>
      <c r="CK978" s="127"/>
      <c r="CL978" s="127"/>
      <c r="CM978" s="127"/>
      <c r="CN978" s="127"/>
      <c r="CO978" s="127"/>
      <c r="CP978" s="127"/>
      <c r="CQ978" s="127"/>
      <c r="CR978" s="127"/>
      <c r="CS978" s="127"/>
      <c r="CT978" s="127"/>
      <c r="CU978" s="127"/>
      <c r="CV978" s="127"/>
      <c r="CW978" s="127"/>
      <c r="CX978" s="127"/>
      <c r="CY978" s="127"/>
      <c r="CZ978" s="127"/>
      <c r="DA978" s="127"/>
      <c r="DB978" s="127"/>
      <c r="DC978" s="127"/>
      <c r="DD978" s="127"/>
      <c r="DE978" s="127"/>
      <c r="DF978" s="127"/>
      <c r="DG978" s="127"/>
      <c r="DH978" s="127"/>
      <c r="DI978" s="127"/>
      <c r="DJ978" s="127"/>
      <c r="DK978" s="127"/>
      <c r="DL978" s="127"/>
      <c r="DM978" s="127"/>
      <c r="DN978" s="127"/>
      <c r="DO978" s="127"/>
      <c r="DP978" s="127"/>
      <c r="DQ978" s="127"/>
      <c r="DR978" s="127"/>
      <c r="DS978" s="127"/>
      <c r="DT978" s="127"/>
      <c r="DU978" s="127"/>
      <c r="DV978" s="127"/>
      <c r="DW978" s="127"/>
      <c r="DX978" s="127"/>
      <c r="DY978" s="127"/>
      <c r="DZ978" s="127"/>
      <c r="EA978" s="127"/>
      <c r="EB978" s="127"/>
      <c r="EC978" s="127"/>
      <c r="ED978" s="127"/>
      <c r="EE978" s="127"/>
      <c r="EF978" s="127"/>
      <c r="EG978" s="127"/>
      <c r="EH978" s="127"/>
      <c r="EI978" s="127"/>
      <c r="EJ978" s="127"/>
      <c r="EK978" s="127"/>
      <c r="EL978" s="127"/>
      <c r="EM978" s="127"/>
      <c r="EN978" s="127"/>
      <c r="EO978" s="127"/>
      <c r="EP978" s="127"/>
      <c r="EQ978" s="127"/>
      <c r="ER978" s="127"/>
      <c r="ES978" s="127"/>
      <c r="ET978" s="127"/>
      <c r="EU978" s="127"/>
      <c r="EV978" s="127"/>
      <c r="EW978" s="127"/>
      <c r="EX978" s="127"/>
      <c r="EY978" s="127"/>
      <c r="EZ978" s="127"/>
      <c r="FA978" s="127"/>
      <c r="FB978" s="127"/>
      <c r="FC978" s="127"/>
      <c r="FD978" s="127"/>
      <c r="FE978" s="127"/>
      <c r="FF978" s="127"/>
      <c r="FG978" s="127"/>
      <c r="FH978" s="127"/>
      <c r="FI978" s="127"/>
      <c r="FJ978" s="127"/>
      <c r="FK978" s="127"/>
      <c r="FL978" s="127"/>
      <c r="FM978" s="127"/>
      <c r="FN978" s="127"/>
      <c r="FO978" s="127"/>
      <c r="FP978" s="127"/>
      <c r="FQ978" s="127"/>
      <c r="FR978" s="127"/>
      <c r="FS978" s="127"/>
      <c r="FT978" s="127"/>
      <c r="FU978" s="127"/>
      <c r="FV978" s="127"/>
      <c r="FW978" s="127"/>
      <c r="FX978" s="127"/>
      <c r="FY978" s="127"/>
      <c r="FZ978" s="127"/>
      <c r="GA978" s="128"/>
      <c r="GB978" s="128"/>
      <c r="GC978" s="128"/>
      <c r="GD978" s="128"/>
      <c r="GE978" s="128"/>
      <c r="GF978" s="128"/>
      <c r="GG978" s="128"/>
      <c r="GH978" s="128"/>
      <c r="GI978" s="128"/>
      <c r="GJ978" s="128"/>
      <c r="GK978" s="128"/>
      <c r="GL978" s="128"/>
      <c r="GM978" s="128"/>
      <c r="GN978" s="128"/>
      <c r="GO978" s="128"/>
      <c r="GP978" s="128"/>
      <c r="GQ978" s="128"/>
      <c r="GR978" s="128"/>
      <c r="GS978" s="128"/>
      <c r="GT978" s="128"/>
      <c r="GU978" s="128"/>
      <c r="GV978" s="128"/>
      <c r="GW978" s="128"/>
      <c r="GX978" s="128"/>
      <c r="GY978" s="128"/>
      <c r="GZ978" s="128"/>
      <c r="HA978" s="128"/>
      <c r="HB978" s="128"/>
      <c r="HC978" s="128"/>
      <c r="HD978" s="128"/>
      <c r="HE978" s="128"/>
      <c r="HF978" s="128"/>
      <c r="HG978" s="128"/>
      <c r="HH978" s="128"/>
      <c r="HI978" s="128"/>
      <c r="HJ978" s="128"/>
      <c r="HK978" s="128"/>
      <c r="HL978" s="128"/>
      <c r="HM978" s="128"/>
      <c r="HN978" s="128"/>
      <c r="HO978" s="128"/>
      <c r="HP978" s="128"/>
      <c r="HQ978" s="128"/>
      <c r="HR978" s="128"/>
      <c r="HS978" s="128"/>
      <c r="HT978" s="128"/>
      <c r="HU978" s="128"/>
    </row>
    <row r="979" spans="2:229" s="109" customFormat="1" x14ac:dyDescent="0.3">
      <c r="B979" s="110"/>
      <c r="C979" s="110"/>
      <c r="E979" s="110"/>
      <c r="F979" s="110"/>
      <c r="G979" s="140"/>
      <c r="H979" s="140"/>
      <c r="I979" s="140"/>
      <c r="J979" s="126"/>
      <c r="K979" s="126"/>
      <c r="L979" s="127"/>
      <c r="M979" s="127"/>
      <c r="N979" s="127"/>
      <c r="O979" s="127"/>
      <c r="P979" s="127"/>
      <c r="Q979" s="127"/>
      <c r="R979" s="127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  <c r="AU979" s="127"/>
      <c r="AV979" s="127"/>
      <c r="AW979" s="127"/>
      <c r="AX979" s="127"/>
      <c r="AY979" s="127"/>
      <c r="AZ979" s="127"/>
      <c r="BA979" s="127"/>
      <c r="BB979" s="127"/>
      <c r="BC979" s="127"/>
      <c r="BD979" s="127"/>
      <c r="BE979" s="127"/>
      <c r="BF979" s="127"/>
      <c r="BG979" s="127"/>
      <c r="BH979" s="127"/>
      <c r="BI979" s="127"/>
      <c r="BJ979" s="127"/>
      <c r="BK979" s="127"/>
      <c r="BL979" s="127"/>
      <c r="BM979" s="127"/>
      <c r="BN979" s="127"/>
      <c r="BO979" s="127"/>
      <c r="BP979" s="127"/>
      <c r="BQ979" s="127"/>
      <c r="BR979" s="127"/>
      <c r="BS979" s="127"/>
      <c r="BT979" s="128"/>
      <c r="BU979" s="128"/>
      <c r="BV979" s="128"/>
      <c r="BW979" s="128"/>
      <c r="BX979" s="127"/>
      <c r="BY979" s="127"/>
      <c r="BZ979" s="127"/>
      <c r="CA979" s="127"/>
      <c r="CB979" s="127"/>
      <c r="CC979" s="127"/>
      <c r="CD979" s="127"/>
      <c r="CE979" s="127"/>
      <c r="CF979" s="127"/>
      <c r="CG979" s="127"/>
      <c r="CH979" s="127"/>
      <c r="CI979" s="127"/>
      <c r="CJ979" s="127"/>
      <c r="CK979" s="127"/>
      <c r="CL979" s="127"/>
      <c r="CM979" s="127"/>
      <c r="CN979" s="127"/>
      <c r="CO979" s="127"/>
      <c r="CP979" s="127"/>
      <c r="CQ979" s="127"/>
      <c r="CR979" s="127"/>
      <c r="CS979" s="127"/>
      <c r="CT979" s="127"/>
      <c r="CU979" s="127"/>
      <c r="CV979" s="127"/>
      <c r="CW979" s="127"/>
      <c r="CX979" s="127"/>
      <c r="CY979" s="127"/>
      <c r="CZ979" s="127"/>
      <c r="DA979" s="127"/>
      <c r="DB979" s="127"/>
      <c r="DC979" s="127"/>
      <c r="DD979" s="127"/>
      <c r="DE979" s="127"/>
      <c r="DF979" s="127"/>
      <c r="DG979" s="127"/>
      <c r="DH979" s="127"/>
      <c r="DI979" s="127"/>
      <c r="DJ979" s="127"/>
      <c r="DK979" s="127"/>
      <c r="DL979" s="127"/>
      <c r="DM979" s="127"/>
      <c r="DN979" s="127"/>
      <c r="DO979" s="127"/>
      <c r="DP979" s="127"/>
      <c r="DQ979" s="127"/>
      <c r="DR979" s="127"/>
      <c r="DS979" s="127"/>
      <c r="DT979" s="127"/>
      <c r="DU979" s="127"/>
      <c r="DV979" s="127"/>
      <c r="DW979" s="127"/>
      <c r="DX979" s="127"/>
      <c r="DY979" s="127"/>
      <c r="DZ979" s="127"/>
      <c r="EA979" s="127"/>
      <c r="EB979" s="127"/>
      <c r="EC979" s="127"/>
      <c r="ED979" s="127"/>
      <c r="EE979" s="127"/>
      <c r="EF979" s="127"/>
      <c r="EG979" s="127"/>
      <c r="EH979" s="127"/>
      <c r="EI979" s="127"/>
      <c r="EJ979" s="127"/>
      <c r="EK979" s="127"/>
      <c r="EL979" s="127"/>
      <c r="EM979" s="127"/>
      <c r="EN979" s="127"/>
      <c r="EO979" s="127"/>
      <c r="EP979" s="127"/>
      <c r="EQ979" s="127"/>
      <c r="ER979" s="127"/>
      <c r="ES979" s="127"/>
      <c r="ET979" s="127"/>
      <c r="EU979" s="127"/>
      <c r="EV979" s="127"/>
      <c r="EW979" s="127"/>
      <c r="EX979" s="127"/>
      <c r="EY979" s="127"/>
      <c r="EZ979" s="127"/>
      <c r="FA979" s="127"/>
      <c r="FB979" s="127"/>
      <c r="FC979" s="127"/>
      <c r="FD979" s="127"/>
      <c r="FE979" s="127"/>
      <c r="FF979" s="127"/>
      <c r="FG979" s="127"/>
      <c r="FH979" s="127"/>
      <c r="FI979" s="127"/>
      <c r="FJ979" s="127"/>
      <c r="FK979" s="127"/>
      <c r="FL979" s="127"/>
      <c r="FM979" s="127"/>
      <c r="FN979" s="127"/>
      <c r="FO979" s="127"/>
      <c r="FP979" s="127"/>
      <c r="FQ979" s="127"/>
      <c r="FR979" s="127"/>
      <c r="FS979" s="127"/>
      <c r="FT979" s="127"/>
      <c r="FU979" s="127"/>
      <c r="FV979" s="127"/>
      <c r="FW979" s="127"/>
      <c r="FX979" s="127"/>
      <c r="FY979" s="127"/>
      <c r="FZ979" s="127"/>
      <c r="GA979" s="128"/>
      <c r="GB979" s="128"/>
      <c r="GC979" s="128"/>
      <c r="GD979" s="128"/>
      <c r="GE979" s="128"/>
      <c r="GF979" s="128"/>
      <c r="GG979" s="128"/>
      <c r="GH979" s="128"/>
      <c r="GI979" s="128"/>
      <c r="GJ979" s="128"/>
      <c r="GK979" s="128"/>
      <c r="GL979" s="128"/>
      <c r="GM979" s="128"/>
      <c r="GN979" s="128"/>
      <c r="GO979" s="128"/>
      <c r="GP979" s="128"/>
      <c r="GQ979" s="128"/>
      <c r="GR979" s="128"/>
      <c r="GS979" s="128"/>
      <c r="GT979" s="128"/>
      <c r="GU979" s="128"/>
      <c r="GV979" s="128"/>
      <c r="GW979" s="128"/>
      <c r="GX979" s="128"/>
      <c r="GY979" s="128"/>
      <c r="GZ979" s="128"/>
      <c r="HA979" s="128"/>
      <c r="HB979" s="128"/>
      <c r="HC979" s="128"/>
      <c r="HD979" s="128"/>
      <c r="HE979" s="128"/>
      <c r="HF979" s="128"/>
      <c r="HG979" s="128"/>
      <c r="HH979" s="128"/>
      <c r="HI979" s="128"/>
      <c r="HJ979" s="128"/>
      <c r="HK979" s="128"/>
      <c r="HL979" s="128"/>
      <c r="HM979" s="128"/>
      <c r="HN979" s="128"/>
      <c r="HO979" s="128"/>
      <c r="HP979" s="128"/>
      <c r="HQ979" s="128"/>
      <c r="HR979" s="128"/>
      <c r="HS979" s="128"/>
      <c r="HT979" s="128"/>
      <c r="HU979" s="128"/>
    </row>
    <row r="980" spans="2:229" s="109" customFormat="1" x14ac:dyDescent="0.3">
      <c r="B980" s="110"/>
      <c r="C980" s="110"/>
      <c r="E980" s="110"/>
      <c r="F980" s="110"/>
      <c r="G980" s="140"/>
      <c r="H980" s="140"/>
      <c r="I980" s="140"/>
      <c r="J980" s="126"/>
      <c r="K980" s="126"/>
      <c r="L980" s="127"/>
      <c r="M980" s="127"/>
      <c r="N980" s="127"/>
      <c r="O980" s="127"/>
      <c r="P980" s="127"/>
      <c r="Q980" s="127"/>
      <c r="R980" s="127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  <c r="AU980" s="127"/>
      <c r="AV980" s="127"/>
      <c r="AW980" s="127"/>
      <c r="AX980" s="127"/>
      <c r="AY980" s="127"/>
      <c r="AZ980" s="127"/>
      <c r="BA980" s="127"/>
      <c r="BB980" s="127"/>
      <c r="BC980" s="127"/>
      <c r="BD980" s="127"/>
      <c r="BE980" s="127"/>
      <c r="BF980" s="127"/>
      <c r="BG980" s="127"/>
      <c r="BH980" s="127"/>
      <c r="BI980" s="127"/>
      <c r="BJ980" s="127"/>
      <c r="BK980" s="127"/>
      <c r="BL980" s="127"/>
      <c r="BM980" s="127"/>
      <c r="BN980" s="127"/>
      <c r="BO980" s="127"/>
      <c r="BP980" s="127"/>
      <c r="BQ980" s="127"/>
      <c r="BR980" s="127"/>
      <c r="BS980" s="127"/>
      <c r="BT980" s="128"/>
      <c r="BU980" s="128"/>
      <c r="BV980" s="128"/>
      <c r="BW980" s="128"/>
      <c r="BX980" s="127"/>
      <c r="BY980" s="127"/>
      <c r="BZ980" s="127"/>
      <c r="CA980" s="127"/>
      <c r="CB980" s="127"/>
      <c r="CC980" s="127"/>
      <c r="CD980" s="127"/>
      <c r="CE980" s="127"/>
      <c r="CF980" s="127"/>
      <c r="CG980" s="127"/>
      <c r="CH980" s="127"/>
      <c r="CI980" s="127"/>
      <c r="CJ980" s="127"/>
      <c r="CK980" s="127"/>
      <c r="CL980" s="127"/>
      <c r="CM980" s="127"/>
      <c r="CN980" s="127"/>
      <c r="CO980" s="127"/>
      <c r="CP980" s="127"/>
      <c r="CQ980" s="127"/>
      <c r="CR980" s="127"/>
      <c r="CS980" s="127"/>
      <c r="CT980" s="127"/>
      <c r="CU980" s="127"/>
      <c r="CV980" s="127"/>
      <c r="CW980" s="127"/>
      <c r="CX980" s="127"/>
      <c r="CY980" s="127"/>
      <c r="CZ980" s="127"/>
      <c r="DA980" s="127"/>
      <c r="DB980" s="127"/>
      <c r="DC980" s="127"/>
      <c r="DD980" s="127"/>
      <c r="DE980" s="127"/>
      <c r="DF980" s="127"/>
      <c r="DG980" s="127"/>
      <c r="DH980" s="127"/>
      <c r="DI980" s="127"/>
      <c r="DJ980" s="127"/>
      <c r="DK980" s="127"/>
      <c r="DL980" s="127"/>
      <c r="DM980" s="127"/>
      <c r="DN980" s="127"/>
      <c r="DO980" s="127"/>
      <c r="DP980" s="127"/>
      <c r="DQ980" s="127"/>
      <c r="DR980" s="127"/>
      <c r="DS980" s="127"/>
      <c r="DT980" s="127"/>
      <c r="DU980" s="127"/>
      <c r="DV980" s="127"/>
      <c r="DW980" s="127"/>
      <c r="DX980" s="127"/>
      <c r="DY980" s="127"/>
      <c r="DZ980" s="127"/>
      <c r="EA980" s="127"/>
      <c r="EB980" s="127"/>
      <c r="EC980" s="127"/>
      <c r="ED980" s="127"/>
      <c r="EE980" s="127"/>
      <c r="EF980" s="127"/>
      <c r="EG980" s="127"/>
      <c r="EH980" s="127"/>
      <c r="EI980" s="127"/>
      <c r="EJ980" s="127"/>
      <c r="EK980" s="127"/>
      <c r="EL980" s="127"/>
      <c r="EM980" s="127"/>
      <c r="EN980" s="127"/>
      <c r="EO980" s="127"/>
      <c r="EP980" s="127"/>
      <c r="EQ980" s="127"/>
      <c r="ER980" s="127"/>
      <c r="ES980" s="127"/>
      <c r="ET980" s="127"/>
      <c r="EU980" s="127"/>
      <c r="EV980" s="127"/>
      <c r="EW980" s="127"/>
      <c r="EX980" s="127"/>
      <c r="EY980" s="127"/>
      <c r="EZ980" s="127"/>
      <c r="FA980" s="127"/>
      <c r="FB980" s="127"/>
      <c r="FC980" s="127"/>
      <c r="FD980" s="127"/>
      <c r="FE980" s="127"/>
      <c r="FF980" s="127"/>
      <c r="FG980" s="127"/>
      <c r="FH980" s="127"/>
      <c r="FI980" s="127"/>
      <c r="FJ980" s="127"/>
      <c r="FK980" s="127"/>
      <c r="FL980" s="127"/>
      <c r="FM980" s="127"/>
      <c r="FN980" s="127"/>
      <c r="FO980" s="127"/>
      <c r="FP980" s="127"/>
      <c r="FQ980" s="127"/>
      <c r="FR980" s="127"/>
      <c r="FS980" s="127"/>
      <c r="FT980" s="127"/>
      <c r="FU980" s="127"/>
      <c r="FV980" s="127"/>
      <c r="FW980" s="127"/>
      <c r="FX980" s="127"/>
      <c r="FY980" s="127"/>
      <c r="FZ980" s="127"/>
      <c r="GA980" s="128"/>
      <c r="GB980" s="128"/>
      <c r="GC980" s="128"/>
      <c r="GD980" s="128"/>
      <c r="GE980" s="128"/>
      <c r="GF980" s="128"/>
      <c r="GG980" s="128"/>
      <c r="GH980" s="128"/>
      <c r="GI980" s="128"/>
      <c r="GJ980" s="128"/>
      <c r="GK980" s="128"/>
      <c r="GL980" s="128"/>
      <c r="GM980" s="128"/>
      <c r="GN980" s="128"/>
      <c r="GO980" s="128"/>
      <c r="GP980" s="128"/>
      <c r="GQ980" s="128"/>
      <c r="GR980" s="128"/>
      <c r="GS980" s="128"/>
      <c r="GT980" s="128"/>
      <c r="GU980" s="128"/>
      <c r="GV980" s="128"/>
      <c r="GW980" s="128"/>
      <c r="GX980" s="128"/>
      <c r="GY980" s="128"/>
      <c r="GZ980" s="128"/>
      <c r="HA980" s="128"/>
      <c r="HB980" s="128"/>
      <c r="HC980" s="128"/>
      <c r="HD980" s="128"/>
      <c r="HE980" s="128"/>
      <c r="HF980" s="128"/>
      <c r="HG980" s="128"/>
      <c r="HH980" s="128"/>
      <c r="HI980" s="128"/>
      <c r="HJ980" s="128"/>
      <c r="HK980" s="128"/>
      <c r="HL980" s="128"/>
      <c r="HM980" s="128"/>
      <c r="HN980" s="128"/>
      <c r="HO980" s="128"/>
      <c r="HP980" s="128"/>
      <c r="HQ980" s="128"/>
      <c r="HR980" s="128"/>
      <c r="HS980" s="128"/>
      <c r="HT980" s="128"/>
      <c r="HU980" s="128"/>
    </row>
    <row r="981" spans="2:229" s="109" customFormat="1" x14ac:dyDescent="0.3">
      <c r="B981" s="110"/>
      <c r="C981" s="110"/>
      <c r="E981" s="110"/>
      <c r="F981" s="110"/>
      <c r="G981" s="140"/>
      <c r="H981" s="140"/>
      <c r="I981" s="140"/>
      <c r="J981" s="126"/>
      <c r="K981" s="126"/>
      <c r="L981" s="127"/>
      <c r="M981" s="127"/>
      <c r="N981" s="127"/>
      <c r="O981" s="127"/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  <c r="BE981" s="127"/>
      <c r="BF981" s="127"/>
      <c r="BG981" s="127"/>
      <c r="BH981" s="127"/>
      <c r="BI981" s="127"/>
      <c r="BJ981" s="127"/>
      <c r="BK981" s="127"/>
      <c r="BL981" s="127"/>
      <c r="BM981" s="127"/>
      <c r="BN981" s="127"/>
      <c r="BO981" s="127"/>
      <c r="BP981" s="127"/>
      <c r="BQ981" s="127"/>
      <c r="BR981" s="127"/>
      <c r="BS981" s="127"/>
      <c r="BT981" s="128"/>
      <c r="BU981" s="128"/>
      <c r="BV981" s="128"/>
      <c r="BW981" s="128"/>
      <c r="BX981" s="127"/>
      <c r="BY981" s="127"/>
      <c r="BZ981" s="127"/>
      <c r="CA981" s="127"/>
      <c r="CB981" s="127"/>
      <c r="CC981" s="127"/>
      <c r="CD981" s="127"/>
      <c r="CE981" s="127"/>
      <c r="CF981" s="127"/>
      <c r="CG981" s="127"/>
      <c r="CH981" s="127"/>
      <c r="CI981" s="127"/>
      <c r="CJ981" s="127"/>
      <c r="CK981" s="127"/>
      <c r="CL981" s="127"/>
      <c r="CM981" s="127"/>
      <c r="CN981" s="127"/>
      <c r="CO981" s="127"/>
      <c r="CP981" s="127"/>
      <c r="CQ981" s="127"/>
      <c r="CR981" s="127"/>
      <c r="CS981" s="127"/>
      <c r="CT981" s="127"/>
      <c r="CU981" s="127"/>
      <c r="CV981" s="127"/>
      <c r="CW981" s="127"/>
      <c r="CX981" s="127"/>
      <c r="CY981" s="127"/>
      <c r="CZ981" s="127"/>
      <c r="DA981" s="127"/>
      <c r="DB981" s="127"/>
      <c r="DC981" s="127"/>
      <c r="DD981" s="127"/>
      <c r="DE981" s="127"/>
      <c r="DF981" s="127"/>
      <c r="DG981" s="127"/>
      <c r="DH981" s="127"/>
      <c r="DI981" s="127"/>
      <c r="DJ981" s="127"/>
      <c r="DK981" s="127"/>
      <c r="DL981" s="127"/>
      <c r="DM981" s="127"/>
      <c r="DN981" s="127"/>
      <c r="DO981" s="127"/>
      <c r="DP981" s="127"/>
      <c r="DQ981" s="127"/>
      <c r="DR981" s="127"/>
      <c r="DS981" s="127"/>
      <c r="DT981" s="127"/>
      <c r="DU981" s="127"/>
      <c r="DV981" s="127"/>
      <c r="DW981" s="127"/>
      <c r="DX981" s="127"/>
      <c r="DY981" s="127"/>
      <c r="DZ981" s="127"/>
      <c r="EA981" s="127"/>
      <c r="EB981" s="127"/>
      <c r="EC981" s="127"/>
      <c r="ED981" s="127"/>
      <c r="EE981" s="127"/>
      <c r="EF981" s="127"/>
      <c r="EG981" s="127"/>
      <c r="EH981" s="127"/>
      <c r="EI981" s="127"/>
      <c r="EJ981" s="127"/>
      <c r="EK981" s="127"/>
      <c r="EL981" s="127"/>
      <c r="EM981" s="127"/>
      <c r="EN981" s="127"/>
      <c r="EO981" s="127"/>
      <c r="EP981" s="127"/>
      <c r="EQ981" s="127"/>
      <c r="ER981" s="127"/>
      <c r="ES981" s="127"/>
      <c r="ET981" s="127"/>
      <c r="EU981" s="127"/>
      <c r="EV981" s="127"/>
      <c r="EW981" s="127"/>
      <c r="EX981" s="127"/>
      <c r="EY981" s="127"/>
      <c r="EZ981" s="127"/>
      <c r="FA981" s="127"/>
      <c r="FB981" s="127"/>
      <c r="FC981" s="127"/>
      <c r="FD981" s="127"/>
      <c r="FE981" s="127"/>
      <c r="FF981" s="127"/>
      <c r="FG981" s="127"/>
      <c r="FH981" s="127"/>
      <c r="FI981" s="127"/>
      <c r="FJ981" s="127"/>
      <c r="FK981" s="127"/>
      <c r="FL981" s="127"/>
      <c r="FM981" s="127"/>
      <c r="FN981" s="127"/>
      <c r="FO981" s="127"/>
      <c r="FP981" s="127"/>
      <c r="FQ981" s="127"/>
      <c r="FR981" s="127"/>
      <c r="FS981" s="127"/>
      <c r="FT981" s="127"/>
      <c r="FU981" s="127"/>
      <c r="FV981" s="127"/>
      <c r="FW981" s="127"/>
      <c r="FX981" s="127"/>
      <c r="FY981" s="127"/>
      <c r="FZ981" s="127"/>
      <c r="GA981" s="128"/>
      <c r="GB981" s="128"/>
      <c r="GC981" s="128"/>
      <c r="GD981" s="128"/>
      <c r="GE981" s="128"/>
      <c r="GF981" s="128"/>
      <c r="GG981" s="128"/>
      <c r="GH981" s="128"/>
      <c r="GI981" s="128"/>
      <c r="GJ981" s="128"/>
      <c r="GK981" s="128"/>
      <c r="GL981" s="128"/>
      <c r="GM981" s="128"/>
      <c r="GN981" s="128"/>
      <c r="GO981" s="128"/>
      <c r="GP981" s="128"/>
      <c r="GQ981" s="128"/>
      <c r="GR981" s="128"/>
      <c r="GS981" s="128"/>
      <c r="GT981" s="128"/>
      <c r="GU981" s="128"/>
      <c r="GV981" s="128"/>
      <c r="GW981" s="128"/>
      <c r="GX981" s="128"/>
      <c r="GY981" s="128"/>
      <c r="GZ981" s="128"/>
      <c r="HA981" s="128"/>
      <c r="HB981" s="128"/>
      <c r="HC981" s="128"/>
      <c r="HD981" s="128"/>
      <c r="HE981" s="128"/>
      <c r="HF981" s="128"/>
      <c r="HG981" s="128"/>
      <c r="HH981" s="128"/>
      <c r="HI981" s="128"/>
      <c r="HJ981" s="128"/>
      <c r="HK981" s="128"/>
      <c r="HL981" s="128"/>
      <c r="HM981" s="128"/>
      <c r="HN981" s="128"/>
      <c r="HO981" s="128"/>
      <c r="HP981" s="128"/>
      <c r="HQ981" s="128"/>
      <c r="HR981" s="128"/>
      <c r="HS981" s="128"/>
      <c r="HT981" s="128"/>
      <c r="HU981" s="128"/>
    </row>
    <row r="982" spans="2:229" s="109" customFormat="1" x14ac:dyDescent="0.3">
      <c r="B982" s="110"/>
      <c r="C982" s="110"/>
      <c r="E982" s="110"/>
      <c r="F982" s="110"/>
      <c r="G982" s="140"/>
      <c r="H982" s="140"/>
      <c r="I982" s="140"/>
      <c r="J982" s="126"/>
      <c r="K982" s="126"/>
      <c r="L982" s="127"/>
      <c r="M982" s="127"/>
      <c r="N982" s="127"/>
      <c r="O982" s="127"/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  <c r="BE982" s="127"/>
      <c r="BF982" s="127"/>
      <c r="BG982" s="127"/>
      <c r="BH982" s="127"/>
      <c r="BI982" s="127"/>
      <c r="BJ982" s="127"/>
      <c r="BK982" s="127"/>
      <c r="BL982" s="127"/>
      <c r="BM982" s="127"/>
      <c r="BN982" s="127"/>
      <c r="BO982" s="127"/>
      <c r="BP982" s="127"/>
      <c r="BQ982" s="127"/>
      <c r="BR982" s="127"/>
      <c r="BS982" s="127"/>
      <c r="BT982" s="128"/>
      <c r="BU982" s="128"/>
      <c r="BV982" s="128"/>
      <c r="BW982" s="128"/>
      <c r="BX982" s="127"/>
      <c r="BY982" s="127"/>
      <c r="BZ982" s="127"/>
      <c r="CA982" s="127"/>
      <c r="CB982" s="127"/>
      <c r="CC982" s="127"/>
      <c r="CD982" s="127"/>
      <c r="CE982" s="127"/>
      <c r="CF982" s="127"/>
      <c r="CG982" s="127"/>
      <c r="CH982" s="127"/>
      <c r="CI982" s="127"/>
      <c r="CJ982" s="127"/>
      <c r="CK982" s="127"/>
      <c r="CL982" s="127"/>
      <c r="CM982" s="127"/>
      <c r="CN982" s="127"/>
      <c r="CO982" s="127"/>
      <c r="CP982" s="127"/>
      <c r="CQ982" s="127"/>
      <c r="CR982" s="127"/>
      <c r="CS982" s="127"/>
      <c r="CT982" s="127"/>
      <c r="CU982" s="127"/>
      <c r="CV982" s="127"/>
      <c r="CW982" s="127"/>
      <c r="CX982" s="127"/>
      <c r="CY982" s="127"/>
      <c r="CZ982" s="127"/>
      <c r="DA982" s="127"/>
      <c r="DB982" s="127"/>
      <c r="DC982" s="127"/>
      <c r="DD982" s="127"/>
      <c r="DE982" s="127"/>
      <c r="DF982" s="127"/>
      <c r="DG982" s="127"/>
      <c r="DH982" s="127"/>
      <c r="DI982" s="127"/>
      <c r="DJ982" s="127"/>
      <c r="DK982" s="127"/>
      <c r="DL982" s="127"/>
      <c r="DM982" s="127"/>
      <c r="DN982" s="127"/>
      <c r="DO982" s="127"/>
      <c r="DP982" s="127"/>
      <c r="DQ982" s="127"/>
      <c r="DR982" s="127"/>
      <c r="DS982" s="127"/>
      <c r="DT982" s="127"/>
      <c r="DU982" s="127"/>
      <c r="DV982" s="127"/>
      <c r="DW982" s="127"/>
      <c r="DX982" s="127"/>
      <c r="DY982" s="127"/>
      <c r="DZ982" s="127"/>
      <c r="EA982" s="127"/>
      <c r="EB982" s="127"/>
      <c r="EC982" s="127"/>
      <c r="ED982" s="127"/>
      <c r="EE982" s="127"/>
      <c r="EF982" s="127"/>
      <c r="EG982" s="127"/>
      <c r="EH982" s="127"/>
      <c r="EI982" s="127"/>
      <c r="EJ982" s="127"/>
      <c r="EK982" s="127"/>
      <c r="EL982" s="127"/>
      <c r="EM982" s="127"/>
      <c r="EN982" s="127"/>
      <c r="EO982" s="127"/>
      <c r="EP982" s="127"/>
      <c r="EQ982" s="127"/>
      <c r="ER982" s="127"/>
      <c r="ES982" s="127"/>
      <c r="ET982" s="127"/>
      <c r="EU982" s="127"/>
      <c r="EV982" s="127"/>
      <c r="EW982" s="127"/>
      <c r="EX982" s="127"/>
      <c r="EY982" s="127"/>
      <c r="EZ982" s="127"/>
      <c r="FA982" s="127"/>
      <c r="FB982" s="127"/>
      <c r="FC982" s="127"/>
      <c r="FD982" s="127"/>
      <c r="FE982" s="127"/>
      <c r="FF982" s="127"/>
      <c r="FG982" s="127"/>
      <c r="FH982" s="127"/>
      <c r="FI982" s="127"/>
      <c r="FJ982" s="127"/>
      <c r="FK982" s="127"/>
      <c r="FL982" s="127"/>
      <c r="FM982" s="127"/>
      <c r="FN982" s="127"/>
      <c r="FO982" s="127"/>
      <c r="FP982" s="127"/>
      <c r="FQ982" s="127"/>
      <c r="FR982" s="127"/>
      <c r="FS982" s="127"/>
      <c r="FT982" s="127"/>
      <c r="FU982" s="127"/>
      <c r="FV982" s="127"/>
      <c r="FW982" s="127"/>
      <c r="FX982" s="127"/>
      <c r="FY982" s="127"/>
      <c r="FZ982" s="127"/>
      <c r="GA982" s="128"/>
      <c r="GB982" s="128"/>
      <c r="GC982" s="128"/>
      <c r="GD982" s="128"/>
      <c r="GE982" s="128"/>
      <c r="GF982" s="128"/>
      <c r="GG982" s="128"/>
      <c r="GH982" s="128"/>
      <c r="GI982" s="128"/>
      <c r="GJ982" s="128"/>
      <c r="GK982" s="128"/>
      <c r="GL982" s="128"/>
      <c r="GM982" s="128"/>
      <c r="GN982" s="128"/>
      <c r="GO982" s="128"/>
      <c r="GP982" s="128"/>
      <c r="GQ982" s="128"/>
      <c r="GR982" s="128"/>
      <c r="GS982" s="128"/>
      <c r="GT982" s="128"/>
      <c r="GU982" s="128"/>
      <c r="GV982" s="128"/>
      <c r="GW982" s="128"/>
      <c r="GX982" s="128"/>
      <c r="GY982" s="128"/>
      <c r="GZ982" s="128"/>
      <c r="HA982" s="128"/>
      <c r="HB982" s="128"/>
      <c r="HC982" s="128"/>
      <c r="HD982" s="128"/>
      <c r="HE982" s="128"/>
      <c r="HF982" s="128"/>
      <c r="HG982" s="128"/>
      <c r="HH982" s="128"/>
      <c r="HI982" s="128"/>
      <c r="HJ982" s="128"/>
      <c r="HK982" s="128"/>
      <c r="HL982" s="128"/>
      <c r="HM982" s="128"/>
      <c r="HN982" s="128"/>
      <c r="HO982" s="128"/>
      <c r="HP982" s="128"/>
      <c r="HQ982" s="128"/>
      <c r="HR982" s="128"/>
      <c r="HS982" s="128"/>
      <c r="HT982" s="128"/>
      <c r="HU982" s="128"/>
    </row>
    <row r="983" spans="2:229" s="109" customFormat="1" x14ac:dyDescent="0.3">
      <c r="B983" s="110"/>
      <c r="C983" s="110"/>
      <c r="E983" s="110"/>
      <c r="F983" s="110"/>
      <c r="G983" s="140"/>
      <c r="H983" s="140"/>
      <c r="I983" s="140"/>
      <c r="J983" s="126"/>
      <c r="K983" s="126"/>
      <c r="L983" s="127"/>
      <c r="M983" s="127"/>
      <c r="N983" s="127"/>
      <c r="O983" s="127"/>
      <c r="P983" s="127"/>
      <c r="Q983" s="127"/>
      <c r="R983" s="127"/>
      <c r="S983" s="127"/>
      <c r="T983" s="127"/>
      <c r="U983" s="127"/>
      <c r="V983" s="127"/>
      <c r="W983" s="127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  <c r="BE983" s="127"/>
      <c r="BF983" s="127"/>
      <c r="BG983" s="127"/>
      <c r="BH983" s="127"/>
      <c r="BI983" s="127"/>
      <c r="BJ983" s="127"/>
      <c r="BK983" s="127"/>
      <c r="BL983" s="127"/>
      <c r="BM983" s="127"/>
      <c r="BN983" s="127"/>
      <c r="BO983" s="127"/>
      <c r="BP983" s="127"/>
      <c r="BQ983" s="127"/>
      <c r="BR983" s="127"/>
      <c r="BS983" s="127"/>
      <c r="BT983" s="128"/>
      <c r="BU983" s="128"/>
      <c r="BV983" s="128"/>
      <c r="BW983" s="128"/>
      <c r="BX983" s="127"/>
      <c r="BY983" s="127"/>
      <c r="BZ983" s="127"/>
      <c r="CA983" s="127"/>
      <c r="CB983" s="127"/>
      <c r="CC983" s="127"/>
      <c r="CD983" s="127"/>
      <c r="CE983" s="127"/>
      <c r="CF983" s="127"/>
      <c r="CG983" s="127"/>
      <c r="CH983" s="127"/>
      <c r="CI983" s="127"/>
      <c r="CJ983" s="127"/>
      <c r="CK983" s="127"/>
      <c r="CL983" s="127"/>
      <c r="CM983" s="127"/>
      <c r="CN983" s="127"/>
      <c r="CO983" s="127"/>
      <c r="CP983" s="127"/>
      <c r="CQ983" s="127"/>
      <c r="CR983" s="127"/>
      <c r="CS983" s="127"/>
      <c r="CT983" s="127"/>
      <c r="CU983" s="127"/>
      <c r="CV983" s="127"/>
      <c r="CW983" s="127"/>
      <c r="CX983" s="127"/>
      <c r="CY983" s="127"/>
      <c r="CZ983" s="127"/>
      <c r="DA983" s="127"/>
      <c r="DB983" s="127"/>
      <c r="DC983" s="127"/>
      <c r="DD983" s="127"/>
      <c r="DE983" s="127"/>
      <c r="DF983" s="127"/>
      <c r="DG983" s="127"/>
      <c r="DH983" s="127"/>
      <c r="DI983" s="127"/>
      <c r="DJ983" s="127"/>
      <c r="DK983" s="127"/>
      <c r="DL983" s="127"/>
      <c r="DM983" s="127"/>
      <c r="DN983" s="127"/>
      <c r="DO983" s="127"/>
      <c r="DP983" s="127"/>
      <c r="DQ983" s="127"/>
      <c r="DR983" s="127"/>
      <c r="DS983" s="127"/>
      <c r="DT983" s="127"/>
      <c r="DU983" s="127"/>
      <c r="DV983" s="127"/>
      <c r="DW983" s="127"/>
      <c r="DX983" s="127"/>
      <c r="DY983" s="127"/>
      <c r="DZ983" s="127"/>
      <c r="EA983" s="127"/>
      <c r="EB983" s="127"/>
      <c r="EC983" s="127"/>
      <c r="ED983" s="127"/>
      <c r="EE983" s="127"/>
      <c r="EF983" s="127"/>
      <c r="EG983" s="127"/>
      <c r="EH983" s="127"/>
      <c r="EI983" s="127"/>
      <c r="EJ983" s="127"/>
      <c r="EK983" s="127"/>
      <c r="EL983" s="127"/>
      <c r="EM983" s="127"/>
      <c r="EN983" s="127"/>
      <c r="EO983" s="127"/>
      <c r="EP983" s="127"/>
      <c r="EQ983" s="127"/>
      <c r="ER983" s="127"/>
      <c r="ES983" s="127"/>
      <c r="ET983" s="127"/>
      <c r="EU983" s="127"/>
      <c r="EV983" s="127"/>
      <c r="EW983" s="127"/>
      <c r="EX983" s="127"/>
      <c r="EY983" s="127"/>
      <c r="EZ983" s="127"/>
      <c r="FA983" s="127"/>
      <c r="FB983" s="127"/>
      <c r="FC983" s="127"/>
      <c r="FD983" s="127"/>
      <c r="FE983" s="127"/>
      <c r="FF983" s="127"/>
      <c r="FG983" s="127"/>
      <c r="FH983" s="127"/>
      <c r="FI983" s="127"/>
      <c r="FJ983" s="127"/>
      <c r="FK983" s="127"/>
      <c r="FL983" s="127"/>
      <c r="FM983" s="127"/>
      <c r="FN983" s="127"/>
      <c r="FO983" s="127"/>
      <c r="FP983" s="127"/>
      <c r="FQ983" s="127"/>
      <c r="FR983" s="127"/>
      <c r="FS983" s="127"/>
      <c r="FT983" s="127"/>
      <c r="FU983" s="127"/>
      <c r="FV983" s="127"/>
      <c r="FW983" s="127"/>
      <c r="FX983" s="127"/>
      <c r="FY983" s="127"/>
      <c r="FZ983" s="127"/>
      <c r="GA983" s="128"/>
      <c r="GB983" s="128"/>
      <c r="GC983" s="128"/>
      <c r="GD983" s="128"/>
      <c r="GE983" s="128"/>
      <c r="GF983" s="128"/>
      <c r="GG983" s="128"/>
      <c r="GH983" s="128"/>
      <c r="GI983" s="128"/>
      <c r="GJ983" s="128"/>
      <c r="GK983" s="128"/>
      <c r="GL983" s="128"/>
      <c r="GM983" s="128"/>
      <c r="GN983" s="128"/>
      <c r="GO983" s="128"/>
      <c r="GP983" s="128"/>
      <c r="GQ983" s="128"/>
      <c r="GR983" s="128"/>
      <c r="GS983" s="128"/>
      <c r="GT983" s="128"/>
      <c r="GU983" s="128"/>
      <c r="GV983" s="128"/>
      <c r="GW983" s="128"/>
      <c r="GX983" s="128"/>
      <c r="GY983" s="128"/>
      <c r="GZ983" s="128"/>
      <c r="HA983" s="128"/>
      <c r="HB983" s="128"/>
      <c r="HC983" s="128"/>
      <c r="HD983" s="128"/>
      <c r="HE983" s="128"/>
      <c r="HF983" s="128"/>
      <c r="HG983" s="128"/>
      <c r="HH983" s="128"/>
      <c r="HI983" s="128"/>
      <c r="HJ983" s="128"/>
      <c r="HK983" s="128"/>
      <c r="HL983" s="128"/>
      <c r="HM983" s="128"/>
      <c r="HN983" s="128"/>
      <c r="HO983" s="128"/>
      <c r="HP983" s="128"/>
      <c r="HQ983" s="128"/>
      <c r="HR983" s="128"/>
      <c r="HS983" s="128"/>
      <c r="HT983" s="128"/>
      <c r="HU983" s="128"/>
    </row>
    <row r="984" spans="2:229" s="109" customFormat="1" x14ac:dyDescent="0.3">
      <c r="B984" s="110"/>
      <c r="C984" s="110"/>
      <c r="E984" s="110"/>
      <c r="F984" s="110"/>
      <c r="G984" s="140"/>
      <c r="H984" s="140"/>
      <c r="I984" s="140"/>
      <c r="J984" s="126"/>
      <c r="K984" s="126"/>
      <c r="L984" s="127"/>
      <c r="M984" s="127"/>
      <c r="N984" s="127"/>
      <c r="O984" s="127"/>
      <c r="P984" s="127"/>
      <c r="Q984" s="127"/>
      <c r="R984" s="127"/>
      <c r="S984" s="127"/>
      <c r="T984" s="127"/>
      <c r="U984" s="127"/>
      <c r="V984" s="127"/>
      <c r="W984" s="127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  <c r="AU984" s="127"/>
      <c r="AV984" s="127"/>
      <c r="AW984" s="127"/>
      <c r="AX984" s="127"/>
      <c r="AY984" s="127"/>
      <c r="AZ984" s="127"/>
      <c r="BA984" s="127"/>
      <c r="BB984" s="127"/>
      <c r="BC984" s="127"/>
      <c r="BD984" s="127"/>
      <c r="BE984" s="127"/>
      <c r="BF984" s="127"/>
      <c r="BG984" s="127"/>
      <c r="BH984" s="127"/>
      <c r="BI984" s="127"/>
      <c r="BJ984" s="127"/>
      <c r="BK984" s="127"/>
      <c r="BL984" s="127"/>
      <c r="BM984" s="127"/>
      <c r="BN984" s="127"/>
      <c r="BO984" s="127"/>
      <c r="BP984" s="127"/>
      <c r="BQ984" s="127"/>
      <c r="BR984" s="127"/>
      <c r="BS984" s="127"/>
      <c r="BT984" s="128"/>
      <c r="BU984" s="128"/>
      <c r="BV984" s="128"/>
      <c r="BW984" s="128"/>
      <c r="BX984" s="127"/>
      <c r="BY984" s="127"/>
      <c r="BZ984" s="127"/>
      <c r="CA984" s="127"/>
      <c r="CB984" s="127"/>
      <c r="CC984" s="127"/>
      <c r="CD984" s="127"/>
      <c r="CE984" s="127"/>
      <c r="CF984" s="127"/>
      <c r="CG984" s="127"/>
      <c r="CH984" s="127"/>
      <c r="CI984" s="127"/>
      <c r="CJ984" s="127"/>
      <c r="CK984" s="127"/>
      <c r="CL984" s="127"/>
      <c r="CM984" s="127"/>
      <c r="CN984" s="127"/>
      <c r="CO984" s="127"/>
      <c r="CP984" s="127"/>
      <c r="CQ984" s="127"/>
      <c r="CR984" s="127"/>
      <c r="CS984" s="127"/>
      <c r="CT984" s="127"/>
      <c r="CU984" s="127"/>
      <c r="CV984" s="127"/>
      <c r="CW984" s="127"/>
      <c r="CX984" s="127"/>
      <c r="CY984" s="127"/>
      <c r="CZ984" s="127"/>
      <c r="DA984" s="127"/>
      <c r="DB984" s="127"/>
      <c r="DC984" s="127"/>
      <c r="DD984" s="127"/>
      <c r="DE984" s="127"/>
      <c r="DF984" s="127"/>
      <c r="DG984" s="127"/>
      <c r="DH984" s="127"/>
      <c r="DI984" s="127"/>
      <c r="DJ984" s="127"/>
      <c r="DK984" s="127"/>
      <c r="DL984" s="127"/>
      <c r="DM984" s="127"/>
      <c r="DN984" s="127"/>
      <c r="DO984" s="127"/>
      <c r="DP984" s="127"/>
      <c r="DQ984" s="127"/>
      <c r="DR984" s="127"/>
      <c r="DS984" s="127"/>
      <c r="DT984" s="127"/>
      <c r="DU984" s="127"/>
      <c r="DV984" s="127"/>
      <c r="DW984" s="127"/>
      <c r="DX984" s="127"/>
      <c r="DY984" s="127"/>
      <c r="DZ984" s="127"/>
      <c r="EA984" s="127"/>
      <c r="EB984" s="127"/>
      <c r="EC984" s="127"/>
      <c r="ED984" s="127"/>
      <c r="EE984" s="127"/>
      <c r="EF984" s="127"/>
      <c r="EG984" s="127"/>
      <c r="EH984" s="127"/>
      <c r="EI984" s="127"/>
      <c r="EJ984" s="127"/>
      <c r="EK984" s="127"/>
      <c r="EL984" s="127"/>
      <c r="EM984" s="127"/>
      <c r="EN984" s="127"/>
      <c r="EO984" s="127"/>
      <c r="EP984" s="127"/>
      <c r="EQ984" s="127"/>
      <c r="ER984" s="127"/>
      <c r="ES984" s="127"/>
      <c r="ET984" s="127"/>
      <c r="EU984" s="127"/>
      <c r="EV984" s="127"/>
      <c r="EW984" s="127"/>
      <c r="EX984" s="127"/>
      <c r="EY984" s="127"/>
      <c r="EZ984" s="127"/>
      <c r="FA984" s="127"/>
      <c r="FB984" s="127"/>
      <c r="FC984" s="127"/>
      <c r="FD984" s="127"/>
      <c r="FE984" s="127"/>
      <c r="FF984" s="127"/>
      <c r="FG984" s="127"/>
      <c r="FH984" s="127"/>
      <c r="FI984" s="127"/>
      <c r="FJ984" s="127"/>
      <c r="FK984" s="127"/>
      <c r="FL984" s="127"/>
      <c r="FM984" s="127"/>
      <c r="FN984" s="127"/>
      <c r="FO984" s="127"/>
      <c r="FP984" s="127"/>
      <c r="FQ984" s="127"/>
      <c r="FR984" s="127"/>
      <c r="FS984" s="127"/>
      <c r="FT984" s="127"/>
      <c r="FU984" s="127"/>
      <c r="FV984" s="127"/>
      <c r="FW984" s="127"/>
      <c r="FX984" s="127"/>
      <c r="FY984" s="127"/>
      <c r="FZ984" s="127"/>
      <c r="GA984" s="128"/>
      <c r="GB984" s="128"/>
      <c r="GC984" s="128"/>
      <c r="GD984" s="128"/>
      <c r="GE984" s="128"/>
      <c r="GF984" s="128"/>
      <c r="GG984" s="128"/>
      <c r="GH984" s="128"/>
      <c r="GI984" s="128"/>
      <c r="GJ984" s="128"/>
      <c r="GK984" s="128"/>
      <c r="GL984" s="128"/>
      <c r="GM984" s="128"/>
      <c r="GN984" s="128"/>
      <c r="GO984" s="128"/>
      <c r="GP984" s="128"/>
      <c r="GQ984" s="128"/>
      <c r="GR984" s="128"/>
      <c r="GS984" s="128"/>
      <c r="GT984" s="128"/>
      <c r="GU984" s="128"/>
      <c r="GV984" s="128"/>
      <c r="GW984" s="128"/>
      <c r="GX984" s="128"/>
      <c r="GY984" s="128"/>
      <c r="GZ984" s="128"/>
      <c r="HA984" s="128"/>
      <c r="HB984" s="128"/>
      <c r="HC984" s="128"/>
      <c r="HD984" s="128"/>
      <c r="HE984" s="128"/>
      <c r="HF984" s="128"/>
      <c r="HG984" s="128"/>
      <c r="HH984" s="128"/>
      <c r="HI984" s="128"/>
      <c r="HJ984" s="128"/>
      <c r="HK984" s="128"/>
      <c r="HL984" s="128"/>
      <c r="HM984" s="128"/>
      <c r="HN984" s="128"/>
      <c r="HO984" s="128"/>
      <c r="HP984" s="128"/>
      <c r="HQ984" s="128"/>
      <c r="HR984" s="128"/>
      <c r="HS984" s="128"/>
      <c r="HT984" s="128"/>
      <c r="HU984" s="128"/>
    </row>
    <row r="985" spans="2:229" s="109" customFormat="1" x14ac:dyDescent="0.3">
      <c r="B985" s="110"/>
      <c r="C985" s="110"/>
      <c r="E985" s="110"/>
      <c r="F985" s="110"/>
      <c r="G985" s="140"/>
      <c r="H985" s="140"/>
      <c r="I985" s="140"/>
      <c r="J985" s="126"/>
      <c r="K985" s="126"/>
      <c r="L985" s="127"/>
      <c r="M985" s="127"/>
      <c r="N985" s="127"/>
      <c r="O985" s="127"/>
      <c r="P985" s="127"/>
      <c r="Q985" s="127"/>
      <c r="R985" s="127"/>
      <c r="S985" s="127"/>
      <c r="T985" s="127"/>
      <c r="U985" s="127"/>
      <c r="V985" s="127"/>
      <c r="W985" s="127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  <c r="AU985" s="127"/>
      <c r="AV985" s="127"/>
      <c r="AW985" s="127"/>
      <c r="AX985" s="127"/>
      <c r="AY985" s="127"/>
      <c r="AZ985" s="127"/>
      <c r="BA985" s="127"/>
      <c r="BB985" s="127"/>
      <c r="BC985" s="127"/>
      <c r="BD985" s="127"/>
      <c r="BE985" s="127"/>
      <c r="BF985" s="127"/>
      <c r="BG985" s="127"/>
      <c r="BH985" s="127"/>
      <c r="BI985" s="127"/>
      <c r="BJ985" s="127"/>
      <c r="BK985" s="127"/>
      <c r="BL985" s="127"/>
      <c r="BM985" s="127"/>
      <c r="BN985" s="127"/>
      <c r="BO985" s="127"/>
      <c r="BP985" s="127"/>
      <c r="BQ985" s="127"/>
      <c r="BR985" s="127"/>
      <c r="BS985" s="127"/>
      <c r="BT985" s="128"/>
      <c r="BU985" s="128"/>
      <c r="BV985" s="128"/>
      <c r="BW985" s="128"/>
      <c r="BX985" s="127"/>
      <c r="BY985" s="127"/>
      <c r="BZ985" s="127"/>
      <c r="CA985" s="127"/>
      <c r="CB985" s="127"/>
      <c r="CC985" s="127"/>
      <c r="CD985" s="127"/>
      <c r="CE985" s="127"/>
      <c r="CF985" s="127"/>
      <c r="CG985" s="127"/>
      <c r="CH985" s="127"/>
      <c r="CI985" s="127"/>
      <c r="CJ985" s="127"/>
      <c r="CK985" s="127"/>
      <c r="CL985" s="127"/>
      <c r="CM985" s="127"/>
      <c r="CN985" s="127"/>
      <c r="CO985" s="127"/>
      <c r="CP985" s="127"/>
      <c r="CQ985" s="127"/>
      <c r="CR985" s="127"/>
      <c r="CS985" s="127"/>
      <c r="CT985" s="127"/>
      <c r="CU985" s="127"/>
      <c r="CV985" s="127"/>
      <c r="CW985" s="127"/>
      <c r="CX985" s="127"/>
      <c r="CY985" s="127"/>
      <c r="CZ985" s="127"/>
      <c r="DA985" s="127"/>
      <c r="DB985" s="127"/>
      <c r="DC985" s="127"/>
      <c r="DD985" s="127"/>
      <c r="DE985" s="127"/>
      <c r="DF985" s="127"/>
      <c r="DG985" s="127"/>
      <c r="DH985" s="127"/>
      <c r="DI985" s="127"/>
      <c r="DJ985" s="127"/>
      <c r="DK985" s="127"/>
      <c r="DL985" s="127"/>
      <c r="DM985" s="127"/>
      <c r="DN985" s="127"/>
      <c r="DO985" s="127"/>
      <c r="DP985" s="127"/>
      <c r="DQ985" s="127"/>
      <c r="DR985" s="127"/>
      <c r="DS985" s="127"/>
      <c r="DT985" s="127"/>
      <c r="DU985" s="127"/>
      <c r="DV985" s="127"/>
      <c r="DW985" s="127"/>
      <c r="DX985" s="127"/>
      <c r="DY985" s="127"/>
      <c r="DZ985" s="127"/>
      <c r="EA985" s="127"/>
      <c r="EB985" s="127"/>
      <c r="EC985" s="127"/>
      <c r="ED985" s="127"/>
      <c r="EE985" s="127"/>
      <c r="EF985" s="127"/>
      <c r="EG985" s="127"/>
      <c r="EH985" s="127"/>
      <c r="EI985" s="127"/>
      <c r="EJ985" s="127"/>
      <c r="EK985" s="127"/>
      <c r="EL985" s="127"/>
      <c r="EM985" s="127"/>
      <c r="EN985" s="127"/>
      <c r="EO985" s="127"/>
      <c r="EP985" s="127"/>
      <c r="EQ985" s="127"/>
      <c r="ER985" s="127"/>
      <c r="ES985" s="127"/>
      <c r="ET985" s="127"/>
      <c r="EU985" s="127"/>
      <c r="EV985" s="127"/>
      <c r="EW985" s="127"/>
      <c r="EX985" s="127"/>
      <c r="EY985" s="127"/>
      <c r="EZ985" s="127"/>
      <c r="FA985" s="127"/>
      <c r="FB985" s="127"/>
      <c r="FC985" s="127"/>
      <c r="FD985" s="127"/>
      <c r="FE985" s="127"/>
      <c r="FF985" s="127"/>
      <c r="FG985" s="127"/>
      <c r="FH985" s="127"/>
      <c r="FI985" s="127"/>
      <c r="FJ985" s="127"/>
      <c r="FK985" s="127"/>
      <c r="FL985" s="127"/>
      <c r="FM985" s="127"/>
      <c r="FN985" s="127"/>
      <c r="FO985" s="127"/>
      <c r="FP985" s="127"/>
      <c r="FQ985" s="127"/>
      <c r="FR985" s="127"/>
      <c r="FS985" s="127"/>
      <c r="FT985" s="127"/>
      <c r="FU985" s="127"/>
      <c r="FV985" s="127"/>
      <c r="FW985" s="127"/>
      <c r="FX985" s="127"/>
      <c r="FY985" s="127"/>
      <c r="FZ985" s="127"/>
      <c r="GA985" s="128"/>
      <c r="GB985" s="128"/>
      <c r="GC985" s="128"/>
      <c r="GD985" s="128"/>
      <c r="GE985" s="128"/>
      <c r="GF985" s="128"/>
      <c r="GG985" s="128"/>
      <c r="GH985" s="128"/>
      <c r="GI985" s="128"/>
      <c r="GJ985" s="128"/>
      <c r="GK985" s="128"/>
      <c r="GL985" s="128"/>
      <c r="GM985" s="128"/>
      <c r="GN985" s="128"/>
      <c r="GO985" s="128"/>
      <c r="GP985" s="128"/>
      <c r="GQ985" s="128"/>
      <c r="GR985" s="128"/>
      <c r="GS985" s="128"/>
      <c r="GT985" s="128"/>
      <c r="GU985" s="128"/>
      <c r="GV985" s="128"/>
      <c r="GW985" s="128"/>
      <c r="GX985" s="128"/>
      <c r="GY985" s="128"/>
      <c r="GZ985" s="128"/>
      <c r="HA985" s="128"/>
      <c r="HB985" s="128"/>
      <c r="HC985" s="128"/>
      <c r="HD985" s="128"/>
      <c r="HE985" s="128"/>
      <c r="HF985" s="128"/>
      <c r="HG985" s="128"/>
      <c r="HH985" s="128"/>
      <c r="HI985" s="128"/>
      <c r="HJ985" s="128"/>
      <c r="HK985" s="128"/>
      <c r="HL985" s="128"/>
      <c r="HM985" s="128"/>
      <c r="HN985" s="128"/>
      <c r="HO985" s="128"/>
      <c r="HP985" s="128"/>
      <c r="HQ985" s="128"/>
      <c r="HR985" s="128"/>
      <c r="HS985" s="128"/>
      <c r="HT985" s="128"/>
      <c r="HU985" s="128"/>
    </row>
    <row r="986" spans="2:229" s="109" customFormat="1" x14ac:dyDescent="0.3">
      <c r="B986" s="110"/>
      <c r="C986" s="110"/>
      <c r="E986" s="110"/>
      <c r="F986" s="110"/>
      <c r="G986" s="140"/>
      <c r="H986" s="140"/>
      <c r="I986" s="140"/>
      <c r="J986" s="126"/>
      <c r="K986" s="126"/>
      <c r="L986" s="127"/>
      <c r="M986" s="127"/>
      <c r="N986" s="127"/>
      <c r="O986" s="127"/>
      <c r="P986" s="127"/>
      <c r="Q986" s="127"/>
      <c r="R986" s="127"/>
      <c r="S986" s="127"/>
      <c r="T986" s="127"/>
      <c r="U986" s="127"/>
      <c r="V986" s="127"/>
      <c r="W986" s="127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  <c r="AU986" s="127"/>
      <c r="AV986" s="127"/>
      <c r="AW986" s="127"/>
      <c r="AX986" s="127"/>
      <c r="AY986" s="127"/>
      <c r="AZ986" s="127"/>
      <c r="BA986" s="127"/>
      <c r="BB986" s="127"/>
      <c r="BC986" s="127"/>
      <c r="BD986" s="127"/>
      <c r="BE986" s="127"/>
      <c r="BF986" s="127"/>
      <c r="BG986" s="127"/>
      <c r="BH986" s="127"/>
      <c r="BI986" s="127"/>
      <c r="BJ986" s="127"/>
      <c r="BK986" s="127"/>
      <c r="BL986" s="127"/>
      <c r="BM986" s="127"/>
      <c r="BN986" s="127"/>
      <c r="BO986" s="127"/>
      <c r="BP986" s="127"/>
      <c r="BQ986" s="127"/>
      <c r="BR986" s="127"/>
      <c r="BS986" s="127"/>
      <c r="BT986" s="128"/>
      <c r="BU986" s="128"/>
      <c r="BV986" s="128"/>
      <c r="BW986" s="128"/>
      <c r="BX986" s="127"/>
      <c r="BY986" s="127"/>
      <c r="BZ986" s="127"/>
      <c r="CA986" s="127"/>
      <c r="CB986" s="127"/>
      <c r="CC986" s="127"/>
      <c r="CD986" s="127"/>
      <c r="CE986" s="127"/>
      <c r="CF986" s="127"/>
      <c r="CG986" s="127"/>
      <c r="CH986" s="127"/>
      <c r="CI986" s="127"/>
      <c r="CJ986" s="127"/>
      <c r="CK986" s="127"/>
      <c r="CL986" s="127"/>
      <c r="CM986" s="127"/>
      <c r="CN986" s="127"/>
      <c r="CO986" s="127"/>
      <c r="CP986" s="127"/>
      <c r="CQ986" s="127"/>
      <c r="CR986" s="127"/>
      <c r="CS986" s="127"/>
      <c r="CT986" s="127"/>
      <c r="CU986" s="127"/>
      <c r="CV986" s="127"/>
      <c r="CW986" s="127"/>
      <c r="CX986" s="127"/>
      <c r="CY986" s="127"/>
      <c r="CZ986" s="127"/>
      <c r="DA986" s="127"/>
      <c r="DB986" s="127"/>
      <c r="DC986" s="127"/>
      <c r="DD986" s="127"/>
      <c r="DE986" s="127"/>
      <c r="DF986" s="127"/>
      <c r="DG986" s="127"/>
      <c r="DH986" s="127"/>
      <c r="DI986" s="127"/>
      <c r="DJ986" s="127"/>
      <c r="DK986" s="127"/>
      <c r="DL986" s="127"/>
      <c r="DM986" s="127"/>
      <c r="DN986" s="127"/>
      <c r="DO986" s="127"/>
      <c r="DP986" s="127"/>
      <c r="DQ986" s="127"/>
      <c r="DR986" s="127"/>
      <c r="DS986" s="127"/>
      <c r="DT986" s="127"/>
      <c r="DU986" s="127"/>
      <c r="DV986" s="127"/>
      <c r="DW986" s="127"/>
      <c r="DX986" s="127"/>
      <c r="DY986" s="127"/>
      <c r="DZ986" s="127"/>
      <c r="EA986" s="127"/>
      <c r="EB986" s="127"/>
      <c r="EC986" s="127"/>
      <c r="ED986" s="127"/>
      <c r="EE986" s="127"/>
      <c r="EF986" s="127"/>
      <c r="EG986" s="127"/>
      <c r="EH986" s="127"/>
      <c r="EI986" s="127"/>
      <c r="EJ986" s="127"/>
      <c r="EK986" s="127"/>
      <c r="EL986" s="127"/>
      <c r="EM986" s="127"/>
      <c r="EN986" s="127"/>
      <c r="EO986" s="127"/>
      <c r="EP986" s="127"/>
      <c r="EQ986" s="127"/>
      <c r="ER986" s="127"/>
      <c r="ES986" s="127"/>
      <c r="ET986" s="127"/>
      <c r="EU986" s="127"/>
      <c r="EV986" s="127"/>
      <c r="EW986" s="127"/>
      <c r="EX986" s="127"/>
      <c r="EY986" s="127"/>
      <c r="EZ986" s="127"/>
      <c r="FA986" s="127"/>
      <c r="FB986" s="127"/>
      <c r="FC986" s="127"/>
      <c r="FD986" s="127"/>
      <c r="FE986" s="127"/>
      <c r="FF986" s="127"/>
      <c r="FG986" s="127"/>
      <c r="FH986" s="127"/>
      <c r="FI986" s="127"/>
      <c r="FJ986" s="127"/>
      <c r="FK986" s="127"/>
      <c r="FL986" s="127"/>
      <c r="FM986" s="127"/>
      <c r="FN986" s="127"/>
      <c r="FO986" s="127"/>
      <c r="FP986" s="127"/>
      <c r="FQ986" s="127"/>
      <c r="FR986" s="127"/>
      <c r="FS986" s="127"/>
      <c r="FT986" s="127"/>
      <c r="FU986" s="127"/>
      <c r="FV986" s="127"/>
      <c r="FW986" s="127"/>
      <c r="FX986" s="127"/>
      <c r="FY986" s="127"/>
      <c r="FZ986" s="127"/>
      <c r="GA986" s="128"/>
      <c r="GB986" s="128"/>
      <c r="GC986" s="128"/>
      <c r="GD986" s="128"/>
      <c r="GE986" s="128"/>
      <c r="GF986" s="128"/>
      <c r="GG986" s="128"/>
      <c r="GH986" s="128"/>
      <c r="GI986" s="128"/>
      <c r="GJ986" s="128"/>
      <c r="GK986" s="128"/>
      <c r="GL986" s="128"/>
      <c r="GM986" s="128"/>
      <c r="GN986" s="128"/>
      <c r="GO986" s="128"/>
      <c r="GP986" s="128"/>
      <c r="GQ986" s="128"/>
      <c r="GR986" s="128"/>
      <c r="GS986" s="128"/>
      <c r="GT986" s="128"/>
      <c r="GU986" s="128"/>
      <c r="GV986" s="128"/>
      <c r="GW986" s="128"/>
      <c r="GX986" s="128"/>
      <c r="GY986" s="128"/>
      <c r="GZ986" s="128"/>
      <c r="HA986" s="128"/>
      <c r="HB986" s="128"/>
      <c r="HC986" s="128"/>
      <c r="HD986" s="128"/>
      <c r="HE986" s="128"/>
      <c r="HF986" s="128"/>
      <c r="HG986" s="128"/>
      <c r="HH986" s="128"/>
      <c r="HI986" s="128"/>
      <c r="HJ986" s="128"/>
      <c r="HK986" s="128"/>
      <c r="HL986" s="128"/>
      <c r="HM986" s="128"/>
      <c r="HN986" s="128"/>
      <c r="HO986" s="128"/>
      <c r="HP986" s="128"/>
      <c r="HQ986" s="128"/>
      <c r="HR986" s="128"/>
      <c r="HS986" s="128"/>
      <c r="HT986" s="128"/>
      <c r="HU986" s="128"/>
    </row>
    <row r="987" spans="2:229" s="109" customFormat="1" x14ac:dyDescent="0.3">
      <c r="B987" s="110"/>
      <c r="C987" s="110"/>
      <c r="E987" s="110"/>
      <c r="F987" s="110"/>
      <c r="G987" s="140"/>
      <c r="H987" s="140"/>
      <c r="I987" s="140"/>
      <c r="J987" s="126"/>
      <c r="K987" s="126"/>
      <c r="L987" s="127"/>
      <c r="M987" s="127"/>
      <c r="N987" s="127"/>
      <c r="O987" s="127"/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  <c r="AU987" s="127"/>
      <c r="AV987" s="127"/>
      <c r="AW987" s="127"/>
      <c r="AX987" s="127"/>
      <c r="AY987" s="127"/>
      <c r="AZ987" s="127"/>
      <c r="BA987" s="127"/>
      <c r="BB987" s="127"/>
      <c r="BC987" s="127"/>
      <c r="BD987" s="127"/>
      <c r="BE987" s="127"/>
      <c r="BF987" s="127"/>
      <c r="BG987" s="127"/>
      <c r="BH987" s="127"/>
      <c r="BI987" s="127"/>
      <c r="BJ987" s="127"/>
      <c r="BK987" s="127"/>
      <c r="BL987" s="127"/>
      <c r="BM987" s="127"/>
      <c r="BN987" s="127"/>
      <c r="BO987" s="127"/>
      <c r="BP987" s="127"/>
      <c r="BQ987" s="127"/>
      <c r="BR987" s="127"/>
      <c r="BS987" s="127"/>
      <c r="BT987" s="128"/>
      <c r="BU987" s="128"/>
      <c r="BV987" s="128"/>
      <c r="BW987" s="128"/>
      <c r="BX987" s="127"/>
      <c r="BY987" s="127"/>
      <c r="BZ987" s="127"/>
      <c r="CA987" s="127"/>
      <c r="CB987" s="127"/>
      <c r="CC987" s="127"/>
      <c r="CD987" s="127"/>
      <c r="CE987" s="127"/>
      <c r="CF987" s="127"/>
      <c r="CG987" s="127"/>
      <c r="CH987" s="127"/>
      <c r="CI987" s="127"/>
      <c r="CJ987" s="127"/>
      <c r="CK987" s="127"/>
      <c r="CL987" s="127"/>
      <c r="CM987" s="127"/>
      <c r="CN987" s="127"/>
      <c r="CO987" s="127"/>
      <c r="CP987" s="127"/>
      <c r="CQ987" s="127"/>
      <c r="CR987" s="127"/>
      <c r="CS987" s="127"/>
      <c r="CT987" s="127"/>
      <c r="CU987" s="127"/>
      <c r="CV987" s="127"/>
      <c r="CW987" s="127"/>
      <c r="CX987" s="127"/>
      <c r="CY987" s="127"/>
      <c r="CZ987" s="127"/>
      <c r="DA987" s="127"/>
      <c r="DB987" s="127"/>
      <c r="DC987" s="127"/>
      <c r="DD987" s="127"/>
      <c r="DE987" s="127"/>
      <c r="DF987" s="127"/>
      <c r="DG987" s="127"/>
      <c r="DH987" s="127"/>
      <c r="DI987" s="127"/>
      <c r="DJ987" s="127"/>
      <c r="DK987" s="127"/>
      <c r="DL987" s="127"/>
      <c r="DM987" s="127"/>
      <c r="DN987" s="127"/>
      <c r="DO987" s="127"/>
      <c r="DP987" s="127"/>
      <c r="DQ987" s="127"/>
      <c r="DR987" s="127"/>
      <c r="DS987" s="127"/>
      <c r="DT987" s="127"/>
      <c r="DU987" s="127"/>
      <c r="DV987" s="127"/>
      <c r="DW987" s="127"/>
      <c r="DX987" s="127"/>
      <c r="DY987" s="127"/>
      <c r="DZ987" s="127"/>
      <c r="EA987" s="127"/>
      <c r="EB987" s="127"/>
      <c r="EC987" s="127"/>
      <c r="ED987" s="127"/>
      <c r="EE987" s="127"/>
      <c r="EF987" s="127"/>
      <c r="EG987" s="127"/>
      <c r="EH987" s="127"/>
      <c r="EI987" s="127"/>
      <c r="EJ987" s="127"/>
      <c r="EK987" s="127"/>
      <c r="EL987" s="127"/>
      <c r="EM987" s="127"/>
      <c r="EN987" s="127"/>
      <c r="EO987" s="127"/>
      <c r="EP987" s="127"/>
      <c r="EQ987" s="127"/>
      <c r="ER987" s="127"/>
      <c r="ES987" s="127"/>
      <c r="ET987" s="127"/>
      <c r="EU987" s="127"/>
      <c r="EV987" s="127"/>
      <c r="EW987" s="127"/>
      <c r="EX987" s="127"/>
      <c r="EY987" s="127"/>
      <c r="EZ987" s="127"/>
      <c r="FA987" s="127"/>
      <c r="FB987" s="127"/>
      <c r="FC987" s="127"/>
      <c r="FD987" s="127"/>
      <c r="FE987" s="127"/>
      <c r="FF987" s="127"/>
      <c r="FG987" s="127"/>
      <c r="FH987" s="127"/>
      <c r="FI987" s="127"/>
      <c r="FJ987" s="127"/>
      <c r="FK987" s="127"/>
      <c r="FL987" s="127"/>
      <c r="FM987" s="127"/>
      <c r="FN987" s="127"/>
      <c r="FO987" s="127"/>
      <c r="FP987" s="127"/>
      <c r="FQ987" s="127"/>
      <c r="FR987" s="127"/>
      <c r="FS987" s="127"/>
      <c r="FT987" s="127"/>
      <c r="FU987" s="127"/>
      <c r="FV987" s="127"/>
      <c r="FW987" s="127"/>
      <c r="FX987" s="127"/>
      <c r="FY987" s="127"/>
      <c r="FZ987" s="127"/>
      <c r="GA987" s="128"/>
      <c r="GB987" s="128"/>
      <c r="GC987" s="128"/>
      <c r="GD987" s="128"/>
      <c r="GE987" s="128"/>
      <c r="GF987" s="128"/>
      <c r="GG987" s="128"/>
      <c r="GH987" s="128"/>
      <c r="GI987" s="128"/>
      <c r="GJ987" s="128"/>
      <c r="GK987" s="128"/>
      <c r="GL987" s="128"/>
      <c r="GM987" s="128"/>
      <c r="GN987" s="128"/>
      <c r="GO987" s="128"/>
      <c r="GP987" s="128"/>
      <c r="GQ987" s="128"/>
      <c r="GR987" s="128"/>
      <c r="GS987" s="128"/>
      <c r="GT987" s="128"/>
      <c r="GU987" s="128"/>
      <c r="GV987" s="128"/>
      <c r="GW987" s="128"/>
      <c r="GX987" s="128"/>
      <c r="GY987" s="128"/>
      <c r="GZ987" s="128"/>
      <c r="HA987" s="128"/>
      <c r="HB987" s="128"/>
      <c r="HC987" s="128"/>
      <c r="HD987" s="128"/>
      <c r="HE987" s="128"/>
      <c r="HF987" s="128"/>
      <c r="HG987" s="128"/>
      <c r="HH987" s="128"/>
      <c r="HI987" s="128"/>
      <c r="HJ987" s="128"/>
      <c r="HK987" s="128"/>
      <c r="HL987" s="128"/>
      <c r="HM987" s="128"/>
      <c r="HN987" s="128"/>
      <c r="HO987" s="128"/>
      <c r="HP987" s="128"/>
      <c r="HQ987" s="128"/>
      <c r="HR987" s="128"/>
      <c r="HS987" s="128"/>
      <c r="HT987" s="128"/>
      <c r="HU987" s="128"/>
    </row>
    <row r="988" spans="2:229" s="109" customFormat="1" x14ac:dyDescent="0.3">
      <c r="B988" s="110"/>
      <c r="C988" s="110"/>
      <c r="E988" s="110"/>
      <c r="F988" s="110"/>
      <c r="G988" s="140"/>
      <c r="H988" s="140"/>
      <c r="I988" s="140"/>
      <c r="J988" s="126"/>
      <c r="K988" s="126"/>
      <c r="L988" s="127"/>
      <c r="M988" s="127"/>
      <c r="N988" s="127"/>
      <c r="O988" s="127"/>
      <c r="P988" s="127"/>
      <c r="Q988" s="127"/>
      <c r="R988" s="127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  <c r="AU988" s="127"/>
      <c r="AV988" s="127"/>
      <c r="AW988" s="127"/>
      <c r="AX988" s="127"/>
      <c r="AY988" s="127"/>
      <c r="AZ988" s="127"/>
      <c r="BA988" s="127"/>
      <c r="BB988" s="127"/>
      <c r="BC988" s="127"/>
      <c r="BD988" s="127"/>
      <c r="BE988" s="127"/>
      <c r="BF988" s="127"/>
      <c r="BG988" s="127"/>
      <c r="BH988" s="127"/>
      <c r="BI988" s="127"/>
      <c r="BJ988" s="127"/>
      <c r="BK988" s="127"/>
      <c r="BL988" s="127"/>
      <c r="BM988" s="127"/>
      <c r="BN988" s="127"/>
      <c r="BO988" s="127"/>
      <c r="BP988" s="127"/>
      <c r="BQ988" s="127"/>
      <c r="BR988" s="127"/>
      <c r="BS988" s="127"/>
      <c r="BT988" s="128"/>
      <c r="BU988" s="128"/>
      <c r="BV988" s="128"/>
      <c r="BW988" s="128"/>
      <c r="BX988" s="127"/>
      <c r="BY988" s="127"/>
      <c r="BZ988" s="127"/>
      <c r="CA988" s="127"/>
      <c r="CB988" s="127"/>
      <c r="CC988" s="127"/>
      <c r="CD988" s="127"/>
      <c r="CE988" s="127"/>
      <c r="CF988" s="127"/>
      <c r="CG988" s="127"/>
      <c r="CH988" s="127"/>
      <c r="CI988" s="127"/>
      <c r="CJ988" s="127"/>
      <c r="CK988" s="127"/>
      <c r="CL988" s="127"/>
      <c r="CM988" s="127"/>
      <c r="CN988" s="127"/>
      <c r="CO988" s="127"/>
      <c r="CP988" s="127"/>
      <c r="CQ988" s="127"/>
      <c r="CR988" s="127"/>
      <c r="CS988" s="127"/>
      <c r="CT988" s="127"/>
      <c r="CU988" s="127"/>
      <c r="CV988" s="127"/>
      <c r="CW988" s="127"/>
      <c r="CX988" s="127"/>
      <c r="CY988" s="127"/>
      <c r="CZ988" s="127"/>
      <c r="DA988" s="127"/>
      <c r="DB988" s="127"/>
      <c r="DC988" s="127"/>
      <c r="DD988" s="127"/>
      <c r="DE988" s="127"/>
      <c r="DF988" s="127"/>
      <c r="DG988" s="127"/>
      <c r="DH988" s="127"/>
      <c r="DI988" s="127"/>
      <c r="DJ988" s="127"/>
      <c r="DK988" s="127"/>
      <c r="DL988" s="127"/>
      <c r="DM988" s="127"/>
      <c r="DN988" s="127"/>
      <c r="DO988" s="127"/>
      <c r="DP988" s="127"/>
      <c r="DQ988" s="127"/>
      <c r="DR988" s="127"/>
      <c r="DS988" s="127"/>
      <c r="DT988" s="127"/>
      <c r="DU988" s="127"/>
      <c r="DV988" s="127"/>
      <c r="DW988" s="127"/>
      <c r="DX988" s="127"/>
      <c r="DY988" s="127"/>
      <c r="DZ988" s="127"/>
      <c r="EA988" s="127"/>
      <c r="EB988" s="127"/>
      <c r="EC988" s="127"/>
      <c r="ED988" s="127"/>
      <c r="EE988" s="127"/>
      <c r="EF988" s="127"/>
      <c r="EG988" s="127"/>
      <c r="EH988" s="127"/>
      <c r="EI988" s="127"/>
      <c r="EJ988" s="127"/>
      <c r="EK988" s="127"/>
      <c r="EL988" s="127"/>
      <c r="EM988" s="127"/>
      <c r="EN988" s="127"/>
      <c r="EO988" s="127"/>
      <c r="EP988" s="127"/>
      <c r="EQ988" s="127"/>
      <c r="ER988" s="127"/>
      <c r="ES988" s="127"/>
      <c r="ET988" s="127"/>
      <c r="EU988" s="127"/>
      <c r="EV988" s="127"/>
      <c r="EW988" s="127"/>
      <c r="EX988" s="127"/>
      <c r="EY988" s="127"/>
      <c r="EZ988" s="127"/>
      <c r="FA988" s="127"/>
      <c r="FB988" s="127"/>
      <c r="FC988" s="127"/>
      <c r="FD988" s="127"/>
      <c r="FE988" s="127"/>
      <c r="FF988" s="127"/>
      <c r="FG988" s="127"/>
      <c r="FH988" s="127"/>
      <c r="FI988" s="127"/>
      <c r="FJ988" s="127"/>
      <c r="FK988" s="127"/>
      <c r="FL988" s="127"/>
      <c r="FM988" s="127"/>
      <c r="FN988" s="127"/>
      <c r="FO988" s="127"/>
      <c r="FP988" s="127"/>
      <c r="FQ988" s="127"/>
      <c r="FR988" s="127"/>
      <c r="FS988" s="127"/>
      <c r="FT988" s="127"/>
      <c r="FU988" s="127"/>
      <c r="FV988" s="127"/>
      <c r="FW988" s="127"/>
      <c r="FX988" s="127"/>
      <c r="FY988" s="127"/>
      <c r="FZ988" s="127"/>
      <c r="GA988" s="128"/>
      <c r="GB988" s="128"/>
      <c r="GC988" s="128"/>
      <c r="GD988" s="128"/>
      <c r="GE988" s="128"/>
      <c r="GF988" s="128"/>
      <c r="GG988" s="128"/>
      <c r="GH988" s="128"/>
      <c r="GI988" s="128"/>
      <c r="GJ988" s="128"/>
      <c r="GK988" s="128"/>
      <c r="GL988" s="128"/>
      <c r="GM988" s="128"/>
      <c r="GN988" s="128"/>
      <c r="GO988" s="128"/>
      <c r="GP988" s="128"/>
      <c r="GQ988" s="128"/>
      <c r="GR988" s="128"/>
      <c r="GS988" s="128"/>
      <c r="GT988" s="128"/>
      <c r="GU988" s="128"/>
      <c r="GV988" s="128"/>
      <c r="GW988" s="128"/>
      <c r="GX988" s="128"/>
      <c r="GY988" s="128"/>
      <c r="GZ988" s="128"/>
      <c r="HA988" s="128"/>
      <c r="HB988" s="128"/>
      <c r="HC988" s="128"/>
      <c r="HD988" s="128"/>
      <c r="HE988" s="128"/>
      <c r="HF988" s="128"/>
      <c r="HG988" s="128"/>
      <c r="HH988" s="128"/>
      <c r="HI988" s="128"/>
      <c r="HJ988" s="128"/>
      <c r="HK988" s="128"/>
      <c r="HL988" s="128"/>
      <c r="HM988" s="128"/>
      <c r="HN988" s="128"/>
      <c r="HO988" s="128"/>
      <c r="HP988" s="128"/>
      <c r="HQ988" s="128"/>
      <c r="HR988" s="128"/>
      <c r="HS988" s="128"/>
      <c r="HT988" s="128"/>
      <c r="HU988" s="128"/>
    </row>
    <row r="989" spans="2:229" s="109" customFormat="1" x14ac:dyDescent="0.3">
      <c r="B989" s="110"/>
      <c r="C989" s="110"/>
      <c r="E989" s="110"/>
      <c r="F989" s="110"/>
      <c r="G989" s="140"/>
      <c r="H989" s="140"/>
      <c r="I989" s="140"/>
      <c r="J989" s="126"/>
      <c r="K989" s="126"/>
      <c r="L989" s="127"/>
      <c r="M989" s="127"/>
      <c r="N989" s="127"/>
      <c r="O989" s="127"/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  <c r="AU989" s="127"/>
      <c r="AV989" s="127"/>
      <c r="AW989" s="127"/>
      <c r="AX989" s="127"/>
      <c r="AY989" s="127"/>
      <c r="AZ989" s="127"/>
      <c r="BA989" s="127"/>
      <c r="BB989" s="127"/>
      <c r="BC989" s="127"/>
      <c r="BD989" s="127"/>
      <c r="BE989" s="127"/>
      <c r="BF989" s="127"/>
      <c r="BG989" s="127"/>
      <c r="BH989" s="127"/>
      <c r="BI989" s="127"/>
      <c r="BJ989" s="127"/>
      <c r="BK989" s="127"/>
      <c r="BL989" s="127"/>
      <c r="BM989" s="127"/>
      <c r="BN989" s="127"/>
      <c r="BO989" s="127"/>
      <c r="BP989" s="127"/>
      <c r="BQ989" s="127"/>
      <c r="BR989" s="127"/>
      <c r="BS989" s="127"/>
      <c r="BT989" s="128"/>
      <c r="BU989" s="128"/>
      <c r="BV989" s="128"/>
      <c r="BW989" s="128"/>
      <c r="BX989" s="127"/>
      <c r="BY989" s="127"/>
      <c r="BZ989" s="127"/>
      <c r="CA989" s="127"/>
      <c r="CB989" s="127"/>
      <c r="CC989" s="127"/>
      <c r="CD989" s="127"/>
      <c r="CE989" s="127"/>
      <c r="CF989" s="127"/>
      <c r="CG989" s="127"/>
      <c r="CH989" s="127"/>
      <c r="CI989" s="127"/>
      <c r="CJ989" s="127"/>
      <c r="CK989" s="127"/>
      <c r="CL989" s="127"/>
      <c r="CM989" s="127"/>
      <c r="CN989" s="127"/>
      <c r="CO989" s="127"/>
      <c r="CP989" s="127"/>
      <c r="CQ989" s="127"/>
      <c r="CR989" s="127"/>
      <c r="CS989" s="127"/>
      <c r="CT989" s="127"/>
      <c r="CU989" s="127"/>
      <c r="CV989" s="127"/>
      <c r="CW989" s="127"/>
      <c r="CX989" s="127"/>
      <c r="CY989" s="127"/>
      <c r="CZ989" s="127"/>
      <c r="DA989" s="127"/>
      <c r="DB989" s="127"/>
      <c r="DC989" s="127"/>
      <c r="DD989" s="127"/>
      <c r="DE989" s="127"/>
      <c r="DF989" s="127"/>
      <c r="DG989" s="127"/>
      <c r="DH989" s="127"/>
      <c r="DI989" s="127"/>
      <c r="DJ989" s="127"/>
      <c r="DK989" s="127"/>
      <c r="DL989" s="127"/>
      <c r="DM989" s="127"/>
      <c r="DN989" s="127"/>
      <c r="DO989" s="127"/>
      <c r="DP989" s="127"/>
      <c r="DQ989" s="127"/>
      <c r="DR989" s="127"/>
      <c r="DS989" s="127"/>
      <c r="DT989" s="127"/>
      <c r="DU989" s="127"/>
      <c r="DV989" s="127"/>
      <c r="DW989" s="127"/>
      <c r="DX989" s="127"/>
      <c r="DY989" s="127"/>
      <c r="DZ989" s="127"/>
      <c r="EA989" s="127"/>
      <c r="EB989" s="127"/>
      <c r="EC989" s="127"/>
      <c r="ED989" s="127"/>
      <c r="EE989" s="127"/>
      <c r="EF989" s="127"/>
      <c r="EG989" s="127"/>
      <c r="EH989" s="127"/>
      <c r="EI989" s="127"/>
      <c r="EJ989" s="127"/>
      <c r="EK989" s="127"/>
      <c r="EL989" s="127"/>
      <c r="EM989" s="127"/>
      <c r="EN989" s="127"/>
      <c r="EO989" s="127"/>
      <c r="EP989" s="127"/>
      <c r="EQ989" s="127"/>
      <c r="ER989" s="127"/>
      <c r="ES989" s="127"/>
      <c r="ET989" s="127"/>
      <c r="EU989" s="127"/>
      <c r="EV989" s="127"/>
      <c r="EW989" s="127"/>
      <c r="EX989" s="127"/>
      <c r="EY989" s="127"/>
      <c r="EZ989" s="127"/>
      <c r="FA989" s="127"/>
      <c r="FB989" s="127"/>
      <c r="FC989" s="127"/>
      <c r="FD989" s="127"/>
      <c r="FE989" s="127"/>
      <c r="FF989" s="127"/>
      <c r="FG989" s="127"/>
      <c r="FH989" s="127"/>
      <c r="FI989" s="127"/>
      <c r="FJ989" s="127"/>
      <c r="FK989" s="127"/>
      <c r="FL989" s="127"/>
      <c r="FM989" s="127"/>
      <c r="FN989" s="127"/>
      <c r="FO989" s="127"/>
      <c r="FP989" s="127"/>
      <c r="FQ989" s="127"/>
      <c r="FR989" s="127"/>
      <c r="FS989" s="127"/>
      <c r="FT989" s="127"/>
      <c r="FU989" s="127"/>
      <c r="FV989" s="127"/>
      <c r="FW989" s="127"/>
      <c r="FX989" s="127"/>
      <c r="FY989" s="127"/>
      <c r="FZ989" s="127"/>
      <c r="GA989" s="128"/>
      <c r="GB989" s="128"/>
      <c r="GC989" s="128"/>
      <c r="GD989" s="128"/>
      <c r="GE989" s="128"/>
      <c r="GF989" s="128"/>
      <c r="GG989" s="128"/>
      <c r="GH989" s="128"/>
      <c r="GI989" s="128"/>
      <c r="GJ989" s="128"/>
      <c r="GK989" s="128"/>
      <c r="GL989" s="128"/>
      <c r="GM989" s="128"/>
      <c r="GN989" s="128"/>
      <c r="GO989" s="128"/>
      <c r="GP989" s="128"/>
      <c r="GQ989" s="128"/>
      <c r="GR989" s="128"/>
      <c r="GS989" s="128"/>
      <c r="GT989" s="128"/>
      <c r="GU989" s="128"/>
      <c r="GV989" s="128"/>
      <c r="GW989" s="128"/>
      <c r="GX989" s="128"/>
      <c r="GY989" s="128"/>
      <c r="GZ989" s="128"/>
      <c r="HA989" s="128"/>
      <c r="HB989" s="128"/>
      <c r="HC989" s="128"/>
      <c r="HD989" s="128"/>
      <c r="HE989" s="128"/>
      <c r="HF989" s="128"/>
      <c r="HG989" s="128"/>
      <c r="HH989" s="128"/>
      <c r="HI989" s="128"/>
      <c r="HJ989" s="128"/>
      <c r="HK989" s="128"/>
      <c r="HL989" s="128"/>
      <c r="HM989" s="128"/>
      <c r="HN989" s="128"/>
      <c r="HO989" s="128"/>
      <c r="HP989" s="128"/>
      <c r="HQ989" s="128"/>
      <c r="HR989" s="128"/>
      <c r="HS989" s="128"/>
      <c r="HT989" s="128"/>
      <c r="HU989" s="128"/>
    </row>
    <row r="990" spans="2:229" s="109" customFormat="1" x14ac:dyDescent="0.3">
      <c r="B990" s="110"/>
      <c r="C990" s="110"/>
      <c r="E990" s="110"/>
      <c r="F990" s="110"/>
      <c r="G990" s="140"/>
      <c r="H990" s="140"/>
      <c r="I990" s="140"/>
      <c r="J990" s="126"/>
      <c r="K990" s="126"/>
      <c r="L990" s="127"/>
      <c r="M990" s="127"/>
      <c r="N990" s="127"/>
      <c r="O990" s="127"/>
      <c r="P990" s="127"/>
      <c r="Q990" s="127"/>
      <c r="R990" s="127"/>
      <c r="S990" s="127"/>
      <c r="T990" s="127"/>
      <c r="U990" s="127"/>
      <c r="V990" s="127"/>
      <c r="W990" s="127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  <c r="AU990" s="127"/>
      <c r="AV990" s="127"/>
      <c r="AW990" s="127"/>
      <c r="AX990" s="127"/>
      <c r="AY990" s="127"/>
      <c r="AZ990" s="127"/>
      <c r="BA990" s="127"/>
      <c r="BB990" s="127"/>
      <c r="BC990" s="127"/>
      <c r="BD990" s="127"/>
      <c r="BE990" s="127"/>
      <c r="BF990" s="127"/>
      <c r="BG990" s="127"/>
      <c r="BH990" s="127"/>
      <c r="BI990" s="127"/>
      <c r="BJ990" s="127"/>
      <c r="BK990" s="127"/>
      <c r="BL990" s="127"/>
      <c r="BM990" s="127"/>
      <c r="BN990" s="127"/>
      <c r="BO990" s="127"/>
      <c r="BP990" s="127"/>
      <c r="BQ990" s="127"/>
      <c r="BR990" s="127"/>
      <c r="BS990" s="127"/>
      <c r="BT990" s="128"/>
      <c r="BU990" s="128"/>
      <c r="BV990" s="128"/>
      <c r="BW990" s="128"/>
      <c r="BX990" s="127"/>
      <c r="BY990" s="127"/>
      <c r="BZ990" s="127"/>
      <c r="CA990" s="127"/>
      <c r="CB990" s="127"/>
      <c r="CC990" s="127"/>
      <c r="CD990" s="127"/>
      <c r="CE990" s="127"/>
      <c r="CF990" s="127"/>
      <c r="CG990" s="127"/>
      <c r="CH990" s="127"/>
      <c r="CI990" s="127"/>
      <c r="CJ990" s="127"/>
      <c r="CK990" s="127"/>
      <c r="CL990" s="127"/>
      <c r="CM990" s="127"/>
      <c r="CN990" s="127"/>
      <c r="CO990" s="127"/>
      <c r="CP990" s="127"/>
      <c r="CQ990" s="127"/>
      <c r="CR990" s="127"/>
      <c r="CS990" s="127"/>
      <c r="CT990" s="127"/>
      <c r="CU990" s="127"/>
      <c r="CV990" s="127"/>
      <c r="CW990" s="127"/>
      <c r="CX990" s="127"/>
      <c r="CY990" s="127"/>
      <c r="CZ990" s="127"/>
      <c r="DA990" s="127"/>
      <c r="DB990" s="127"/>
      <c r="DC990" s="127"/>
      <c r="DD990" s="127"/>
      <c r="DE990" s="127"/>
      <c r="DF990" s="127"/>
      <c r="DG990" s="127"/>
      <c r="DH990" s="127"/>
      <c r="DI990" s="127"/>
      <c r="DJ990" s="127"/>
      <c r="DK990" s="127"/>
      <c r="DL990" s="127"/>
      <c r="DM990" s="127"/>
      <c r="DN990" s="127"/>
      <c r="DO990" s="127"/>
      <c r="DP990" s="127"/>
      <c r="DQ990" s="127"/>
      <c r="DR990" s="127"/>
      <c r="DS990" s="127"/>
      <c r="DT990" s="127"/>
      <c r="DU990" s="127"/>
      <c r="DV990" s="127"/>
      <c r="DW990" s="127"/>
      <c r="DX990" s="127"/>
      <c r="DY990" s="127"/>
      <c r="DZ990" s="127"/>
      <c r="EA990" s="127"/>
      <c r="EB990" s="127"/>
      <c r="EC990" s="127"/>
      <c r="ED990" s="127"/>
      <c r="EE990" s="127"/>
      <c r="EF990" s="127"/>
      <c r="EG990" s="127"/>
      <c r="EH990" s="127"/>
      <c r="EI990" s="127"/>
      <c r="EJ990" s="127"/>
      <c r="EK990" s="127"/>
      <c r="EL990" s="127"/>
      <c r="EM990" s="127"/>
      <c r="EN990" s="127"/>
      <c r="EO990" s="127"/>
      <c r="EP990" s="127"/>
      <c r="EQ990" s="127"/>
      <c r="ER990" s="127"/>
      <c r="ES990" s="127"/>
      <c r="ET990" s="127"/>
      <c r="EU990" s="127"/>
      <c r="EV990" s="127"/>
      <c r="EW990" s="127"/>
      <c r="EX990" s="127"/>
      <c r="EY990" s="127"/>
      <c r="EZ990" s="127"/>
      <c r="FA990" s="127"/>
      <c r="FB990" s="127"/>
      <c r="FC990" s="127"/>
      <c r="FD990" s="127"/>
      <c r="FE990" s="127"/>
      <c r="FF990" s="127"/>
      <c r="FG990" s="127"/>
      <c r="FH990" s="127"/>
      <c r="FI990" s="127"/>
      <c r="FJ990" s="127"/>
      <c r="FK990" s="127"/>
      <c r="FL990" s="127"/>
      <c r="FM990" s="127"/>
      <c r="FN990" s="127"/>
      <c r="FO990" s="127"/>
      <c r="FP990" s="127"/>
      <c r="FQ990" s="127"/>
      <c r="FR990" s="127"/>
      <c r="FS990" s="127"/>
      <c r="FT990" s="127"/>
      <c r="FU990" s="127"/>
      <c r="FV990" s="127"/>
      <c r="FW990" s="127"/>
      <c r="FX990" s="127"/>
      <c r="FY990" s="127"/>
      <c r="FZ990" s="127"/>
      <c r="GA990" s="128"/>
      <c r="GB990" s="128"/>
      <c r="GC990" s="128"/>
      <c r="GD990" s="128"/>
      <c r="GE990" s="128"/>
      <c r="GF990" s="128"/>
      <c r="GG990" s="128"/>
      <c r="GH990" s="128"/>
      <c r="GI990" s="128"/>
      <c r="GJ990" s="128"/>
      <c r="GK990" s="128"/>
      <c r="GL990" s="128"/>
      <c r="GM990" s="128"/>
      <c r="GN990" s="128"/>
      <c r="GO990" s="128"/>
      <c r="GP990" s="128"/>
      <c r="GQ990" s="128"/>
      <c r="GR990" s="128"/>
      <c r="GS990" s="128"/>
      <c r="GT990" s="128"/>
      <c r="GU990" s="128"/>
      <c r="GV990" s="128"/>
      <c r="GW990" s="128"/>
      <c r="GX990" s="128"/>
      <c r="GY990" s="128"/>
      <c r="GZ990" s="128"/>
      <c r="HA990" s="128"/>
      <c r="HB990" s="128"/>
      <c r="HC990" s="128"/>
      <c r="HD990" s="128"/>
      <c r="HE990" s="128"/>
      <c r="HF990" s="128"/>
      <c r="HG990" s="128"/>
      <c r="HH990" s="128"/>
      <c r="HI990" s="128"/>
      <c r="HJ990" s="128"/>
      <c r="HK990" s="128"/>
      <c r="HL990" s="128"/>
      <c r="HM990" s="128"/>
      <c r="HN990" s="128"/>
      <c r="HO990" s="128"/>
      <c r="HP990" s="128"/>
      <c r="HQ990" s="128"/>
      <c r="HR990" s="128"/>
      <c r="HS990" s="128"/>
      <c r="HT990" s="128"/>
      <c r="HU990" s="128"/>
    </row>
  </sheetData>
  <sheetProtection password="EBC1" sheet="1" objects="1" scenarios="1" formatCells="0" formatColumns="0" formatRows="0" sort="0" autoFilter="0"/>
  <autoFilter ref="A10:EM990"/>
  <mergeCells count="200">
    <mergeCell ref="GL5:HI5"/>
    <mergeCell ref="HI6:HI8"/>
    <mergeCell ref="GL6:GL8"/>
    <mergeCell ref="GM6:GM8"/>
    <mergeCell ref="GN6:GN8"/>
    <mergeCell ref="GI7:GI8"/>
    <mergeCell ref="GJ7:GJ8"/>
    <mergeCell ref="EX7:EX8"/>
    <mergeCell ref="EY7:EY8"/>
    <mergeCell ref="EZ7:EZ8"/>
    <mergeCell ref="FA7:FA8"/>
    <mergeCell ref="FE7:FF7"/>
    <mergeCell ref="FG7:FH7"/>
    <mergeCell ref="ER5:FC5"/>
    <mergeCell ref="FD5:FN5"/>
    <mergeCell ref="FO5:FZ5"/>
    <mergeCell ref="GA5:GK5"/>
    <mergeCell ref="ES6:EV6"/>
    <mergeCell ref="EU7:EV7"/>
    <mergeCell ref="GO7:GP7"/>
    <mergeCell ref="HB6:HC7"/>
    <mergeCell ref="HD7:HE7"/>
    <mergeCell ref="FD6:FD8"/>
    <mergeCell ref="GS6:GT7"/>
    <mergeCell ref="CD5:CD8"/>
    <mergeCell ref="CE5:CG5"/>
    <mergeCell ref="AX6:AX8"/>
    <mergeCell ref="BK6:BM6"/>
    <mergeCell ref="BN6:BN8"/>
    <mergeCell ref="AF7:AH7"/>
    <mergeCell ref="AI7:AK7"/>
    <mergeCell ref="AN7:AO7"/>
    <mergeCell ref="AP7:AQ7"/>
    <mergeCell ref="BQ7:BR7"/>
    <mergeCell ref="AR7:AR8"/>
    <mergeCell ref="AS7:AS8"/>
    <mergeCell ref="AT7:AT8"/>
    <mergeCell ref="AU7:AU8"/>
    <mergeCell ref="AV7:AV8"/>
    <mergeCell ref="AW7:AW8"/>
    <mergeCell ref="BW6:BW8"/>
    <mergeCell ref="BX6:BX8"/>
    <mergeCell ref="BY6:BY8"/>
    <mergeCell ref="BZ6:CA7"/>
    <mergeCell ref="CB6:CC7"/>
    <mergeCell ref="CE6:CE8"/>
    <mergeCell ref="BV6:BV8"/>
    <mergeCell ref="EW6:FA6"/>
    <mergeCell ref="FB6:FB8"/>
    <mergeCell ref="ED6:ED8"/>
    <mergeCell ref="CR6:CR8"/>
    <mergeCell ref="CS6:CS8"/>
    <mergeCell ref="CT6:CT8"/>
    <mergeCell ref="CU6:CU8"/>
    <mergeCell ref="CV6:CV8"/>
    <mergeCell ref="CY6:CY8"/>
    <mergeCell ref="EB7:EB8"/>
    <mergeCell ref="EC7:EC8"/>
    <mergeCell ref="DB7:DC7"/>
    <mergeCell ref="DP7:DQ7"/>
    <mergeCell ref="DR7:DS7"/>
    <mergeCell ref="DT7:DT8"/>
    <mergeCell ref="DU7:DU8"/>
    <mergeCell ref="CZ7:DA7"/>
    <mergeCell ref="DN6:DO7"/>
    <mergeCell ref="DV7:DV8"/>
    <mergeCell ref="DP6:DS6"/>
    <mergeCell ref="DT6:DV6"/>
    <mergeCell ref="DJ6:DM7"/>
    <mergeCell ref="ES7:ET7"/>
    <mergeCell ref="EE7:EF7"/>
    <mergeCell ref="HJ6:HM6"/>
    <mergeCell ref="HF7:HG7"/>
    <mergeCell ref="HP7:HP8"/>
    <mergeCell ref="HQ7:HQ8"/>
    <mergeCell ref="HR7:HR8"/>
    <mergeCell ref="HS7:HS8"/>
    <mergeCell ref="GU6:GV7"/>
    <mergeCell ref="CJ6:CJ8"/>
    <mergeCell ref="CK6:CK8"/>
    <mergeCell ref="CL6:CL8"/>
    <mergeCell ref="CM6:CN7"/>
    <mergeCell ref="CO6:CO8"/>
    <mergeCell ref="CQ6:CQ8"/>
    <mergeCell ref="DW6:DY6"/>
    <mergeCell ref="FE6:FH6"/>
    <mergeCell ref="HJ7:HK7"/>
    <mergeCell ref="FP7:FQ7"/>
    <mergeCell ref="GO6:GR6"/>
    <mergeCell ref="GQ7:GR7"/>
    <mergeCell ref="DD6:DF7"/>
    <mergeCell ref="DG6:DI7"/>
    <mergeCell ref="EL7:EM7"/>
    <mergeCell ref="ER6:ER8"/>
    <mergeCell ref="FC6:FC8"/>
    <mergeCell ref="HT6:HT8"/>
    <mergeCell ref="HU6:HU8"/>
    <mergeCell ref="GE7:GE8"/>
    <mergeCell ref="GF7:GF8"/>
    <mergeCell ref="GG7:GG8"/>
    <mergeCell ref="GH7:GH8"/>
    <mergeCell ref="FI6:FN7"/>
    <mergeCell ref="FO6:FO8"/>
    <mergeCell ref="FP6:FS6"/>
    <mergeCell ref="FT6:FY7"/>
    <mergeCell ref="FZ6:FZ8"/>
    <mergeCell ref="GA6:GD6"/>
    <mergeCell ref="FR7:FS7"/>
    <mergeCell ref="GA7:GB7"/>
    <mergeCell ref="GC7:GD7"/>
    <mergeCell ref="GE6:GJ6"/>
    <mergeCell ref="GK6:GK8"/>
    <mergeCell ref="HL7:HM7"/>
    <mergeCell ref="HN7:HN8"/>
    <mergeCell ref="HO7:HO8"/>
    <mergeCell ref="HN6:HS6"/>
    <mergeCell ref="GW6:HA7"/>
    <mergeCell ref="HH6:HH8"/>
    <mergeCell ref="HD6:HG6"/>
    <mergeCell ref="DZ6:DZ8"/>
    <mergeCell ref="EA6:EC6"/>
    <mergeCell ref="DW7:DW8"/>
    <mergeCell ref="DX7:DX8"/>
    <mergeCell ref="DY7:DY8"/>
    <mergeCell ref="EA7:EA8"/>
    <mergeCell ref="EN7:EN8"/>
    <mergeCell ref="EO7:EO8"/>
    <mergeCell ref="EJ7:EK7"/>
    <mergeCell ref="EP7:EP8"/>
    <mergeCell ref="EQ7:EQ8"/>
    <mergeCell ref="EG7:EH7"/>
    <mergeCell ref="Z7:AB7"/>
    <mergeCell ref="BM7:BM8"/>
    <mergeCell ref="BL7:BL8"/>
    <mergeCell ref="BO7:BP7"/>
    <mergeCell ref="EI5:EQ5"/>
    <mergeCell ref="CH5:CL5"/>
    <mergeCell ref="CM5:CO5"/>
    <mergeCell ref="CP5:CP8"/>
    <mergeCell ref="CQ5:CR5"/>
    <mergeCell ref="CF6:CF8"/>
    <mergeCell ref="CG6:CG8"/>
    <mergeCell ref="CH6:CH8"/>
    <mergeCell ref="CI6:CI8"/>
    <mergeCell ref="EE6:EH6"/>
    <mergeCell ref="EI6:EI8"/>
    <mergeCell ref="EJ6:EM6"/>
    <mergeCell ref="EN6:EQ6"/>
    <mergeCell ref="CS5:CV5"/>
    <mergeCell ref="CW5:CW8"/>
    <mergeCell ref="CX5:CX8"/>
    <mergeCell ref="CY5:DM5"/>
    <mergeCell ref="DN5:EC5"/>
    <mergeCell ref="ED5:EH5"/>
    <mergeCell ref="CZ6:DC6"/>
    <mergeCell ref="AC7:AE7"/>
    <mergeCell ref="AN5:AZ5"/>
    <mergeCell ref="BA5:BJ5"/>
    <mergeCell ref="BK5:BS5"/>
    <mergeCell ref="BU5:BW5"/>
    <mergeCell ref="BX5:CC5"/>
    <mergeCell ref="AY6:AY8"/>
    <mergeCell ref="AZ6:AZ8"/>
    <mergeCell ref="BA6:BD6"/>
    <mergeCell ref="BE6:BH7"/>
    <mergeCell ref="BI6:BI8"/>
    <mergeCell ref="BJ6:BJ8"/>
    <mergeCell ref="BA7:BB7"/>
    <mergeCell ref="BC7:BD7"/>
    <mergeCell ref="AN6:AQ6"/>
    <mergeCell ref="AR6:AW6"/>
    <mergeCell ref="BO6:BR6"/>
    <mergeCell ref="BS6:BS8"/>
    <mergeCell ref="BT6:BT8"/>
    <mergeCell ref="BK7:BK8"/>
    <mergeCell ref="BU6:BU8"/>
    <mergeCell ref="HJ5:HU5"/>
    <mergeCell ref="A2:V2"/>
    <mergeCell ref="A5:A8"/>
    <mergeCell ref="B5:B8"/>
    <mergeCell ref="C5:C8"/>
    <mergeCell ref="D5:D8"/>
    <mergeCell ref="E5:E8"/>
    <mergeCell ref="F5:F8"/>
    <mergeCell ref="G5:I7"/>
    <mergeCell ref="J5:M5"/>
    <mergeCell ref="N5:AM5"/>
    <mergeCell ref="J6:M6"/>
    <mergeCell ref="N6:S6"/>
    <mergeCell ref="T6:Y6"/>
    <mergeCell ref="Z6:AK6"/>
    <mergeCell ref="AL6:AL8"/>
    <mergeCell ref="AM6:AM8"/>
    <mergeCell ref="J7:K7"/>
    <mergeCell ref="L7:M7"/>
    <mergeCell ref="N7:P7"/>
    <mergeCell ref="Q7:S7"/>
    <mergeCell ref="T7:V7"/>
    <mergeCell ref="W7:Y7"/>
    <mergeCell ref="EW7:EW8"/>
  </mergeCells>
  <conditionalFormatting sqref="D33:D40">
    <cfRule type="duplicateValues" dxfId="0" priority="1"/>
  </conditionalFormatting>
  <dataValidations count="3">
    <dataValidation type="list" allowBlank="1" showInputMessage="1" showErrorMessage="1" sqref="F11:F1048576">
      <formula1>$IA$12:$IA$14</formula1>
    </dataValidation>
    <dataValidation type="list" allowBlank="1" showInputMessage="1" showErrorMessage="1" sqref="E11:E1048576">
      <formula1>$IB$1:$IB$20</formula1>
    </dataValidation>
    <dataValidation type="list" allowBlank="1" showInputMessage="1" showErrorMessage="1" sqref="HI11:HI1048576">
      <formula1>$IA$1:$IA$2</formula1>
    </dataValidation>
  </dataValidations>
  <pageMargins left="0.51181102362204722" right="0.51181102362204722" top="0.74803149606299213" bottom="0.51181102362204722" header="0.31496062992125984" footer="0.31496062992125984"/>
  <pageSetup paperSize="9" scale="55" firstPageNumber="220" fitToHeight="0" pageOrder="overThenDown" orientation="landscape" useFirstPageNumber="1" r:id="rId1"/>
  <headerFooter>
    <oddHeader>&amp;C&amp;"Times New Roman,обычный"&amp;22&amp;P</oddHeader>
  </headerFooter>
  <colBreaks count="1" manualBreakCount="1">
    <brk id="62" max="3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Титул</vt:lpstr>
      <vt:lpstr>Свод</vt:lpstr>
      <vt:lpstr>ДТ</vt:lpstr>
      <vt:lpstr>Общественные пространства</vt:lpstr>
      <vt:lpstr>Свод!_Hlk38842750</vt:lpstr>
      <vt:lpstr>Свод!_Hlk38847491</vt:lpstr>
      <vt:lpstr>ДТ!Область_печати</vt:lpstr>
      <vt:lpstr>'Общественные пространства'!Область_печати</vt:lpstr>
      <vt:lpstr>Свод!Область_печати</vt:lpstr>
      <vt:lpstr>Титул!Область_печати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 Дмитрий Алексеевич</dc:creator>
  <cp:lastModifiedBy>Кабаков Константин Викторович</cp:lastModifiedBy>
  <cp:lastPrinted>2024-10-01T09:43:21Z</cp:lastPrinted>
  <dcterms:created xsi:type="dcterms:W3CDTF">2016-05-04T06:34:59Z</dcterms:created>
  <dcterms:modified xsi:type="dcterms:W3CDTF">2024-10-01T09:45:00Z</dcterms:modified>
</cp:coreProperties>
</file>