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300" tabRatio="948" activeTab="0"/>
  </bookViews>
  <sheets>
    <sheet name="Приложение №2" sheetId="1" r:id="rId1"/>
  </sheets>
  <definedNames>
    <definedName name="_xlnm.Print_Titles" localSheetId="0">'Приложение №2'!$9:$9</definedName>
    <definedName name="_xlnm.Print_Area" localSheetId="0">'Приложение №2'!$A$1:$F$88</definedName>
  </definedNames>
  <calcPr fullCalcOnLoad="1" refMode="R1C1"/>
</workbook>
</file>

<file path=xl/sharedStrings.xml><?xml version="1.0" encoding="utf-8"?>
<sst xmlns="http://schemas.openxmlformats.org/spreadsheetml/2006/main" count="163" uniqueCount="158">
  <si>
    <t>Прочие неналоговые доходы бюджетов муниципальных районов (компенсационная стоимость за уничтожение зеленых насаждений)</t>
  </si>
  <si>
    <t xml:space="preserve">094 1 17 05050 05 0200 180   </t>
  </si>
  <si>
    <t xml:space="preserve">003 1 17 05050 05 0200 180   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</si>
  <si>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</t>
  </si>
  <si>
    <t>НАЛОГОВЫЕ ДОХОДЫ</t>
  </si>
  <si>
    <t>НЕНАЛОГОВЫЕ ДОХОДЫ</t>
  </si>
  <si>
    <t xml:space="preserve">000 1 11 05013 10 0000 120   </t>
  </si>
  <si>
    <t xml:space="preserve">080 1 14 02053 05 0000 410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</si>
  <si>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</si>
  <si>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</si>
  <si>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000 2 02 03000 00 0000 151</t>
  </si>
  <si>
    <t>Субвенции бюджетам муниципальных районов на ежемесячное денежное вознаграждение за классное руководство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</si>
  <si>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</si>
  <si>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</si>
  <si>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</si>
  <si>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</si>
  <si>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</si>
  <si>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Доходы от перечисления части прибыли, остающейся после уплаты  налогов  и  иных   обязательных платежей муниципальных унитарных предприятий, созданных муниципальными районами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</si>
  <si>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</si>
  <si>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</si>
  <si>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</si>
  <si>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</si>
  <si>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</si>
  <si>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</si>
  <si>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</si>
  <si>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</si>
  <si>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 xml:space="preserve">Одинцовского муниципального района </t>
  </si>
  <si>
    <t>000 1 12 00000 00 0000 000</t>
  </si>
  <si>
    <t>000 1 11 07000 00 0000 120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</si>
  <si>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</si>
  <si>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</si>
  <si>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</si>
  <si>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</si>
  <si>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</si>
  <si>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</si>
  <si>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</si>
  <si>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182 1 08 03010 01 0000 110</t>
  </si>
  <si>
    <t>000 1 01 02000 01 0000 110</t>
  </si>
  <si>
    <t>000 1 05 00000 00 0000 000</t>
  </si>
  <si>
    <t>000 1 11 05000 00 0000 120</t>
  </si>
  <si>
    <t>000 1 11 00000 00 0000 000</t>
  </si>
  <si>
    <t>ГОСУДАРСТВЕННАЯ ПОШЛИНА</t>
  </si>
  <si>
    <t xml:space="preserve">000 1 14 06000 00 0000 430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</si>
  <si>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</si>
  <si>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Субвенции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</si>
  <si>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>000 2 02 03999 05 0000 151</t>
  </si>
  <si>
    <t>000 2 02 03022 05 0000 151</t>
  </si>
  <si>
    <t>000 2 02 03024 05 0000 151</t>
  </si>
  <si>
    <t>000 2 02 03029 05 0000 151</t>
  </si>
  <si>
    <t>070 1 08 07150 01 0000 110</t>
  </si>
  <si>
    <t xml:space="preserve">080 1 11 07015 05 0000 120   </t>
  </si>
  <si>
    <t xml:space="preserve">000 1 17 05050 05 0000 180   </t>
  </si>
  <si>
    <t xml:space="preserve">Субвенции  на обеспечение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</si>
  <si>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000 1 11 01000 00 0000 120</t>
  </si>
  <si>
    <t>000 2 07 00000 00 0000 180</t>
  </si>
  <si>
    <t>Единый сельскохозяйственный налог</t>
  </si>
  <si>
    <t xml:space="preserve">  000 2 02 03021 05 0000 151  </t>
  </si>
  <si>
    <t>000 1 11 09000 00 0000 120</t>
  </si>
  <si>
    <t>НАЛОГОВЫЕ И НЕНАЛОГОВЫЕ ДОХОДЫ</t>
  </si>
  <si>
    <t>182 1 05 02010 02 0000 110</t>
  </si>
  <si>
    <t>182 1 05 03010 01 0000 110</t>
  </si>
  <si>
    <t>080 1 11 01050 05 0000 120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</si>
  <si>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</si>
  <si>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</si>
  <si>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 от  использования имущества   и   прав,   находящихся   в государственной  и муниципальной собственности  (за   исключением имущества  бюджетных и автономных   учреждений,  а также   имущества   государственных   и муниципальных унитарных предприятий, 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</si>
  <si>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</si>
  <si>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</si>
  <si>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080 1 11 09045 05 0100 120</t>
  </si>
  <si>
    <t xml:space="preserve">070 1 17 05050 05 0100 180   </t>
  </si>
  <si>
    <t>000 2 02 03022 05 0018 151</t>
  </si>
  <si>
    <t>000 2 02 03024 05 0007 151</t>
  </si>
  <si>
    <t>000 2 02 03024 05 0008 151</t>
  </si>
  <si>
    <t>000 2 02 03029 05 0002 151</t>
  </si>
  <si>
    <t>000 2 02 03022 05 0045 151</t>
  </si>
  <si>
    <t>000 2 02 03024 05 0013 151</t>
  </si>
  <si>
    <t>000 2 02 03024 05 0012 151</t>
  </si>
  <si>
    <t>000 2 02 03024 05 0011 151</t>
  </si>
  <si>
    <t>000 2 02 03029 05 0030 151</t>
  </si>
  <si>
    <t>000 2 02 03999 05 0010 151</t>
  </si>
  <si>
    <t>000 2 02 03999 05 0014 151</t>
  </si>
  <si>
    <t>000 2 02 03999 05 0019 151</t>
  </si>
  <si>
    <t xml:space="preserve">начальник Финансово-казначейского Управления                                                                                                          </t>
  </si>
  <si>
    <t>000 1 05 02000 02 0000 110</t>
  </si>
  <si>
    <t>000 1 05 03000 01 0000 110</t>
  </si>
  <si>
    <t xml:space="preserve">000 1 14 06013 10 0000 430 </t>
  </si>
  <si>
    <t xml:space="preserve">048 1 12 01000 01 0000 120   </t>
  </si>
  <si>
    <t>Плата за негативное  воздействие  на  окружающую среду</t>
  </si>
  <si>
    <t xml:space="preserve"> к  проекту решения Совета депутатов</t>
  </si>
  <si>
    <t xml:space="preserve">000 1 17 05050 05 0200 180  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</si>
  <si>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фонда)</t>
  </si>
  <si>
    <t>Налог на доходы физических лиц</t>
  </si>
  <si>
    <t>000  1 01 00000 00 0000 000</t>
  </si>
  <si>
    <t>НАЛОГИ НА ПРИБЫЛЬ, ДОХОДЫ</t>
  </si>
  <si>
    <t>Налог, взимаемый в связи с применением  упрощенной системы налогообложения</t>
  </si>
  <si>
    <t xml:space="preserve">000  1 05 01000 00 0000 110   </t>
  </si>
  <si>
    <t>Безвозмездные поступления от других бюджетов бюджетной системы Российской Федерации всего, в том числе:</t>
  </si>
  <si>
    <t>Субвенции бюджетам субъектов Российской Федерации и муниципальных образований всего, в том числе:</t>
  </si>
  <si>
    <t>Субвенции бюджетам муниципальных районов на предоставление гражданам субсидий на оплату жилого помещения и коммунальных услуг всего, в том числе:</t>
  </si>
  <si>
    <t>Субвенции бюджетам муниципальных районов на выполнение передаваемых  полномочий субъектов Российской Федерации всего, в том числе:</t>
  </si>
  <si>
    <t>Прочие субвенции бюджетам муниципальных районов всего, в том числе:</t>
  </si>
  <si>
    <t>Прочие безвозмездные поступления всего, в том числе:</t>
  </si>
  <si>
    <t xml:space="preserve">Субвенции на предоставление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</si>
  <si>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на обеспечение переданных муниципальным районам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</si>
  <si>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Прочие неналоговые доходы бюджетов муниципальных районов, всего, в том числе:</t>
  </si>
  <si>
    <t>Прочие неналоговые доходы бюджетов муниципальных районов (восстановление средств по результатам проверок (за исключением дебиторской задолженности прошлых лет), всего, в том числе: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</si>
  <si>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всего, в том числе:</t>
  </si>
  <si>
    <t>182 1 05 04020 02 0000 110</t>
  </si>
  <si>
    <t>Налог, взимаемый в связи с применением  патентной системы налогообложения, зачисляемый в бюджеты муниципальных районов</t>
  </si>
  <si>
    <t>080 1 11 05075 05 0000 120</t>
  </si>
  <si>
    <t>000 1 05 04000 02 0000 110</t>
  </si>
  <si>
    <t>Налог, взимаемый в связи с применением патентной системы налогообложения</t>
  </si>
  <si>
    <t>070 2 07 05030 05 0000 180</t>
  </si>
  <si>
    <t>Прочие безвозмездные поступления в бюджеты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</si>
  <si>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</si>
  <si>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000 2 02 03119 05 0000 151</t>
  </si>
  <si>
    <t xml:space="preserve"> План на 2016 год </t>
  </si>
  <si>
    <t>080 1 11 09045 05 0200 120</t>
  </si>
  <si>
    <t xml:space="preserve">Субвенции 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 в Московской области </t>
  </si>
  <si>
    <t>Субвенции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</si>
  <si>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Субвенции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</si>
  <si>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</si>
  <si>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</si>
  <si>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</si>
  <si>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Субвенции на 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образовательных учреждениях высшего профессионального образования, находящихся на территории Московской области</t>
  </si>
  <si>
    <t>Субвенции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</si>
  <si>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</si>
  <si>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продажи права на заключение договора аренды муниципального имущества)</t>
  </si>
  <si>
    <t xml:space="preserve">070 1 17 05050 05 0300 180   </t>
  </si>
  <si>
    <t>Прочие неналоговые доходы бюджетов муниципальных районов (плата за установку и эксплуатацию рекламных конструкций)</t>
  </si>
  <si>
    <t>Субвенции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</si>
  <si>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Приложение  № 2</t>
  </si>
  <si>
    <t>000 2 02 03999 05 0093 151</t>
  </si>
  <si>
    <t>000 2 02 03999 05 0105 151</t>
  </si>
  <si>
    <t>от "____" __________2014г.    № _____</t>
  </si>
  <si>
    <t xml:space="preserve">Доходы бюджета Одинцовского муниципального района на плановый период 2016 и 2017 годов </t>
  </si>
  <si>
    <t xml:space="preserve"> План на 2017 год </t>
  </si>
  <si>
    <t xml:space="preserve">Заместитель руководителя Администрации,                                                                                                       </t>
  </si>
  <si>
    <t>070 1 11 09045 05 0400 120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</si>
  <si>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</si>
  <si>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Доходы от продажи земельных участков, находящихся в государственной и муниципальной собственности</t>
  </si>
  <si>
    <t xml:space="preserve">000  2 02 03069 05 0000 151   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</si>
  <si>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</si>
  <si>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предоставление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</si>
  <si>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 xml:space="preserve">011 1 11 05013 10 0000 120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</si>
  <si>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(по договорам Министерства имущественных отношений Московской области)</t>
  </si>
  <si>
    <t xml:space="preserve">080 1 11 05013 10 0000 120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</si>
  <si>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(по договорам Комитета по управлению муниципальным имуществом Администрации Одинцовского муниципального района)</t>
  </si>
  <si>
    <t>000 2 02 02000 00 0000 151</t>
  </si>
  <si>
    <t>Субсидии бюджетам бюджетной системы Российской Федерации (межбюджетные субсидии) всего, в том числе:</t>
  </si>
  <si>
    <t>000 2 02 02999 05 0042 151</t>
  </si>
  <si>
    <t>000 2 02 02999 05 0089 151</t>
  </si>
  <si>
    <t>Субсидии на государственную поддержку частных дошкольных образовательных учреждений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</si>
  <si>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Субсидии на обеспечение подвоза обучающихся к месту обучения в муниципальные общеобразовательные организации, расположенные в сельской местности</t>
  </si>
  <si>
    <t>000 103 02000 01 0000 110</t>
  </si>
  <si>
    <t>Акцизы по подакцизным товарам (продукции), производимым на территории Российской Федерации</t>
  </si>
  <si>
    <t>000 2 02 02999 05 0000 151</t>
  </si>
  <si>
    <t>Прочие субсидии бюджетам муниципальных районов, всего, в том числе:</t>
  </si>
  <si>
    <t>Р.А. Анашкина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</si>
</sst>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hidden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88"/>
  <sheetViews>
    <sheetView tabSelected="1" workbookViewId="0" topLeftCell="A55">
      <selection activeCell="K18" sqref="K18"/>
    </sheetView>
  </sheetViews>
  <sheetFormatPr defaultColWidth="9.00390625" defaultRowHeight="15.75"/>
  <cols>
    <col min="1" max="1" width="25.25390625" style="1" customWidth="1"/>
    <col min="2" max="2" width="51.25390625" style="3" customWidth="1"/>
    <col min="3" max="3" width="14.625" style="3" hidden="1" customWidth="1"/>
    <col min="4" max="4" width="16.375" style="3" customWidth="1"/>
    <col min="5" max="5" width="15.875" style="26" hidden="1" customWidth="1"/>
    <col min="6" max="6" width="15.875" style="26" customWidth="1"/>
    <col min="7" max="16384" width="9.00390625" style="16" customWidth="1"/>
  </cols>
  <sheetData>
    <row r="1" spans="1:6" ht="15.75">
      <c r="A1" s="20"/>
      <c r="B1" s="37" t="s">
        <v>130</v>
      </c>
      <c r="C1" s="37"/>
      <c r="D1" s="37"/>
      <c r="E1" s="37"/>
      <c r="F1" s="37"/>
    </row>
    <row r="2" spans="1:6" ht="15.75">
      <c r="A2" s="20"/>
      <c r="B2" s="37" t="s">
        <v>87</v>
      </c>
      <c r="C2" s="37"/>
      <c r="D2" s="37"/>
      <c r="E2" s="37"/>
      <c r="F2" s="37"/>
    </row>
    <row r="3" spans="1:6" ht="15.75">
      <c r="A3" s="20"/>
      <c r="B3" s="37" t="s">
        <v>26</v>
      </c>
      <c r="C3" s="37"/>
      <c r="D3" s="37"/>
      <c r="E3" s="37"/>
      <c r="F3" s="37"/>
    </row>
    <row r="4" spans="1:6" ht="15.75">
      <c r="A4" s="19"/>
      <c r="B4" s="36" t="s">
        <v>133</v>
      </c>
      <c r="C4" s="36"/>
      <c r="D4" s="36"/>
      <c r="E4" s="36"/>
      <c r="F4" s="36"/>
    </row>
    <row r="5" spans="1:6" ht="15.75">
      <c r="A5" s="19"/>
      <c r="B5" s="19"/>
      <c r="C5" s="19"/>
      <c r="D5" s="19"/>
      <c r="E5" s="19"/>
      <c r="F5" s="19"/>
    </row>
    <row r="6" spans="1:4" ht="12.75" customHeight="1">
      <c r="A6" s="19"/>
      <c r="B6" s="19"/>
      <c r="C6" s="19"/>
      <c r="D6" s="19"/>
    </row>
    <row r="7" spans="1:4" ht="24" customHeight="1">
      <c r="A7" s="22" t="s">
        <v>134</v>
      </c>
      <c r="B7" s="22"/>
      <c r="C7" s="22"/>
      <c r="D7" s="22"/>
    </row>
    <row r="8" spans="1:4" ht="14.25" customHeight="1">
      <c r="A8" s="2"/>
      <c r="B8" s="17"/>
      <c r="C8" s="17"/>
      <c r="D8" s="17"/>
    </row>
    <row r="9" spans="1:6" ht="49.5" customHeight="1">
      <c r="A9" s="13" t="s">
        <v>35</v>
      </c>
      <c r="B9" s="13" t="s">
        <v>18</v>
      </c>
      <c r="C9" s="27" t="s">
        <v>115</v>
      </c>
      <c r="D9" s="27" t="s">
        <v>115</v>
      </c>
      <c r="E9" s="27" t="s">
        <v>135</v>
      </c>
      <c r="F9" s="27" t="s">
        <v>135</v>
      </c>
    </row>
    <row r="10" spans="1:6" ht="20.25" customHeight="1">
      <c r="A10" s="21" t="s">
        <v>14</v>
      </c>
      <c r="B10" s="5" t="s">
        <v>58</v>
      </c>
      <c r="C10" s="28">
        <f>C11+C26</f>
        <v>3920066</v>
      </c>
      <c r="D10" s="28">
        <f>D11+D26</f>
        <v>3920901</v>
      </c>
      <c r="E10" s="28">
        <f>E11+E26</f>
        <v>246679</v>
      </c>
      <c r="F10" s="28">
        <f>F11+F26</f>
        <v>4047501</v>
      </c>
    </row>
    <row r="11" spans="1:6" ht="16.5" customHeight="1">
      <c r="A11" s="4"/>
      <c r="B11" s="5" t="s">
        <v>4</v>
      </c>
      <c r="C11" s="28">
        <f>C12+C14+C15+C23</f>
        <v>1924095</v>
      </c>
      <c r="D11" s="28">
        <f>D12+D14+D15+D23</f>
        <v>1924094</v>
      </c>
      <c r="E11" s="28">
        <f>E12+E14+E15+E23</f>
        <v>0</v>
      </c>
      <c r="F11" s="28">
        <f>F12+F14+F15+F23</f>
        <v>2046499</v>
      </c>
    </row>
    <row r="12" spans="1:6" ht="20.25" customHeight="1">
      <c r="A12" s="4" t="s">
        <v>91</v>
      </c>
      <c r="B12" s="10" t="s">
        <v>92</v>
      </c>
      <c r="C12" s="29">
        <f>C13</f>
        <v>807004</v>
      </c>
      <c r="D12" s="29">
        <f>D13</f>
        <v>807003</v>
      </c>
      <c r="E12" s="29">
        <f>E13</f>
        <v>0</v>
      </c>
      <c r="F12" s="29">
        <f>F13</f>
        <v>882905</v>
      </c>
    </row>
    <row r="13" spans="1:6" ht="18" customHeight="1">
      <c r="A13" s="4" t="s">
        <v>37</v>
      </c>
      <c r="B13" s="6" t="s">
        <v>90</v>
      </c>
      <c r="C13" s="33">
        <v>807004</v>
      </c>
      <c r="D13" s="33">
        <v>807003</v>
      </c>
      <c r="E13" s="24"/>
      <c r="F13" s="24">
        <v>882905</v>
      </c>
    </row>
    <row r="14" spans="1:6" ht="33" customHeight="1">
      <c r="A14" s="4" t="s">
        <v>153</v>
      </c>
      <c r="B14" s="10" t="s">
        <v>154</v>
      </c>
      <c r="C14" s="34">
        <v>47328</v>
      </c>
      <c r="D14" s="34">
        <v>47328</v>
      </c>
      <c r="E14" s="24"/>
      <c r="F14" s="24">
        <v>47328</v>
      </c>
    </row>
    <row r="15" spans="1:6" ht="19.5" customHeight="1">
      <c r="A15" s="4" t="s">
        <v>38</v>
      </c>
      <c r="B15" s="6" t="s">
        <v>16</v>
      </c>
      <c r="C15" s="29">
        <f>C16+C17+C19+C21</f>
        <v>979063</v>
      </c>
      <c r="D15" s="29">
        <f>D16+D17+D19+D21</f>
        <v>979063</v>
      </c>
      <c r="E15" s="29">
        <f>E16+E17+E19+E21</f>
        <v>0</v>
      </c>
      <c r="F15" s="29">
        <f>F16+F17+F19+F21</f>
        <v>1016631</v>
      </c>
    </row>
    <row r="16" spans="1:6" ht="32.25" customHeight="1">
      <c r="A16" s="4" t="s">
        <v>94</v>
      </c>
      <c r="B16" s="6" t="s">
        <v>93</v>
      </c>
      <c r="C16" s="24">
        <v>591366</v>
      </c>
      <c r="D16" s="24">
        <v>591366</v>
      </c>
      <c r="E16" s="24"/>
      <c r="F16" s="24">
        <v>656416</v>
      </c>
    </row>
    <row r="17" spans="1:6" ht="31.5">
      <c r="A17" s="4" t="s">
        <v>82</v>
      </c>
      <c r="B17" s="6" t="s">
        <v>34</v>
      </c>
      <c r="C17" s="29">
        <f>C18</f>
        <v>372370</v>
      </c>
      <c r="D17" s="29">
        <f>D18</f>
        <v>372370</v>
      </c>
      <c r="E17" s="29">
        <f>E18</f>
        <v>0</v>
      </c>
      <c r="F17" s="29">
        <f>F18</f>
        <v>343400</v>
      </c>
    </row>
    <row r="18" spans="1:6" ht="31.5">
      <c r="A18" s="4" t="s">
        <v>59</v>
      </c>
      <c r="B18" s="6" t="s">
        <v>34</v>
      </c>
      <c r="C18" s="33">
        <v>372370</v>
      </c>
      <c r="D18" s="33">
        <v>372370</v>
      </c>
      <c r="E18" s="24"/>
      <c r="F18" s="24">
        <v>343400</v>
      </c>
    </row>
    <row r="19" spans="1:6" ht="15.75">
      <c r="A19" s="4" t="s">
        <v>83</v>
      </c>
      <c r="B19" s="6" t="s">
        <v>55</v>
      </c>
      <c r="C19" s="29">
        <f>C20</f>
        <v>449</v>
      </c>
      <c r="D19" s="29">
        <f>D20</f>
        <v>449</v>
      </c>
      <c r="E19" s="29">
        <f>E20</f>
        <v>0</v>
      </c>
      <c r="F19" s="29">
        <f>F20</f>
        <v>449</v>
      </c>
    </row>
    <row r="20" spans="1:6" ht="18" customHeight="1">
      <c r="A20" s="4" t="s">
        <v>60</v>
      </c>
      <c r="B20" s="6" t="s">
        <v>55</v>
      </c>
      <c r="C20" s="33">
        <v>449</v>
      </c>
      <c r="D20" s="33">
        <v>449</v>
      </c>
      <c r="E20" s="24"/>
      <c r="F20" s="24">
        <v>449</v>
      </c>
    </row>
    <row r="21" spans="1:6" ht="37.5" customHeight="1">
      <c r="A21" s="4" t="s">
        <v>109</v>
      </c>
      <c r="B21" s="6" t="s">
        <v>110</v>
      </c>
      <c r="C21" s="29">
        <f>C22</f>
        <v>14878</v>
      </c>
      <c r="D21" s="29">
        <f>D22</f>
        <v>14878</v>
      </c>
      <c r="E21" s="29">
        <f>E22</f>
        <v>0</v>
      </c>
      <c r="F21" s="29">
        <f>F22</f>
        <v>16366</v>
      </c>
    </row>
    <row r="22" spans="1:6" ht="51.75" customHeight="1">
      <c r="A22" s="4" t="s">
        <v>106</v>
      </c>
      <c r="B22" s="6" t="s">
        <v>107</v>
      </c>
      <c r="C22" s="33">
        <v>14878</v>
      </c>
      <c r="D22" s="33">
        <v>14878</v>
      </c>
      <c r="E22" s="24"/>
      <c r="F22" s="24">
        <v>16366</v>
      </c>
    </row>
    <row r="23" spans="1:6" ht="19.5" customHeight="1">
      <c r="A23" s="7" t="s">
        <v>25</v>
      </c>
      <c r="B23" s="6" t="s">
        <v>41</v>
      </c>
      <c r="C23" s="29">
        <f>C24+C25</f>
        <v>90700</v>
      </c>
      <c r="D23" s="29">
        <f>D24+D25</f>
        <v>90700</v>
      </c>
      <c r="E23" s="29">
        <f>E24+E25</f>
        <v>0</v>
      </c>
      <c r="F23" s="29">
        <f>F24+F25</f>
        <v>99635</v>
      </c>
    </row>
    <row r="24" spans="1:6" ht="50.25" customHeight="1">
      <c r="A24" s="7" t="s">
        <v>36</v>
      </c>
      <c r="B24" s="6" t="s">
        <v>43</v>
      </c>
      <c r="C24" s="33">
        <v>89350</v>
      </c>
      <c r="D24" s="33">
        <v>89350</v>
      </c>
      <c r="E24" s="24"/>
      <c r="F24" s="24">
        <v>98285</v>
      </c>
    </row>
    <row r="25" spans="1:6" ht="40.5" customHeight="1">
      <c r="A25" s="7" t="s">
        <v>49</v>
      </c>
      <c r="B25" s="6" t="s">
        <v>15</v>
      </c>
      <c r="C25" s="33">
        <v>1350</v>
      </c>
      <c r="D25" s="33">
        <v>1350</v>
      </c>
      <c r="E25" s="24"/>
      <c r="F25" s="24">
        <v>1350</v>
      </c>
    </row>
    <row r="26" spans="1:6" ht="21" customHeight="1">
      <c r="A26" s="7"/>
      <c r="B26" s="12" t="s">
        <v>5</v>
      </c>
      <c r="C26" s="28">
        <f>C27+C41+C43+C47+C48</f>
        <v>1995971</v>
      </c>
      <c r="D26" s="28">
        <f>D27+D41+D43+D47+D48</f>
        <v>1996807</v>
      </c>
      <c r="E26" s="28">
        <f>E27+E41+E43+E47+E48</f>
        <v>246679</v>
      </c>
      <c r="F26" s="28">
        <f>F27+F41+F43+F47+F48</f>
        <v>2001002</v>
      </c>
    </row>
    <row r="27" spans="1:6" ht="49.5" customHeight="1">
      <c r="A27" s="4" t="s">
        <v>40</v>
      </c>
      <c r="B27" s="6" t="s">
        <v>21</v>
      </c>
      <c r="C27" s="29">
        <f>C28+C30+C35+C37</f>
        <v>1614854</v>
      </c>
      <c r="D27" s="29">
        <f>D28+D30+D35+D37</f>
        <v>1615690</v>
      </c>
      <c r="E27" s="29">
        <f>E28+E30+E35+E37</f>
        <v>199466</v>
      </c>
      <c r="F27" s="29">
        <f>F28+F30+F35+F37</f>
        <v>1615690</v>
      </c>
    </row>
    <row r="28" spans="1:6" ht="96.75" customHeight="1">
      <c r="A28" s="4" t="s">
        <v>53</v>
      </c>
      <c r="B28" s="11" t="s">
        <v>8</v>
      </c>
      <c r="C28" s="29">
        <f>C29</f>
        <v>104191</v>
      </c>
      <c r="D28" s="29">
        <f>D29</f>
        <v>104191</v>
      </c>
      <c r="E28" s="29">
        <f>E29</f>
        <v>0</v>
      </c>
      <c r="F28" s="29">
        <f>F29</f>
        <v>104191</v>
      </c>
    </row>
    <row r="29" spans="1:6" ht="68.25" customHeight="1">
      <c r="A29" s="4" t="s">
        <v>61</v>
      </c>
      <c r="B29" s="11" t="s">
        <v>62</v>
      </c>
      <c r="C29" s="34">
        <v>104191</v>
      </c>
      <c r="D29" s="34">
        <v>104191</v>
      </c>
      <c r="E29" s="24"/>
      <c r="F29" s="24">
        <v>104191</v>
      </c>
    </row>
    <row r="30" spans="1:6" ht="101.25" customHeight="1">
      <c r="A30" s="4" t="s">
        <v>39</v>
      </c>
      <c r="B30" s="11" t="s">
        <v>63</v>
      </c>
      <c r="C30" s="29">
        <f>C31+C34</f>
        <v>1289291</v>
      </c>
      <c r="D30" s="29">
        <f>D31+D34</f>
        <v>1290127</v>
      </c>
      <c r="E30" s="29">
        <f>E31+E34</f>
        <v>0</v>
      </c>
      <c r="F30" s="29">
        <f>F31+F34</f>
        <v>1290127</v>
      </c>
    </row>
    <row r="31" spans="1:6" ht="98.25" customHeight="1">
      <c r="A31" s="4" t="s">
        <v>6</v>
      </c>
      <c r="B31" s="11" t="s">
        <v>9</v>
      </c>
      <c r="C31" s="24">
        <f>C32+C33</f>
        <v>1009291</v>
      </c>
      <c r="D31" s="24">
        <f>D32+D33</f>
        <v>1010127</v>
      </c>
      <c r="E31" s="24">
        <f>E32+E33</f>
        <v>0</v>
      </c>
      <c r="F31" s="24">
        <f>F32+F33</f>
        <v>1010127</v>
      </c>
    </row>
    <row r="32" spans="1:6" ht="113.25" customHeight="1">
      <c r="A32" s="4" t="s">
        <v>143</v>
      </c>
      <c r="B32" s="11" t="s">
        <v>144</v>
      </c>
      <c r="C32" s="34">
        <v>6662</v>
      </c>
      <c r="D32" s="34">
        <v>7498</v>
      </c>
      <c r="E32" s="25"/>
      <c r="F32" s="25">
        <v>7498</v>
      </c>
    </row>
    <row r="33" spans="1:6" ht="132" customHeight="1">
      <c r="A33" s="4" t="s">
        <v>145</v>
      </c>
      <c r="B33" s="11" t="s">
        <v>146</v>
      </c>
      <c r="C33" s="34">
        <v>1002629</v>
      </c>
      <c r="D33" s="25">
        <v>1002629</v>
      </c>
      <c r="E33" s="24"/>
      <c r="F33" s="25">
        <v>1002629</v>
      </c>
    </row>
    <row r="34" spans="1:6" ht="59.25" customHeight="1">
      <c r="A34" s="4" t="s">
        <v>108</v>
      </c>
      <c r="B34" s="11" t="s">
        <v>113</v>
      </c>
      <c r="C34" s="34">
        <v>280000</v>
      </c>
      <c r="D34" s="34">
        <v>280000</v>
      </c>
      <c r="E34" s="24"/>
      <c r="F34" s="24">
        <v>280000</v>
      </c>
    </row>
    <row r="35" spans="1:6" ht="31.5">
      <c r="A35" s="4" t="s">
        <v>28</v>
      </c>
      <c r="B35" s="6" t="s">
        <v>29</v>
      </c>
      <c r="C35" s="29">
        <f>C36</f>
        <v>21906</v>
      </c>
      <c r="D35" s="29">
        <f>D36</f>
        <v>21906</v>
      </c>
      <c r="E35" s="29">
        <f>E36</f>
        <v>0</v>
      </c>
      <c r="F35" s="29">
        <f>F36</f>
        <v>21906</v>
      </c>
    </row>
    <row r="36" spans="1:6" ht="72.75" customHeight="1">
      <c r="A36" s="4" t="s">
        <v>50</v>
      </c>
      <c r="B36" s="6" t="s">
        <v>17</v>
      </c>
      <c r="C36" s="33">
        <v>21906</v>
      </c>
      <c r="D36" s="33">
        <v>21906</v>
      </c>
      <c r="E36" s="24"/>
      <c r="F36" s="24">
        <v>21906</v>
      </c>
    </row>
    <row r="37" spans="1:6" ht="104.25" customHeight="1">
      <c r="A37" s="8" t="s">
        <v>57</v>
      </c>
      <c r="B37" s="6" t="s">
        <v>64</v>
      </c>
      <c r="C37" s="29">
        <f>C38+C39+C40</f>
        <v>199466</v>
      </c>
      <c r="D37" s="29">
        <f>D38+D39+D40</f>
        <v>199466</v>
      </c>
      <c r="E37" s="29">
        <f>E38+E39+E40</f>
        <v>199466</v>
      </c>
      <c r="F37" s="29">
        <f>F38+F39+F40</f>
        <v>199466</v>
      </c>
    </row>
    <row r="38" spans="1:6" ht="117.75" customHeight="1">
      <c r="A38" s="8" t="s">
        <v>137</v>
      </c>
      <c r="B38" s="9" t="s">
        <v>138</v>
      </c>
      <c r="C38" s="35">
        <v>184985</v>
      </c>
      <c r="D38" s="35">
        <v>184985</v>
      </c>
      <c r="E38" s="24">
        <v>184985</v>
      </c>
      <c r="F38" s="24">
        <v>184985</v>
      </c>
    </row>
    <row r="39" spans="1:6" ht="126">
      <c r="A39" s="8" t="s">
        <v>67</v>
      </c>
      <c r="B39" s="9" t="s">
        <v>89</v>
      </c>
      <c r="C39" s="35">
        <v>4481</v>
      </c>
      <c r="D39" s="35">
        <v>4481</v>
      </c>
      <c r="E39" s="24">
        <v>4481</v>
      </c>
      <c r="F39" s="24">
        <v>4481</v>
      </c>
    </row>
    <row r="40" spans="1:6" ht="126.75" customHeight="1">
      <c r="A40" s="8" t="s">
        <v>116</v>
      </c>
      <c r="B40" s="9" t="s">
        <v>126</v>
      </c>
      <c r="C40" s="35">
        <v>10000</v>
      </c>
      <c r="D40" s="35">
        <v>10000</v>
      </c>
      <c r="E40" s="24">
        <v>10000</v>
      </c>
      <c r="F40" s="24">
        <v>10000</v>
      </c>
    </row>
    <row r="41" spans="1:6" ht="31.5">
      <c r="A41" s="4" t="s">
        <v>27</v>
      </c>
      <c r="B41" s="6" t="s">
        <v>22</v>
      </c>
      <c r="C41" s="29">
        <f>C42</f>
        <v>31715</v>
      </c>
      <c r="D41" s="29">
        <f>D42</f>
        <v>31715</v>
      </c>
      <c r="E41" s="29">
        <f>E42</f>
        <v>0</v>
      </c>
      <c r="F41" s="29">
        <f>F42</f>
        <v>33618</v>
      </c>
    </row>
    <row r="42" spans="1:6" ht="24.75" customHeight="1">
      <c r="A42" s="4" t="s">
        <v>85</v>
      </c>
      <c r="B42" s="6" t="s">
        <v>86</v>
      </c>
      <c r="C42" s="33">
        <v>31715</v>
      </c>
      <c r="D42" s="33">
        <v>31715</v>
      </c>
      <c r="E42" s="24"/>
      <c r="F42" s="24">
        <v>33618</v>
      </c>
    </row>
    <row r="43" spans="1:6" ht="31.5">
      <c r="A43" s="4" t="s">
        <v>31</v>
      </c>
      <c r="B43" s="6" t="s">
        <v>23</v>
      </c>
      <c r="C43" s="29">
        <f>C44+C45</f>
        <v>299281</v>
      </c>
      <c r="D43" s="29">
        <f>D44+D45</f>
        <v>299281</v>
      </c>
      <c r="E43" s="29">
        <f>E44+E45</f>
        <v>0</v>
      </c>
      <c r="F43" s="29">
        <f>F44+F45</f>
        <v>299281</v>
      </c>
    </row>
    <row r="44" spans="1:6" s="18" customFormat="1" ht="110.25">
      <c r="A44" s="4" t="s">
        <v>7</v>
      </c>
      <c r="B44" s="11" t="s">
        <v>65</v>
      </c>
      <c r="C44" s="34">
        <v>180000</v>
      </c>
      <c r="D44" s="34">
        <v>180000</v>
      </c>
      <c r="E44" s="30"/>
      <c r="F44" s="30">
        <v>180000</v>
      </c>
    </row>
    <row r="45" spans="1:6" s="18" customFormat="1" ht="42" customHeight="1">
      <c r="A45" s="4" t="s">
        <v>42</v>
      </c>
      <c r="B45" s="10" t="s">
        <v>139</v>
      </c>
      <c r="C45" s="29">
        <f>C46</f>
        <v>119281</v>
      </c>
      <c r="D45" s="29">
        <f>D46</f>
        <v>119281</v>
      </c>
      <c r="E45" s="29">
        <f>E46</f>
        <v>0</v>
      </c>
      <c r="F45" s="29">
        <f>F46</f>
        <v>119281</v>
      </c>
    </row>
    <row r="46" spans="1:6" s="18" customFormat="1" ht="63">
      <c r="A46" s="4" t="s">
        <v>84</v>
      </c>
      <c r="B46" s="11" t="s">
        <v>66</v>
      </c>
      <c r="C46" s="34">
        <v>119281</v>
      </c>
      <c r="D46" s="34">
        <v>119281</v>
      </c>
      <c r="E46" s="30"/>
      <c r="F46" s="30">
        <v>119281</v>
      </c>
    </row>
    <row r="47" spans="1:6" ht="15.75">
      <c r="A47" s="4" t="s">
        <v>19</v>
      </c>
      <c r="B47" s="6" t="s">
        <v>20</v>
      </c>
      <c r="C47" s="33">
        <v>42921</v>
      </c>
      <c r="D47" s="33">
        <v>42921</v>
      </c>
      <c r="E47" s="24">
        <v>47213</v>
      </c>
      <c r="F47" s="24">
        <v>47213</v>
      </c>
    </row>
    <row r="48" spans="1:6" ht="15.75">
      <c r="A48" s="4" t="s">
        <v>32</v>
      </c>
      <c r="B48" s="6" t="s">
        <v>33</v>
      </c>
      <c r="C48" s="29">
        <f>C49</f>
        <v>7200</v>
      </c>
      <c r="D48" s="29">
        <f>D49</f>
        <v>7200</v>
      </c>
      <c r="E48" s="29">
        <f>E49</f>
        <v>0</v>
      </c>
      <c r="F48" s="29">
        <f>F49</f>
        <v>5200</v>
      </c>
    </row>
    <row r="49" spans="1:6" ht="31.5">
      <c r="A49" s="4" t="s">
        <v>51</v>
      </c>
      <c r="B49" s="6" t="s">
        <v>103</v>
      </c>
      <c r="C49" s="29">
        <f>C50+C51+C54</f>
        <v>7200</v>
      </c>
      <c r="D49" s="29">
        <f>D50+D51+D54</f>
        <v>7200</v>
      </c>
      <c r="E49" s="29">
        <f>E50+E51+E54</f>
        <v>0</v>
      </c>
      <c r="F49" s="29">
        <f>F50+F51+F54</f>
        <v>5200</v>
      </c>
    </row>
    <row r="50" spans="1:6" ht="47.25">
      <c r="A50" s="4" t="s">
        <v>68</v>
      </c>
      <c r="B50" s="6" t="s">
        <v>0</v>
      </c>
      <c r="C50" s="33">
        <v>6000</v>
      </c>
      <c r="D50" s="33">
        <v>6000</v>
      </c>
      <c r="E50" s="24"/>
      <c r="F50" s="24">
        <v>4000</v>
      </c>
    </row>
    <row r="51" spans="1:6" ht="63">
      <c r="A51" s="4" t="s">
        <v>88</v>
      </c>
      <c r="B51" s="6" t="s">
        <v>104</v>
      </c>
      <c r="C51" s="29">
        <f>C52+C53</f>
        <v>1200</v>
      </c>
      <c r="D51" s="29">
        <f>D52+D53</f>
        <v>1200</v>
      </c>
      <c r="E51" s="29">
        <f>E52+E53</f>
        <v>0</v>
      </c>
      <c r="F51" s="29">
        <f>F52+F53</f>
        <v>1200</v>
      </c>
    </row>
    <row r="52" spans="1:6" ht="63" customHeight="1">
      <c r="A52" s="4" t="s">
        <v>2</v>
      </c>
      <c r="B52" s="6" t="s">
        <v>3</v>
      </c>
      <c r="C52" s="33">
        <v>200</v>
      </c>
      <c r="D52" s="33">
        <v>200</v>
      </c>
      <c r="E52" s="24"/>
      <c r="F52" s="24">
        <v>200</v>
      </c>
    </row>
    <row r="53" spans="1:6" ht="63" customHeight="1">
      <c r="A53" s="4" t="s">
        <v>1</v>
      </c>
      <c r="B53" s="6" t="s">
        <v>3</v>
      </c>
      <c r="C53" s="33">
        <v>1000</v>
      </c>
      <c r="D53" s="33">
        <v>1000</v>
      </c>
      <c r="E53" s="24"/>
      <c r="F53" s="24">
        <v>1000</v>
      </c>
    </row>
    <row r="54" spans="1:6" ht="57" customHeight="1" hidden="1">
      <c r="A54" s="4" t="s">
        <v>127</v>
      </c>
      <c r="B54" s="6" t="s">
        <v>128</v>
      </c>
      <c r="C54" s="33"/>
      <c r="D54" s="33"/>
      <c r="E54" s="24"/>
      <c r="F54" s="24"/>
    </row>
    <row r="55" spans="1:6" ht="15.75">
      <c r="A55" s="21" t="s">
        <v>13</v>
      </c>
      <c r="B55" s="5" t="s">
        <v>30</v>
      </c>
      <c r="C55" s="28">
        <f>C56</f>
        <v>3612026.5</v>
      </c>
      <c r="D55" s="28">
        <f>D56</f>
        <v>3612026.5</v>
      </c>
      <c r="E55" s="28">
        <f>E56</f>
        <v>3585529</v>
      </c>
      <c r="F55" s="28">
        <f>F56</f>
        <v>3585529</v>
      </c>
    </row>
    <row r="56" spans="1:6" ht="49.5" customHeight="1">
      <c r="A56" s="4" t="s">
        <v>12</v>
      </c>
      <c r="B56" s="10" t="s">
        <v>95</v>
      </c>
      <c r="C56" s="29">
        <f>C57+C61</f>
        <v>3612026.5</v>
      </c>
      <c r="D56" s="29">
        <f>D57+D61</f>
        <v>3612026.5</v>
      </c>
      <c r="E56" s="29">
        <f>E57+E61</f>
        <v>3585529</v>
      </c>
      <c r="F56" s="29">
        <f>F57+F61</f>
        <v>3585529</v>
      </c>
    </row>
    <row r="57" spans="1:6" ht="49.5" customHeight="1">
      <c r="A57" s="4" t="s">
        <v>147</v>
      </c>
      <c r="B57" s="10" t="s">
        <v>148</v>
      </c>
      <c r="C57" s="24">
        <f>SUM(C59:C60)</f>
        <v>18431</v>
      </c>
      <c r="D57" s="24">
        <f>D58</f>
        <v>18431</v>
      </c>
      <c r="E57" s="24">
        <f>SUM(E59:E60)</f>
        <v>18431</v>
      </c>
      <c r="F57" s="24">
        <f>F58</f>
        <v>18431</v>
      </c>
    </row>
    <row r="58" spans="1:6" ht="35.25" customHeight="1">
      <c r="A58" s="4" t="s">
        <v>155</v>
      </c>
      <c r="B58" s="10" t="s">
        <v>156</v>
      </c>
      <c r="C58" s="24"/>
      <c r="D58" s="24">
        <f>D59+D60</f>
        <v>18431</v>
      </c>
      <c r="E58" s="24"/>
      <c r="F58" s="24">
        <f>F59+F60</f>
        <v>18431</v>
      </c>
    </row>
    <row r="59" spans="1:6" ht="55.5" customHeight="1">
      <c r="A59" s="4" t="s">
        <v>149</v>
      </c>
      <c r="B59" s="10" t="s">
        <v>152</v>
      </c>
      <c r="C59" s="34">
        <v>144</v>
      </c>
      <c r="D59" s="24">
        <v>144</v>
      </c>
      <c r="E59" s="24">
        <v>144</v>
      </c>
      <c r="F59" s="24">
        <v>144</v>
      </c>
    </row>
    <row r="60" spans="1:6" ht="87.75" customHeight="1">
      <c r="A60" s="4" t="s">
        <v>150</v>
      </c>
      <c r="B60" s="10" t="s">
        <v>151</v>
      </c>
      <c r="C60" s="34">
        <v>18287</v>
      </c>
      <c r="D60" s="24">
        <v>18287</v>
      </c>
      <c r="E60" s="24">
        <v>18287</v>
      </c>
      <c r="F60" s="24">
        <v>18287</v>
      </c>
    </row>
    <row r="61" spans="1:6" ht="39.75" customHeight="1">
      <c r="A61" s="4" t="s">
        <v>10</v>
      </c>
      <c r="B61" s="11" t="s">
        <v>96</v>
      </c>
      <c r="C61" s="29">
        <f>C62+C63+C66+C72+C75+C76+C77</f>
        <v>3593595.5</v>
      </c>
      <c r="D61" s="29">
        <f>D62+D63+D66+D72+D75+D76+D77</f>
        <v>3593595.5</v>
      </c>
      <c r="E61" s="29">
        <f>E62+E63+E66+E72+E75+E76+E77</f>
        <v>3567098</v>
      </c>
      <c r="F61" s="29">
        <f>F62+F63+F66+F72+F75+F76+F77</f>
        <v>3567098</v>
      </c>
    </row>
    <row r="62" spans="1:6" ht="47.25">
      <c r="A62" s="7" t="s">
        <v>56</v>
      </c>
      <c r="B62" s="23" t="s">
        <v>11</v>
      </c>
      <c r="C62" s="34">
        <v>19234</v>
      </c>
      <c r="D62" s="24">
        <v>19234</v>
      </c>
      <c r="E62" s="24">
        <v>19234</v>
      </c>
      <c r="F62" s="24">
        <v>19234</v>
      </c>
    </row>
    <row r="63" spans="1:6" ht="51.75" customHeight="1">
      <c r="A63" s="4" t="s">
        <v>46</v>
      </c>
      <c r="B63" s="10" t="s">
        <v>97</v>
      </c>
      <c r="C63" s="34">
        <v>86696</v>
      </c>
      <c r="D63" s="29">
        <f>D64+D65</f>
        <v>86696</v>
      </c>
      <c r="E63" s="29">
        <f>E64+E65</f>
        <v>90252</v>
      </c>
      <c r="F63" s="29">
        <f>F64+F65</f>
        <v>90252</v>
      </c>
    </row>
    <row r="64" spans="1:6" ht="71.25" customHeight="1">
      <c r="A64" s="4" t="s">
        <v>69</v>
      </c>
      <c r="B64" s="11" t="s">
        <v>52</v>
      </c>
      <c r="C64" s="34">
        <v>18327</v>
      </c>
      <c r="D64" s="24">
        <v>18327</v>
      </c>
      <c r="E64" s="24">
        <v>18327</v>
      </c>
      <c r="F64" s="24">
        <v>18327</v>
      </c>
    </row>
    <row r="65" spans="1:6" ht="68.25" customHeight="1">
      <c r="A65" s="4" t="s">
        <v>73</v>
      </c>
      <c r="B65" s="11" t="s">
        <v>101</v>
      </c>
      <c r="C65" s="34">
        <v>68369</v>
      </c>
      <c r="D65" s="24">
        <v>68369</v>
      </c>
      <c r="E65" s="24">
        <v>71925</v>
      </c>
      <c r="F65" s="24">
        <v>71925</v>
      </c>
    </row>
    <row r="66" spans="1:6" ht="53.25" customHeight="1">
      <c r="A66" s="4" t="s">
        <v>47</v>
      </c>
      <c r="B66" s="10" t="s">
        <v>98</v>
      </c>
      <c r="C66" s="29">
        <f>C67+C68+C69+C70+C71</f>
        <v>110230</v>
      </c>
      <c r="D66" s="29">
        <f>D67+D68+D69+D70+D71</f>
        <v>110230</v>
      </c>
      <c r="E66" s="29">
        <f>E67+E68+E69+E70+E71</f>
        <v>109820</v>
      </c>
      <c r="F66" s="29">
        <f>F67+F68+F69+F70+F71</f>
        <v>109820</v>
      </c>
    </row>
    <row r="67" spans="1:6" ht="69" customHeight="1">
      <c r="A67" s="4" t="s">
        <v>70</v>
      </c>
      <c r="B67" s="10" t="s">
        <v>44</v>
      </c>
      <c r="C67" s="34">
        <v>11261</v>
      </c>
      <c r="D67" s="24">
        <v>11261</v>
      </c>
      <c r="E67" s="24">
        <v>11345</v>
      </c>
      <c r="F67" s="24">
        <v>11345</v>
      </c>
    </row>
    <row r="68" spans="1:6" ht="100.5" customHeight="1">
      <c r="A68" s="4" t="s">
        <v>71</v>
      </c>
      <c r="B68" s="10" t="s">
        <v>102</v>
      </c>
      <c r="C68" s="34">
        <v>13259</v>
      </c>
      <c r="D68" s="24">
        <v>13259</v>
      </c>
      <c r="E68" s="24">
        <v>13259</v>
      </c>
      <c r="F68" s="24">
        <v>13259</v>
      </c>
    </row>
    <row r="69" spans="1:6" ht="87.75" customHeight="1">
      <c r="A69" s="4" t="s">
        <v>76</v>
      </c>
      <c r="B69" s="10" t="s">
        <v>117</v>
      </c>
      <c r="C69" s="34">
        <v>3631</v>
      </c>
      <c r="D69" s="24">
        <v>3631</v>
      </c>
      <c r="E69" s="24">
        <v>3137</v>
      </c>
      <c r="F69" s="24">
        <v>3137</v>
      </c>
    </row>
    <row r="70" spans="1:6" ht="69.75" customHeight="1">
      <c r="A70" s="4" t="s">
        <v>75</v>
      </c>
      <c r="B70" s="10" t="s">
        <v>118</v>
      </c>
      <c r="C70" s="34">
        <v>134</v>
      </c>
      <c r="D70" s="24">
        <v>134</v>
      </c>
      <c r="E70" s="24">
        <v>134</v>
      </c>
      <c r="F70" s="24">
        <v>134</v>
      </c>
    </row>
    <row r="71" spans="1:6" ht="103.5" customHeight="1">
      <c r="A71" s="4" t="s">
        <v>74</v>
      </c>
      <c r="B71" s="10" t="s">
        <v>129</v>
      </c>
      <c r="C71" s="34">
        <v>81945</v>
      </c>
      <c r="D71" s="24">
        <v>81945</v>
      </c>
      <c r="E71" s="24">
        <v>81945</v>
      </c>
      <c r="F71" s="24">
        <v>81945</v>
      </c>
    </row>
    <row r="72" spans="1:6" ht="100.5" customHeight="1">
      <c r="A72" s="4" t="s">
        <v>48</v>
      </c>
      <c r="B72" s="10" t="s">
        <v>105</v>
      </c>
      <c r="C72" s="29">
        <f>C73+C74</f>
        <v>96362</v>
      </c>
      <c r="D72" s="29">
        <f>D73+D74</f>
        <v>96362</v>
      </c>
      <c r="E72" s="29">
        <f>E73+E74</f>
        <v>96362</v>
      </c>
      <c r="F72" s="29">
        <f>F73+F74</f>
        <v>96362</v>
      </c>
    </row>
    <row r="73" spans="1:6" ht="88.5" customHeight="1">
      <c r="A73" s="4" t="s">
        <v>72</v>
      </c>
      <c r="B73" s="11" t="s">
        <v>119</v>
      </c>
      <c r="C73" s="34">
        <v>5684</v>
      </c>
      <c r="D73" s="24">
        <v>5684</v>
      </c>
      <c r="E73" s="24">
        <v>5684</v>
      </c>
      <c r="F73" s="24">
        <v>5684</v>
      </c>
    </row>
    <row r="74" spans="1:6" ht="93" customHeight="1">
      <c r="A74" s="4" t="s">
        <v>77</v>
      </c>
      <c r="B74" s="11" t="s">
        <v>120</v>
      </c>
      <c r="C74" s="34">
        <v>90678</v>
      </c>
      <c r="D74" s="29">
        <v>90678</v>
      </c>
      <c r="E74" s="29">
        <v>90678</v>
      </c>
      <c r="F74" s="29">
        <v>90678</v>
      </c>
    </row>
    <row r="75" spans="1:6" ht="120.75" customHeight="1">
      <c r="A75" s="4" t="s">
        <v>140</v>
      </c>
      <c r="B75" s="10" t="s">
        <v>141</v>
      </c>
      <c r="C75" s="34">
        <v>1840.5</v>
      </c>
      <c r="D75" s="24">
        <v>1840.5</v>
      </c>
      <c r="E75" s="29">
        <v>0</v>
      </c>
      <c r="F75" s="29">
        <v>0</v>
      </c>
    </row>
    <row r="76" spans="1:6" ht="84" customHeight="1">
      <c r="A76" s="4" t="s">
        <v>114</v>
      </c>
      <c r="B76" s="11" t="s">
        <v>142</v>
      </c>
      <c r="C76" s="34">
        <v>59535</v>
      </c>
      <c r="D76" s="24">
        <v>59535</v>
      </c>
      <c r="E76" s="24">
        <v>33488</v>
      </c>
      <c r="F76" s="24">
        <v>33488</v>
      </c>
    </row>
    <row r="77" spans="1:6" ht="39" customHeight="1">
      <c r="A77" s="4" t="s">
        <v>45</v>
      </c>
      <c r="B77" s="10" t="s">
        <v>99</v>
      </c>
      <c r="C77" s="29">
        <f>C78+C79+C80+C81+C82</f>
        <v>3219698</v>
      </c>
      <c r="D77" s="29">
        <f>D78+D79+D80+D81+D82</f>
        <v>3219698</v>
      </c>
      <c r="E77" s="29">
        <f>E78+E79+E80+E81+E82</f>
        <v>3217942</v>
      </c>
      <c r="F77" s="29">
        <f>F78+F79+F80+F81+F82</f>
        <v>3217942</v>
      </c>
    </row>
    <row r="78" spans="1:6" ht="223.5" customHeight="1">
      <c r="A78" s="4" t="s">
        <v>78</v>
      </c>
      <c r="B78" s="10" t="s">
        <v>122</v>
      </c>
      <c r="C78" s="34">
        <v>2089010</v>
      </c>
      <c r="D78" s="29">
        <v>2089010</v>
      </c>
      <c r="E78" s="29">
        <v>2089010</v>
      </c>
      <c r="F78" s="29">
        <v>2089010</v>
      </c>
    </row>
    <row r="79" spans="1:6" ht="128.25" customHeight="1">
      <c r="A79" s="4" t="s">
        <v>79</v>
      </c>
      <c r="B79" s="10" t="s">
        <v>123</v>
      </c>
      <c r="C79" s="34">
        <v>4181</v>
      </c>
      <c r="D79" s="24">
        <v>4181</v>
      </c>
      <c r="E79" s="24">
        <v>2425</v>
      </c>
      <c r="F79" s="24">
        <v>2425</v>
      </c>
    </row>
    <row r="80" spans="1:6" ht="180" customHeight="1">
      <c r="A80" s="4" t="s">
        <v>80</v>
      </c>
      <c r="B80" s="10" t="s">
        <v>124</v>
      </c>
      <c r="C80" s="34">
        <v>164527</v>
      </c>
      <c r="D80" s="25">
        <v>164527</v>
      </c>
      <c r="E80" s="25">
        <v>164527</v>
      </c>
      <c r="F80" s="25">
        <v>164527</v>
      </c>
    </row>
    <row r="81" spans="1:6" ht="122.25" customHeight="1">
      <c r="A81" s="4" t="s">
        <v>131</v>
      </c>
      <c r="B81" s="10" t="s">
        <v>125</v>
      </c>
      <c r="C81" s="34">
        <v>40072</v>
      </c>
      <c r="D81" s="25">
        <v>40072</v>
      </c>
      <c r="E81" s="25">
        <v>40072</v>
      </c>
      <c r="F81" s="25">
        <v>40072</v>
      </c>
    </row>
    <row r="82" spans="1:6" ht="137.25" customHeight="1">
      <c r="A82" s="4" t="s">
        <v>132</v>
      </c>
      <c r="B82" s="10" t="s">
        <v>121</v>
      </c>
      <c r="C82" s="34">
        <v>921908</v>
      </c>
      <c r="D82" s="29">
        <v>921908</v>
      </c>
      <c r="E82" s="29">
        <v>921908</v>
      </c>
      <c r="F82" s="29">
        <v>921908</v>
      </c>
    </row>
    <row r="83" spans="1:6" ht="21.75" customHeight="1" hidden="1">
      <c r="A83" s="4" t="s">
        <v>54</v>
      </c>
      <c r="B83" s="10" t="s">
        <v>100</v>
      </c>
      <c r="C83" s="34"/>
      <c r="D83" s="29">
        <f>D84</f>
        <v>0</v>
      </c>
      <c r="E83" s="29">
        <f>E84</f>
        <v>0</v>
      </c>
      <c r="F83" s="29">
        <f>F84</f>
        <v>0</v>
      </c>
    </row>
    <row r="84" spans="1:6" ht="39" customHeight="1" hidden="1">
      <c r="A84" s="4" t="s">
        <v>111</v>
      </c>
      <c r="B84" s="10" t="s">
        <v>112</v>
      </c>
      <c r="C84" s="34"/>
      <c r="D84" s="24">
        <v>0</v>
      </c>
      <c r="E84" s="24">
        <v>0</v>
      </c>
      <c r="F84" s="24">
        <v>0</v>
      </c>
    </row>
    <row r="85" spans="1:6" ht="26.25" customHeight="1">
      <c r="A85" s="4"/>
      <c r="B85" s="5" t="s">
        <v>24</v>
      </c>
      <c r="C85" s="28">
        <f>C10+C55</f>
        <v>7532092.5</v>
      </c>
      <c r="D85" s="28">
        <f>D10+D55</f>
        <v>7532927.5</v>
      </c>
      <c r="E85" s="28">
        <f>E10+E55</f>
        <v>3832208</v>
      </c>
      <c r="F85" s="28">
        <f>F10+F55</f>
        <v>7633030</v>
      </c>
    </row>
    <row r="86" spans="1:4" ht="15.75">
      <c r="A86" s="14"/>
      <c r="B86" s="15"/>
      <c r="C86" s="15"/>
      <c r="D86" s="15"/>
    </row>
    <row r="87" spans="1:4" ht="18" customHeight="1">
      <c r="A87" s="39" t="s">
        <v>136</v>
      </c>
      <c r="B87" s="39"/>
      <c r="C87" s="32"/>
      <c r="D87" s="32"/>
    </row>
    <row r="88" spans="1:6" ht="17.25" customHeight="1">
      <c r="A88" s="38" t="s">
        <v>81</v>
      </c>
      <c r="B88" s="38"/>
      <c r="C88" s="31"/>
      <c r="D88" s="40" t="s">
        <v>157</v>
      </c>
      <c r="E88" s="41"/>
      <c r="F88" s="41"/>
    </row>
  </sheetData>
  <sheetProtection/>
  <mergeCells count="7">
    <mergeCell ref="B4:F4"/>
    <mergeCell ref="B3:F3"/>
    <mergeCell ref="B2:F2"/>
    <mergeCell ref="B1:F1"/>
    <mergeCell ref="A88:B88"/>
    <mergeCell ref="A87:B87"/>
    <mergeCell ref="D88:F88"/>
  </mergeCells>
  <printOptions/>
  <pageMargins left="0.7874015748031497" right="0.1968503937007874" top="0.5905511811023623" bottom="0.5905511811023623" header="0.11811023622047245" footer="0.11811023622047245"/>
  <pageSetup fitToHeight="6" fitToWidth="1" horizontalDpi="600" verticalDpi="600" orientation="portrait" paperSize="9" scale="80" r:id="rId1"/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Звягинцева Галина Ивановна</cp:lastModifiedBy>
  <cp:lastPrinted>2014-10-29T11:41:27Z</cp:lastPrinted>
  <dcterms:created xsi:type="dcterms:W3CDTF">2004-10-05T07:40:56Z</dcterms:created>
  <dcterms:modified xsi:type="dcterms:W3CDTF">2014-10-29T11:43:39Z</dcterms:modified>
  <cp:category/>
  <cp:version/>
  <cp:contentType/>
  <cp:contentStatus/>
</cp:coreProperties>
</file>