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40" tabRatio="948" activeTab="0"/>
  </bookViews>
  <sheets>
    <sheet name="Приложение №2 2017-2018" sheetId="1" r:id="rId1"/>
  </sheets>
  <definedNames>
    <definedName name="_xlnm.Print_Titles" localSheetId="0">'Приложение №2 2017-2018'!$10:$10</definedName>
    <definedName name="_xlnm.Print_Area" localSheetId="0">'Приложение №2 2017-2018'!$A$1:$D$107</definedName>
  </definedNames>
  <calcPr fullCalcOnLoad="1"/>
</workbook>
</file>

<file path=xl/sharedStrings.xml><?xml version="1.0" encoding="utf-8"?>
<sst xmlns="http://schemas.openxmlformats.org/spreadsheetml/2006/main" count="199" uniqueCount="198">
  <si>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</si>
  <si>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</si>
  <si>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</si>
  <si>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</si>
  <si>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</si>
  <si>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</si>
  <si>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</si>
  <si>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</si>
  <si>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</si>
  <si>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</si>
  <si>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</si>
  <si>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</si>
  <si>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</si>
  <si>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</si>
  <si>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</si>
  <si>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</si>
  <si>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</si>
  <si>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</si>
  <si>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</si>
  <si>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</si>
  <si>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</si>
  <si>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</si>
  <si>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</si>
  <si>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</si>
  <si>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</si>
  <si>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</si>
  <si>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</si>
  <si>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</si>
  <si>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</si>
  <si>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</si>
  <si>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</si>
  <si>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</si>
  <si>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</si>
  <si>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</si>
  <si>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</si>
  <si>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</si>
  <si>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</si>
  <si>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</si>
  <si>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</si>
  <si>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</si>
  <si>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</si>
  <si>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</si>
  <si>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</si>
  <si>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</si>
  <si>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</si>
  <si>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</si>
  <si>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</si>
  <si>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</si>
  <si>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</si>
  <si>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</si>
  <si>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</si>
  <si>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</si>
  <si>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</si>
  <si>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</si>
  <si>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</si>
  <si>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</si>
  <si>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</si>
  <si>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</si>
  <si>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</si>
  <si>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</si>
  <si>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</si>
  <si>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</si>
  <si>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</si>
  <si>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</si>
  <si>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</si>
  <si>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</si>
  <si>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</si>
  <si>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>000 1 05 02000 02 0000 110</t>
  </si>
  <si>
    <t>000 1 05 03000 01 0000 110</t>
  </si>
  <si>
    <t>Плата за негативное  воздействие  на  окружающую среду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</si>
  <si>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</si>
  <si>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</si>
  <si>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</si>
  <si>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</si>
  <si>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</si>
  <si>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</si>
  <si>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</si>
  <si>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</si>
  <si>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</si>
  <si>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</si>
  <si>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</si>
  <si>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</si>
  <si>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</si>
  <si>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</si>
  <si>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</si>
  <si>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</si>
  <si>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</si>
  <si>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</si>
  <si>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</si>
  <si>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</si>
  <si>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</si>
  <si>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</si>
  <si>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</si>
  <si>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</si>
  <si>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</si>
  <si>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 № 2</t>
  </si>
  <si>
    <t>000 2 02 03999 05 0093 151</t>
  </si>
  <si>
    <t>000 2 02 03999 05 0105 151</t>
  </si>
  <si>
    <t xml:space="preserve"> План на 2017 год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</si>
  <si>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</si>
  <si>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</si>
  <si>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 xml:space="preserve">011 1 11 05013 10 0000 120   </t>
  </si>
  <si>
    <t xml:space="preserve">080 1 11 05013 10 0000 120   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</si>
  <si>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</si>
  <si>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</si>
  <si>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</si>
  <si>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</si>
  <si>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000 103 02000 01 0000 110</t>
  </si>
  <si>
    <t>000 2 02 02999 05 0000 151</t>
  </si>
  <si>
    <t>Прочие субсидии бюджетам муниципальных районов, всего, в том числе:</t>
  </si>
  <si>
    <t>000 2 02 04000 00 0000 151</t>
  </si>
  <si>
    <t>Иные межбюджетные трансферты всего, в том числе: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</si>
  <si>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</si>
  <si>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всего, в том числе:</t>
  </si>
  <si>
    <t>000 2 02 04014 05 0061 151</t>
  </si>
  <si>
    <t>000 2 02 04014 05 0062 151</t>
  </si>
  <si>
    <t>000 2 02 04014 05 0063 151</t>
  </si>
  <si>
    <t>000 2 02 04014 05 0064 151</t>
  </si>
  <si>
    <t>000 2 02 04014 05 0068 151</t>
  </si>
  <si>
    <t>000 2 02 03999 05 0004 151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</si>
  <si>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</si>
  <si>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</si>
  <si>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</si>
  <si>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</si>
  <si>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</si>
  <si>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</si>
  <si>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</si>
  <si>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</si>
  <si>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000 1 11 07015 05 0000 120   </t>
  </si>
  <si>
    <t xml:space="preserve">000 1 12 01000 01 0000 120   </t>
  </si>
  <si>
    <t xml:space="preserve">000 1 14 02053 05 0000 410 </t>
  </si>
  <si>
    <t>000 2 02 04014 05 0059 151</t>
  </si>
  <si>
    <t>АКЦИЗЫ ПО ПОДАКЦИЗНЫМ ТОВАРАМ (ПРОДУКЦИИ), ПРОИЗВОДИМЫМ НА ТЕРРИТОРИИ РОССИЙСКОЙ ФЕДЕРАЦИИ</t>
  </si>
  <si>
    <t xml:space="preserve">000  2 02 03070 05 0000 151 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</si>
  <si>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</si>
  <si>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</si>
  <si>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</si>
  <si>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</si>
  <si>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</si>
  <si>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080 1 11 05013 13 0000 120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</si>
  <si>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</si>
  <si>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000 1 14 06000 00 0000 430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</si>
  <si>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</si>
  <si>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080 1 14 06013 10 0000 430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</si>
  <si>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</si>
  <si>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080 1 14 06013 13 0000 430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</si>
  <si>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</si>
  <si>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Московской области </t>
  </si>
  <si>
    <t>000 2 02 04014 05 0038 151</t>
  </si>
  <si>
    <t xml:space="preserve">Доходы бюджета Одинцовского муниципального района на плановый период 2017 и 2018 годов </t>
  </si>
  <si>
    <t xml:space="preserve"> План на 2018 год </t>
  </si>
  <si>
    <t>Субвенции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</si>
  <si>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</si>
  <si>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полноценным питанием беременных женщин, кормящих матерей, а также детей в возрасте до трёх лет в Московской области</t>
  </si>
  <si>
    <t xml:space="preserve">070 1 17 05050 05 0700 180   </t>
  </si>
  <si>
    <t>Прочие неналоговые доходы бюджетов муниципальных районов (плата за размещение нестационарных торговых объектов )</t>
  </si>
  <si>
    <t xml:space="preserve">Заместитель руководителя Администрации,                                                                                              </t>
  </si>
  <si>
    <t xml:space="preserve">начальник Финансово-казначейского Управления                                                                                                          </t>
  </si>
  <si>
    <t>Р.А. Анашкина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</si>
  <si>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</si>
  <si>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</si>
  <si>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</si>
  <si>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</si>
  <si>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Субвенции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</si>
  <si>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</si>
  <si>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</si>
  <si>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r>
      <t xml:space="preserve">Субвенции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образовательным программам </t>
    </r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</si>
  <si>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</si>
  <si>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</si>
  <si>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</t>
  </si>
  <si>
    <t>000 2 02 04014 05 0044 151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</si>
  <si>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</si>
  <si>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(целевое финансирование мероприятий муниципальных программ Одинцовского муниципального района)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</si>
  <si>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</si>
  <si>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"Безопасность в Одинцовском муниципальном районе Московской области")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</si>
  <si>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Финансово-казначейским Управлением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</si>
  <si>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развития и предпринимательства Администрации Одинцовского муниципального района части полномочий)</t>
  </si>
  <si>
    <t>000 2 02 04014 05 0065 151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</si>
  <si>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Администрации района)</t>
  </si>
  <si>
    <t>000 2 02 04014 05 0067 151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</si>
  <si>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(осуществление Управлением жилищных отношений Администрации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</si>
  <si>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(комплектование книжных фондов библиотек  поселений)</t>
  </si>
  <si>
    <t>000 2 02 04014 05 0071 151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</si>
  <si>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(содержание дорог общего пользования)</t>
  </si>
  <si>
    <t>000 2 02 04014 05 0079 151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</si>
  <si>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(обеспечение деятельности муниципального казенного учреждения)</t>
  </si>
  <si>
    <t>000 2 02 03024 05 0005 151</t>
  </si>
  <si>
    <t>(тыс. руб.)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</si>
  <si>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(реализация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</si>
  <si>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000 2 02 04014 05 0053 151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</si>
  <si>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</si>
  <si>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(обеспечение содержания мест захоронения)</t>
  </si>
  <si>
    <t>000 2 02 04014 05 0054 151</t>
  </si>
  <si>
    <t>Субвенции для осуществления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(в сфере архитектуры и градостроительства)</t>
  </si>
  <si>
    <t>000 2 02 03024 05 0006 151</t>
  </si>
  <si>
    <t>Субвенции для осуществления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</si>
  <si>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 xml:space="preserve"> к решению Совета депутатов</t>
  </si>
  <si>
    <t xml:space="preserve"> от 14.12.2015   № 5/11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</si>
</sst>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\ 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3"/>
      <name val="Times New Roman Cyr"/>
      <family val="1"/>
    </font>
    <font>
      <sz val="13"/>
      <name val="Times New Roman"/>
      <family val="1"/>
    </font>
    <font>
      <sz val="18"/>
      <color indexed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177" fontId="1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49" fillId="0" borderId="10" xfId="53" applyNumberFormat="1" applyFont="1" applyFill="1" applyBorder="1" applyAlignment="1">
      <alignment horizontal="justify" vertical="center" wrapText="1"/>
      <protection/>
    </xf>
    <xf numFmtId="1" fontId="49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/>
      <protection/>
    </xf>
    <xf numFmtId="0" fontId="49" fillId="0" borderId="10" xfId="53" applyFont="1" applyFill="1" applyBorder="1" applyAlignment="1">
      <alignment horizontal="justify" vertical="center" wrapText="1"/>
      <protection/>
    </xf>
    <xf numFmtId="177" fontId="49" fillId="0" borderId="10" xfId="53" applyNumberFormat="1" applyFont="1" applyFill="1" applyBorder="1" applyAlignment="1">
      <alignment vertical="center"/>
      <protection/>
    </xf>
    <xf numFmtId="0" fontId="49" fillId="0" borderId="10" xfId="53" applyNumberFormat="1" applyFont="1" applyFill="1" applyBorder="1" applyAlignment="1">
      <alignment horizontal="justify" vertical="center" wrapText="1"/>
      <protection/>
    </xf>
    <xf numFmtId="177" fontId="0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54" applyFont="1" applyFill="1" applyBorder="1" applyAlignment="1">
      <alignment horizontal="justify" vertical="center" wrapText="1"/>
      <protection/>
    </xf>
    <xf numFmtId="4" fontId="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107"/>
  <sheetViews>
    <sheetView tabSelected="1" view="pageBreakPreview" zoomScale="60" workbookViewId="0" topLeftCell="A1">
      <selection activeCell="B5" sqref="B5:D5"/>
    </sheetView>
  </sheetViews>
  <sheetFormatPr defaultColWidth="9.00390625" defaultRowHeight="15.75"/>
  <cols>
    <col min="1" max="1" width="25.25390625" style="1" customWidth="1"/>
    <col min="2" max="2" width="55.50390625" style="3" customWidth="1"/>
    <col min="3" max="3" width="14.00390625" style="3" customWidth="1"/>
    <col min="4" max="4" width="14.00390625" style="16" customWidth="1"/>
    <col min="5" max="16384" width="9.00390625" style="11" customWidth="1"/>
  </cols>
  <sheetData>
    <row r="1" spans="2:4" ht="16.5">
      <c r="B1" s="42" t="s">
        <v>95</v>
      </c>
      <c r="C1" s="43"/>
      <c r="D1" s="43"/>
    </row>
    <row r="2" spans="2:4" ht="16.5">
      <c r="B2" s="42" t="s">
        <v>196</v>
      </c>
      <c r="C2" s="43"/>
      <c r="D2" s="43"/>
    </row>
    <row r="3" spans="2:4" ht="16.5">
      <c r="B3" s="42" t="s">
        <v>22</v>
      </c>
      <c r="C3" s="43"/>
      <c r="D3" s="43"/>
    </row>
    <row r="4" spans="2:4" ht="16.5">
      <c r="B4" s="42" t="s">
        <v>147</v>
      </c>
      <c r="C4" s="43"/>
      <c r="D4" s="43"/>
    </row>
    <row r="5" spans="2:4" ht="18.75" customHeight="1">
      <c r="B5" s="44" t="s">
        <v>197</v>
      </c>
      <c r="C5" s="45"/>
      <c r="D5" s="45"/>
    </row>
    <row r="6" spans="1:3" ht="12.75" customHeight="1">
      <c r="A6" s="14"/>
      <c r="B6" s="14"/>
      <c r="C6" s="14"/>
    </row>
    <row r="7" spans="1:4" ht="24" customHeight="1">
      <c r="A7" s="49" t="s">
        <v>149</v>
      </c>
      <c r="B7" s="50"/>
      <c r="C7" s="50"/>
      <c r="D7" s="50"/>
    </row>
    <row r="8" spans="1:4" ht="14.25" customHeight="1">
      <c r="A8" s="38"/>
      <c r="B8" s="39"/>
      <c r="C8" s="39"/>
      <c r="D8" s="39"/>
    </row>
    <row r="9" spans="1:4" ht="18" customHeight="1">
      <c r="A9" s="2"/>
      <c r="B9" s="12"/>
      <c r="C9" s="12"/>
      <c r="D9" s="41" t="s">
        <v>187</v>
      </c>
    </row>
    <row r="10" spans="1:4" ht="39" customHeight="1">
      <c r="A10" s="8" t="s">
        <v>31</v>
      </c>
      <c r="B10" s="8" t="s">
        <v>14</v>
      </c>
      <c r="C10" s="17" t="s">
        <v>98</v>
      </c>
      <c r="D10" s="17" t="s">
        <v>150</v>
      </c>
    </row>
    <row r="11" spans="1:4" ht="23.25" customHeight="1">
      <c r="A11" s="15" t="s">
        <v>10</v>
      </c>
      <c r="B11" s="20" t="s">
        <v>49</v>
      </c>
      <c r="C11" s="24">
        <f>C12+C28</f>
        <v>5304129</v>
      </c>
      <c r="D11" s="24">
        <f>D12+D28</f>
        <v>3978674</v>
      </c>
    </row>
    <row r="12" spans="1:4" ht="21.75" customHeight="1">
      <c r="A12" s="4"/>
      <c r="B12" s="20" t="s">
        <v>4</v>
      </c>
      <c r="C12" s="24">
        <f>C13+C15+C20+C25</f>
        <v>1982185</v>
      </c>
      <c r="D12" s="24">
        <f>D13+D15+D20+D25</f>
        <v>1904390</v>
      </c>
    </row>
    <row r="13" spans="1:4" ht="20.25" customHeight="1">
      <c r="A13" s="4" t="s">
        <v>73</v>
      </c>
      <c r="B13" s="19" t="s">
        <v>74</v>
      </c>
      <c r="C13" s="25">
        <f>C14</f>
        <v>881741</v>
      </c>
      <c r="D13" s="25">
        <f>D14</f>
        <v>935770</v>
      </c>
    </row>
    <row r="14" spans="1:4" ht="18" customHeight="1">
      <c r="A14" s="4" t="s">
        <v>33</v>
      </c>
      <c r="B14" s="21" t="s">
        <v>72</v>
      </c>
      <c r="C14" s="27">
        <v>881741</v>
      </c>
      <c r="D14" s="28">
        <v>935770</v>
      </c>
    </row>
    <row r="15" spans="1:4" ht="54" customHeight="1">
      <c r="A15" s="4" t="s">
        <v>107</v>
      </c>
      <c r="B15" s="19" t="s">
        <v>132</v>
      </c>
      <c r="C15" s="29">
        <f>C16+C17+C18+C19</f>
        <v>49601</v>
      </c>
      <c r="D15" s="29">
        <f>D16+D17+D18+D19</f>
        <v>49601</v>
      </c>
    </row>
    <row r="16" spans="1:4" ht="82.5" customHeight="1">
      <c r="A16" s="4" t="s">
        <v>120</v>
      </c>
      <c r="B16" s="19" t="s">
        <v>121</v>
      </c>
      <c r="C16" s="27">
        <v>16599</v>
      </c>
      <c r="D16" s="27">
        <v>16599</v>
      </c>
    </row>
    <row r="17" spans="1:4" ht="99" customHeight="1">
      <c r="A17" s="4" t="s">
        <v>122</v>
      </c>
      <c r="B17" s="19" t="s">
        <v>123</v>
      </c>
      <c r="C17" s="27">
        <v>300</v>
      </c>
      <c r="D17" s="27">
        <v>300</v>
      </c>
    </row>
    <row r="18" spans="1:4" ht="81" customHeight="1">
      <c r="A18" s="4" t="s">
        <v>124</v>
      </c>
      <c r="B18" s="19" t="s">
        <v>125</v>
      </c>
      <c r="C18" s="27">
        <v>32303</v>
      </c>
      <c r="D18" s="27">
        <v>32303</v>
      </c>
    </row>
    <row r="19" spans="1:4" ht="83.25" customHeight="1">
      <c r="A19" s="4" t="s">
        <v>126</v>
      </c>
      <c r="B19" s="19" t="s">
        <v>127</v>
      </c>
      <c r="C19" s="27">
        <v>399</v>
      </c>
      <c r="D19" s="27">
        <v>399</v>
      </c>
    </row>
    <row r="20" spans="1:4" ht="19.5" customHeight="1">
      <c r="A20" s="4" t="s">
        <v>34</v>
      </c>
      <c r="B20" s="21" t="s">
        <v>12</v>
      </c>
      <c r="C20" s="25">
        <f>C21+C22+C23+C24</f>
        <v>976959</v>
      </c>
      <c r="D20" s="25">
        <f>D21+D22+D23+D24</f>
        <v>841446</v>
      </c>
    </row>
    <row r="21" spans="1:4" ht="32.25" customHeight="1">
      <c r="A21" s="4" t="s">
        <v>76</v>
      </c>
      <c r="B21" s="21" t="s">
        <v>75</v>
      </c>
      <c r="C21" s="28">
        <v>658858</v>
      </c>
      <c r="D21" s="28">
        <v>744510</v>
      </c>
    </row>
    <row r="22" spans="1:4" ht="31.5">
      <c r="A22" s="4" t="s">
        <v>67</v>
      </c>
      <c r="B22" s="21" t="s">
        <v>30</v>
      </c>
      <c r="C22" s="25">
        <v>279778</v>
      </c>
      <c r="D22" s="25">
        <v>47562</v>
      </c>
    </row>
    <row r="23" spans="1:4" ht="15.75">
      <c r="A23" s="4" t="s">
        <v>68</v>
      </c>
      <c r="B23" s="21" t="s">
        <v>46</v>
      </c>
      <c r="C23" s="25">
        <v>880</v>
      </c>
      <c r="D23" s="25">
        <v>1073</v>
      </c>
    </row>
    <row r="24" spans="1:4" ht="37.5" customHeight="1">
      <c r="A24" s="4" t="s">
        <v>87</v>
      </c>
      <c r="B24" s="21" t="s">
        <v>88</v>
      </c>
      <c r="C24" s="25">
        <v>37443</v>
      </c>
      <c r="D24" s="25">
        <v>48301</v>
      </c>
    </row>
    <row r="25" spans="1:4" ht="19.5" customHeight="1">
      <c r="A25" s="6" t="s">
        <v>21</v>
      </c>
      <c r="B25" s="21" t="s">
        <v>37</v>
      </c>
      <c r="C25" s="25">
        <f>C26+C27</f>
        <v>73884</v>
      </c>
      <c r="D25" s="25">
        <f>D26+D27</f>
        <v>77573</v>
      </c>
    </row>
    <row r="26" spans="1:4" ht="50.25" customHeight="1">
      <c r="A26" s="6" t="s">
        <v>32</v>
      </c>
      <c r="B26" s="21" t="s">
        <v>38</v>
      </c>
      <c r="C26" s="27">
        <v>73784</v>
      </c>
      <c r="D26" s="28">
        <v>77473</v>
      </c>
    </row>
    <row r="27" spans="1:4" ht="40.5" customHeight="1">
      <c r="A27" s="6" t="s">
        <v>43</v>
      </c>
      <c r="B27" s="21" t="s">
        <v>11</v>
      </c>
      <c r="C27" s="27">
        <v>100</v>
      </c>
      <c r="D27" s="28">
        <v>100</v>
      </c>
    </row>
    <row r="28" spans="1:4" ht="24" customHeight="1">
      <c r="A28" s="6"/>
      <c r="B28" s="22" t="s">
        <v>5</v>
      </c>
      <c r="C28" s="24">
        <f>C29+C41+C43+C48+C49</f>
        <v>3321944</v>
      </c>
      <c r="D28" s="24">
        <f>D29+D41+D43+D48+D49</f>
        <v>2074284</v>
      </c>
    </row>
    <row r="29" spans="1:4" ht="49.5" customHeight="1">
      <c r="A29" s="4" t="s">
        <v>36</v>
      </c>
      <c r="B29" s="21" t="s">
        <v>17</v>
      </c>
      <c r="C29" s="25">
        <f>C30+C36+C38</f>
        <v>1258015</v>
      </c>
      <c r="D29" s="25">
        <f>D30+D36+D38</f>
        <v>1258015</v>
      </c>
    </row>
    <row r="30" spans="1:4" ht="100.5" customHeight="1">
      <c r="A30" s="4" t="s">
        <v>35</v>
      </c>
      <c r="B30" s="19" t="s">
        <v>50</v>
      </c>
      <c r="C30" s="25">
        <f>C31+C32+C33+C34+C35</f>
        <v>1061918</v>
      </c>
      <c r="D30" s="25">
        <f>D31+D32+D33+D34+D35</f>
        <v>1061918</v>
      </c>
    </row>
    <row r="31" spans="1:4" ht="119.25" customHeight="1">
      <c r="A31" s="4" t="s">
        <v>101</v>
      </c>
      <c r="B31" s="31" t="s">
        <v>135</v>
      </c>
      <c r="C31" s="26">
        <v>803</v>
      </c>
      <c r="D31" s="26">
        <v>803</v>
      </c>
    </row>
    <row r="32" spans="1:4" ht="130.5" customHeight="1">
      <c r="A32" s="4" t="s">
        <v>102</v>
      </c>
      <c r="B32" s="31" t="s">
        <v>136</v>
      </c>
      <c r="C32" s="26">
        <v>420626</v>
      </c>
      <c r="D32" s="26">
        <v>420626</v>
      </c>
    </row>
    <row r="33" spans="1:4" ht="119.25" customHeight="1">
      <c r="A33" s="32" t="s">
        <v>137</v>
      </c>
      <c r="B33" s="31" t="s">
        <v>138</v>
      </c>
      <c r="C33" s="26">
        <v>7703</v>
      </c>
      <c r="D33" s="26">
        <v>7703</v>
      </c>
    </row>
    <row r="34" spans="1:4" ht="129.75" customHeight="1">
      <c r="A34" s="32" t="s">
        <v>139</v>
      </c>
      <c r="B34" s="31" t="s">
        <v>140</v>
      </c>
      <c r="C34" s="26">
        <v>565737</v>
      </c>
      <c r="D34" s="26">
        <v>565737</v>
      </c>
    </row>
    <row r="35" spans="1:4" ht="53.25" customHeight="1">
      <c r="A35" s="4" t="s">
        <v>86</v>
      </c>
      <c r="B35" s="19" t="s">
        <v>89</v>
      </c>
      <c r="C35" s="29">
        <v>67049</v>
      </c>
      <c r="D35" s="28">
        <v>67049</v>
      </c>
    </row>
    <row r="36" spans="1:4" ht="31.5">
      <c r="A36" s="4" t="s">
        <v>24</v>
      </c>
      <c r="B36" s="21" t="s">
        <v>25</v>
      </c>
      <c r="C36" s="25">
        <f>C37</f>
        <v>412</v>
      </c>
      <c r="D36" s="25">
        <f>D37</f>
        <v>412</v>
      </c>
    </row>
    <row r="37" spans="1:4" ht="72.75" customHeight="1">
      <c r="A37" s="4" t="s">
        <v>128</v>
      </c>
      <c r="B37" s="21" t="s">
        <v>13</v>
      </c>
      <c r="C37" s="27">
        <v>412</v>
      </c>
      <c r="D37" s="28">
        <v>412</v>
      </c>
    </row>
    <row r="38" spans="1:4" ht="99" customHeight="1">
      <c r="A38" s="7" t="s">
        <v>48</v>
      </c>
      <c r="B38" s="21" t="s">
        <v>51</v>
      </c>
      <c r="C38" s="25">
        <f>C39+C40</f>
        <v>195685</v>
      </c>
      <c r="D38" s="25">
        <f>D39+D40</f>
        <v>195685</v>
      </c>
    </row>
    <row r="39" spans="1:4" ht="105" customHeight="1">
      <c r="A39" s="7" t="s">
        <v>99</v>
      </c>
      <c r="B39" s="23" t="s">
        <v>100</v>
      </c>
      <c r="C39" s="30">
        <v>194727</v>
      </c>
      <c r="D39" s="28">
        <v>194727</v>
      </c>
    </row>
    <row r="40" spans="1:4" ht="131.25" customHeight="1">
      <c r="A40" s="7" t="s">
        <v>53</v>
      </c>
      <c r="B40" s="23" t="s">
        <v>71</v>
      </c>
      <c r="C40" s="30">
        <v>958</v>
      </c>
      <c r="D40" s="28">
        <v>958</v>
      </c>
    </row>
    <row r="41" spans="1:4" ht="31.5">
      <c r="A41" s="4" t="s">
        <v>23</v>
      </c>
      <c r="B41" s="21" t="s">
        <v>18</v>
      </c>
      <c r="C41" s="25">
        <f>C42</f>
        <v>8435</v>
      </c>
      <c r="D41" s="25">
        <f>D42</f>
        <v>8772</v>
      </c>
    </row>
    <row r="42" spans="1:4" ht="24.75" customHeight="1">
      <c r="A42" s="4" t="s">
        <v>129</v>
      </c>
      <c r="B42" s="21" t="s">
        <v>69</v>
      </c>
      <c r="C42" s="27">
        <v>8435</v>
      </c>
      <c r="D42" s="28">
        <v>8772</v>
      </c>
    </row>
    <row r="43" spans="1:4" ht="31.5">
      <c r="A43" s="4" t="s">
        <v>27</v>
      </c>
      <c r="B43" s="21" t="s">
        <v>19</v>
      </c>
      <c r="C43" s="25">
        <f>C44+C45</f>
        <v>1935071</v>
      </c>
      <c r="D43" s="25">
        <f>D44+D45</f>
        <v>681532</v>
      </c>
    </row>
    <row r="44" spans="1:4" s="13" customFormat="1" ht="94.5">
      <c r="A44" s="4" t="s">
        <v>130</v>
      </c>
      <c r="B44" s="19" t="s">
        <v>52</v>
      </c>
      <c r="C44" s="29">
        <v>1594150</v>
      </c>
      <c r="D44" s="37">
        <v>340611</v>
      </c>
    </row>
    <row r="45" spans="1:4" s="13" customFormat="1" ht="47.25">
      <c r="A45" s="33" t="s">
        <v>141</v>
      </c>
      <c r="B45" s="34" t="s">
        <v>142</v>
      </c>
      <c r="C45" s="26">
        <f>C46+C47</f>
        <v>340921</v>
      </c>
      <c r="D45" s="26">
        <f>D46+D47</f>
        <v>340921</v>
      </c>
    </row>
    <row r="46" spans="1:4" s="13" customFormat="1" ht="47.25">
      <c r="A46" s="33" t="s">
        <v>143</v>
      </c>
      <c r="B46" s="34" t="s">
        <v>144</v>
      </c>
      <c r="C46" s="35">
        <v>258342</v>
      </c>
      <c r="D46" s="35">
        <v>258342</v>
      </c>
    </row>
    <row r="47" spans="1:4" s="13" customFormat="1" ht="47.25">
      <c r="A47" s="33" t="s">
        <v>145</v>
      </c>
      <c r="B47" s="34" t="s">
        <v>146</v>
      </c>
      <c r="C47" s="35">
        <v>82579</v>
      </c>
      <c r="D47" s="35">
        <v>82579</v>
      </c>
    </row>
    <row r="48" spans="1:4" ht="15.75">
      <c r="A48" s="4" t="s">
        <v>15</v>
      </c>
      <c r="B48" s="21" t="s">
        <v>16</v>
      </c>
      <c r="C48" s="27">
        <v>55418</v>
      </c>
      <c r="D48" s="28">
        <v>60960</v>
      </c>
    </row>
    <row r="49" spans="1:4" ht="15.75">
      <c r="A49" s="4" t="s">
        <v>28</v>
      </c>
      <c r="B49" s="21" t="s">
        <v>29</v>
      </c>
      <c r="C49" s="25">
        <f>C50</f>
        <v>65005</v>
      </c>
      <c r="D49" s="25">
        <f>D50</f>
        <v>65005</v>
      </c>
    </row>
    <row r="50" spans="1:4" ht="31.5">
      <c r="A50" s="4" t="s">
        <v>44</v>
      </c>
      <c r="B50" s="21" t="s">
        <v>83</v>
      </c>
      <c r="C50" s="25">
        <f>C51+C52+C55</f>
        <v>65005</v>
      </c>
      <c r="D50" s="25">
        <f>D51+D52+D55</f>
        <v>65005</v>
      </c>
    </row>
    <row r="51" spans="1:4" ht="47.25">
      <c r="A51" s="4" t="s">
        <v>54</v>
      </c>
      <c r="B51" s="21" t="s">
        <v>0</v>
      </c>
      <c r="C51" s="27">
        <v>4000</v>
      </c>
      <c r="D51" s="28">
        <v>4000</v>
      </c>
    </row>
    <row r="52" spans="1:4" ht="63">
      <c r="A52" s="4" t="s">
        <v>70</v>
      </c>
      <c r="B52" s="21" t="s">
        <v>84</v>
      </c>
      <c r="C52" s="25">
        <f>C53+C54</f>
        <v>800</v>
      </c>
      <c r="D52" s="25">
        <f>D53+D54</f>
        <v>800</v>
      </c>
    </row>
    <row r="53" spans="1:4" ht="56.25" customHeight="1">
      <c r="A53" s="4" t="s">
        <v>2</v>
      </c>
      <c r="B53" s="21" t="s">
        <v>3</v>
      </c>
      <c r="C53" s="27">
        <v>300</v>
      </c>
      <c r="D53" s="28">
        <v>300</v>
      </c>
    </row>
    <row r="54" spans="1:4" ht="51" customHeight="1">
      <c r="A54" s="4" t="s">
        <v>1</v>
      </c>
      <c r="B54" s="21" t="s">
        <v>3</v>
      </c>
      <c r="C54" s="27">
        <v>500</v>
      </c>
      <c r="D54" s="28">
        <v>500</v>
      </c>
    </row>
    <row r="55" spans="1:4" ht="51" customHeight="1">
      <c r="A55" s="4" t="s">
        <v>154</v>
      </c>
      <c r="B55" s="21" t="s">
        <v>155</v>
      </c>
      <c r="C55" s="27">
        <v>60205</v>
      </c>
      <c r="D55" s="28">
        <v>60205</v>
      </c>
    </row>
    <row r="56" spans="1:4" ht="15.75">
      <c r="A56" s="15" t="s">
        <v>9</v>
      </c>
      <c r="B56" s="20" t="s">
        <v>26</v>
      </c>
      <c r="C56" s="24">
        <f>C57</f>
        <v>5224240.286</v>
      </c>
      <c r="D56" s="24">
        <f>D57</f>
        <v>4368333.679</v>
      </c>
    </row>
    <row r="57" spans="1:4" ht="42.75" customHeight="1">
      <c r="A57" s="4" t="s">
        <v>8</v>
      </c>
      <c r="B57" s="19" t="s">
        <v>77</v>
      </c>
      <c r="C57" s="25">
        <f>C58+C62+C87</f>
        <v>5224240.286</v>
      </c>
      <c r="D57" s="25">
        <f>D58+D62+D87</f>
        <v>4368333.679</v>
      </c>
    </row>
    <row r="58" spans="1:4" ht="40.5" customHeight="1">
      <c r="A58" s="4" t="s">
        <v>103</v>
      </c>
      <c r="B58" s="19" t="s">
        <v>104</v>
      </c>
      <c r="C58" s="28">
        <f>C59</f>
        <v>38962</v>
      </c>
      <c r="D58" s="28">
        <f>D59</f>
        <v>38962</v>
      </c>
    </row>
    <row r="59" spans="1:4" ht="35.25" customHeight="1">
      <c r="A59" s="4" t="s">
        <v>108</v>
      </c>
      <c r="B59" s="19" t="s">
        <v>109</v>
      </c>
      <c r="C59" s="28">
        <f>C60+C61</f>
        <v>38962</v>
      </c>
      <c r="D59" s="28">
        <f>D60+D61</f>
        <v>38962</v>
      </c>
    </row>
    <row r="60" spans="1:4" ht="69" customHeight="1">
      <c r="A60" s="4" t="s">
        <v>105</v>
      </c>
      <c r="B60" s="19" t="s">
        <v>160</v>
      </c>
      <c r="C60" s="27">
        <v>787</v>
      </c>
      <c r="D60" s="27">
        <v>787</v>
      </c>
    </row>
    <row r="61" spans="1:4" ht="78.75" customHeight="1">
      <c r="A61" s="4" t="s">
        <v>106</v>
      </c>
      <c r="B61" s="19" t="s">
        <v>161</v>
      </c>
      <c r="C61" s="28">
        <v>38175</v>
      </c>
      <c r="D61" s="28">
        <v>38175</v>
      </c>
    </row>
    <row r="62" spans="1:4" ht="39.75" customHeight="1">
      <c r="A62" s="4" t="s">
        <v>6</v>
      </c>
      <c r="B62" s="19" t="s">
        <v>78</v>
      </c>
      <c r="C62" s="25">
        <f>C63+C64+C67+C75+C78+C79+C80</f>
        <v>3846611</v>
      </c>
      <c r="D62" s="25">
        <f>D63+D64+D67+D75+D78+D79+D80</f>
        <v>3850479</v>
      </c>
    </row>
    <row r="63" spans="1:4" ht="42" customHeight="1">
      <c r="A63" s="6" t="s">
        <v>47</v>
      </c>
      <c r="B63" s="19" t="s">
        <v>7</v>
      </c>
      <c r="C63" s="28">
        <v>16939</v>
      </c>
      <c r="D63" s="28">
        <v>16939</v>
      </c>
    </row>
    <row r="64" spans="1:4" ht="51.75" customHeight="1">
      <c r="A64" s="4" t="s">
        <v>40</v>
      </c>
      <c r="B64" s="19" t="s">
        <v>79</v>
      </c>
      <c r="C64" s="25">
        <f>C65+C66</f>
        <v>82096</v>
      </c>
      <c r="D64" s="25">
        <f>D65+D66</f>
        <v>86148</v>
      </c>
    </row>
    <row r="65" spans="1:4" ht="71.25" customHeight="1">
      <c r="A65" s="4" t="s">
        <v>55</v>
      </c>
      <c r="B65" s="19" t="s">
        <v>45</v>
      </c>
      <c r="C65" s="28">
        <v>20708</v>
      </c>
      <c r="D65" s="28">
        <v>20708</v>
      </c>
    </row>
    <row r="66" spans="1:4" ht="68.25" customHeight="1">
      <c r="A66" s="4" t="s">
        <v>59</v>
      </c>
      <c r="B66" s="19" t="s">
        <v>82</v>
      </c>
      <c r="C66" s="28">
        <v>61388</v>
      </c>
      <c r="D66" s="28">
        <v>65440</v>
      </c>
    </row>
    <row r="67" spans="1:4" ht="53.25" customHeight="1">
      <c r="A67" s="4" t="s">
        <v>41</v>
      </c>
      <c r="B67" s="19" t="s">
        <v>80</v>
      </c>
      <c r="C67" s="25">
        <f>C68+C69+C70+C71+C72+C73+C74</f>
        <v>159569</v>
      </c>
      <c r="D67" s="25">
        <f>D68+D69+D70+D71+D72+D73+D74</f>
        <v>159277</v>
      </c>
    </row>
    <row r="68" spans="1:4" ht="98.25" customHeight="1">
      <c r="A68" s="4" t="s">
        <v>186</v>
      </c>
      <c r="B68" s="19" t="s">
        <v>193</v>
      </c>
      <c r="C68" s="28">
        <v>2456</v>
      </c>
      <c r="D68" s="28">
        <v>2456</v>
      </c>
    </row>
    <row r="69" spans="1:4" ht="100.5" customHeight="1">
      <c r="A69" s="4" t="s">
        <v>194</v>
      </c>
      <c r="B69" s="19" t="s">
        <v>195</v>
      </c>
      <c r="C69" s="28">
        <v>12280</v>
      </c>
      <c r="D69" s="28">
        <v>12280</v>
      </c>
    </row>
    <row r="70" spans="1:4" ht="69" customHeight="1">
      <c r="A70" s="4" t="s">
        <v>56</v>
      </c>
      <c r="B70" s="19" t="s">
        <v>162</v>
      </c>
      <c r="C70" s="28">
        <v>11985</v>
      </c>
      <c r="D70" s="28">
        <v>11985</v>
      </c>
    </row>
    <row r="71" spans="1:4" ht="99.75" customHeight="1">
      <c r="A71" s="4" t="s">
        <v>57</v>
      </c>
      <c r="B71" s="19" t="s">
        <v>163</v>
      </c>
      <c r="C71" s="28">
        <v>13259</v>
      </c>
      <c r="D71" s="28">
        <v>13259</v>
      </c>
    </row>
    <row r="72" spans="1:4" ht="89.25" customHeight="1">
      <c r="A72" s="4" t="s">
        <v>62</v>
      </c>
      <c r="B72" s="19" t="s">
        <v>164</v>
      </c>
      <c r="C72" s="28">
        <v>959</v>
      </c>
      <c r="D72" s="28">
        <v>667</v>
      </c>
    </row>
    <row r="73" spans="1:4" ht="75.75" customHeight="1">
      <c r="A73" s="4" t="s">
        <v>61</v>
      </c>
      <c r="B73" s="19" t="s">
        <v>165</v>
      </c>
      <c r="C73" s="28">
        <v>140</v>
      </c>
      <c r="D73" s="28">
        <v>140</v>
      </c>
    </row>
    <row r="74" spans="1:4" ht="118.5" customHeight="1">
      <c r="A74" s="4" t="s">
        <v>60</v>
      </c>
      <c r="B74" s="19" t="s">
        <v>166</v>
      </c>
      <c r="C74" s="28">
        <v>118490</v>
      </c>
      <c r="D74" s="28">
        <v>118490</v>
      </c>
    </row>
    <row r="75" spans="1:4" ht="88.5" customHeight="1">
      <c r="A75" s="4" t="s">
        <v>42</v>
      </c>
      <c r="B75" s="19" t="s">
        <v>85</v>
      </c>
      <c r="C75" s="25">
        <f>C76+C77</f>
        <v>85435</v>
      </c>
      <c r="D75" s="25">
        <f>D76+D77</f>
        <v>85435</v>
      </c>
    </row>
    <row r="76" spans="1:4" ht="88.5" customHeight="1">
      <c r="A76" s="4" t="s">
        <v>58</v>
      </c>
      <c r="B76" s="19" t="s">
        <v>91</v>
      </c>
      <c r="C76" s="28">
        <v>6097</v>
      </c>
      <c r="D76" s="28">
        <v>6097</v>
      </c>
    </row>
    <row r="77" spans="1:4" ht="85.5" customHeight="1">
      <c r="A77" s="4" t="s">
        <v>63</v>
      </c>
      <c r="B77" s="19" t="s">
        <v>92</v>
      </c>
      <c r="C77" s="25">
        <v>79338</v>
      </c>
      <c r="D77" s="25">
        <v>79338</v>
      </c>
    </row>
    <row r="78" spans="1:4" ht="88.5" customHeight="1" hidden="1">
      <c r="A78" s="4" t="s">
        <v>133</v>
      </c>
      <c r="B78" s="19" t="s">
        <v>134</v>
      </c>
      <c r="C78" s="28">
        <v>0</v>
      </c>
      <c r="D78" s="28">
        <v>0</v>
      </c>
    </row>
    <row r="79" spans="1:4" ht="73.5" customHeight="1">
      <c r="A79" s="4" t="s">
        <v>90</v>
      </c>
      <c r="B79" s="19" t="s">
        <v>152</v>
      </c>
      <c r="C79" s="28">
        <v>28161</v>
      </c>
      <c r="D79" s="28">
        <v>28161</v>
      </c>
    </row>
    <row r="80" spans="1:4" ht="39" customHeight="1">
      <c r="A80" s="4" t="s">
        <v>39</v>
      </c>
      <c r="B80" s="19" t="s">
        <v>81</v>
      </c>
      <c r="C80" s="25">
        <f>C81+C82+C83+C84+C85+C86</f>
        <v>3474411</v>
      </c>
      <c r="D80" s="25">
        <f>D81+D82+D83+D84+D85+D86</f>
        <v>3474519</v>
      </c>
    </row>
    <row r="81" spans="1:4" ht="53.25" customHeight="1">
      <c r="A81" s="4" t="s">
        <v>119</v>
      </c>
      <c r="B81" s="19" t="s">
        <v>153</v>
      </c>
      <c r="C81" s="26">
        <v>36876</v>
      </c>
      <c r="D81" s="26">
        <v>36876</v>
      </c>
    </row>
    <row r="82" spans="1:4" ht="183.75" customHeight="1">
      <c r="A82" s="4" t="s">
        <v>64</v>
      </c>
      <c r="B82" s="19" t="s">
        <v>159</v>
      </c>
      <c r="C82" s="25">
        <v>2119974</v>
      </c>
      <c r="D82" s="25">
        <v>2119974</v>
      </c>
    </row>
    <row r="83" spans="1:4" ht="108" customHeight="1">
      <c r="A83" s="4" t="s">
        <v>65</v>
      </c>
      <c r="B83" s="19" t="s">
        <v>167</v>
      </c>
      <c r="C83" s="28">
        <v>2986</v>
      </c>
      <c r="D83" s="28">
        <v>3094</v>
      </c>
    </row>
    <row r="84" spans="1:4" ht="167.25" customHeight="1">
      <c r="A84" s="4" t="s">
        <v>66</v>
      </c>
      <c r="B84" s="19" t="s">
        <v>151</v>
      </c>
      <c r="C84" s="26">
        <v>172269</v>
      </c>
      <c r="D84" s="26">
        <v>172269</v>
      </c>
    </row>
    <row r="85" spans="1:4" ht="106.5" customHeight="1">
      <c r="A85" s="4" t="s">
        <v>96</v>
      </c>
      <c r="B85" s="19" t="s">
        <v>94</v>
      </c>
      <c r="C85" s="28">
        <v>73624</v>
      </c>
      <c r="D85" s="28">
        <v>73624</v>
      </c>
    </row>
    <row r="86" spans="1:4" ht="137.25" customHeight="1">
      <c r="A86" s="4" t="s">
        <v>97</v>
      </c>
      <c r="B86" s="19" t="s">
        <v>93</v>
      </c>
      <c r="C86" s="28">
        <v>1068682</v>
      </c>
      <c r="D86" s="28">
        <v>1068682</v>
      </c>
    </row>
    <row r="87" spans="1:4" ht="21.75" customHeight="1">
      <c r="A87" s="4" t="s">
        <v>110</v>
      </c>
      <c r="B87" s="19" t="s">
        <v>111</v>
      </c>
      <c r="C87" s="28">
        <f>C88</f>
        <v>1338667.2859999998</v>
      </c>
      <c r="D87" s="28">
        <f>D88</f>
        <v>478892.67899999995</v>
      </c>
    </row>
    <row r="88" spans="1:4" ht="83.25" customHeight="1">
      <c r="A88" s="4" t="s">
        <v>112</v>
      </c>
      <c r="B88" s="19" t="s">
        <v>113</v>
      </c>
      <c r="C88" s="28">
        <f>C89+C90+C91+C92+C93+C94+C95+C96+C97+C98+C99+C100+C101+C102+C103</f>
        <v>1338667.2859999998</v>
      </c>
      <c r="D88" s="28">
        <f>D89+D90+D91+D92+D93+D94+D95+D96+D97+D98+D99+D100+D101+D102+D103</f>
        <v>478892.67899999995</v>
      </c>
    </row>
    <row r="89" spans="1:4" ht="119.25" customHeight="1">
      <c r="A89" s="4" t="s">
        <v>148</v>
      </c>
      <c r="B89" s="36" t="s">
        <v>172</v>
      </c>
      <c r="C89" s="28">
        <v>100000</v>
      </c>
      <c r="D89" s="28">
        <v>0</v>
      </c>
    </row>
    <row r="90" spans="1:4" ht="180.75" customHeight="1">
      <c r="A90" s="4" t="s">
        <v>168</v>
      </c>
      <c r="B90" s="40" t="s">
        <v>169</v>
      </c>
      <c r="C90" s="28">
        <v>751280</v>
      </c>
      <c r="D90" s="28">
        <v>0</v>
      </c>
    </row>
    <row r="91" spans="1:4" ht="177.75" customHeight="1">
      <c r="A91" s="4" t="s">
        <v>170</v>
      </c>
      <c r="B91" s="40" t="s">
        <v>171</v>
      </c>
      <c r="C91" s="28">
        <v>7588.687</v>
      </c>
      <c r="D91" s="28">
        <v>0</v>
      </c>
    </row>
    <row r="92" spans="1:4" ht="88.5" customHeight="1">
      <c r="A92" s="4" t="s">
        <v>189</v>
      </c>
      <c r="B92" s="19" t="s">
        <v>190</v>
      </c>
      <c r="C92" s="28">
        <v>28205.614</v>
      </c>
      <c r="D92" s="28">
        <v>28205.614</v>
      </c>
    </row>
    <row r="93" spans="1:4" ht="87" customHeight="1">
      <c r="A93" s="4" t="s">
        <v>192</v>
      </c>
      <c r="B93" s="19" t="s">
        <v>191</v>
      </c>
      <c r="C93" s="28">
        <v>13445.386</v>
      </c>
      <c r="D93" s="28">
        <v>13445.386</v>
      </c>
    </row>
    <row r="94" spans="1:4" ht="162.75" customHeight="1">
      <c r="A94" s="4" t="s">
        <v>131</v>
      </c>
      <c r="B94" s="19" t="s">
        <v>188</v>
      </c>
      <c r="C94" s="28">
        <v>92158.97</v>
      </c>
      <c r="D94" s="28">
        <v>92158.97</v>
      </c>
    </row>
    <row r="95" spans="1:4" ht="101.25" customHeight="1">
      <c r="A95" s="4" t="s">
        <v>114</v>
      </c>
      <c r="B95" s="19" t="s">
        <v>173</v>
      </c>
      <c r="C95" s="28">
        <v>14315.91</v>
      </c>
      <c r="D95" s="28">
        <v>14315.91</v>
      </c>
    </row>
    <row r="96" spans="1:4" ht="117" customHeight="1">
      <c r="A96" s="4" t="s">
        <v>115</v>
      </c>
      <c r="B96" s="19" t="s">
        <v>174</v>
      </c>
      <c r="C96" s="28">
        <v>905.92</v>
      </c>
      <c r="D96" s="28">
        <v>0</v>
      </c>
    </row>
    <row r="97" spans="1:4" ht="120" customHeight="1">
      <c r="A97" s="4" t="s">
        <v>116</v>
      </c>
      <c r="B97" s="19" t="s">
        <v>175</v>
      </c>
      <c r="C97" s="28">
        <v>13495</v>
      </c>
      <c r="D97" s="28">
        <v>13495</v>
      </c>
    </row>
    <row r="98" spans="1:4" ht="116.25" customHeight="1">
      <c r="A98" s="4" t="s">
        <v>117</v>
      </c>
      <c r="B98" s="19" t="s">
        <v>176</v>
      </c>
      <c r="C98" s="28">
        <v>7826.4</v>
      </c>
      <c r="D98" s="28">
        <v>7826.4</v>
      </c>
    </row>
    <row r="99" spans="1:4" ht="96.75" customHeight="1">
      <c r="A99" s="4" t="s">
        <v>177</v>
      </c>
      <c r="B99" s="19" t="s">
        <v>178</v>
      </c>
      <c r="C99" s="28">
        <v>3818.5</v>
      </c>
      <c r="D99" s="28">
        <v>3818.5</v>
      </c>
    </row>
    <row r="100" spans="1:4" ht="113.25" customHeight="1">
      <c r="A100" s="4" t="s">
        <v>179</v>
      </c>
      <c r="B100" s="19" t="s">
        <v>180</v>
      </c>
      <c r="C100" s="28">
        <v>5092</v>
      </c>
      <c r="D100" s="28">
        <v>5092</v>
      </c>
    </row>
    <row r="101" spans="1:4" ht="99" customHeight="1">
      <c r="A101" s="4" t="s">
        <v>118</v>
      </c>
      <c r="B101" s="19" t="s">
        <v>181</v>
      </c>
      <c r="C101" s="28">
        <v>2301.2</v>
      </c>
      <c r="D101" s="28">
        <v>2301.2</v>
      </c>
    </row>
    <row r="102" spans="1:4" ht="99" customHeight="1">
      <c r="A102" s="4" t="s">
        <v>182</v>
      </c>
      <c r="B102" s="19" t="s">
        <v>183</v>
      </c>
      <c r="C102" s="28">
        <v>283663.012</v>
      </c>
      <c r="D102" s="28">
        <v>283663.012</v>
      </c>
    </row>
    <row r="103" spans="1:4" ht="116.25" customHeight="1">
      <c r="A103" s="4" t="s">
        <v>184</v>
      </c>
      <c r="B103" s="19" t="s">
        <v>185</v>
      </c>
      <c r="C103" s="28">
        <v>14570.687</v>
      </c>
      <c r="D103" s="28">
        <v>14570.687</v>
      </c>
    </row>
    <row r="104" spans="1:4" ht="26.25" customHeight="1">
      <c r="A104" s="4"/>
      <c r="B104" s="5" t="s">
        <v>20</v>
      </c>
      <c r="C104" s="24">
        <f>C11+C56</f>
        <v>10528369.286</v>
      </c>
      <c r="D104" s="24">
        <f>D11+D56</f>
        <v>8347007.679</v>
      </c>
    </row>
    <row r="105" spans="1:3" ht="15.75">
      <c r="A105" s="9"/>
      <c r="B105" s="10"/>
      <c r="C105" s="10"/>
    </row>
    <row r="106" spans="1:3" ht="18" customHeight="1">
      <c r="A106" s="48" t="s">
        <v>156</v>
      </c>
      <c r="B106" s="48"/>
      <c r="C106" s="18"/>
    </row>
    <row r="107" spans="1:4" ht="17.25" customHeight="1">
      <c r="A107" s="47" t="s">
        <v>157</v>
      </c>
      <c r="B107" s="47"/>
      <c r="C107" s="46" t="s">
        <v>158</v>
      </c>
      <c r="D107" s="46"/>
    </row>
  </sheetData>
  <sheetProtection/>
  <mergeCells count="9">
    <mergeCell ref="B1:D1"/>
    <mergeCell ref="B2:D2"/>
    <mergeCell ref="B3:D3"/>
    <mergeCell ref="B5:D5"/>
    <mergeCell ref="C107:D107"/>
    <mergeCell ref="A107:B107"/>
    <mergeCell ref="A106:B106"/>
    <mergeCell ref="B4:D4"/>
    <mergeCell ref="A7:D7"/>
  </mergeCells>
  <printOptions/>
  <pageMargins left="0.7874015748031497" right="0.1968503937007874" top="0.5905511811023623" bottom="0.5905511811023623" header="0.11811023622047245" footer="0.11811023622047245"/>
  <pageSetup fitToHeight="9" fitToWidth="1" horizontalDpi="600" verticalDpi="600" orientation="portrait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Харьковская Анна Васильевна</cp:lastModifiedBy>
  <cp:lastPrinted>2015-12-15T11:47:33Z</cp:lastPrinted>
  <dcterms:created xsi:type="dcterms:W3CDTF">2004-10-05T07:40:56Z</dcterms:created>
  <dcterms:modified xsi:type="dcterms:W3CDTF">2016-04-28T12:55:28Z</dcterms:modified>
  <cp:category/>
  <cp:version/>
  <cp:contentType/>
  <cp:contentStatus/>
</cp:coreProperties>
</file>