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/>
  </bookViews>
  <sheets>
    <sheet name="св-я об исп б-та по МП 1 пол" sheetId="7" r:id="rId1"/>
  </sheets>
  <calcPr calcId="145621"/>
  <fileRecoveryPr autoRecover="0"/>
</workbook>
</file>

<file path=xl/calcChain.xml><?xml version="1.0" encoding="utf-8"?>
<calcChain xmlns="http://schemas.openxmlformats.org/spreadsheetml/2006/main">
  <c r="I24" i="7" l="1"/>
  <c r="I26" i="7"/>
  <c r="I28" i="7"/>
  <c r="I32" i="7"/>
  <c r="G32" i="7" l="1"/>
  <c r="E36" i="7"/>
  <c r="D36" i="7"/>
  <c r="F36" i="7" l="1"/>
  <c r="H32" i="7"/>
  <c r="I30" i="7"/>
  <c r="H30" i="7"/>
  <c r="G30" i="7"/>
  <c r="H28" i="7"/>
  <c r="G28" i="7"/>
  <c r="H26" i="7"/>
  <c r="G26" i="7"/>
  <c r="H24" i="7"/>
  <c r="G24" i="7"/>
  <c r="I22" i="7"/>
  <c r="H22" i="7"/>
  <c r="G22" i="7"/>
  <c r="I20" i="7"/>
  <c r="H20" i="7"/>
  <c r="G20" i="7"/>
  <c r="I18" i="7"/>
  <c r="H18" i="7"/>
  <c r="G18" i="7"/>
  <c r="I16" i="7"/>
  <c r="H16" i="7"/>
  <c r="G16" i="7"/>
  <c r="I14" i="7"/>
  <c r="H14" i="7"/>
  <c r="G14" i="7"/>
  <c r="I12" i="7"/>
  <c r="H12" i="7"/>
  <c r="G12" i="7"/>
  <c r="I10" i="7"/>
  <c r="H10" i="7"/>
  <c r="G10" i="7"/>
  <c r="H8" i="7"/>
  <c r="G8" i="7"/>
  <c r="I8" i="7"/>
  <c r="B36" i="7"/>
  <c r="I6" i="7"/>
  <c r="H6" i="7"/>
  <c r="G6" i="7"/>
  <c r="I4" i="7"/>
  <c r="H4" i="7"/>
  <c r="G4" i="7"/>
  <c r="C36" i="7" l="1"/>
  <c r="I36" i="7" s="1"/>
  <c r="G36" i="7"/>
  <c r="H36" i="7"/>
</calcChain>
</file>

<file path=xl/sharedStrings.xml><?xml version="1.0" encoding="utf-8"?>
<sst xmlns="http://schemas.openxmlformats.org/spreadsheetml/2006/main" count="28" uniqueCount="28">
  <si>
    <t>тыс.руб.</t>
  </si>
  <si>
    <t>Назначено на 2017 год</t>
  </si>
  <si>
    <t xml:space="preserve">Муниципальные программы КМР </t>
  </si>
  <si>
    <t>Процент исполнения к годовым назначениям</t>
  </si>
  <si>
    <t>Всего</t>
  </si>
  <si>
    <t>Процент исполнения 
1 полугодия 2017 года
к 1 полугодию 2016 года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</si>
  <si>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</si>
  <si>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</si>
  <si>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</si>
  <si>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</si>
  <si>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</si>
  <si>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</si>
  <si>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</si>
  <si>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"Содержание и развитие жилищно-коммунального хозяйства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</si>
  <si>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</si>
  <si>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</si>
  <si>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</si>
  <si>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</si>
  <si>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</si>
  <si>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</si>
  <si>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</si>
  <si>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Сведения об исполнении бюджета Одинцовского муниципального района по расходам за 9 месяцев 2017г в разрезе муниципальных программ в сравнении с 9 месяцами 2016 года</t>
  </si>
  <si>
    <t>Назначено на 
9 месяцев 
2017 года</t>
  </si>
  <si>
    <t>Исполнено
за 9 месяцев
2017 года</t>
  </si>
  <si>
    <t>Назначено 
на 9 месяцев 2016 года</t>
  </si>
  <si>
    <t>Исполнено
за 9 месяцев 2016 года</t>
  </si>
  <si>
    <t xml:space="preserve">       Муниципальная программа  "Энергосбережение и повышение энергетической эффективности на территории Одинцовского муниципального района Московской области"</t>
  </si>
  <si>
    <t>Процент исполнения к назначениям 
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</si>
</sst>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color indexed="8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family val="1"/>
      <charset val="204"/>
    </font>
    <font>
      <sz val="9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 CYR"/>
      <charset val="204"/>
    </font>
    <font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18" fillId="0" borderId="0" applyBorder="0"/>
  </cellStyleXfs>
  <cellXfs count="45">
    <xf numFmtId="0" fontId="0" fillId="0" borderId="0" xfId="0"/>
    <xf numFmtId="0" fontId="6" fillId="0" borderId="0" xfId="3"/>
    <xf numFmtId="0" fontId="8" fillId="0" borderId="0" xfId="3" applyFont="1"/>
    <xf numFmtId="49" fontId="3" fillId="0" borderId="2" xfId="3" applyNumberFormat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horizontal="center" vertical="center" wrapText="1"/>
    </xf>
    <xf numFmtId="3" fontId="12" fillId="0" borderId="1" xfId="3" applyNumberFormat="1" applyFont="1" applyFill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justify" vertical="center" wrapText="1"/>
    </xf>
    <xf numFmtId="3" fontId="13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 wrapText="1"/>
    </xf>
    <xf numFmtId="0" fontId="8" fillId="0" borderId="1" xfId="3" applyFont="1" applyFill="1" applyBorder="1"/>
    <xf numFmtId="3" fontId="15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/>
    </xf>
    <xf numFmtId="0" fontId="8" fillId="0" borderId="1" xfId="3" applyFont="1" applyBorder="1"/>
    <xf numFmtId="3" fontId="15" fillId="0" borderId="1" xfId="3" applyNumberFormat="1" applyFont="1" applyFill="1" applyBorder="1"/>
    <xf numFmtId="4" fontId="15" fillId="0" borderId="1" xfId="3" applyNumberFormat="1" applyFont="1" applyFill="1" applyBorder="1"/>
    <xf numFmtId="0" fontId="16" fillId="0" borderId="1" xfId="3" applyFont="1" applyBorder="1"/>
    <xf numFmtId="0" fontId="6" fillId="0" borderId="0" xfId="3" applyFill="1"/>
    <xf numFmtId="0" fontId="9" fillId="0" borderId="0" xfId="3" applyFont="1" applyFill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164" fontId="17" fillId="0" borderId="1" xfId="3" applyNumberFormat="1" applyFont="1" applyFill="1" applyBorder="1"/>
    <xf numFmtId="4" fontId="6" fillId="0" borderId="0" xfId="3" applyNumberFormat="1" applyFill="1"/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3" xfId="4" applyNumberFormat="1" applyFont="1" applyFill="1" applyBorder="1" applyAlignment="1" applyProtection="1">
      <alignment horizontal="left" vertical="center" wrapText="1"/>
    </xf>
    <xf numFmtId="0" fontId="19" fillId="0" borderId="0" xfId="4" applyNumberFormat="1" applyFont="1" applyFill="1" applyBorder="1" applyAlignment="1" applyProtection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85" zoomScaleNormal="85" workbookViewId="0">
      <selection activeCell="O7" sqref="O6:O7"/>
    </sheetView>
  </sheetViews>
  <sheetFormatPr defaultRowHeight="15" x14ac:dyDescent="0.25"/>
  <cols>
    <col min="1" max="1" width="51.5703125" style="2" customWidth="1"/>
    <col min="2" max="2" width="18.28515625" style="19" customWidth="1"/>
    <col min="3" max="3" width="18.42578125" style="19" customWidth="1"/>
    <col min="4" max="4" width="16.42578125" style="19" customWidth="1"/>
    <col min="5" max="5" width="17.85546875" style="19" customWidth="1"/>
    <col min="6" max="6" width="18.42578125" style="19" customWidth="1"/>
    <col min="7" max="7" width="12.7109375" style="19" customWidth="1"/>
    <col min="8" max="9" width="15.140625" style="19" customWidth="1"/>
    <col min="10" max="16384" width="9.140625" style="1"/>
  </cols>
  <sheetData>
    <row r="1" spans="1:9" ht="37.5" customHeight="1" x14ac:dyDescent="0.3">
      <c r="A1" s="44" t="s">
        <v>21</v>
      </c>
      <c r="B1" s="44"/>
      <c r="C1" s="44"/>
      <c r="D1" s="44"/>
      <c r="E1" s="44"/>
      <c r="F1" s="44"/>
      <c r="G1" s="44"/>
      <c r="H1" s="44"/>
    </row>
    <row r="2" spans="1:9" x14ac:dyDescent="0.25">
      <c r="C2" s="20"/>
      <c r="F2" s="20"/>
      <c r="G2" s="20"/>
      <c r="H2" s="20"/>
      <c r="I2" s="20" t="s">
        <v>0</v>
      </c>
    </row>
    <row r="3" spans="1:9" ht="79.5" customHeight="1" x14ac:dyDescent="0.2">
      <c r="A3" s="43" t="s">
        <v>2</v>
      </c>
      <c r="B3" s="3" t="s">
        <v>24</v>
      </c>
      <c r="C3" s="21" t="s">
        <v>25</v>
      </c>
      <c r="D3" s="3" t="s">
        <v>1</v>
      </c>
      <c r="E3" s="3" t="s">
        <v>22</v>
      </c>
      <c r="F3" s="21" t="s">
        <v>23</v>
      </c>
      <c r="G3" s="4" t="s">
        <v>3</v>
      </c>
      <c r="H3" s="4" t="s">
        <v>27</v>
      </c>
      <c r="I3" s="4" t="s">
        <v>5</v>
      </c>
    </row>
    <row r="4" spans="1:9" ht="45" x14ac:dyDescent="0.2">
      <c r="A4" s="27" t="s">
        <v>6</v>
      </c>
      <c r="B4" s="5">
        <v>4835398</v>
      </c>
      <c r="C4" s="5">
        <v>4329137</v>
      </c>
      <c r="D4" s="6">
        <v>8099031</v>
      </c>
      <c r="E4" s="5">
        <v>6155407</v>
      </c>
      <c r="F4" s="5">
        <v>5918089</v>
      </c>
      <c r="G4" s="6">
        <f>F4/D4*100</f>
        <v>73.071568685192091</v>
      </c>
      <c r="H4" s="7">
        <f>F4/E4*100</f>
        <v>96.144560384065585</v>
      </c>
      <c r="I4" s="7">
        <f>F4/C4*100</f>
        <v>136.70366634273759</v>
      </c>
    </row>
    <row r="5" spans="1:9" ht="15.75" x14ac:dyDescent="0.2">
      <c r="A5" s="8"/>
      <c r="B5" s="9"/>
      <c r="C5" s="9"/>
      <c r="D5" s="22"/>
      <c r="E5" s="9"/>
      <c r="F5" s="9"/>
      <c r="G5" s="6"/>
      <c r="H5" s="7"/>
      <c r="I5" s="7"/>
    </row>
    <row r="6" spans="1:9" ht="45" x14ac:dyDescent="0.2">
      <c r="A6" s="28" t="s">
        <v>7</v>
      </c>
      <c r="B6" s="5">
        <v>315591</v>
      </c>
      <c r="C6" s="5">
        <v>274401</v>
      </c>
      <c r="D6" s="5">
        <v>501935</v>
      </c>
      <c r="E6" s="5">
        <v>323812</v>
      </c>
      <c r="F6" s="5">
        <v>294022</v>
      </c>
      <c r="G6" s="6">
        <f t="shared" ref="G6:G36" si="0">F6/D6*100</f>
        <v>58.577704284419298</v>
      </c>
      <c r="H6" s="7">
        <f t="shared" ref="H6:H36" si="1">F6/E6*100</f>
        <v>90.800217410102164</v>
      </c>
      <c r="I6" s="7">
        <f>F6/C6*100</f>
        <v>107.15048414546595</v>
      </c>
    </row>
    <row r="7" spans="1:9" ht="15.75" x14ac:dyDescent="0.2">
      <c r="A7" s="8"/>
      <c r="B7" s="5"/>
      <c r="C7" s="5"/>
      <c r="D7" s="5"/>
      <c r="E7" s="5"/>
      <c r="F7" s="5"/>
      <c r="G7" s="6"/>
      <c r="H7" s="7"/>
      <c r="I7" s="7"/>
    </row>
    <row r="8" spans="1:9" ht="45" x14ac:dyDescent="0.2">
      <c r="A8" s="29" t="s">
        <v>8</v>
      </c>
      <c r="B8" s="5">
        <v>6655</v>
      </c>
      <c r="C8" s="5">
        <v>5081</v>
      </c>
      <c r="D8" s="5">
        <v>7500</v>
      </c>
      <c r="E8" s="5">
        <v>6465</v>
      </c>
      <c r="F8" s="5">
        <v>4910</v>
      </c>
      <c r="G8" s="6">
        <f t="shared" si="0"/>
        <v>65.466666666666669</v>
      </c>
      <c r="H8" s="7">
        <f t="shared" si="1"/>
        <v>75.94740912606342</v>
      </c>
      <c r="I8" s="7">
        <f>F8/C8*100</f>
        <v>96.634520763629212</v>
      </c>
    </row>
    <row r="9" spans="1:9" ht="15.75" x14ac:dyDescent="0.2">
      <c r="A9" s="8"/>
      <c r="B9" s="5"/>
      <c r="C9" s="5"/>
      <c r="D9" s="5"/>
      <c r="E9" s="5"/>
      <c r="F9" s="6"/>
      <c r="G9" s="6"/>
      <c r="H9" s="7"/>
      <c r="I9" s="7"/>
    </row>
    <row r="10" spans="1:9" ht="43.5" customHeight="1" x14ac:dyDescent="0.2">
      <c r="A10" s="30" t="s">
        <v>9</v>
      </c>
      <c r="B10" s="5">
        <v>438631</v>
      </c>
      <c r="C10" s="5">
        <v>369794</v>
      </c>
      <c r="D10" s="5">
        <v>502004</v>
      </c>
      <c r="E10" s="5">
        <v>364281</v>
      </c>
      <c r="F10" s="5">
        <v>357315</v>
      </c>
      <c r="G10" s="6">
        <f t="shared" si="0"/>
        <v>71.177719699444637</v>
      </c>
      <c r="H10" s="7">
        <f t="shared" si="1"/>
        <v>98.087739958987711</v>
      </c>
      <c r="I10" s="7">
        <f>F10/C10*100</f>
        <v>96.62541847623271</v>
      </c>
    </row>
    <row r="11" spans="1:9" ht="15.75" x14ac:dyDescent="0.2">
      <c r="A11" s="8"/>
      <c r="B11" s="5"/>
      <c r="C11" s="5"/>
      <c r="D11" s="5"/>
      <c r="E11" s="5"/>
      <c r="F11" s="5"/>
      <c r="G11" s="6"/>
      <c r="H11" s="7"/>
      <c r="I11" s="7"/>
    </row>
    <row r="12" spans="1:9" ht="47.25" customHeight="1" x14ac:dyDescent="0.2">
      <c r="A12" s="31" t="s">
        <v>10</v>
      </c>
      <c r="B12" s="5">
        <v>205852</v>
      </c>
      <c r="C12" s="5">
        <v>198077</v>
      </c>
      <c r="D12" s="5">
        <v>306210</v>
      </c>
      <c r="E12" s="5">
        <v>231050</v>
      </c>
      <c r="F12" s="5">
        <v>224439</v>
      </c>
      <c r="G12" s="6">
        <f t="shared" si="0"/>
        <v>73.295777407661404</v>
      </c>
      <c r="H12" s="7">
        <f t="shared" si="1"/>
        <v>97.13871456394719</v>
      </c>
      <c r="I12" s="7">
        <f>F12/C12*100</f>
        <v>113.30896570525604</v>
      </c>
    </row>
    <row r="13" spans="1:9" ht="15.75" x14ac:dyDescent="0.2">
      <c r="A13" s="8"/>
      <c r="B13" s="5"/>
      <c r="C13" s="5"/>
      <c r="D13" s="5"/>
      <c r="E13" s="5"/>
      <c r="F13" s="6"/>
      <c r="G13" s="6"/>
      <c r="H13" s="7"/>
      <c r="I13" s="7"/>
    </row>
    <row r="14" spans="1:9" ht="90" x14ac:dyDescent="0.2">
      <c r="A14" s="32" t="s">
        <v>11</v>
      </c>
      <c r="B14" s="5">
        <v>177502</v>
      </c>
      <c r="C14" s="5">
        <v>137706</v>
      </c>
      <c r="D14" s="5">
        <v>238825</v>
      </c>
      <c r="E14" s="5">
        <v>182484</v>
      </c>
      <c r="F14" s="6">
        <v>157847</v>
      </c>
      <c r="G14" s="6">
        <f t="shared" si="0"/>
        <v>66.093164450957815</v>
      </c>
      <c r="H14" s="7">
        <f t="shared" si="1"/>
        <v>86.499090331207114</v>
      </c>
      <c r="I14" s="7">
        <f>F14/C14*100</f>
        <v>114.62608746169376</v>
      </c>
    </row>
    <row r="15" spans="1:9" ht="15.75" x14ac:dyDescent="0.2">
      <c r="A15" s="8"/>
      <c r="B15" s="5"/>
      <c r="C15" s="5"/>
      <c r="D15" s="5"/>
      <c r="E15" s="5"/>
      <c r="F15" s="6"/>
      <c r="G15" s="6"/>
      <c r="H15" s="7"/>
      <c r="I15" s="7"/>
    </row>
    <row r="16" spans="1:9" ht="60" x14ac:dyDescent="0.2">
      <c r="A16" s="33" t="s">
        <v>12</v>
      </c>
      <c r="B16" s="5">
        <v>75440</v>
      </c>
      <c r="C16" s="5">
        <v>61355</v>
      </c>
      <c r="D16" s="5">
        <v>96119</v>
      </c>
      <c r="E16" s="5">
        <v>82802</v>
      </c>
      <c r="F16" s="6">
        <v>69358</v>
      </c>
      <c r="G16" s="6">
        <f t="shared" si="0"/>
        <v>72.158470229611211</v>
      </c>
      <c r="H16" s="7">
        <f t="shared" si="1"/>
        <v>83.763677205864596</v>
      </c>
      <c r="I16" s="7">
        <f>F16/C16*100</f>
        <v>113.04376171461168</v>
      </c>
    </row>
    <row r="17" spans="1:9" ht="15.75" x14ac:dyDescent="0.2">
      <c r="A17" s="8"/>
      <c r="B17" s="5"/>
      <c r="C17" s="5"/>
      <c r="D17" s="5"/>
      <c r="E17" s="5"/>
      <c r="F17" s="6"/>
      <c r="G17" s="6"/>
      <c r="H17" s="7"/>
      <c r="I17" s="7"/>
    </row>
    <row r="18" spans="1:9" ht="60" x14ac:dyDescent="0.2">
      <c r="A18" s="34" t="s">
        <v>13</v>
      </c>
      <c r="B18" s="5">
        <v>657387</v>
      </c>
      <c r="C18" s="5">
        <v>657386</v>
      </c>
      <c r="D18" s="5">
        <v>484033</v>
      </c>
      <c r="E18" s="5">
        <v>349066</v>
      </c>
      <c r="F18" s="6">
        <v>340801</v>
      </c>
      <c r="G18" s="6">
        <f t="shared" si="0"/>
        <v>70.408629163714039</v>
      </c>
      <c r="H18" s="7">
        <f t="shared" si="1"/>
        <v>97.632252926380687</v>
      </c>
      <c r="I18" s="7">
        <f>F18/C18*100</f>
        <v>51.841840258234882</v>
      </c>
    </row>
    <row r="19" spans="1:9" ht="15.75" x14ac:dyDescent="0.2">
      <c r="A19" s="8"/>
      <c r="B19" s="5"/>
      <c r="C19" s="5"/>
      <c r="D19" s="6"/>
      <c r="E19" s="5"/>
      <c r="F19" s="6"/>
      <c r="G19" s="6"/>
      <c r="H19" s="7"/>
      <c r="I19" s="7"/>
    </row>
    <row r="20" spans="1:9" ht="45" customHeight="1" x14ac:dyDescent="0.2">
      <c r="A20" s="35" t="s">
        <v>14</v>
      </c>
      <c r="B20" s="5">
        <v>1031</v>
      </c>
      <c r="C20" s="5">
        <v>200</v>
      </c>
      <c r="D20" s="5">
        <v>3645</v>
      </c>
      <c r="E20" s="5">
        <v>250</v>
      </c>
      <c r="F20" s="5">
        <v>244</v>
      </c>
      <c r="G20" s="6">
        <f t="shared" si="0"/>
        <v>6.6941015089163241</v>
      </c>
      <c r="H20" s="7">
        <f t="shared" si="1"/>
        <v>97.6</v>
      </c>
      <c r="I20" s="7">
        <f>F20/C20*100</f>
        <v>122</v>
      </c>
    </row>
    <row r="21" spans="1:9" ht="15.75" x14ac:dyDescent="0.2">
      <c r="A21" s="8"/>
      <c r="B21" s="5"/>
      <c r="C21" s="5"/>
      <c r="D21" s="6"/>
      <c r="E21" s="5"/>
      <c r="F21" s="6"/>
      <c r="G21" s="6"/>
      <c r="H21" s="7"/>
      <c r="I21" s="7"/>
    </row>
    <row r="22" spans="1:9" ht="45" x14ac:dyDescent="0.2">
      <c r="A22" s="36" t="s">
        <v>15</v>
      </c>
      <c r="B22" s="5">
        <v>66346</v>
      </c>
      <c r="C22" s="5">
        <v>48504</v>
      </c>
      <c r="D22" s="6">
        <v>86174</v>
      </c>
      <c r="E22" s="6">
        <v>71625</v>
      </c>
      <c r="F22" s="5">
        <v>53064</v>
      </c>
      <c r="G22" s="6">
        <f t="shared" si="0"/>
        <v>61.577738064845548</v>
      </c>
      <c r="H22" s="7">
        <f t="shared" si="1"/>
        <v>74.085863874345549</v>
      </c>
      <c r="I22" s="7">
        <f>F22/C22*100</f>
        <v>109.40128649183572</v>
      </c>
    </row>
    <row r="23" spans="1:9" ht="15.75" x14ac:dyDescent="0.25">
      <c r="A23" s="11"/>
      <c r="B23" s="12"/>
      <c r="C23" s="13"/>
      <c r="D23" s="23"/>
      <c r="E23" s="12"/>
      <c r="F23" s="12"/>
      <c r="G23" s="6"/>
      <c r="H23" s="7"/>
      <c r="I23" s="7"/>
    </row>
    <row r="24" spans="1:9" ht="45" x14ac:dyDescent="0.2">
      <c r="A24" s="37" t="s">
        <v>16</v>
      </c>
      <c r="B24" s="14">
        <v>950322</v>
      </c>
      <c r="C24" s="14">
        <v>826130</v>
      </c>
      <c r="D24" s="14">
        <v>1687726</v>
      </c>
      <c r="E24" s="14">
        <v>823863</v>
      </c>
      <c r="F24" s="14">
        <v>566735</v>
      </c>
      <c r="G24" s="6">
        <f t="shared" si="0"/>
        <v>33.579799090610678</v>
      </c>
      <c r="H24" s="7">
        <f t="shared" si="1"/>
        <v>68.789956582587152</v>
      </c>
      <c r="I24" s="7">
        <f t="shared" ref="I24:I28" si="2">F24/C24*100</f>
        <v>68.601188674905885</v>
      </c>
    </row>
    <row r="25" spans="1:9" ht="15.75" x14ac:dyDescent="0.25">
      <c r="A25" s="11"/>
      <c r="B25" s="14"/>
      <c r="C25" s="14"/>
      <c r="D25" s="24"/>
      <c r="E25" s="14"/>
      <c r="F25" s="14"/>
      <c r="G25" s="6"/>
      <c r="H25" s="7"/>
      <c r="I25" s="7"/>
    </row>
    <row r="26" spans="1:9" ht="30" x14ac:dyDescent="0.2">
      <c r="A26" s="38" t="s">
        <v>17</v>
      </c>
      <c r="B26" s="14">
        <v>71702</v>
      </c>
      <c r="C26" s="14">
        <v>71510</v>
      </c>
      <c r="D26" s="14">
        <v>86369</v>
      </c>
      <c r="E26" s="14">
        <v>74396</v>
      </c>
      <c r="F26" s="14">
        <v>41640</v>
      </c>
      <c r="G26" s="6">
        <f t="shared" si="0"/>
        <v>48.211742639141356</v>
      </c>
      <c r="H26" s="7">
        <f t="shared" si="1"/>
        <v>55.970751115651375</v>
      </c>
      <c r="I26" s="7">
        <f t="shared" si="2"/>
        <v>58.229618235211852</v>
      </c>
    </row>
    <row r="27" spans="1:9" ht="15.75" x14ac:dyDescent="0.25">
      <c r="A27" s="11"/>
      <c r="B27" s="14"/>
      <c r="C27" s="14"/>
      <c r="D27" s="24"/>
      <c r="E27" s="14"/>
      <c r="F27" s="14"/>
      <c r="G27" s="6"/>
      <c r="H27" s="7"/>
      <c r="I27" s="7"/>
    </row>
    <row r="28" spans="1:9" ht="30" x14ac:dyDescent="0.2">
      <c r="A28" s="39" t="s">
        <v>18</v>
      </c>
      <c r="B28" s="24">
        <v>51370</v>
      </c>
      <c r="C28" s="14">
        <v>32845</v>
      </c>
      <c r="D28" s="24">
        <v>65400</v>
      </c>
      <c r="E28" s="24">
        <v>51354</v>
      </c>
      <c r="F28" s="14">
        <v>33542</v>
      </c>
      <c r="G28" s="6">
        <f t="shared" si="0"/>
        <v>51.287461773700308</v>
      </c>
      <c r="H28" s="7">
        <f t="shared" si="1"/>
        <v>65.315262686450922</v>
      </c>
      <c r="I28" s="7">
        <f t="shared" si="2"/>
        <v>102.12208859796013</v>
      </c>
    </row>
    <row r="29" spans="1:9" ht="15.75" x14ac:dyDescent="0.25">
      <c r="A29" s="11"/>
      <c r="B29" s="14"/>
      <c r="C29" s="14"/>
      <c r="D29" s="24"/>
      <c r="E29" s="14"/>
      <c r="F29" s="24"/>
      <c r="G29" s="6"/>
      <c r="H29" s="7"/>
      <c r="I29" s="7"/>
    </row>
    <row r="30" spans="1:9" ht="45" x14ac:dyDescent="0.2">
      <c r="A30" s="40" t="s">
        <v>19</v>
      </c>
      <c r="B30" s="14">
        <v>569681</v>
      </c>
      <c r="C30" s="14">
        <v>490470</v>
      </c>
      <c r="D30" s="14">
        <v>739397</v>
      </c>
      <c r="E30" s="14">
        <v>569116</v>
      </c>
      <c r="F30" s="24">
        <v>532409</v>
      </c>
      <c r="G30" s="6">
        <f t="shared" si="0"/>
        <v>72.005837188952611</v>
      </c>
      <c r="H30" s="7">
        <f t="shared" si="1"/>
        <v>93.550172548302982</v>
      </c>
      <c r="I30" s="7">
        <f>F30/C30*100</f>
        <v>108.55077782535119</v>
      </c>
    </row>
    <row r="31" spans="1:9" s="19" customFormat="1" ht="17.25" customHeight="1" x14ac:dyDescent="0.2">
      <c r="A31" s="10"/>
      <c r="B31" s="14"/>
      <c r="C31" s="14"/>
      <c r="D31" s="24"/>
      <c r="E31" s="14"/>
      <c r="F31" s="24"/>
      <c r="G31" s="6"/>
      <c r="H31" s="7"/>
      <c r="I31" s="7"/>
    </row>
    <row r="32" spans="1:9" ht="45" x14ac:dyDescent="0.2">
      <c r="A32" s="41" t="s">
        <v>20</v>
      </c>
      <c r="B32" s="14">
        <v>5949</v>
      </c>
      <c r="C32" s="14">
        <v>5949</v>
      </c>
      <c r="D32" s="14">
        <v>6628</v>
      </c>
      <c r="E32" s="14">
        <v>1155</v>
      </c>
      <c r="F32" s="14">
        <v>0</v>
      </c>
      <c r="G32" s="6">
        <f>F32/D32*100</f>
        <v>0</v>
      </c>
      <c r="H32" s="7">
        <f t="shared" si="1"/>
        <v>0</v>
      </c>
      <c r="I32" s="7">
        <f>F32/C32*100</f>
        <v>0</v>
      </c>
    </row>
    <row r="33" spans="1:9" ht="15.75" x14ac:dyDescent="0.2">
      <c r="A33" s="42"/>
      <c r="B33" s="14"/>
      <c r="C33" s="14"/>
      <c r="D33" s="14"/>
      <c r="E33" s="14"/>
      <c r="F33" s="14"/>
      <c r="G33" s="6"/>
      <c r="H33" s="7"/>
      <c r="I33" s="7"/>
    </row>
    <row r="34" spans="1:9" ht="56.25" customHeight="1" x14ac:dyDescent="0.2">
      <c r="A34" s="41" t="s">
        <v>26</v>
      </c>
      <c r="B34" s="14">
        <v>48631</v>
      </c>
      <c r="C34" s="14">
        <v>834</v>
      </c>
      <c r="D34" s="14">
        <v>0</v>
      </c>
      <c r="E34" s="14">
        <v>0</v>
      </c>
      <c r="F34" s="14">
        <v>0</v>
      </c>
      <c r="G34" s="6">
        <v>0</v>
      </c>
      <c r="H34" s="7">
        <v>0</v>
      </c>
      <c r="I34" s="7">
        <v>0</v>
      </c>
    </row>
    <row r="35" spans="1:9" ht="15.75" x14ac:dyDescent="0.25">
      <c r="A35" s="15"/>
      <c r="B35" s="16"/>
      <c r="C35" s="16"/>
      <c r="D35" s="17"/>
      <c r="E35" s="16"/>
      <c r="F35" s="16"/>
      <c r="G35" s="6"/>
      <c r="H35" s="7"/>
      <c r="I35" s="7"/>
    </row>
    <row r="36" spans="1:9" ht="18.75" x14ac:dyDescent="0.3">
      <c r="A36" s="18" t="s">
        <v>4</v>
      </c>
      <c r="B36" s="25">
        <f>SUM(B4:B35)</f>
        <v>8477488</v>
      </c>
      <c r="C36" s="25">
        <f>SUM(C4:C35)</f>
        <v>7509379</v>
      </c>
      <c r="D36" s="25">
        <f>SUM(D4:D35)</f>
        <v>12910996</v>
      </c>
      <c r="E36" s="25">
        <f>SUM(E4:E35)</f>
        <v>9287126</v>
      </c>
      <c r="F36" s="25">
        <f>SUM(F4:F35)</f>
        <v>8594415</v>
      </c>
      <c r="G36" s="6">
        <f t="shared" si="0"/>
        <v>66.566630490784746</v>
      </c>
      <c r="H36" s="7">
        <f t="shared" si="1"/>
        <v>92.54116935637569</v>
      </c>
      <c r="I36" s="7">
        <f>F36/C36*100</f>
        <v>114.4490776134751</v>
      </c>
    </row>
    <row r="42" spans="1:9" x14ac:dyDescent="0.25">
      <c r="B42" s="26"/>
      <c r="C42" s="26"/>
      <c r="D42" s="26"/>
      <c r="E42" s="26"/>
      <c r="F42" s="26"/>
    </row>
  </sheetData>
  <mergeCells count="1">
    <mergeCell ref="A1:H1"/>
  </mergeCells>
  <pageMargins left="0.51181102362204722" right="0.11811023622047245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св-я об исп б-та по МП 1 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2017-10-25T07:20:16Z</dcterms:modified>
</cp:coreProperties>
</file>