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45" windowWidth="27495" windowHeight="13740"/>
  </bookViews>
  <sheets>
    <sheet name="worksheet" sheetId="2" r:id="rId1"/>
  </sheets>
  <definedNames>
    <definedName name="_xlnm.Print_Titles" localSheetId="0">worksheet!$4:$4</definedName>
  </definedNames>
  <calcPr calcId="145621"/>
</workbook>
</file>

<file path=xl/calcChain.xml><?xml version="1.0" encoding="utf-8"?>
<calcChain xmlns="http://schemas.openxmlformats.org/spreadsheetml/2006/main">
  <c r="F40" i="2" l="1"/>
  <c r="G40" i="2"/>
  <c r="G39" i="2"/>
  <c r="G38" i="2"/>
  <c r="G37" i="2"/>
  <c r="G35" i="2"/>
  <c r="G34" i="2"/>
  <c r="G33" i="2"/>
  <c r="G32" i="2"/>
  <c r="G30" i="2"/>
  <c r="G28" i="2"/>
  <c r="G27" i="2"/>
  <c r="G26" i="2"/>
  <c r="G25" i="2"/>
  <c r="G24" i="2"/>
  <c r="G23" i="2"/>
  <c r="G21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E5" i="2"/>
  <c r="E41" i="2" s="1"/>
  <c r="D5" i="2"/>
  <c r="D41" i="2" s="1"/>
  <c r="C5" i="2"/>
  <c r="C41" i="2" s="1"/>
  <c r="F39" i="2"/>
  <c r="F37" i="2"/>
  <c r="F35" i="2"/>
  <c r="F34" i="2"/>
  <c r="F33" i="2"/>
  <c r="F31" i="2"/>
  <c r="F30" i="2"/>
  <c r="F26" i="2"/>
  <c r="F25" i="2"/>
  <c r="F24" i="2"/>
  <c r="F23" i="2"/>
  <c r="F22" i="2"/>
  <c r="F21" i="2"/>
  <c r="F19" i="2"/>
  <c r="F18" i="2"/>
  <c r="F16" i="2"/>
  <c r="F15" i="2"/>
  <c r="F14" i="2"/>
  <c r="F13" i="2"/>
  <c r="F11" i="2"/>
  <c r="F10" i="2"/>
  <c r="F9" i="2"/>
  <c r="F8" i="2"/>
  <c r="F7" i="2"/>
  <c r="F6" i="2"/>
  <c r="G41" i="2" l="1"/>
  <c r="G5" i="2"/>
  <c r="F41" i="2"/>
  <c r="F5" i="2"/>
</calcChain>
</file>

<file path=xl/sharedStrings.xml><?xml version="1.0" encoding="utf-8"?>
<sst xmlns="http://schemas.openxmlformats.org/spreadsheetml/2006/main" count="83" uniqueCount="83">
  <si>
    <t>Наименование КБК</t>
  </si>
  <si>
    <t>КБК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</si>
  <si>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</si>
  <si>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</si>
  <si>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</si>
  <si>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</si>
  <si>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</si>
  <si>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</si>
  <si>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</si>
  <si>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</si>
  <si>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</si>
  <si>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</si>
  <si>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>Единый сельскохозяйственный налог</t>
  </si>
  <si>
    <t>000 1 05 03000 01 0000 110</t>
  </si>
  <si>
    <t>Налог, взимаемый с связи с применением патентной  системы налогообложения</t>
  </si>
  <si>
    <t>000 1 05 04000 02 0000 110</t>
  </si>
  <si>
    <t>Земельный налог</t>
  </si>
  <si>
    <t>000 1 06 06000 00 0000 110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</si>
  <si>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</si>
  <si>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</si>
  <si>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</si>
  <si>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</si>
  <si>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</si>
  <si>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</si>
  <si>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</si>
  <si>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</si>
  <si>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районов (за исключением земельных участков)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</si>
  <si>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</si>
  <si>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</si>
  <si>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казённых) (плата за установку и эксплуатацию рекламной конструкции)</t>
  </si>
  <si>
    <t>Плата за негативное воздействие на окружающую среду</t>
  </si>
  <si>
    <t>000 1 12 01000 01 0000 120</t>
  </si>
  <si>
    <t>Доходы от оказания платных услуг (работ)</t>
  </si>
  <si>
    <t>000 1 13 01000 00 0000 130</t>
  </si>
  <si>
    <t>Доходы от компенсации затрат государства</t>
  </si>
  <si>
    <t>000 1 13 02000 00 0000 130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</si>
  <si>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</si>
  <si>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</si>
  <si>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</si>
  <si>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</si>
  <si>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</si>
  <si>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</si>
  <si>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</si>
  <si>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</si>
  <si>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000 1 16 00000 00 0000 000</t>
  </si>
  <si>
    <t>Невыясненные поступления, зачисляемые в бюджеты муниципальных районов</t>
  </si>
  <si>
    <t>Прочие неналоговые доходы бюджетов муниципальных районов</t>
  </si>
  <si>
    <t>БЕЗВОЗМЕЗДНЫЕ ПОСТУПЛЕНИЯ</t>
  </si>
  <si>
    <t>000 2 00 00000 00 0000 000</t>
  </si>
  <si>
    <t>ИТОГО ДОХОДОВ</t>
  </si>
  <si>
    <t>000 8 50 00000 00 0000 000</t>
  </si>
  <si>
    <t>Исполнено по состоянию на 30.09.2017</t>
  </si>
  <si>
    <t>Исполнено по состоянию на 30.09.2016</t>
  </si>
  <si>
    <t>000 1 11 01050 05 0000 120</t>
  </si>
  <si>
    <t>000 1 11 05013 05 0000 120</t>
  </si>
  <si>
    <t>000 1 11 05013 10 0000 120</t>
  </si>
  <si>
    <t>000 1 11 05013 13 0000 120</t>
  </si>
  <si>
    <t>000 1 11 05025 05 0000 120</t>
  </si>
  <si>
    <t>000 1 11 05035 05 0000 120</t>
  </si>
  <si>
    <t>000 1 11 05075 05 0000 120</t>
  </si>
  <si>
    <t>000 1 11 05313 13 0000 120</t>
  </si>
  <si>
    <t>000 1 11 07015 05 0000 120</t>
  </si>
  <si>
    <t>000 1 11 09045 05 0100 120</t>
  </si>
  <si>
    <t>000 1 11 09045 05 0400 120</t>
  </si>
  <si>
    <t>000 1 14 02052 05 0000 410</t>
  </si>
  <si>
    <t>000 1 14 02053 05 0000 410</t>
  </si>
  <si>
    <t>000 1 14 06013 05 0000 430</t>
  </si>
  <si>
    <t>000 1 14 06013 10 0000 430</t>
  </si>
  <si>
    <t>000 1 14 06013 13 0000 430</t>
  </si>
  <si>
    <t>000 1 14 06313 10 0000 430</t>
  </si>
  <si>
    <t>000 1 14 06313 13 0000 430</t>
  </si>
  <si>
    <t>000 1 14 06325 05 0000 430</t>
  </si>
  <si>
    <t>000 1 17 01050 05 0000 180</t>
  </si>
  <si>
    <t>000 1 17 05050 05 0000 180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</si>
  <si>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</si>
  <si>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Процент исполнения плана на 2017 год, %</t>
  </si>
  <si>
    <t>Процент роста/снижения поступлений на 30.09.2017 по сравнению с 30.09.2016</t>
  </si>
  <si>
    <t>(тыс. рублей)</t>
  </si>
  <si>
    <t>План на             2017 год</t>
  </si>
  <si>
    <t>Сведения об исполнении бюджета Одинцовского муниципального района по доходам в разрезе видов доходов за 9 месяцев 2017 года, а также в сравнении с соответствующим периодом 2016 года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</si>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</sst>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;[Red]\-#,##0.0"/>
    <numFmt numFmtId="165" formatCode="#,##0.0_ ;[Red]\-#,##0.0\ "/>
  </numFmts>
  <fonts count="6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activeCell="A4" sqref="A4"/>
    </sheetView>
  </sheetViews>
  <sheetFormatPr defaultRowHeight="15" x14ac:dyDescent="0.25"/>
  <cols>
    <col min="1" max="1" width="79.28515625" style="1" customWidth="1"/>
    <col min="2" max="2" width="27.28515625" style="3" customWidth="1"/>
    <col min="3" max="3" width="14.140625" style="1" customWidth="1"/>
    <col min="4" max="5" width="15.140625" style="1" customWidth="1"/>
    <col min="6" max="6" width="13.5703125" style="1" customWidth="1"/>
    <col min="7" max="7" width="14" style="1" customWidth="1"/>
    <col min="8" max="16384" width="9.140625" style="1"/>
  </cols>
  <sheetData>
    <row r="1" spans="1:7" ht="33.75" customHeight="1" x14ac:dyDescent="0.25">
      <c r="A1" s="15" t="s">
        <v>79</v>
      </c>
      <c r="B1" s="15"/>
      <c r="C1" s="15"/>
      <c r="D1" s="15"/>
      <c r="E1" s="15"/>
      <c r="F1" s="15"/>
      <c r="G1" s="15"/>
    </row>
    <row r="2" spans="1:7" x14ac:dyDescent="0.25">
      <c r="A2" s="2"/>
    </row>
    <row r="3" spans="1:7" ht="18.75" customHeight="1" x14ac:dyDescent="0.25">
      <c r="A3" s="2"/>
      <c r="G3" s="4" t="s">
        <v>77</v>
      </c>
    </row>
    <row r="4" spans="1:7" ht="81.75" customHeight="1" x14ac:dyDescent="0.25">
      <c r="A4" s="5" t="s">
        <v>0</v>
      </c>
      <c r="B4" s="5" t="s">
        <v>1</v>
      </c>
      <c r="C4" s="5" t="s">
        <v>78</v>
      </c>
      <c r="D4" s="5" t="s">
        <v>51</v>
      </c>
      <c r="E4" s="5" t="s">
        <v>52</v>
      </c>
      <c r="F4" s="5" t="s">
        <v>75</v>
      </c>
      <c r="G4" s="6" t="s">
        <v>76</v>
      </c>
    </row>
    <row r="5" spans="1:7" x14ac:dyDescent="0.25">
      <c r="A5" s="7" t="s">
        <v>2</v>
      </c>
      <c r="B5" s="8" t="s">
        <v>3</v>
      </c>
      <c r="C5" s="9">
        <f>SUM(C6:C39)</f>
        <v>4138948.3</v>
      </c>
      <c r="D5" s="9">
        <f>SUM(D6:D39)</f>
        <v>3384349.0000000009</v>
      </c>
      <c r="E5" s="9">
        <f>SUM(E6:E39)</f>
        <v>3081412.8</v>
      </c>
      <c r="F5" s="10">
        <f>ROUND(D5/C5*100,1)</f>
        <v>81.8</v>
      </c>
      <c r="G5" s="9">
        <f>ROUND(D5/E5*100,1)</f>
        <v>109.8</v>
      </c>
    </row>
    <row r="6" spans="1:7" x14ac:dyDescent="0.25">
      <c r="A6" s="11" t="s">
        <v>4</v>
      </c>
      <c r="B6" s="12" t="s">
        <v>5</v>
      </c>
      <c r="C6" s="13">
        <v>1054187</v>
      </c>
      <c r="D6" s="13">
        <v>861791.7</v>
      </c>
      <c r="E6" s="13">
        <v>655455.69999999995</v>
      </c>
      <c r="F6" s="14">
        <f t="shared" ref="F6:F39" si="0">ROUND(D6/C6*100,1)</f>
        <v>81.7</v>
      </c>
      <c r="G6" s="13">
        <f>ROUND(D6/E6*100,1)</f>
        <v>131.5</v>
      </c>
    </row>
    <row r="7" spans="1:7" ht="30" x14ac:dyDescent="0.25">
      <c r="A7" s="11" t="s">
        <v>6</v>
      </c>
      <c r="B7" s="12" t="s">
        <v>7</v>
      </c>
      <c r="C7" s="13">
        <v>32925</v>
      </c>
      <c r="D7" s="13">
        <v>24843</v>
      </c>
      <c r="E7" s="13">
        <v>38774</v>
      </c>
      <c r="F7" s="14">
        <f t="shared" si="0"/>
        <v>75.5</v>
      </c>
      <c r="G7" s="13">
        <f t="shared" ref="G7:G41" si="1">ROUND(D7/E7*100,1)</f>
        <v>64.099999999999994</v>
      </c>
    </row>
    <row r="8" spans="1:7" x14ac:dyDescent="0.25">
      <c r="A8" s="11" t="s">
        <v>8</v>
      </c>
      <c r="B8" s="12" t="s">
        <v>9</v>
      </c>
      <c r="C8" s="13">
        <v>655307</v>
      </c>
      <c r="D8" s="13">
        <v>631121.5</v>
      </c>
      <c r="E8" s="13">
        <v>484431.3</v>
      </c>
      <c r="F8" s="14">
        <f t="shared" si="0"/>
        <v>96.3</v>
      </c>
      <c r="G8" s="13">
        <f t="shared" si="1"/>
        <v>130.30000000000001</v>
      </c>
    </row>
    <row r="9" spans="1:7" x14ac:dyDescent="0.25">
      <c r="A9" s="11" t="s">
        <v>10</v>
      </c>
      <c r="B9" s="12" t="s">
        <v>11</v>
      </c>
      <c r="C9" s="13">
        <v>286607</v>
      </c>
      <c r="D9" s="13">
        <v>213783.8</v>
      </c>
      <c r="E9" s="13">
        <v>246749.1</v>
      </c>
      <c r="F9" s="14">
        <f t="shared" si="0"/>
        <v>74.599999999999994</v>
      </c>
      <c r="G9" s="13">
        <f t="shared" si="1"/>
        <v>86.6</v>
      </c>
    </row>
    <row r="10" spans="1:7" x14ac:dyDescent="0.25">
      <c r="A10" s="11" t="s">
        <v>12</v>
      </c>
      <c r="B10" s="12" t="s">
        <v>13</v>
      </c>
      <c r="C10" s="13">
        <v>650</v>
      </c>
      <c r="D10" s="13">
        <v>431.1</v>
      </c>
      <c r="E10" s="13">
        <v>1355.3</v>
      </c>
      <c r="F10" s="14">
        <f t="shared" si="0"/>
        <v>66.3</v>
      </c>
      <c r="G10" s="13">
        <f t="shared" si="1"/>
        <v>31.8</v>
      </c>
    </row>
    <row r="11" spans="1:7" x14ac:dyDescent="0.25">
      <c r="A11" s="11" t="s">
        <v>14</v>
      </c>
      <c r="B11" s="12" t="s">
        <v>15</v>
      </c>
      <c r="C11" s="13">
        <v>54491</v>
      </c>
      <c r="D11" s="13">
        <v>41159.5</v>
      </c>
      <c r="E11" s="13">
        <v>27668.799999999999</v>
      </c>
      <c r="F11" s="14">
        <f t="shared" si="0"/>
        <v>75.5</v>
      </c>
      <c r="G11" s="13">
        <f t="shared" si="1"/>
        <v>148.80000000000001</v>
      </c>
    </row>
    <row r="12" spans="1:7" x14ac:dyDescent="0.25">
      <c r="A12" s="11" t="s">
        <v>16</v>
      </c>
      <c r="B12" s="12" t="s">
        <v>17</v>
      </c>
      <c r="C12" s="13">
        <v>0</v>
      </c>
      <c r="D12" s="13">
        <v>3695.4</v>
      </c>
      <c r="E12" s="13">
        <v>74.2</v>
      </c>
      <c r="F12" s="14"/>
      <c r="G12" s="13">
        <f t="shared" si="1"/>
        <v>4980.3</v>
      </c>
    </row>
    <row r="13" spans="1:7" ht="30" x14ac:dyDescent="0.25">
      <c r="A13" s="11" t="s">
        <v>18</v>
      </c>
      <c r="B13" s="12" t="s">
        <v>19</v>
      </c>
      <c r="C13" s="13">
        <v>80347</v>
      </c>
      <c r="D13" s="13">
        <v>53958.7</v>
      </c>
      <c r="E13" s="13">
        <v>59014.6</v>
      </c>
      <c r="F13" s="14">
        <f t="shared" si="0"/>
        <v>67.2</v>
      </c>
      <c r="G13" s="13">
        <f t="shared" si="1"/>
        <v>91.4</v>
      </c>
    </row>
    <row r="14" spans="1:7" ht="30" x14ac:dyDescent="0.25">
      <c r="A14" s="11" t="s">
        <v>20</v>
      </c>
      <c r="B14" s="12" t="s">
        <v>21</v>
      </c>
      <c r="C14" s="13">
        <v>715</v>
      </c>
      <c r="D14" s="13">
        <v>730</v>
      </c>
      <c r="E14" s="13">
        <v>375</v>
      </c>
      <c r="F14" s="14">
        <f t="shared" si="0"/>
        <v>102.1</v>
      </c>
      <c r="G14" s="13">
        <f t="shared" si="1"/>
        <v>194.7</v>
      </c>
    </row>
    <row r="15" spans="1:7" ht="45" x14ac:dyDescent="0.25">
      <c r="A15" s="11" t="s">
        <v>22</v>
      </c>
      <c r="B15" s="12" t="s">
        <v>53</v>
      </c>
      <c r="C15" s="13">
        <v>14423</v>
      </c>
      <c r="D15" s="13">
        <v>9372.9</v>
      </c>
      <c r="E15" s="13">
        <v>8292.2000000000007</v>
      </c>
      <c r="F15" s="14">
        <f t="shared" si="0"/>
        <v>65</v>
      </c>
      <c r="G15" s="13">
        <f t="shared" si="1"/>
        <v>113</v>
      </c>
    </row>
    <row r="16" spans="1:7" ht="64.5" customHeight="1" x14ac:dyDescent="0.25">
      <c r="A16" s="11" t="s">
        <v>80</v>
      </c>
      <c r="B16" s="12" t="s">
        <v>54</v>
      </c>
      <c r="C16" s="13">
        <v>275059</v>
      </c>
      <c r="D16" s="13">
        <v>46325.5</v>
      </c>
      <c r="E16" s="13"/>
      <c r="F16" s="14">
        <f t="shared" si="0"/>
        <v>16.8</v>
      </c>
      <c r="G16" s="13"/>
    </row>
    <row r="17" spans="1:7" ht="60" x14ac:dyDescent="0.25">
      <c r="A17" s="11" t="s">
        <v>81</v>
      </c>
      <c r="B17" s="12" t="s">
        <v>55</v>
      </c>
      <c r="C17" s="13">
        <v>0</v>
      </c>
      <c r="D17" s="13">
        <v>129292.2</v>
      </c>
      <c r="E17" s="13">
        <v>265701.09999999998</v>
      </c>
      <c r="F17" s="14"/>
      <c r="G17" s="13">
        <f t="shared" si="1"/>
        <v>48.7</v>
      </c>
    </row>
    <row r="18" spans="1:7" ht="61.5" customHeight="1" x14ac:dyDescent="0.25">
      <c r="A18" s="11" t="s">
        <v>23</v>
      </c>
      <c r="B18" s="12" t="s">
        <v>56</v>
      </c>
      <c r="C18" s="13">
        <v>402143</v>
      </c>
      <c r="D18" s="13">
        <v>303253.09999999998</v>
      </c>
      <c r="E18" s="13">
        <v>294876.3</v>
      </c>
      <c r="F18" s="14">
        <f t="shared" si="0"/>
        <v>75.400000000000006</v>
      </c>
      <c r="G18" s="13">
        <f t="shared" si="1"/>
        <v>102.8</v>
      </c>
    </row>
    <row r="19" spans="1:7" ht="61.5" customHeight="1" x14ac:dyDescent="0.25">
      <c r="A19" s="11" t="s">
        <v>24</v>
      </c>
      <c r="B19" s="12" t="s">
        <v>57</v>
      </c>
      <c r="C19" s="13">
        <v>37811</v>
      </c>
      <c r="D19" s="13">
        <v>35744.1</v>
      </c>
      <c r="E19" s="13">
        <v>6016.9</v>
      </c>
      <c r="F19" s="14">
        <f t="shared" si="0"/>
        <v>94.5</v>
      </c>
      <c r="G19" s="13">
        <f t="shared" si="1"/>
        <v>594.1</v>
      </c>
    </row>
    <row r="20" spans="1:7" ht="48" customHeight="1" x14ac:dyDescent="0.25">
      <c r="A20" s="11" t="s">
        <v>25</v>
      </c>
      <c r="B20" s="12" t="s">
        <v>58</v>
      </c>
      <c r="C20" s="13">
        <v>0</v>
      </c>
      <c r="D20" s="13">
        <v>-8.4</v>
      </c>
      <c r="E20" s="13"/>
      <c r="F20" s="14"/>
      <c r="G20" s="13"/>
    </row>
    <row r="21" spans="1:7" ht="32.25" customHeight="1" x14ac:dyDescent="0.25">
      <c r="A21" s="11" t="s">
        <v>26</v>
      </c>
      <c r="B21" s="12" t="s">
        <v>59</v>
      </c>
      <c r="C21" s="13">
        <v>166291.79999999999</v>
      </c>
      <c r="D21" s="13">
        <v>149212.1</v>
      </c>
      <c r="E21" s="13">
        <v>181111.1</v>
      </c>
      <c r="F21" s="14">
        <f t="shared" si="0"/>
        <v>89.7</v>
      </c>
      <c r="G21" s="13">
        <f t="shared" si="1"/>
        <v>82.4</v>
      </c>
    </row>
    <row r="22" spans="1:7" ht="78" customHeight="1" x14ac:dyDescent="0.25">
      <c r="A22" s="11" t="s">
        <v>27</v>
      </c>
      <c r="B22" s="12" t="s">
        <v>60</v>
      </c>
      <c r="C22" s="13">
        <v>17</v>
      </c>
      <c r="D22" s="13">
        <v>17.600000000000001</v>
      </c>
      <c r="E22" s="13"/>
      <c r="F22" s="14">
        <f t="shared" si="0"/>
        <v>103.5</v>
      </c>
      <c r="G22" s="13"/>
    </row>
    <row r="23" spans="1:7" ht="47.25" customHeight="1" x14ac:dyDescent="0.25">
      <c r="A23" s="11" t="s">
        <v>82</v>
      </c>
      <c r="B23" s="12" t="s">
        <v>61</v>
      </c>
      <c r="C23" s="13">
        <v>1221.5</v>
      </c>
      <c r="D23" s="13">
        <v>1221.5</v>
      </c>
      <c r="E23" s="13">
        <v>2756.2</v>
      </c>
      <c r="F23" s="14">
        <f t="shared" si="0"/>
        <v>100</v>
      </c>
      <c r="G23" s="13">
        <f t="shared" si="1"/>
        <v>44.3</v>
      </c>
    </row>
    <row r="24" spans="1:7" ht="76.5" customHeight="1" x14ac:dyDescent="0.25">
      <c r="A24" s="11" t="s">
        <v>28</v>
      </c>
      <c r="B24" s="12" t="s">
        <v>62</v>
      </c>
      <c r="C24" s="13">
        <v>1022</v>
      </c>
      <c r="D24" s="13">
        <v>779.2</v>
      </c>
      <c r="E24" s="13">
        <v>472</v>
      </c>
      <c r="F24" s="14">
        <f t="shared" si="0"/>
        <v>76.2</v>
      </c>
      <c r="G24" s="13">
        <f t="shared" si="1"/>
        <v>165.1</v>
      </c>
    </row>
    <row r="25" spans="1:7" ht="63" customHeight="1" x14ac:dyDescent="0.25">
      <c r="A25" s="11" t="s">
        <v>29</v>
      </c>
      <c r="B25" s="12" t="s">
        <v>63</v>
      </c>
      <c r="C25" s="13">
        <v>164702</v>
      </c>
      <c r="D25" s="13">
        <v>86393.7</v>
      </c>
      <c r="E25" s="13">
        <v>85348.800000000003</v>
      </c>
      <c r="F25" s="14">
        <f t="shared" si="0"/>
        <v>52.5</v>
      </c>
      <c r="G25" s="13">
        <f t="shared" si="1"/>
        <v>101.2</v>
      </c>
    </row>
    <row r="26" spans="1:7" x14ac:dyDescent="0.25">
      <c r="A26" s="11" t="s">
        <v>30</v>
      </c>
      <c r="B26" s="12" t="s">
        <v>31</v>
      </c>
      <c r="C26" s="13">
        <v>12338</v>
      </c>
      <c r="D26" s="13">
        <v>8916.5</v>
      </c>
      <c r="E26" s="13">
        <v>11180.3</v>
      </c>
      <c r="F26" s="14">
        <f t="shared" si="0"/>
        <v>72.3</v>
      </c>
      <c r="G26" s="13">
        <f t="shared" si="1"/>
        <v>79.8</v>
      </c>
    </row>
    <row r="27" spans="1:7" x14ac:dyDescent="0.25">
      <c r="A27" s="11" t="s">
        <v>32</v>
      </c>
      <c r="B27" s="12" t="s">
        <v>33</v>
      </c>
      <c r="C27" s="13">
        <v>0</v>
      </c>
      <c r="D27" s="13">
        <v>105.2</v>
      </c>
      <c r="E27" s="13">
        <v>4.2</v>
      </c>
      <c r="F27" s="14"/>
      <c r="G27" s="13">
        <f t="shared" si="1"/>
        <v>2504.8000000000002</v>
      </c>
    </row>
    <row r="28" spans="1:7" x14ac:dyDescent="0.25">
      <c r="A28" s="11" t="s">
        <v>34</v>
      </c>
      <c r="B28" s="12" t="s">
        <v>35</v>
      </c>
      <c r="C28" s="13">
        <v>0</v>
      </c>
      <c r="D28" s="13">
        <v>320.60000000000002</v>
      </c>
      <c r="E28" s="13">
        <v>2069.1</v>
      </c>
      <c r="F28" s="14"/>
      <c r="G28" s="13">
        <f t="shared" si="1"/>
        <v>15.5</v>
      </c>
    </row>
    <row r="29" spans="1:7" ht="61.5" customHeight="1" x14ac:dyDescent="0.25">
      <c r="A29" s="11" t="s">
        <v>36</v>
      </c>
      <c r="B29" s="12" t="s">
        <v>64</v>
      </c>
      <c r="C29" s="13">
        <v>0</v>
      </c>
      <c r="D29" s="13">
        <v>25.1</v>
      </c>
      <c r="E29" s="13"/>
      <c r="F29" s="14"/>
      <c r="G29" s="13"/>
    </row>
    <row r="30" spans="1:7" ht="68.25" customHeight="1" x14ac:dyDescent="0.25">
      <c r="A30" s="11" t="s">
        <v>37</v>
      </c>
      <c r="B30" s="12" t="s">
        <v>65</v>
      </c>
      <c r="C30" s="13">
        <v>460000</v>
      </c>
      <c r="D30" s="13">
        <v>396474.2</v>
      </c>
      <c r="E30" s="13">
        <v>515497.8</v>
      </c>
      <c r="F30" s="14">
        <f t="shared" si="0"/>
        <v>86.2</v>
      </c>
      <c r="G30" s="13">
        <f t="shared" si="1"/>
        <v>76.900000000000006</v>
      </c>
    </row>
    <row r="31" spans="1:7" ht="46.5" customHeight="1" x14ac:dyDescent="0.25">
      <c r="A31" s="11" t="s">
        <v>38</v>
      </c>
      <c r="B31" s="12" t="s">
        <v>66</v>
      </c>
      <c r="C31" s="13">
        <v>211382</v>
      </c>
      <c r="D31" s="13">
        <v>275.8</v>
      </c>
      <c r="E31" s="13"/>
      <c r="F31" s="14">
        <f t="shared" si="0"/>
        <v>0.1</v>
      </c>
      <c r="G31" s="13"/>
    </row>
    <row r="32" spans="1:7" ht="31.5" customHeight="1" x14ac:dyDescent="0.25">
      <c r="A32" s="11" t="s">
        <v>39</v>
      </c>
      <c r="B32" s="12" t="s">
        <v>67</v>
      </c>
      <c r="C32" s="13">
        <v>0</v>
      </c>
      <c r="D32" s="13">
        <v>199149.9</v>
      </c>
      <c r="E32" s="13">
        <v>27083</v>
      </c>
      <c r="F32" s="14"/>
      <c r="G32" s="13">
        <f t="shared" si="1"/>
        <v>735.3</v>
      </c>
    </row>
    <row r="33" spans="1:7" ht="32.25" customHeight="1" x14ac:dyDescent="0.25">
      <c r="A33" s="11" t="s">
        <v>40</v>
      </c>
      <c r="B33" s="12" t="s">
        <v>68</v>
      </c>
      <c r="C33" s="13">
        <v>24175</v>
      </c>
      <c r="D33" s="13">
        <v>17071.400000000001</v>
      </c>
      <c r="E33" s="13">
        <v>29791.9</v>
      </c>
      <c r="F33" s="14">
        <f t="shared" si="0"/>
        <v>70.599999999999994</v>
      </c>
      <c r="G33" s="13">
        <f t="shared" si="1"/>
        <v>57.3</v>
      </c>
    </row>
    <row r="34" spans="1:7" ht="63" customHeight="1" x14ac:dyDescent="0.25">
      <c r="A34" s="11" t="s">
        <v>41</v>
      </c>
      <c r="B34" s="12" t="s">
        <v>69</v>
      </c>
      <c r="C34" s="13">
        <v>53938</v>
      </c>
      <c r="D34" s="13">
        <v>55850.6</v>
      </c>
      <c r="E34" s="13">
        <v>43996.1</v>
      </c>
      <c r="F34" s="14">
        <f t="shared" si="0"/>
        <v>103.5</v>
      </c>
      <c r="G34" s="13">
        <f t="shared" si="1"/>
        <v>126.9</v>
      </c>
    </row>
    <row r="35" spans="1:7" ht="63.75" customHeight="1" x14ac:dyDescent="0.25">
      <c r="A35" s="11" t="s">
        <v>42</v>
      </c>
      <c r="B35" s="12" t="s">
        <v>70</v>
      </c>
      <c r="C35" s="13">
        <v>10600</v>
      </c>
      <c r="D35" s="13">
        <v>8064.1</v>
      </c>
      <c r="E35" s="13">
        <v>11026.4</v>
      </c>
      <c r="F35" s="14">
        <f t="shared" si="0"/>
        <v>76.099999999999994</v>
      </c>
      <c r="G35" s="13">
        <f t="shared" si="1"/>
        <v>73.099999999999994</v>
      </c>
    </row>
    <row r="36" spans="1:7" ht="45" x14ac:dyDescent="0.25">
      <c r="A36" s="11" t="s">
        <v>74</v>
      </c>
      <c r="B36" s="12" t="s">
        <v>71</v>
      </c>
      <c r="C36" s="13">
        <v>0</v>
      </c>
      <c r="D36" s="13">
        <v>3629</v>
      </c>
      <c r="E36" s="13"/>
      <c r="F36" s="14"/>
      <c r="G36" s="13"/>
    </row>
    <row r="37" spans="1:7" x14ac:dyDescent="0.25">
      <c r="A37" s="11" t="s">
        <v>43</v>
      </c>
      <c r="B37" s="12" t="s">
        <v>44</v>
      </c>
      <c r="C37" s="13">
        <v>56086</v>
      </c>
      <c r="D37" s="13">
        <v>26213.599999999999</v>
      </c>
      <c r="E37" s="13">
        <v>40354.5</v>
      </c>
      <c r="F37" s="14">
        <f t="shared" si="0"/>
        <v>46.7</v>
      </c>
      <c r="G37" s="13">
        <f t="shared" si="1"/>
        <v>65</v>
      </c>
    </row>
    <row r="38" spans="1:7" x14ac:dyDescent="0.25">
      <c r="A38" s="11" t="s">
        <v>45</v>
      </c>
      <c r="B38" s="12" t="s">
        <v>72</v>
      </c>
      <c r="C38" s="13">
        <v>0</v>
      </c>
      <c r="D38" s="13">
        <v>1054.4000000000001</v>
      </c>
      <c r="E38" s="13">
        <v>90.8</v>
      </c>
      <c r="F38" s="14"/>
      <c r="G38" s="13">
        <f t="shared" si="1"/>
        <v>1161.2</v>
      </c>
    </row>
    <row r="39" spans="1:7" x14ac:dyDescent="0.25">
      <c r="A39" s="11" t="s">
        <v>46</v>
      </c>
      <c r="B39" s="12" t="s">
        <v>73</v>
      </c>
      <c r="C39" s="13">
        <v>82510</v>
      </c>
      <c r="D39" s="13">
        <v>74080.399999999994</v>
      </c>
      <c r="E39" s="13">
        <v>41846.1</v>
      </c>
      <c r="F39" s="14">
        <f t="shared" si="0"/>
        <v>89.8</v>
      </c>
      <c r="G39" s="13">
        <f t="shared" si="1"/>
        <v>177</v>
      </c>
    </row>
    <row r="40" spans="1:7" x14ac:dyDescent="0.25">
      <c r="A40" s="7" t="s">
        <v>47</v>
      </c>
      <c r="B40" s="8" t="s">
        <v>48</v>
      </c>
      <c r="C40" s="9">
        <v>7436983.7999999998</v>
      </c>
      <c r="D40" s="9">
        <v>4746522.5</v>
      </c>
      <c r="E40" s="9">
        <v>4938340.5</v>
      </c>
      <c r="F40" s="10">
        <f>ROUND(D40/C40*100,1)</f>
        <v>63.8</v>
      </c>
      <c r="G40" s="9">
        <f t="shared" si="1"/>
        <v>96.1</v>
      </c>
    </row>
    <row r="41" spans="1:7" x14ac:dyDescent="0.25">
      <c r="A41" s="7" t="s">
        <v>49</v>
      </c>
      <c r="B41" s="8" t="s">
        <v>50</v>
      </c>
      <c r="C41" s="9">
        <f>C40+C5</f>
        <v>11575932.1</v>
      </c>
      <c r="D41" s="9">
        <f>D40+D5</f>
        <v>8130871.5000000009</v>
      </c>
      <c r="E41" s="9">
        <f>E40+E5</f>
        <v>8019753.2999999998</v>
      </c>
      <c r="F41" s="10">
        <f>ROUND(D41/C41*100,1)</f>
        <v>70.2</v>
      </c>
      <c r="G41" s="9">
        <f t="shared" si="1"/>
        <v>101.4</v>
      </c>
    </row>
    <row r="42" spans="1:7" x14ac:dyDescent="0.25">
      <c r="A42" s="2"/>
    </row>
  </sheetData>
  <mergeCells count="1">
    <mergeCell ref="A1:G1"/>
  </mergeCells>
  <pageMargins left="0.35433070866141736" right="0.35433070866141736" top="0.74803149606299213" bottom="0.31496062992125984" header="0.31496062992125984" footer="0.11811023622047245"/>
  <pageSetup paperSize="9" scale="78" fitToHeight="0" orientation="landscape" r:id="rId1"/>
  <headerFooter>
    <oddFooter>&amp;R&amp;8&amp;Z&amp;F</oddFooter>
    <evenHeader>&amp;LФКУ Администрации Одинцовского муниципального района</evenHeader>
    <evenFooter>&amp;L 24.10.2017 14:14:50&amp;R&amp;P/&amp;N</evenFooter>
    <firstHeader>&amp;LФКУ Администрации Одинцовского муниципального района</firstHeader>
    <firstFooter>&amp;L 24.10.2017 14:14:50&amp;R&amp;P/&amp;N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Надежда Леонидовна</dc:creator>
  <cp:lastModifiedBy>Одиночкин Сергей Станиславович</cp:lastModifiedBy>
  <cp:lastPrinted>2017-10-24T11:39:19Z</cp:lastPrinted>
  <dcterms:created xsi:type="dcterms:W3CDTF">2017-10-24T10:14:50Z</dcterms:created>
  <dcterms:modified xsi:type="dcterms:W3CDTF">2017-10-25T07:14:12Z</dcterms:modified>
</cp:coreProperties>
</file>