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00" windowWidth="27495" windowHeight="13995"/>
  </bookViews>
  <sheets>
    <sheet name="Лист 1" sheetId="2" r:id="rId1"/>
  </sheets>
  <definedNames>
    <definedName name="_xlnm.Print_Titles" localSheetId="0">'Лист 1'!15:16</definedName>
  </definedNames>
  <calcPr calcId="145621"/>
</workbook>
</file>

<file path=xl/calcChain.xml><?xml version="1.0" encoding="utf-8"?>
<calcChain xmlns="http://schemas.openxmlformats.org/spreadsheetml/2006/main">
  <c r="I8" i="2" l="1"/>
  <c r="I9" i="2"/>
  <c r="I10" i="2"/>
  <c r="I11" i="2"/>
  <c r="I14" i="2"/>
  <c r="I15" i="2"/>
  <c r="I16" i="2"/>
  <c r="I17" i="2"/>
  <c r="I18" i="2"/>
  <c r="I19" i="2"/>
  <c r="I20" i="2"/>
  <c r="I21" i="2"/>
  <c r="I23" i="2"/>
  <c r="I26" i="2"/>
  <c r="I28" i="2"/>
  <c r="I29" i="2"/>
  <c r="I30" i="2"/>
  <c r="I36" i="2"/>
  <c r="I37" i="2"/>
  <c r="I38" i="2"/>
  <c r="I42" i="2"/>
  <c r="I43" i="2"/>
  <c r="I44" i="2"/>
  <c r="I45" i="2"/>
  <c r="I47" i="2"/>
  <c r="I48" i="2"/>
  <c r="I49" i="2"/>
  <c r="I54" i="2"/>
  <c r="I55" i="2"/>
  <c r="I56" i="2"/>
  <c r="I57" i="2"/>
  <c r="I58" i="2"/>
  <c r="I59" i="2"/>
  <c r="I61" i="2"/>
  <c r="I62" i="2"/>
  <c r="I63" i="2"/>
  <c r="I64" i="2"/>
  <c r="I65" i="2"/>
  <c r="I66" i="2"/>
  <c r="I70" i="2"/>
  <c r="I71" i="2"/>
  <c r="I72" i="2"/>
  <c r="I73" i="2"/>
  <c r="I74" i="2"/>
  <c r="I75" i="2"/>
  <c r="I76" i="2"/>
  <c r="I77" i="2"/>
  <c r="I78" i="2"/>
  <c r="I79" i="2"/>
  <c r="I80" i="2"/>
  <c r="I86" i="2"/>
  <c r="I93" i="2"/>
  <c r="I99" i="2"/>
  <c r="I100" i="2"/>
  <c r="I101" i="2"/>
  <c r="I104" i="2"/>
  <c r="I105" i="2"/>
  <c r="I106" i="2"/>
  <c r="I107" i="2"/>
  <c r="I113" i="2"/>
  <c r="I114" i="2"/>
  <c r="I115" i="2"/>
  <c r="I116" i="2"/>
  <c r="I118" i="2"/>
  <c r="I119" i="2"/>
  <c r="I120" i="2"/>
  <c r="I121" i="2"/>
  <c r="I122" i="2"/>
  <c r="I123" i="2"/>
  <c r="I124" i="2"/>
  <c r="I130" i="2"/>
  <c r="I7" i="2"/>
  <c r="H8" i="2"/>
  <c r="H9" i="2"/>
  <c r="H10" i="2"/>
  <c r="H11" i="2"/>
  <c r="H13" i="2"/>
  <c r="H14" i="2"/>
  <c r="H15" i="2"/>
  <c r="H16" i="2"/>
  <c r="H17" i="2"/>
  <c r="H18" i="2"/>
  <c r="H19" i="2"/>
  <c r="H20" i="2"/>
  <c r="H21" i="2"/>
  <c r="H23" i="2"/>
  <c r="H26" i="2"/>
  <c r="H28" i="2"/>
  <c r="H29" i="2"/>
  <c r="H30" i="2"/>
  <c r="H36" i="2"/>
  <c r="H37" i="2"/>
  <c r="H38" i="2"/>
  <c r="H42" i="2"/>
  <c r="H43" i="2"/>
  <c r="H44" i="2"/>
  <c r="H45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1" i="2"/>
  <c r="H62" i="2"/>
  <c r="H63" i="2"/>
  <c r="H64" i="2"/>
  <c r="H65" i="2"/>
  <c r="H66" i="2"/>
  <c r="H70" i="2"/>
  <c r="H71" i="2"/>
  <c r="H72" i="2"/>
  <c r="H73" i="2"/>
  <c r="H74" i="2"/>
  <c r="H75" i="2"/>
  <c r="H76" i="2"/>
  <c r="H77" i="2"/>
  <c r="H78" i="2"/>
  <c r="H79" i="2"/>
  <c r="H80" i="2"/>
  <c r="H84" i="2"/>
  <c r="H85" i="2"/>
  <c r="H86" i="2"/>
  <c r="H93" i="2"/>
  <c r="H99" i="2"/>
  <c r="H100" i="2"/>
  <c r="H101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30" i="2"/>
  <c r="H7" i="2"/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7" i="2"/>
</calcChain>
</file>

<file path=xl/sharedStrings.xml><?xml version="1.0" encoding="utf-8"?>
<sst xmlns="http://schemas.openxmlformats.org/spreadsheetml/2006/main" count="260" uniqueCount="258">
  <si>
    <t>Единицы измерения: Руб.</t>
  </si>
  <si>
    <t>КБК</t>
  </si>
  <si>
    <t>НАЛОГОВЫЕ И НЕНАЛОГОВЫЕ ДОХОДЫ</t>
  </si>
  <si>
    <t>000 1 00 00000 00 0000 000</t>
  </si>
  <si>
    <t>Налоговые доходы</t>
  </si>
  <si>
    <t>Неналоговые доходы</t>
  </si>
  <si>
    <t>НАЛОГИ НА ПРИБЫЛЬ, ДОХОДЫ</t>
  </si>
  <si>
    <t>000 1 01 00000 00 0000 000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</si>
  <si>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</si>
  <si>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>000 1 01 02010 01 0000 110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</si>
  <si>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практикой,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</si>
  <si>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</si>
  <si>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статьёй 228 Налогового кодекса Российской Федерации</t>
  </si>
  <si>
    <t>000 1 01 02030 01 0000 110</t>
  </si>
  <si>
    <t>НАЛОГИ НА ТОВАРЫ (РАБОТЫ, УСЛУГИ), РЕАЛИЗУЕМЫЕ НА ТЕРРИТОРИИ РОССИЙСКОЙ ФЕДЕРАЦИИ</t>
  </si>
  <si>
    <t>000 1 03 00000 00 0000 000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</si>
  <si>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</si>
  <si>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</si>
  <si>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</si>
  <si>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</si>
  <si>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</si>
  <si>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</si>
  <si>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</si>
  <si>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</si>
  <si>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</si>
  <si>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</si>
  <si>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</si>
  <si>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</si>
  <si>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 налогоплательщиков, выбравших  в  качестве  объекта  налогообложения доходы</t>
  </si>
  <si>
    <t>000 1 05 01011 01 0000 110</t>
  </si>
  <si>
    <t>Налог, взимаемый с  налогоплательщиков, выбравших  в  качестве  объекта  налогообложения доходы (за налоговые периоды, истекшие до 01.01.2011 г)</t>
  </si>
  <si>
    <t>000 1 05 01012 01 0000 110</t>
  </si>
  <si>
    <t>Налог, взимаемый с  налогоплательщиков, выбравших  в  качестве  объекта  налогообложения доходы, уменьшенные на величину расходов</t>
  </si>
  <si>
    <t>000 1 05 01021 01 0000 110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</si>
  <si>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</si>
  <si>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</si>
  <si>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</si>
  <si>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</si>
  <si>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</si>
  <si>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</si>
  <si>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</si>
  <si>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</si>
  <si>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000 1 05 03000 00 0000 110</t>
  </si>
  <si>
    <t>000 1 05 03010 01 0000 110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</si>
  <si>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</si>
  <si>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</si>
  <si>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</si>
  <si>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</si>
  <si>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</si>
  <si>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</si>
  <si>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</si>
  <si>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Земельный налог</t>
  </si>
  <si>
    <t>000 1 06 06000 00 0000 110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</si>
  <si>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</si>
  <si>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</si>
  <si>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</si>
  <si>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</si>
  <si>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</si>
  <si>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</si>
  <si>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выдачу разрешения на установку рекламной конструкции</t>
  </si>
  <si>
    <t>000 1 08 07150 01 0000 110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</si>
  <si>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</si>
  <si>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</si>
  <si>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</si>
  <si>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</si>
  <si>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Прочие местные налоги и сборы, мобилизуемые на территориях муниципальных районов</t>
  </si>
  <si>
    <t>000 1 09 07053 05 0000 110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</si>
  <si>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</si>
  <si>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</si>
  <si>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</si>
  <si>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</si>
  <si>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</si>
  <si>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</si>
  <si>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</si>
  <si>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</si>
  <si>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</si>
  <si>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</si>
  <si>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</si>
  <si>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</si>
  <si>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платы, а также средства от продажи права на заключение договоров аренды за земли,находящиеся в собственности муниципальных районов(за исключением земельных участков муниципальных бюджетных и автономных учреждений)</t>
  </si>
  <si>
    <t>000 1 11 05025 05 0000 120</t>
  </si>
  <si>
    <t>Доходы от сдачи в аренду имущества, составляющего казну муниципальных районов (за исключением земельных участков)</t>
  </si>
  <si>
    <t>000 1 11 05075 05 0000 120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</si>
  <si>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</si>
  <si>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</si>
  <si>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</si>
  <si>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000 1 11 05313 13 0000 120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</si>
  <si>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</si>
  <si>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</si>
  <si>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прибыли, остающейся после уплаты  налогов  и  иных  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</si>
  <si>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</si>
  <si>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</si>
  <si>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</si>
  <si>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автономных учреждений, а также имущества муниципальных унитарных  предприятий, в том числе казенных)</t>
  </si>
  <si>
    <t>000 1 11 09045 05 0000 120</t>
  </si>
  <si>
    <t>ПЛАТЕЖИ ПРИ ПОЛЬЗОВАНИИ ПРИРОДНЫМИ РЕСУРСАМИ</t>
  </si>
  <si>
    <t>000 1 12 00000 00 0000 000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</si>
  <si>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</si>
  <si>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</si>
  <si>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</si>
  <si>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</si>
  <si>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</si>
  <si>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000 1 12 01050 01 0000 120</t>
  </si>
  <si>
    <t>ДОХОДЫ ОТ ОКАЗАНИЯ ПЛАТНЫХ УСЛУГ И КОМПЕНСАЦИИ ЗАТРАТ ГОСУДАРСТВА</t>
  </si>
  <si>
    <t>000 1 13 00000 00 0000 000</t>
  </si>
  <si>
    <t>Доходы от оказания платных услуг (работ)</t>
  </si>
  <si>
    <t>000 1 13 01000 00 0000 130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</si>
  <si>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</si>
  <si>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</si>
  <si>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</si>
  <si>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</si>
  <si>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>Прочие доходы от компенсации затрат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</si>
  <si>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</si>
  <si>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</si>
  <si>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</si>
  <si>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>Доходы от продажи квартир</t>
  </si>
  <si>
    <t>000 1 14 01000 00 0000 410</t>
  </si>
  <si>
    <t>000 1 14 01050 00 0000 410</t>
  </si>
  <si>
    <t>Доходы 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</si>
  <si>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</si>
  <si>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</si>
  <si>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</si>
  <si>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</si>
  <si>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</si>
  <si>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</si>
  <si>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000 1 14 06000 00 0000 430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</si>
  <si>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</si>
  <si>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</si>
  <si>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</si>
  <si>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</si>
  <si>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</si>
  <si>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</si>
  <si>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</si>
  <si>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000 1 14 06313 10 0000 430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</si>
  <si>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</si>
  <si>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000 1 14 06313 13 0000 430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</si>
  <si>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</si>
  <si>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</si>
  <si>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</si>
  <si>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</si>
  <si>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взыскания(штрафы)за нарушение законодательства о налогах  и сборах, предусмотренные  статьями  116,117,118, пунктами 1 и 2 статьи 120,статьями 125,126,128,129,129.1,132,133,134,135,135.1 Налогового кодекса Российской Федерации</t>
  </si>
  <si>
    <t>000 1 16 03010 01 0000 140</t>
  </si>
  <si>
    <t>Денежные взыскания (штрафы) за административные    правонарушения в области налогов и  боров, предусмотренные Кодексом Российской Федерации об     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</si>
  <si>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</si>
  <si>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 техники при осуществлении наличных денежных расчетов   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</si>
  <si>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</si>
  <si>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</si>
  <si>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</si>
  <si>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бюджетного законодательства Российской Федерации</t>
  </si>
  <si>
    <t>000 1 16 18000 00 0000 140</t>
  </si>
  <si>
    <t>Денежные взыскания (штрафы) за нарушение бюджетного законодательства (в части бюджетов муниципальных районов)</t>
  </si>
  <si>
    <t>000 1 16 18050 05 0000 140</t>
  </si>
  <si>
    <t>Денежные взыскания (штрафы)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страхования, бюджетного законодательства (в части бюджетов государственных внебюджетных фондов)</t>
  </si>
  <si>
    <t>000 1 16 20000 00 0000 140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</si>
  <si>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</si>
  <si>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</si>
  <si>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</si>
  <si>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000 1 16 23051 05 0000 140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</si>
  <si>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</si>
  <si>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</si>
  <si>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о недрах</t>
  </si>
  <si>
    <t>000 1 16 25010 01 0000 140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</si>
  <si>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</si>
  <si>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</si>
  <si>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</si>
  <si>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</si>
  <si>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 и  законодательства  в  сфере защиты прав потребителей</t>
  </si>
  <si>
    <t>000 1 16 28000 01 0000 140</t>
  </si>
  <si>
    <t>Прочие денежные взыскания (штрафы) за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</si>
  <si>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</si>
  <si>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</si>
  <si>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</si>
  <si>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</si>
  <si>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</si>
  <si>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об электроэнергетике</t>
  </si>
  <si>
    <t>000 1 16 41000 01 0000 140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</si>
  <si>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</si>
  <si>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</si>
  <si>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</si>
  <si>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</si>
  <si>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</si>
  <si>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</si>
  <si>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</si>
  <si>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</si>
  <si>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</si>
  <si>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</si>
  <si>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</si>
  <si>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</si>
  <si>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</si>
  <si>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</si>
  <si>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</si>
  <si>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</si>
  <si>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</si>
  <si>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</si>
  <si>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</si>
  <si>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</si>
  <si>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</si>
  <si>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</si>
  <si>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муниципальных районов на реализацию федеральных целевых программ</t>
  </si>
  <si>
    <t>000 2 02 20051 05 0000 151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</si>
  <si>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</si>
  <si>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000 2 02 20077 05 0000 151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</si>
  <si>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</si>
  <si>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000 2 02 20216 05 0000 151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</si>
  <si>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</si>
  <si>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</si>
  <si>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</si>
  <si>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</si>
  <si>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бюджетам муниципальных районов на предоставление гражданам субсидий на оплату жилого помещения и коммунальных</t>
  </si>
  <si>
    <t>000 2 02 30022 05 0000 151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</si>
  <si>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</si>
  <si>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</si>
  <si>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</si>
  <si>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</si>
  <si>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районов на предоставление жилых помещений детям-сиротам и детям оставшимся без попечения родителям, лицам из их числа по договарам найма специлизированных жилиых помещений</t>
  </si>
  <si>
    <t>000 2 02 35082 05 0000 151</t>
  </si>
  <si>
    <t>Субвенции бюджетам муниципальных районов на обеспечение жильем граждан, уволенных с военной службы (службы), и приравненных к ним лиц</t>
  </si>
  <si>
    <t>000 2 02 35485 05 0000 151</t>
  </si>
  <si>
    <t>Прочие субвенции бюджетам муниципальных районов</t>
  </si>
  <si>
    <t>000 2 02 39999 05 0000 151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</si>
  <si>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</si>
  <si>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</si>
  <si>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</si>
  <si>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</si>
  <si>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Прочие межбюджетные трансферты, передаваемые бюджетам муниципальных районов</t>
  </si>
  <si>
    <t>000 2 02 49999 05 0000 151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</si>
  <si>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</si>
  <si>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</si>
  <si>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</si>
  <si>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000 2 07 05030 05 0000 180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</si>
  <si>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</si>
  <si>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</si>
  <si>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</si>
  <si>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</si>
  <si>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бюджетной системы Российской Федерации от возврата организациями остатков субсидий прошлых лет</t>
  </si>
  <si>
    <t>000 2 18 00000 00 0000 180</t>
  </si>
  <si>
    <t>Доходы бюджетов муниципальных районов от возврата бюджетными учреждениями остатков субсидий прошлых лет</t>
  </si>
  <si>
    <t>000 2 18 05010 05 0000 180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</si>
  <si>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</si>
  <si>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</si>
  <si>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ИТОГО ДОХОДОВ</t>
  </si>
  <si>
    <t>000 8 50 00000 00 0000 000</t>
  </si>
  <si>
    <t>План на 2018 год</t>
  </si>
  <si>
    <t xml:space="preserve">Налог, взимаемый в связи с применением патентной системы налогообложения, зачисляемый в бюджеты муниципальных районов </t>
  </si>
  <si>
    <t xml:space="preserve">Плата за выбросы загрязняющих веществ в атмосферный воздух стационарными объектами </t>
  </si>
  <si>
    <t xml:space="preserve">Плата за иные виды негативного воздействия на окружающую среду 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</si>
  <si>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</si>
  <si>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Наименование</t>
  </si>
  <si>
    <t>Кассовый план на 1 квартал 2018 года</t>
  </si>
  <si>
    <t>Исполнено              за 1 квартал 2018 года</t>
  </si>
  <si>
    <t>Отклонение исполнения от плана на 2018 год</t>
  </si>
  <si>
    <t>Отклонение исполнения от кассового плана за 1 квартал 2018 года</t>
  </si>
  <si>
    <t>Исполнение бюджета Одинцовского муниципального района Московской области по доходам в разрезе видов доходов</t>
  </si>
  <si>
    <t>за 1 квартал 2018 года</t>
  </si>
  <si>
    <t>6=3-5</t>
  </si>
  <si>
    <t>7=4-5</t>
  </si>
  <si>
    <t>% исполнения от кассового плана</t>
  </si>
  <si>
    <t>% исполнения от плана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</si>
</sst>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;[Red]\-#,##0.00"/>
  </numFmts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16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center" vertical="center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>
      <alignment horizontal="center" wrapText="1"/>
    </xf>
    <xf numFmtId="0" fontId="2" fillId="0" borderId="0" xfId="0" applyNumberFormat="1" applyFont="1" applyFill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2"/>
  <sheetViews>
    <sheetView tabSelected="1" zoomScaleNormal="100" workbookViewId="0">
      <selection activeCell="L5" sqref="L5"/>
    </sheetView>
  </sheetViews>
  <sheetFormatPr defaultRowHeight="15" x14ac:dyDescent="0.25"/>
  <cols>
    <col min="1" max="1" width="50.7109375" customWidth="1"/>
    <col min="2" max="2" width="24.5703125" customWidth="1"/>
    <col min="3" max="3" width="17.140625" customWidth="1"/>
    <col min="4" max="7" width="15.7109375" customWidth="1"/>
    <col min="8" max="8" width="15.85546875" customWidth="1"/>
    <col min="9" max="9" width="18.42578125" customWidth="1"/>
  </cols>
  <sheetData>
    <row r="1" spans="1:9" ht="15.75" customHeight="1" x14ac:dyDescent="0.25">
      <c r="A1" s="14" t="s">
        <v>252</v>
      </c>
      <c r="B1" s="14"/>
      <c r="C1" s="14"/>
      <c r="D1" s="14"/>
      <c r="E1" s="14"/>
      <c r="F1" s="14"/>
      <c r="G1" s="14"/>
      <c r="H1" s="14"/>
      <c r="I1" s="14"/>
    </row>
    <row r="2" spans="1:9" ht="15.75" x14ac:dyDescent="0.25">
      <c r="A2" s="15" t="s">
        <v>253</v>
      </c>
      <c r="B2" s="15"/>
      <c r="C2" s="15"/>
      <c r="D2" s="15"/>
      <c r="E2" s="15"/>
      <c r="F2" s="15"/>
      <c r="G2" s="15"/>
      <c r="H2" s="15"/>
      <c r="I2" s="15"/>
    </row>
    <row r="3" spans="1:9" x14ac:dyDescent="0.25">
      <c r="A3" s="1"/>
    </row>
    <row r="4" spans="1:9" x14ac:dyDescent="0.25">
      <c r="A4" s="12" t="s">
        <v>0</v>
      </c>
      <c r="B4" s="13"/>
      <c r="C4" s="13"/>
    </row>
    <row r="5" spans="1:9" ht="90" x14ac:dyDescent="0.25">
      <c r="A5" s="4" t="s">
        <v>247</v>
      </c>
      <c r="B5" s="4" t="s">
        <v>1</v>
      </c>
      <c r="C5" s="4" t="s">
        <v>242</v>
      </c>
      <c r="D5" s="4" t="s">
        <v>248</v>
      </c>
      <c r="E5" s="4" t="s">
        <v>249</v>
      </c>
      <c r="F5" s="4" t="s">
        <v>250</v>
      </c>
      <c r="G5" s="5" t="s">
        <v>251</v>
      </c>
      <c r="H5" s="7" t="s">
        <v>257</v>
      </c>
      <c r="I5" s="7" t="s">
        <v>256</v>
      </c>
    </row>
    <row r="6" spans="1:9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 t="s">
        <v>254</v>
      </c>
      <c r="G6" s="6" t="s">
        <v>255</v>
      </c>
      <c r="H6" s="11">
        <v>8</v>
      </c>
      <c r="I6" s="11">
        <v>9</v>
      </c>
    </row>
    <row r="7" spans="1:9" x14ac:dyDescent="0.25">
      <c r="A7" s="3" t="s">
        <v>2</v>
      </c>
      <c r="B7" s="3" t="s">
        <v>3</v>
      </c>
      <c r="C7" s="9">
        <v>3788471000</v>
      </c>
      <c r="D7" s="9">
        <v>797342000</v>
      </c>
      <c r="E7" s="9">
        <v>855323788.46000004</v>
      </c>
      <c r="F7" s="9">
        <f>C7-E7</f>
        <v>2933147211.54</v>
      </c>
      <c r="G7" s="10">
        <f>D7-E7</f>
        <v>-57981788.460000038</v>
      </c>
      <c r="H7" s="8">
        <f>E7*100/C7</f>
        <v>22.577018234005223</v>
      </c>
      <c r="I7" s="8">
        <f>E7*100/D7</f>
        <v>107.27188439339706</v>
      </c>
    </row>
    <row r="8" spans="1:9" x14ac:dyDescent="0.25">
      <c r="A8" s="3" t="s">
        <v>4</v>
      </c>
      <c r="B8" s="3"/>
      <c r="C8" s="9">
        <v>2275054000</v>
      </c>
      <c r="D8" s="9">
        <v>423246000</v>
      </c>
      <c r="E8" s="9">
        <v>465726083.30000001</v>
      </c>
      <c r="F8" s="9">
        <f t="shared" ref="F8:F71" si="0">C8-E8</f>
        <v>1809327916.7</v>
      </c>
      <c r="G8" s="10">
        <f t="shared" ref="G8:G71" si="1">D8-E8</f>
        <v>-42480083.300000012</v>
      </c>
      <c r="H8" s="8">
        <f t="shared" ref="H8:H71" si="2">E8*100/C8</f>
        <v>20.470990284186662</v>
      </c>
      <c r="I8" s="8">
        <f t="shared" ref="I8:I71" si="3">E8*100/D8</f>
        <v>110.03673591717346</v>
      </c>
    </row>
    <row r="9" spans="1:9" x14ac:dyDescent="0.25">
      <c r="A9" s="3" t="s">
        <v>5</v>
      </c>
      <c r="B9" s="3"/>
      <c r="C9" s="9">
        <v>1513417000</v>
      </c>
      <c r="D9" s="9">
        <v>374096000</v>
      </c>
      <c r="E9" s="9">
        <v>389597705.16000003</v>
      </c>
      <c r="F9" s="9">
        <f t="shared" si="0"/>
        <v>1123819294.8399999</v>
      </c>
      <c r="G9" s="10">
        <f t="shared" si="1"/>
        <v>-15501705.160000026</v>
      </c>
      <c r="H9" s="8">
        <f t="shared" si="2"/>
        <v>25.742918518821977</v>
      </c>
      <c r="I9" s="8">
        <f t="shared" si="3"/>
        <v>104.14377730849836</v>
      </c>
    </row>
    <row r="10" spans="1:9" x14ac:dyDescent="0.25">
      <c r="A10" s="3" t="s">
        <v>6</v>
      </c>
      <c r="B10" s="3" t="s">
        <v>7</v>
      </c>
      <c r="C10" s="9">
        <v>960551000</v>
      </c>
      <c r="D10" s="9">
        <v>146416000</v>
      </c>
      <c r="E10" s="9">
        <v>168423819.78999999</v>
      </c>
      <c r="F10" s="9">
        <f t="shared" si="0"/>
        <v>792127180.21000004</v>
      </c>
      <c r="G10" s="10">
        <f t="shared" si="1"/>
        <v>-22007819.789999992</v>
      </c>
      <c r="H10" s="8">
        <f t="shared" si="2"/>
        <v>17.534084061127416</v>
      </c>
      <c r="I10" s="8">
        <f t="shared" si="3"/>
        <v>115.03102105644192</v>
      </c>
    </row>
    <row r="11" spans="1:9" ht="105" x14ac:dyDescent="0.25">
      <c r="A11" s="3" t="s">
        <v>8</v>
      </c>
      <c r="B11" s="3" t="s">
        <v>9</v>
      </c>
      <c r="C11" s="9">
        <v>759220000</v>
      </c>
      <c r="D11" s="9">
        <v>146416000</v>
      </c>
      <c r="E11" s="9">
        <v>167159265.24000001</v>
      </c>
      <c r="F11" s="9">
        <f t="shared" si="0"/>
        <v>592060734.75999999</v>
      </c>
      <c r="G11" s="10">
        <f t="shared" si="1"/>
        <v>-20743265.24000001</v>
      </c>
      <c r="H11" s="8">
        <f t="shared" si="2"/>
        <v>22.017236800927268</v>
      </c>
      <c r="I11" s="8">
        <f t="shared" si="3"/>
        <v>114.16734867774014</v>
      </c>
    </row>
    <row r="12" spans="1:9" ht="135" x14ac:dyDescent="0.25">
      <c r="A12" s="3" t="s">
        <v>10</v>
      </c>
      <c r="B12" s="3" t="s">
        <v>11</v>
      </c>
      <c r="C12" s="9">
        <v>0</v>
      </c>
      <c r="D12" s="9">
        <v>0</v>
      </c>
      <c r="E12" s="9">
        <v>577245.87</v>
      </c>
      <c r="F12" s="9">
        <f t="shared" si="0"/>
        <v>-577245.87</v>
      </c>
      <c r="G12" s="10">
        <f t="shared" si="1"/>
        <v>-577245.87</v>
      </c>
      <c r="H12" s="8">
        <v>0</v>
      </c>
      <c r="I12" s="8">
        <v>0</v>
      </c>
    </row>
    <row r="13" spans="1:9" ht="60" x14ac:dyDescent="0.25">
      <c r="A13" s="3" t="s">
        <v>12</v>
      </c>
      <c r="B13" s="3" t="s">
        <v>13</v>
      </c>
      <c r="C13" s="9">
        <v>201331000</v>
      </c>
      <c r="D13" s="9">
        <v>0</v>
      </c>
      <c r="E13" s="9">
        <v>687308.68</v>
      </c>
      <c r="F13" s="9">
        <f t="shared" si="0"/>
        <v>200643691.31999999</v>
      </c>
      <c r="G13" s="10">
        <f t="shared" si="1"/>
        <v>-687308.68</v>
      </c>
      <c r="H13" s="8">
        <f t="shared" si="2"/>
        <v>0.34138243986271366</v>
      </c>
      <c r="I13" s="8">
        <v>0</v>
      </c>
    </row>
    <row r="14" spans="1:9" ht="45" x14ac:dyDescent="0.25">
      <c r="A14" s="3" t="s">
        <v>14</v>
      </c>
      <c r="B14" s="3" t="s">
        <v>15</v>
      </c>
      <c r="C14" s="9">
        <v>32925000</v>
      </c>
      <c r="D14" s="9">
        <v>7797000</v>
      </c>
      <c r="E14" s="9">
        <v>7258995.7199999997</v>
      </c>
      <c r="F14" s="9">
        <f t="shared" si="0"/>
        <v>25666004.280000001</v>
      </c>
      <c r="G14" s="10">
        <f t="shared" si="1"/>
        <v>538004.28000000026</v>
      </c>
      <c r="H14" s="8">
        <f t="shared" si="2"/>
        <v>22.047063690205011</v>
      </c>
      <c r="I14" s="8">
        <f t="shared" si="3"/>
        <v>93.09985532897268</v>
      </c>
    </row>
    <row r="15" spans="1:9" ht="90" x14ac:dyDescent="0.25">
      <c r="A15" s="3" t="s">
        <v>16</v>
      </c>
      <c r="B15" s="3" t="s">
        <v>17</v>
      </c>
      <c r="C15" s="9">
        <v>12192000</v>
      </c>
      <c r="D15" s="9">
        <v>2798000</v>
      </c>
      <c r="E15" s="9">
        <v>2990588.18</v>
      </c>
      <c r="F15" s="9">
        <f t="shared" si="0"/>
        <v>9201411.8200000003</v>
      </c>
      <c r="G15" s="10">
        <f t="shared" si="1"/>
        <v>-192588.18000000017</v>
      </c>
      <c r="H15" s="8">
        <f t="shared" si="2"/>
        <v>24.529102526246721</v>
      </c>
      <c r="I15" s="8">
        <f t="shared" si="3"/>
        <v>106.88306576125804</v>
      </c>
    </row>
    <row r="16" spans="1:9" ht="105" x14ac:dyDescent="0.25">
      <c r="A16" s="3" t="s">
        <v>18</v>
      </c>
      <c r="B16" s="3" t="s">
        <v>19</v>
      </c>
      <c r="C16" s="9">
        <v>114000</v>
      </c>
      <c r="D16" s="9">
        <v>26000</v>
      </c>
      <c r="E16" s="9">
        <v>20159.86</v>
      </c>
      <c r="F16" s="9">
        <f t="shared" si="0"/>
        <v>93840.14</v>
      </c>
      <c r="G16" s="10">
        <f t="shared" si="1"/>
        <v>5840.1399999999994</v>
      </c>
      <c r="H16" s="8">
        <f t="shared" si="2"/>
        <v>17.684087719298244</v>
      </c>
      <c r="I16" s="8">
        <f t="shared" si="3"/>
        <v>77.537923076923079</v>
      </c>
    </row>
    <row r="17" spans="1:9" ht="90" x14ac:dyDescent="0.25">
      <c r="A17" s="3" t="s">
        <v>20</v>
      </c>
      <c r="B17" s="3" t="s">
        <v>21</v>
      </c>
      <c r="C17" s="9">
        <v>22685000</v>
      </c>
      <c r="D17" s="9">
        <v>5417000</v>
      </c>
      <c r="E17" s="9">
        <v>4871407.6399999997</v>
      </c>
      <c r="F17" s="9">
        <f t="shared" si="0"/>
        <v>17813592.359999999</v>
      </c>
      <c r="G17" s="10">
        <f t="shared" si="1"/>
        <v>545592.36000000034</v>
      </c>
      <c r="H17" s="8">
        <f t="shared" si="2"/>
        <v>21.474135508044959</v>
      </c>
      <c r="I17" s="8">
        <f t="shared" si="3"/>
        <v>89.928145467971191</v>
      </c>
    </row>
    <row r="18" spans="1:9" ht="90" x14ac:dyDescent="0.25">
      <c r="A18" s="3" t="s">
        <v>22</v>
      </c>
      <c r="B18" s="3" t="s">
        <v>23</v>
      </c>
      <c r="C18" s="9">
        <v>-2066000</v>
      </c>
      <c r="D18" s="9">
        <v>-444000</v>
      </c>
      <c r="E18" s="9">
        <v>-623159.96</v>
      </c>
      <c r="F18" s="9">
        <f t="shared" si="0"/>
        <v>-1442840.04</v>
      </c>
      <c r="G18" s="10">
        <f t="shared" si="1"/>
        <v>179159.95999999996</v>
      </c>
      <c r="H18" s="8">
        <f t="shared" si="2"/>
        <v>30.162631171345595</v>
      </c>
      <c r="I18" s="8">
        <f t="shared" si="3"/>
        <v>140.35134234234235</v>
      </c>
    </row>
    <row r="19" spans="1:9" x14ac:dyDescent="0.25">
      <c r="A19" s="3" t="s">
        <v>24</v>
      </c>
      <c r="B19" s="3" t="s">
        <v>25</v>
      </c>
      <c r="C19" s="9">
        <v>1210236000</v>
      </c>
      <c r="D19" s="9">
        <v>252188000</v>
      </c>
      <c r="E19" s="9">
        <v>274025421.72000003</v>
      </c>
      <c r="F19" s="9">
        <f t="shared" si="0"/>
        <v>936210578.27999997</v>
      </c>
      <c r="G19" s="10">
        <f t="shared" si="1"/>
        <v>-21837421.720000029</v>
      </c>
      <c r="H19" s="8">
        <f t="shared" si="2"/>
        <v>22.642312881124017</v>
      </c>
      <c r="I19" s="8">
        <f t="shared" si="3"/>
        <v>108.65918351388648</v>
      </c>
    </row>
    <row r="20" spans="1:9" ht="30" x14ac:dyDescent="0.25">
      <c r="A20" s="3" t="s">
        <v>26</v>
      </c>
      <c r="B20" s="3" t="s">
        <v>27</v>
      </c>
      <c r="C20" s="9">
        <v>916641000</v>
      </c>
      <c r="D20" s="9">
        <v>164996000</v>
      </c>
      <c r="E20" s="9">
        <v>179047501.97999999</v>
      </c>
      <c r="F20" s="9">
        <f t="shared" si="0"/>
        <v>737593498.01999998</v>
      </c>
      <c r="G20" s="10">
        <f t="shared" si="1"/>
        <v>-14051501.979999989</v>
      </c>
      <c r="H20" s="8">
        <f t="shared" si="2"/>
        <v>19.533001685501741</v>
      </c>
      <c r="I20" s="8">
        <f t="shared" si="3"/>
        <v>108.51626826104875</v>
      </c>
    </row>
    <row r="21" spans="1:9" ht="45" x14ac:dyDescent="0.25">
      <c r="A21" s="3" t="s">
        <v>28</v>
      </c>
      <c r="B21" s="3" t="s">
        <v>29</v>
      </c>
      <c r="C21" s="9">
        <v>730838000</v>
      </c>
      <c r="D21" s="9">
        <v>131552000</v>
      </c>
      <c r="E21" s="9">
        <v>142294768.33000001</v>
      </c>
      <c r="F21" s="9">
        <f t="shared" si="0"/>
        <v>588543231.66999996</v>
      </c>
      <c r="G21" s="10">
        <f t="shared" si="1"/>
        <v>-10742768.330000013</v>
      </c>
      <c r="H21" s="8">
        <f t="shared" si="2"/>
        <v>19.470083428885747</v>
      </c>
      <c r="I21" s="8">
        <f t="shared" si="3"/>
        <v>108.1661763637193</v>
      </c>
    </row>
    <row r="22" spans="1:9" ht="60" x14ac:dyDescent="0.25">
      <c r="A22" s="3" t="s">
        <v>30</v>
      </c>
      <c r="B22" s="3" t="s">
        <v>31</v>
      </c>
      <c r="C22" s="9">
        <v>0</v>
      </c>
      <c r="D22" s="9">
        <v>0</v>
      </c>
      <c r="E22" s="9">
        <v>-164594.82</v>
      </c>
      <c r="F22" s="9">
        <f t="shared" si="0"/>
        <v>164594.82</v>
      </c>
      <c r="G22" s="10">
        <f t="shared" si="1"/>
        <v>164594.82</v>
      </c>
      <c r="H22" s="8">
        <v>0</v>
      </c>
      <c r="I22" s="8">
        <v>0</v>
      </c>
    </row>
    <row r="23" spans="1:9" ht="45" x14ac:dyDescent="0.25">
      <c r="A23" s="3" t="s">
        <v>32</v>
      </c>
      <c r="B23" s="3" t="s">
        <v>33</v>
      </c>
      <c r="C23" s="9">
        <v>185803000</v>
      </c>
      <c r="D23" s="9">
        <v>33444000</v>
      </c>
      <c r="E23" s="9">
        <v>36789421.409999996</v>
      </c>
      <c r="F23" s="9">
        <f t="shared" si="0"/>
        <v>149013578.59</v>
      </c>
      <c r="G23" s="10">
        <f t="shared" si="1"/>
        <v>-3345421.4099999964</v>
      </c>
      <c r="H23" s="8">
        <f t="shared" si="2"/>
        <v>19.800230033960698</v>
      </c>
      <c r="I23" s="8">
        <f t="shared" si="3"/>
        <v>110.00305409041979</v>
      </c>
    </row>
    <row r="24" spans="1:9" ht="67.5" customHeight="1" x14ac:dyDescent="0.25">
      <c r="A24" s="3" t="s">
        <v>246</v>
      </c>
      <c r="B24" s="3" t="s">
        <v>34</v>
      </c>
      <c r="C24" s="9">
        <v>0</v>
      </c>
      <c r="D24" s="9">
        <v>0</v>
      </c>
      <c r="E24" s="9">
        <v>2350.11</v>
      </c>
      <c r="F24" s="9">
        <f t="shared" si="0"/>
        <v>-2350.11</v>
      </c>
      <c r="G24" s="10">
        <f t="shared" si="1"/>
        <v>-2350.11</v>
      </c>
      <c r="H24" s="8">
        <v>0</v>
      </c>
      <c r="I24" s="8">
        <v>0</v>
      </c>
    </row>
    <row r="25" spans="1:9" ht="30" x14ac:dyDescent="0.25">
      <c r="A25" s="3" t="s">
        <v>35</v>
      </c>
      <c r="B25" s="3" t="s">
        <v>36</v>
      </c>
      <c r="C25" s="9">
        <v>0</v>
      </c>
      <c r="D25" s="9">
        <v>0</v>
      </c>
      <c r="E25" s="9">
        <v>125556.95</v>
      </c>
      <c r="F25" s="9">
        <f t="shared" si="0"/>
        <v>-125556.95</v>
      </c>
      <c r="G25" s="10">
        <f t="shared" si="1"/>
        <v>-125556.95</v>
      </c>
      <c r="H25" s="8">
        <v>0</v>
      </c>
      <c r="I25" s="8">
        <v>0</v>
      </c>
    </row>
    <row r="26" spans="1:9" ht="30" x14ac:dyDescent="0.25">
      <c r="A26" s="3" t="s">
        <v>37</v>
      </c>
      <c r="B26" s="3" t="s">
        <v>38</v>
      </c>
      <c r="C26" s="9">
        <v>214911000</v>
      </c>
      <c r="D26" s="9">
        <v>55447000</v>
      </c>
      <c r="E26" s="9">
        <v>64315336.310000002</v>
      </c>
      <c r="F26" s="9">
        <f t="shared" si="0"/>
        <v>150595663.69</v>
      </c>
      <c r="G26" s="10">
        <f t="shared" si="1"/>
        <v>-8868336.3100000024</v>
      </c>
      <c r="H26" s="8">
        <f t="shared" si="2"/>
        <v>29.926498089906985</v>
      </c>
      <c r="I26" s="8">
        <f t="shared" si="3"/>
        <v>115.99425813840244</v>
      </c>
    </row>
    <row r="27" spans="1:9" ht="45" x14ac:dyDescent="0.25">
      <c r="A27" s="3" t="s">
        <v>39</v>
      </c>
      <c r="B27" s="3" t="s">
        <v>40</v>
      </c>
      <c r="C27" s="9">
        <v>0</v>
      </c>
      <c r="D27" s="9">
        <v>0</v>
      </c>
      <c r="E27" s="9">
        <v>264581.64</v>
      </c>
      <c r="F27" s="9">
        <f t="shared" si="0"/>
        <v>-264581.64</v>
      </c>
      <c r="G27" s="10">
        <f t="shared" si="1"/>
        <v>-264581.64</v>
      </c>
      <c r="H27" s="8">
        <v>0</v>
      </c>
      <c r="I27" s="8">
        <v>0</v>
      </c>
    </row>
    <row r="28" spans="1:9" x14ac:dyDescent="0.25">
      <c r="A28" s="3" t="s">
        <v>41</v>
      </c>
      <c r="B28" s="3" t="s">
        <v>42</v>
      </c>
      <c r="C28" s="9">
        <v>360000</v>
      </c>
      <c r="D28" s="9">
        <v>180000</v>
      </c>
      <c r="E28" s="9">
        <v>1109202.1499999999</v>
      </c>
      <c r="F28" s="9">
        <f t="shared" si="0"/>
        <v>-749202.14999999991</v>
      </c>
      <c r="G28" s="10">
        <f t="shared" si="1"/>
        <v>-929202.14999999991</v>
      </c>
      <c r="H28" s="8">
        <f t="shared" si="2"/>
        <v>308.1117083333333</v>
      </c>
      <c r="I28" s="8">
        <f t="shared" si="3"/>
        <v>616.22341666666659</v>
      </c>
    </row>
    <row r="29" spans="1:9" x14ac:dyDescent="0.25">
      <c r="A29" s="3" t="s">
        <v>41</v>
      </c>
      <c r="B29" s="3" t="s">
        <v>43</v>
      </c>
      <c r="C29" s="9">
        <v>360000</v>
      </c>
      <c r="D29" s="9">
        <v>180000</v>
      </c>
      <c r="E29" s="9">
        <v>1109202.1499999999</v>
      </c>
      <c r="F29" s="9">
        <f t="shared" si="0"/>
        <v>-749202.14999999991</v>
      </c>
      <c r="G29" s="10">
        <f t="shared" si="1"/>
        <v>-929202.14999999991</v>
      </c>
      <c r="H29" s="8">
        <f t="shared" si="2"/>
        <v>308.1117083333333</v>
      </c>
      <c r="I29" s="8">
        <f t="shared" si="3"/>
        <v>616.22341666666659</v>
      </c>
    </row>
    <row r="30" spans="1:9" ht="45" x14ac:dyDescent="0.25">
      <c r="A30" s="3" t="s">
        <v>243</v>
      </c>
      <c r="B30" s="3" t="s">
        <v>44</v>
      </c>
      <c r="C30" s="9">
        <v>78324000</v>
      </c>
      <c r="D30" s="9">
        <v>31565000</v>
      </c>
      <c r="E30" s="9">
        <v>29288799.640000001</v>
      </c>
      <c r="F30" s="9">
        <f t="shared" si="0"/>
        <v>49035200.359999999</v>
      </c>
      <c r="G30" s="10">
        <f t="shared" si="1"/>
        <v>2276200.3599999994</v>
      </c>
      <c r="H30" s="8">
        <f t="shared" si="2"/>
        <v>37.394412491701139</v>
      </c>
      <c r="I30" s="8">
        <f t="shared" si="3"/>
        <v>92.788847267543161</v>
      </c>
    </row>
    <row r="31" spans="1:9" x14ac:dyDescent="0.25">
      <c r="A31" s="3" t="s">
        <v>45</v>
      </c>
      <c r="B31" s="3" t="s">
        <v>46</v>
      </c>
      <c r="C31" s="9">
        <v>0</v>
      </c>
      <c r="D31" s="9">
        <v>0</v>
      </c>
      <c r="E31" s="9">
        <v>-119737.83</v>
      </c>
      <c r="F31" s="9">
        <f t="shared" si="0"/>
        <v>119737.83</v>
      </c>
      <c r="G31" s="10">
        <f t="shared" si="1"/>
        <v>119737.83</v>
      </c>
      <c r="H31" s="8">
        <v>0</v>
      </c>
      <c r="I31" s="8">
        <v>0</v>
      </c>
    </row>
    <row r="32" spans="1:9" x14ac:dyDescent="0.25">
      <c r="A32" s="3" t="s">
        <v>47</v>
      </c>
      <c r="B32" s="3" t="s">
        <v>48</v>
      </c>
      <c r="C32" s="9">
        <v>0</v>
      </c>
      <c r="D32" s="9">
        <v>0</v>
      </c>
      <c r="E32" s="9">
        <v>-0.18</v>
      </c>
      <c r="F32" s="9">
        <f t="shared" si="0"/>
        <v>0.18</v>
      </c>
      <c r="G32" s="10">
        <f t="shared" si="1"/>
        <v>0.18</v>
      </c>
      <c r="H32" s="8">
        <v>0</v>
      </c>
      <c r="I32" s="8">
        <v>0</v>
      </c>
    </row>
    <row r="33" spans="1:9" ht="60" x14ac:dyDescent="0.25">
      <c r="A33" s="3" t="s">
        <v>49</v>
      </c>
      <c r="B33" s="3" t="s">
        <v>50</v>
      </c>
      <c r="C33" s="9">
        <v>0</v>
      </c>
      <c r="D33" s="9">
        <v>0</v>
      </c>
      <c r="E33" s="9">
        <v>-0.18</v>
      </c>
      <c r="F33" s="9">
        <f t="shared" si="0"/>
        <v>0.18</v>
      </c>
      <c r="G33" s="10">
        <f t="shared" si="1"/>
        <v>0.18</v>
      </c>
      <c r="H33" s="8">
        <v>0</v>
      </c>
      <c r="I33" s="8">
        <v>0</v>
      </c>
    </row>
    <row r="34" spans="1:9" x14ac:dyDescent="0.25">
      <c r="A34" s="3" t="s">
        <v>51</v>
      </c>
      <c r="B34" s="3" t="s">
        <v>52</v>
      </c>
      <c r="C34" s="9">
        <v>0</v>
      </c>
      <c r="D34" s="9">
        <v>0</v>
      </c>
      <c r="E34" s="9">
        <v>-119737.65</v>
      </c>
      <c r="F34" s="9">
        <f t="shared" si="0"/>
        <v>119737.65</v>
      </c>
      <c r="G34" s="10">
        <f t="shared" si="1"/>
        <v>119737.65</v>
      </c>
      <c r="H34" s="8">
        <v>0</v>
      </c>
      <c r="I34" s="8">
        <v>0</v>
      </c>
    </row>
    <row r="35" spans="1:9" ht="45" x14ac:dyDescent="0.25">
      <c r="A35" s="3" t="s">
        <v>53</v>
      </c>
      <c r="B35" s="3" t="s">
        <v>54</v>
      </c>
      <c r="C35" s="9">
        <v>0</v>
      </c>
      <c r="D35" s="9">
        <v>0</v>
      </c>
      <c r="E35" s="9">
        <v>-119737.65</v>
      </c>
      <c r="F35" s="9">
        <f t="shared" si="0"/>
        <v>119737.65</v>
      </c>
      <c r="G35" s="10">
        <f t="shared" si="1"/>
        <v>119737.65</v>
      </c>
      <c r="H35" s="8">
        <v>0</v>
      </c>
      <c r="I35" s="8">
        <v>0</v>
      </c>
    </row>
    <row r="36" spans="1:9" x14ac:dyDescent="0.25">
      <c r="A36" s="3" t="s">
        <v>55</v>
      </c>
      <c r="B36" s="3" t="s">
        <v>56</v>
      </c>
      <c r="C36" s="9">
        <v>71342000</v>
      </c>
      <c r="D36" s="9">
        <v>16845000</v>
      </c>
      <c r="E36" s="9">
        <v>16137575.9</v>
      </c>
      <c r="F36" s="9">
        <f t="shared" si="0"/>
        <v>55204424.100000001</v>
      </c>
      <c r="G36" s="10">
        <f t="shared" si="1"/>
        <v>707424.09999999963</v>
      </c>
      <c r="H36" s="8">
        <f t="shared" si="2"/>
        <v>22.620021726332315</v>
      </c>
      <c r="I36" s="8">
        <f t="shared" si="3"/>
        <v>95.800391214010091</v>
      </c>
    </row>
    <row r="37" spans="1:9" ht="60" x14ac:dyDescent="0.25">
      <c r="A37" s="3" t="s">
        <v>57</v>
      </c>
      <c r="B37" s="3" t="s">
        <v>58</v>
      </c>
      <c r="C37" s="9">
        <v>71242000</v>
      </c>
      <c r="D37" s="9">
        <v>16835000</v>
      </c>
      <c r="E37" s="9">
        <v>15977575.9</v>
      </c>
      <c r="F37" s="9">
        <f t="shared" si="0"/>
        <v>55264424.100000001</v>
      </c>
      <c r="G37" s="10">
        <f t="shared" si="1"/>
        <v>857424.09999999963</v>
      </c>
      <c r="H37" s="8">
        <f t="shared" si="2"/>
        <v>22.42718607001488</v>
      </c>
      <c r="I37" s="8">
        <f t="shared" si="3"/>
        <v>94.90689575289575</v>
      </c>
    </row>
    <row r="38" spans="1:9" ht="30" x14ac:dyDescent="0.25">
      <c r="A38" s="3" t="s">
        <v>59</v>
      </c>
      <c r="B38" s="3" t="s">
        <v>60</v>
      </c>
      <c r="C38" s="9">
        <v>100000</v>
      </c>
      <c r="D38" s="9">
        <v>10000</v>
      </c>
      <c r="E38" s="9">
        <v>160000</v>
      </c>
      <c r="F38" s="9">
        <f t="shared" si="0"/>
        <v>-60000</v>
      </c>
      <c r="G38" s="10">
        <f t="shared" si="1"/>
        <v>-150000</v>
      </c>
      <c r="H38" s="8">
        <f t="shared" si="2"/>
        <v>160</v>
      </c>
      <c r="I38" s="8">
        <f t="shared" si="3"/>
        <v>1600</v>
      </c>
    </row>
    <row r="39" spans="1:9" ht="45" x14ac:dyDescent="0.25">
      <c r="A39" s="3" t="s">
        <v>61</v>
      </c>
      <c r="B39" s="3" t="s">
        <v>62</v>
      </c>
      <c r="C39" s="9">
        <v>0</v>
      </c>
      <c r="D39" s="9">
        <v>0</v>
      </c>
      <c r="E39" s="9">
        <v>8</v>
      </c>
      <c r="F39" s="9">
        <f t="shared" si="0"/>
        <v>-8</v>
      </c>
      <c r="G39" s="10">
        <f t="shared" si="1"/>
        <v>-8</v>
      </c>
      <c r="H39" s="8">
        <v>0</v>
      </c>
      <c r="I39" s="8">
        <v>0</v>
      </c>
    </row>
    <row r="40" spans="1:9" ht="30" x14ac:dyDescent="0.25">
      <c r="A40" s="3" t="s">
        <v>63</v>
      </c>
      <c r="B40" s="3" t="s">
        <v>64</v>
      </c>
      <c r="C40" s="9">
        <v>0</v>
      </c>
      <c r="D40" s="9">
        <v>0</v>
      </c>
      <c r="E40" s="9">
        <v>8</v>
      </c>
      <c r="F40" s="9">
        <f t="shared" si="0"/>
        <v>-8</v>
      </c>
      <c r="G40" s="10">
        <f t="shared" si="1"/>
        <v>-8</v>
      </c>
      <c r="H40" s="8">
        <v>0</v>
      </c>
      <c r="I40" s="8">
        <v>0</v>
      </c>
    </row>
    <row r="41" spans="1:9" ht="30" x14ac:dyDescent="0.25">
      <c r="A41" s="3" t="s">
        <v>65</v>
      </c>
      <c r="B41" s="3" t="s">
        <v>66</v>
      </c>
      <c r="C41" s="9">
        <v>0</v>
      </c>
      <c r="D41" s="9">
        <v>0</v>
      </c>
      <c r="E41" s="9">
        <v>8</v>
      </c>
      <c r="F41" s="9">
        <f t="shared" si="0"/>
        <v>-8</v>
      </c>
      <c r="G41" s="10">
        <f t="shared" si="1"/>
        <v>-8</v>
      </c>
      <c r="H41" s="8">
        <v>0</v>
      </c>
      <c r="I41" s="8">
        <v>0</v>
      </c>
    </row>
    <row r="42" spans="1:9" ht="45" x14ac:dyDescent="0.25">
      <c r="A42" s="3" t="s">
        <v>67</v>
      </c>
      <c r="B42" s="3" t="s">
        <v>68</v>
      </c>
      <c r="C42" s="9">
        <v>1051429000</v>
      </c>
      <c r="D42" s="9">
        <v>249092000</v>
      </c>
      <c r="E42" s="9">
        <v>202065052.69</v>
      </c>
      <c r="F42" s="9">
        <f t="shared" si="0"/>
        <v>849363947.30999994</v>
      </c>
      <c r="G42" s="10">
        <f t="shared" si="1"/>
        <v>47026947.310000002</v>
      </c>
      <c r="H42" s="8">
        <f t="shared" si="2"/>
        <v>19.218135764754443</v>
      </c>
      <c r="I42" s="8">
        <f t="shared" si="3"/>
        <v>81.120651281454244</v>
      </c>
    </row>
    <row r="43" spans="1:9" ht="105" x14ac:dyDescent="0.25">
      <c r="A43" s="3" t="s">
        <v>69</v>
      </c>
      <c r="B43" s="3" t="s">
        <v>70</v>
      </c>
      <c r="C43" s="9">
        <v>869588000</v>
      </c>
      <c r="D43" s="9">
        <v>211468000</v>
      </c>
      <c r="E43" s="9">
        <v>188246502.44</v>
      </c>
      <c r="F43" s="9">
        <f t="shared" si="0"/>
        <v>681341497.55999994</v>
      </c>
      <c r="G43" s="10">
        <f t="shared" si="1"/>
        <v>23221497.560000002</v>
      </c>
      <c r="H43" s="8">
        <f t="shared" si="2"/>
        <v>21.64778060874805</v>
      </c>
      <c r="I43" s="8">
        <f t="shared" si="3"/>
        <v>89.018907087597171</v>
      </c>
    </row>
    <row r="44" spans="1:9" ht="75" x14ac:dyDescent="0.25">
      <c r="A44" s="3" t="s">
        <v>71</v>
      </c>
      <c r="B44" s="3" t="s">
        <v>72</v>
      </c>
      <c r="C44" s="9">
        <v>679205000</v>
      </c>
      <c r="D44" s="9">
        <v>169801000</v>
      </c>
      <c r="E44" s="9">
        <v>128839469.86</v>
      </c>
      <c r="F44" s="9">
        <f t="shared" si="0"/>
        <v>550365530.13999999</v>
      </c>
      <c r="G44" s="10">
        <f t="shared" si="1"/>
        <v>40961530.140000001</v>
      </c>
      <c r="H44" s="8">
        <f t="shared" si="2"/>
        <v>18.969158039178158</v>
      </c>
      <c r="I44" s="8">
        <f t="shared" si="3"/>
        <v>75.876743870766362</v>
      </c>
    </row>
    <row r="45" spans="1:9" ht="120" x14ac:dyDescent="0.25">
      <c r="A45" s="3" t="s">
        <v>73</v>
      </c>
      <c r="B45" s="3" t="s">
        <v>74</v>
      </c>
      <c r="C45" s="9">
        <v>271884000</v>
      </c>
      <c r="D45" s="9">
        <v>67971000</v>
      </c>
      <c r="E45" s="9">
        <v>42156131.100000001</v>
      </c>
      <c r="F45" s="9">
        <f t="shared" si="0"/>
        <v>229727868.90000001</v>
      </c>
      <c r="G45" s="10">
        <f t="shared" si="1"/>
        <v>25814868.899999999</v>
      </c>
      <c r="H45" s="8">
        <f t="shared" si="2"/>
        <v>15.505190117844375</v>
      </c>
      <c r="I45" s="8">
        <f t="shared" si="3"/>
        <v>62.0207604713775</v>
      </c>
    </row>
    <row r="46" spans="1:9" ht="90" x14ac:dyDescent="0.25">
      <c r="A46" s="3" t="s">
        <v>75</v>
      </c>
      <c r="B46" s="3" t="s">
        <v>76</v>
      </c>
      <c r="C46" s="9">
        <v>0</v>
      </c>
      <c r="D46" s="9">
        <v>0</v>
      </c>
      <c r="E46" s="9">
        <v>-24169.63</v>
      </c>
      <c r="F46" s="9">
        <f t="shared" si="0"/>
        <v>24169.63</v>
      </c>
      <c r="G46" s="10">
        <f t="shared" si="1"/>
        <v>24169.63</v>
      </c>
      <c r="H46" s="8">
        <v>0</v>
      </c>
      <c r="I46" s="8">
        <v>0</v>
      </c>
    </row>
    <row r="47" spans="1:9" ht="90" x14ac:dyDescent="0.25">
      <c r="A47" s="3" t="s">
        <v>77</v>
      </c>
      <c r="B47" s="3" t="s">
        <v>78</v>
      </c>
      <c r="C47" s="9">
        <v>407321000</v>
      </c>
      <c r="D47" s="9">
        <v>101830000</v>
      </c>
      <c r="E47" s="9">
        <v>86707508.390000001</v>
      </c>
      <c r="F47" s="9">
        <f t="shared" si="0"/>
        <v>320613491.61000001</v>
      </c>
      <c r="G47" s="10">
        <f t="shared" si="1"/>
        <v>15122491.609999999</v>
      </c>
      <c r="H47" s="8">
        <f t="shared" si="2"/>
        <v>21.28726689515149</v>
      </c>
      <c r="I47" s="8">
        <f t="shared" si="3"/>
        <v>85.149276627712851</v>
      </c>
    </row>
    <row r="48" spans="1:9" ht="90" x14ac:dyDescent="0.25">
      <c r="A48" s="3" t="s">
        <v>79</v>
      </c>
      <c r="B48" s="3" t="s">
        <v>80</v>
      </c>
      <c r="C48" s="9">
        <v>46670000</v>
      </c>
      <c r="D48" s="9">
        <v>11667000</v>
      </c>
      <c r="E48" s="9">
        <v>21891704.23</v>
      </c>
      <c r="F48" s="9">
        <f t="shared" si="0"/>
        <v>24778295.77</v>
      </c>
      <c r="G48" s="10">
        <f t="shared" si="1"/>
        <v>-10224704.23</v>
      </c>
      <c r="H48" s="8">
        <f t="shared" si="2"/>
        <v>46.907444246839511</v>
      </c>
      <c r="I48" s="8">
        <f t="shared" si="3"/>
        <v>187.63781803377046</v>
      </c>
    </row>
    <row r="49" spans="1:9" ht="45" x14ac:dyDescent="0.25">
      <c r="A49" s="3" t="s">
        <v>81</v>
      </c>
      <c r="B49" s="3" t="s">
        <v>82</v>
      </c>
      <c r="C49" s="9">
        <v>143713000</v>
      </c>
      <c r="D49" s="9">
        <v>30000000</v>
      </c>
      <c r="E49" s="9">
        <v>37515328.350000001</v>
      </c>
      <c r="F49" s="9">
        <f t="shared" si="0"/>
        <v>106197671.65000001</v>
      </c>
      <c r="G49" s="10">
        <f t="shared" si="1"/>
        <v>-7515328.3500000015</v>
      </c>
      <c r="H49" s="8">
        <f t="shared" si="2"/>
        <v>26.104338751539526</v>
      </c>
      <c r="I49" s="8">
        <f t="shared" si="3"/>
        <v>125.0510945</v>
      </c>
    </row>
    <row r="50" spans="1:9" ht="60" x14ac:dyDescent="0.25">
      <c r="A50" s="3" t="s">
        <v>83</v>
      </c>
      <c r="B50" s="3" t="s">
        <v>84</v>
      </c>
      <c r="C50" s="9">
        <v>17000</v>
      </c>
      <c r="D50" s="9">
        <v>0</v>
      </c>
      <c r="E50" s="9">
        <v>0</v>
      </c>
      <c r="F50" s="9">
        <f t="shared" si="0"/>
        <v>17000</v>
      </c>
      <c r="G50" s="10">
        <f t="shared" si="1"/>
        <v>0</v>
      </c>
      <c r="H50" s="8">
        <f t="shared" si="2"/>
        <v>0</v>
      </c>
      <c r="I50" s="8">
        <v>0</v>
      </c>
    </row>
    <row r="51" spans="1:9" ht="135" x14ac:dyDescent="0.25">
      <c r="A51" s="3" t="s">
        <v>85</v>
      </c>
      <c r="B51" s="3" t="s">
        <v>86</v>
      </c>
      <c r="C51" s="9">
        <v>17000</v>
      </c>
      <c r="D51" s="9">
        <v>0</v>
      </c>
      <c r="E51" s="9">
        <v>0</v>
      </c>
      <c r="F51" s="9">
        <f t="shared" si="0"/>
        <v>17000</v>
      </c>
      <c r="G51" s="10">
        <f t="shared" si="1"/>
        <v>0</v>
      </c>
      <c r="H51" s="8">
        <f t="shared" si="2"/>
        <v>0</v>
      </c>
      <c r="I51" s="8">
        <v>0</v>
      </c>
    </row>
    <row r="52" spans="1:9" ht="30" x14ac:dyDescent="0.25">
      <c r="A52" s="3" t="s">
        <v>87</v>
      </c>
      <c r="B52" s="3" t="s">
        <v>88</v>
      </c>
      <c r="C52" s="9">
        <v>1222000</v>
      </c>
      <c r="D52" s="9">
        <v>0</v>
      </c>
      <c r="E52" s="9">
        <v>1052906.55</v>
      </c>
      <c r="F52" s="9">
        <f t="shared" si="0"/>
        <v>169093.44999999995</v>
      </c>
      <c r="G52" s="10">
        <f t="shared" si="1"/>
        <v>-1052906.55</v>
      </c>
      <c r="H52" s="8">
        <f t="shared" si="2"/>
        <v>86.162565466448441</v>
      </c>
      <c r="I52" s="8">
        <v>0</v>
      </c>
    </row>
    <row r="53" spans="1:9" ht="75" x14ac:dyDescent="0.25">
      <c r="A53" s="3" t="s">
        <v>89</v>
      </c>
      <c r="B53" s="3" t="s">
        <v>90</v>
      </c>
      <c r="C53" s="9">
        <v>1222000</v>
      </c>
      <c r="D53" s="9">
        <v>0</v>
      </c>
      <c r="E53" s="9">
        <v>1052906.55</v>
      </c>
      <c r="F53" s="9">
        <f t="shared" si="0"/>
        <v>169093.44999999995</v>
      </c>
      <c r="G53" s="10">
        <f t="shared" si="1"/>
        <v>-1052906.55</v>
      </c>
      <c r="H53" s="8">
        <f t="shared" si="2"/>
        <v>86.162565466448441</v>
      </c>
      <c r="I53" s="8">
        <v>0</v>
      </c>
    </row>
    <row r="54" spans="1:9" ht="105" x14ac:dyDescent="0.25">
      <c r="A54" s="3" t="s">
        <v>91</v>
      </c>
      <c r="B54" s="3" t="s">
        <v>92</v>
      </c>
      <c r="C54" s="9">
        <v>180602000</v>
      </c>
      <c r="D54" s="9">
        <v>37624000</v>
      </c>
      <c r="E54" s="9">
        <v>12765643.699999999</v>
      </c>
      <c r="F54" s="9">
        <f t="shared" si="0"/>
        <v>167836356.30000001</v>
      </c>
      <c r="G54" s="10">
        <f t="shared" si="1"/>
        <v>24858356.300000001</v>
      </c>
      <c r="H54" s="8">
        <f t="shared" si="2"/>
        <v>7.0683844586438687</v>
      </c>
      <c r="I54" s="8">
        <f t="shared" si="3"/>
        <v>33.929522910907934</v>
      </c>
    </row>
    <row r="55" spans="1:9" ht="90" x14ac:dyDescent="0.25">
      <c r="A55" s="3" t="s">
        <v>93</v>
      </c>
      <c r="B55" s="3" t="s">
        <v>94</v>
      </c>
      <c r="C55" s="9">
        <v>180602000</v>
      </c>
      <c r="D55" s="9">
        <v>37624000</v>
      </c>
      <c r="E55" s="9">
        <v>12765643.699999999</v>
      </c>
      <c r="F55" s="9">
        <f t="shared" si="0"/>
        <v>167836356.30000001</v>
      </c>
      <c r="G55" s="10">
        <f t="shared" si="1"/>
        <v>24858356.300000001</v>
      </c>
      <c r="H55" s="8">
        <f t="shared" si="2"/>
        <v>7.0683844586438687</v>
      </c>
      <c r="I55" s="8">
        <f t="shared" si="3"/>
        <v>33.929522910907934</v>
      </c>
    </row>
    <row r="56" spans="1:9" ht="30" x14ac:dyDescent="0.25">
      <c r="A56" s="3" t="s">
        <v>95</v>
      </c>
      <c r="B56" s="3" t="s">
        <v>96</v>
      </c>
      <c r="C56" s="9">
        <v>12484000</v>
      </c>
      <c r="D56" s="9">
        <v>5150000</v>
      </c>
      <c r="E56" s="9">
        <v>3371524.93</v>
      </c>
      <c r="F56" s="9">
        <f t="shared" si="0"/>
        <v>9112475.0700000003</v>
      </c>
      <c r="G56" s="10">
        <f t="shared" si="1"/>
        <v>1778475.0699999998</v>
      </c>
      <c r="H56" s="8">
        <f t="shared" si="2"/>
        <v>27.00676810317206</v>
      </c>
      <c r="I56" s="8">
        <f t="shared" si="3"/>
        <v>65.466503495145631</v>
      </c>
    </row>
    <row r="57" spans="1:9" ht="30" x14ac:dyDescent="0.25">
      <c r="A57" s="3" t="s">
        <v>244</v>
      </c>
      <c r="B57" s="3" t="s">
        <v>97</v>
      </c>
      <c r="C57" s="9">
        <v>1197000</v>
      </c>
      <c r="D57" s="9">
        <v>327000</v>
      </c>
      <c r="E57" s="9">
        <v>630043.34</v>
      </c>
      <c r="F57" s="9">
        <f t="shared" si="0"/>
        <v>566956.66</v>
      </c>
      <c r="G57" s="10">
        <f t="shared" si="1"/>
        <v>-303043.33999999997</v>
      </c>
      <c r="H57" s="8">
        <f t="shared" si="2"/>
        <v>52.635199665831244</v>
      </c>
      <c r="I57" s="8">
        <f t="shared" si="3"/>
        <v>192.67380428134555</v>
      </c>
    </row>
    <row r="58" spans="1:9" ht="30" x14ac:dyDescent="0.25">
      <c r="A58" s="3" t="s">
        <v>98</v>
      </c>
      <c r="B58" s="3" t="s">
        <v>99</v>
      </c>
      <c r="C58" s="9">
        <v>1897000</v>
      </c>
      <c r="D58" s="9">
        <v>779000</v>
      </c>
      <c r="E58" s="9">
        <v>595214.9</v>
      </c>
      <c r="F58" s="9">
        <f t="shared" si="0"/>
        <v>1301785.1000000001</v>
      </c>
      <c r="G58" s="10">
        <f t="shared" si="1"/>
        <v>183785.09999999998</v>
      </c>
      <c r="H58" s="8">
        <f t="shared" si="2"/>
        <v>31.376642066420665</v>
      </c>
      <c r="I58" s="8">
        <f t="shared" si="3"/>
        <v>76.407560975609755</v>
      </c>
    </row>
    <row r="59" spans="1:9" ht="30" x14ac:dyDescent="0.25">
      <c r="A59" s="3" t="s">
        <v>100</v>
      </c>
      <c r="B59" s="3" t="s">
        <v>101</v>
      </c>
      <c r="C59" s="9">
        <v>9390000</v>
      </c>
      <c r="D59" s="9">
        <v>4044000</v>
      </c>
      <c r="E59" s="9">
        <v>2210169.2799999998</v>
      </c>
      <c r="F59" s="9">
        <f t="shared" si="0"/>
        <v>7179830.7200000007</v>
      </c>
      <c r="G59" s="10">
        <f t="shared" si="1"/>
        <v>1833830.7200000002</v>
      </c>
      <c r="H59" s="8">
        <f t="shared" si="2"/>
        <v>23.53747902023429</v>
      </c>
      <c r="I59" s="8">
        <f t="shared" si="3"/>
        <v>54.653048466864483</v>
      </c>
    </row>
    <row r="60" spans="1:9" ht="30" x14ac:dyDescent="0.25">
      <c r="A60" s="3" t="s">
        <v>245</v>
      </c>
      <c r="B60" s="3" t="s">
        <v>102</v>
      </c>
      <c r="C60" s="9">
        <v>0</v>
      </c>
      <c r="D60" s="9">
        <v>0</v>
      </c>
      <c r="E60" s="9">
        <v>-63902.59</v>
      </c>
      <c r="F60" s="9">
        <f t="shared" si="0"/>
        <v>63902.59</v>
      </c>
      <c r="G60" s="10">
        <f t="shared" si="1"/>
        <v>63902.59</v>
      </c>
      <c r="H60" s="8">
        <v>0</v>
      </c>
      <c r="I60" s="8">
        <v>0</v>
      </c>
    </row>
    <row r="61" spans="1:9" ht="30" x14ac:dyDescent="0.25">
      <c r="A61" s="3" t="s">
        <v>103</v>
      </c>
      <c r="B61" s="3" t="s">
        <v>104</v>
      </c>
      <c r="C61" s="9">
        <v>3136000</v>
      </c>
      <c r="D61" s="9">
        <v>781000</v>
      </c>
      <c r="E61" s="9">
        <v>1657902.27</v>
      </c>
      <c r="F61" s="9">
        <f t="shared" si="0"/>
        <v>1478097.73</v>
      </c>
      <c r="G61" s="10">
        <f t="shared" si="1"/>
        <v>-876902.27</v>
      </c>
      <c r="H61" s="8">
        <f t="shared" si="2"/>
        <v>52.866781568877549</v>
      </c>
      <c r="I61" s="8">
        <f t="shared" si="3"/>
        <v>212.2794199743918</v>
      </c>
    </row>
    <row r="62" spans="1:9" x14ac:dyDescent="0.25">
      <c r="A62" s="3" t="s">
        <v>105</v>
      </c>
      <c r="B62" s="3" t="s">
        <v>106</v>
      </c>
      <c r="C62" s="9">
        <v>2811000</v>
      </c>
      <c r="D62" s="9">
        <v>700000</v>
      </c>
      <c r="E62" s="9">
        <v>1250470.1299999999</v>
      </c>
      <c r="F62" s="9">
        <f t="shared" si="0"/>
        <v>1560529.87</v>
      </c>
      <c r="G62" s="10">
        <f t="shared" si="1"/>
        <v>-550470.12999999989</v>
      </c>
      <c r="H62" s="8">
        <f t="shared" si="2"/>
        <v>44.484885450017785</v>
      </c>
      <c r="I62" s="8">
        <f t="shared" si="3"/>
        <v>178.63858999999997</v>
      </c>
    </row>
    <row r="63" spans="1:9" ht="45" x14ac:dyDescent="0.25">
      <c r="A63" s="3" t="s">
        <v>107</v>
      </c>
      <c r="B63" s="3" t="s">
        <v>108</v>
      </c>
      <c r="C63" s="9">
        <v>2811000</v>
      </c>
      <c r="D63" s="9">
        <v>700000</v>
      </c>
      <c r="E63" s="9">
        <v>1250470.1299999999</v>
      </c>
      <c r="F63" s="9">
        <f t="shared" si="0"/>
        <v>1560529.87</v>
      </c>
      <c r="G63" s="10">
        <f t="shared" si="1"/>
        <v>-550470.12999999989</v>
      </c>
      <c r="H63" s="8">
        <f t="shared" si="2"/>
        <v>44.484885450017785</v>
      </c>
      <c r="I63" s="8">
        <f t="shared" si="3"/>
        <v>178.63858999999997</v>
      </c>
    </row>
    <row r="64" spans="1:9" x14ac:dyDescent="0.25">
      <c r="A64" s="3" t="s">
        <v>109</v>
      </c>
      <c r="B64" s="3" t="s">
        <v>110</v>
      </c>
      <c r="C64" s="9">
        <v>325000</v>
      </c>
      <c r="D64" s="9">
        <v>81000</v>
      </c>
      <c r="E64" s="9">
        <v>407432.14</v>
      </c>
      <c r="F64" s="9">
        <f t="shared" si="0"/>
        <v>-82432.140000000014</v>
      </c>
      <c r="G64" s="10">
        <f t="shared" si="1"/>
        <v>-326432.14</v>
      </c>
      <c r="H64" s="8">
        <f t="shared" si="2"/>
        <v>125.36373538461538</v>
      </c>
      <c r="I64" s="8">
        <f t="shared" si="3"/>
        <v>503.00264197530862</v>
      </c>
    </row>
    <row r="65" spans="1:9" ht="30" x14ac:dyDescent="0.25">
      <c r="A65" s="3" t="s">
        <v>111</v>
      </c>
      <c r="B65" s="3" t="s">
        <v>112</v>
      </c>
      <c r="C65" s="9">
        <v>325000</v>
      </c>
      <c r="D65" s="9">
        <v>81000</v>
      </c>
      <c r="E65" s="9">
        <v>407432.14</v>
      </c>
      <c r="F65" s="9">
        <f t="shared" si="0"/>
        <v>-82432.140000000014</v>
      </c>
      <c r="G65" s="10">
        <f t="shared" si="1"/>
        <v>-326432.14</v>
      </c>
      <c r="H65" s="8">
        <f t="shared" si="2"/>
        <v>125.36373538461538</v>
      </c>
      <c r="I65" s="8">
        <f t="shared" si="3"/>
        <v>503.00264197530862</v>
      </c>
    </row>
    <row r="66" spans="1:9" ht="30" x14ac:dyDescent="0.25">
      <c r="A66" s="3" t="s">
        <v>113</v>
      </c>
      <c r="B66" s="3" t="s">
        <v>114</v>
      </c>
      <c r="C66" s="9">
        <v>348368000</v>
      </c>
      <c r="D66" s="9">
        <v>96585000</v>
      </c>
      <c r="E66" s="9">
        <v>152006209.13999999</v>
      </c>
      <c r="F66" s="9">
        <f t="shared" si="0"/>
        <v>196361790.86000001</v>
      </c>
      <c r="G66" s="10">
        <f t="shared" si="1"/>
        <v>-55421209.139999986</v>
      </c>
      <c r="H66" s="8">
        <f t="shared" si="2"/>
        <v>43.633803661645153</v>
      </c>
      <c r="I66" s="8">
        <f t="shared" si="3"/>
        <v>157.3807621680385</v>
      </c>
    </row>
    <row r="67" spans="1:9" x14ac:dyDescent="0.25">
      <c r="A67" s="3" t="s">
        <v>115</v>
      </c>
      <c r="B67" s="3" t="s">
        <v>116</v>
      </c>
      <c r="C67" s="9">
        <v>0</v>
      </c>
      <c r="D67" s="9">
        <v>0</v>
      </c>
      <c r="E67" s="9">
        <v>554864.39</v>
      </c>
      <c r="F67" s="9">
        <f t="shared" si="0"/>
        <v>-554864.39</v>
      </c>
      <c r="G67" s="10">
        <f t="shared" si="1"/>
        <v>-554864.39</v>
      </c>
      <c r="H67" s="8">
        <v>0</v>
      </c>
      <c r="I67" s="8">
        <v>0</v>
      </c>
    </row>
    <row r="68" spans="1:9" x14ac:dyDescent="0.25">
      <c r="A68" s="3" t="s">
        <v>115</v>
      </c>
      <c r="B68" s="3" t="s">
        <v>117</v>
      </c>
      <c r="C68" s="9">
        <v>0</v>
      </c>
      <c r="D68" s="9">
        <v>0</v>
      </c>
      <c r="E68" s="9">
        <v>554864.39</v>
      </c>
      <c r="F68" s="9">
        <f t="shared" si="0"/>
        <v>-554864.39</v>
      </c>
      <c r="G68" s="10">
        <f t="shared" si="1"/>
        <v>-554864.39</v>
      </c>
      <c r="H68" s="8">
        <v>0</v>
      </c>
      <c r="I68" s="8">
        <v>0</v>
      </c>
    </row>
    <row r="69" spans="1:9" ht="30" x14ac:dyDescent="0.25">
      <c r="A69" s="3" t="s">
        <v>118</v>
      </c>
      <c r="B69" s="3" t="s">
        <v>119</v>
      </c>
      <c r="C69" s="9">
        <v>0</v>
      </c>
      <c r="D69" s="9">
        <v>0</v>
      </c>
      <c r="E69" s="9">
        <v>554864.39</v>
      </c>
      <c r="F69" s="9">
        <f t="shared" si="0"/>
        <v>-554864.39</v>
      </c>
      <c r="G69" s="10">
        <f t="shared" si="1"/>
        <v>-554864.39</v>
      </c>
      <c r="H69" s="8">
        <v>0</v>
      </c>
      <c r="I69" s="8">
        <v>0</v>
      </c>
    </row>
    <row r="70" spans="1:9" ht="90" x14ac:dyDescent="0.25">
      <c r="A70" s="3" t="s">
        <v>120</v>
      </c>
      <c r="B70" s="3" t="s">
        <v>121</v>
      </c>
      <c r="C70" s="9">
        <v>239574000</v>
      </c>
      <c r="D70" s="9">
        <v>69387000</v>
      </c>
      <c r="E70" s="9">
        <v>117398310.64</v>
      </c>
      <c r="F70" s="9">
        <f t="shared" si="0"/>
        <v>122175689.36</v>
      </c>
      <c r="G70" s="10">
        <f t="shared" si="1"/>
        <v>-48011310.640000001</v>
      </c>
      <c r="H70" s="8">
        <f t="shared" si="2"/>
        <v>49.002942990474757</v>
      </c>
      <c r="I70" s="8">
        <f t="shared" si="3"/>
        <v>169.19352420482224</v>
      </c>
    </row>
    <row r="71" spans="1:9" ht="120" x14ac:dyDescent="0.25">
      <c r="A71" s="3" t="s">
        <v>122</v>
      </c>
      <c r="B71" s="3" t="s">
        <v>123</v>
      </c>
      <c r="C71" s="9">
        <v>239574000</v>
      </c>
      <c r="D71" s="9">
        <v>69387000</v>
      </c>
      <c r="E71" s="9">
        <v>117398310.64</v>
      </c>
      <c r="F71" s="9">
        <f t="shared" si="0"/>
        <v>122175689.36</v>
      </c>
      <c r="G71" s="10">
        <f t="shared" si="1"/>
        <v>-48011310.640000001</v>
      </c>
      <c r="H71" s="8">
        <f t="shared" si="2"/>
        <v>49.002942990474757</v>
      </c>
      <c r="I71" s="8">
        <f t="shared" si="3"/>
        <v>169.19352420482224</v>
      </c>
    </row>
    <row r="72" spans="1:9" ht="60" x14ac:dyDescent="0.25">
      <c r="A72" s="3" t="s">
        <v>124</v>
      </c>
      <c r="B72" s="3" t="s">
        <v>125</v>
      </c>
      <c r="C72" s="9">
        <v>46951000</v>
      </c>
      <c r="D72" s="9">
        <v>11737000</v>
      </c>
      <c r="E72" s="9">
        <v>11752911.17</v>
      </c>
      <c r="F72" s="9">
        <f t="shared" ref="F72:F130" si="4">C72-E72</f>
        <v>35198088.829999998</v>
      </c>
      <c r="G72" s="10">
        <f t="shared" ref="G72:G130" si="5">D72-E72</f>
        <v>-15911.169999999925</v>
      </c>
      <c r="H72" s="8">
        <f t="shared" ref="H72:H130" si="6">E72*100/C72</f>
        <v>25.032291474090009</v>
      </c>
      <c r="I72" s="8">
        <f t="shared" ref="I72:I130" si="7">E72*100/D72</f>
        <v>100.13556419868792</v>
      </c>
    </row>
    <row r="73" spans="1:9" ht="75" x14ac:dyDescent="0.25">
      <c r="A73" s="3" t="s">
        <v>126</v>
      </c>
      <c r="B73" s="3" t="s">
        <v>127</v>
      </c>
      <c r="C73" s="9">
        <v>33537000</v>
      </c>
      <c r="D73" s="9">
        <v>8384000</v>
      </c>
      <c r="E73" s="9">
        <v>5799295.5800000001</v>
      </c>
      <c r="F73" s="9">
        <f t="shared" si="4"/>
        <v>27737704.420000002</v>
      </c>
      <c r="G73" s="10">
        <f t="shared" si="5"/>
        <v>2584704.42</v>
      </c>
      <c r="H73" s="8">
        <f t="shared" si="6"/>
        <v>17.292231207323255</v>
      </c>
      <c r="I73" s="8">
        <f t="shared" si="7"/>
        <v>69.170987356870228</v>
      </c>
    </row>
    <row r="74" spans="1:9" ht="60" x14ac:dyDescent="0.25">
      <c r="A74" s="3" t="s">
        <v>128</v>
      </c>
      <c r="B74" s="3" t="s">
        <v>129</v>
      </c>
      <c r="C74" s="9">
        <v>13414000</v>
      </c>
      <c r="D74" s="9">
        <v>3353000</v>
      </c>
      <c r="E74" s="9">
        <v>5953615.5899999999</v>
      </c>
      <c r="F74" s="9">
        <f t="shared" si="4"/>
        <v>7460384.4100000001</v>
      </c>
      <c r="G74" s="10">
        <f t="shared" si="5"/>
        <v>-2600615.59</v>
      </c>
      <c r="H74" s="8">
        <f t="shared" si="6"/>
        <v>44.383596168182493</v>
      </c>
      <c r="I74" s="8">
        <f t="shared" si="7"/>
        <v>177.56085863405906</v>
      </c>
    </row>
    <row r="75" spans="1:9" ht="90" x14ac:dyDescent="0.25">
      <c r="A75" s="3" t="s">
        <v>130</v>
      </c>
      <c r="B75" s="3" t="s">
        <v>131</v>
      </c>
      <c r="C75" s="9">
        <v>61843000</v>
      </c>
      <c r="D75" s="9">
        <v>15461000</v>
      </c>
      <c r="E75" s="9">
        <v>22300122.940000001</v>
      </c>
      <c r="F75" s="9">
        <f t="shared" si="4"/>
        <v>39542877.060000002</v>
      </c>
      <c r="G75" s="10">
        <f t="shared" si="5"/>
        <v>-6839122.9400000013</v>
      </c>
      <c r="H75" s="8">
        <f t="shared" si="6"/>
        <v>36.059251556360458</v>
      </c>
      <c r="I75" s="8">
        <f t="shared" si="7"/>
        <v>144.23467395381928</v>
      </c>
    </row>
    <row r="76" spans="1:9" ht="105" x14ac:dyDescent="0.25">
      <c r="A76" s="3" t="s">
        <v>132</v>
      </c>
      <c r="B76" s="3" t="s">
        <v>133</v>
      </c>
      <c r="C76" s="9">
        <v>55145000</v>
      </c>
      <c r="D76" s="9">
        <v>13786000</v>
      </c>
      <c r="E76" s="9">
        <v>19923835.98</v>
      </c>
      <c r="F76" s="9">
        <f t="shared" si="4"/>
        <v>35221164.019999996</v>
      </c>
      <c r="G76" s="10">
        <f t="shared" si="5"/>
        <v>-6137835.9800000004</v>
      </c>
      <c r="H76" s="8">
        <f t="shared" si="6"/>
        <v>36.129904760177716</v>
      </c>
      <c r="I76" s="8">
        <f t="shared" si="7"/>
        <v>144.52223980850138</v>
      </c>
    </row>
    <row r="77" spans="1:9" ht="105" x14ac:dyDescent="0.25">
      <c r="A77" s="3" t="s">
        <v>134</v>
      </c>
      <c r="B77" s="3" t="s">
        <v>135</v>
      </c>
      <c r="C77" s="9">
        <v>6698000</v>
      </c>
      <c r="D77" s="9">
        <v>1675000</v>
      </c>
      <c r="E77" s="9">
        <v>2376286.96</v>
      </c>
      <c r="F77" s="9">
        <f t="shared" si="4"/>
        <v>4321713.04</v>
      </c>
      <c r="G77" s="10">
        <f t="shared" si="5"/>
        <v>-701286.96</v>
      </c>
      <c r="H77" s="8">
        <f t="shared" si="6"/>
        <v>35.477559868617497</v>
      </c>
      <c r="I77" s="8">
        <f t="shared" si="7"/>
        <v>141.86787820895523</v>
      </c>
    </row>
    <row r="78" spans="1:9" x14ac:dyDescent="0.25">
      <c r="A78" s="3" t="s">
        <v>136</v>
      </c>
      <c r="B78" s="3" t="s">
        <v>137</v>
      </c>
      <c r="C78" s="9">
        <v>33184000</v>
      </c>
      <c r="D78" s="9">
        <v>7358000</v>
      </c>
      <c r="E78" s="9">
        <v>13746828.109999999</v>
      </c>
      <c r="F78" s="9">
        <f t="shared" si="4"/>
        <v>19437171.890000001</v>
      </c>
      <c r="G78" s="10">
        <f t="shared" si="5"/>
        <v>-6388828.1099999994</v>
      </c>
      <c r="H78" s="8">
        <f t="shared" si="6"/>
        <v>41.426073137656701</v>
      </c>
      <c r="I78" s="8">
        <f t="shared" si="7"/>
        <v>186.82832440880674</v>
      </c>
    </row>
    <row r="79" spans="1:9" ht="30" x14ac:dyDescent="0.25">
      <c r="A79" s="3" t="s">
        <v>138</v>
      </c>
      <c r="B79" s="3" t="s">
        <v>139</v>
      </c>
      <c r="C79" s="9">
        <v>7346000</v>
      </c>
      <c r="D79" s="9">
        <v>1711000</v>
      </c>
      <c r="E79" s="9">
        <v>5855515.3300000001</v>
      </c>
      <c r="F79" s="9">
        <f t="shared" si="4"/>
        <v>1490484.67</v>
      </c>
      <c r="G79" s="10">
        <f t="shared" si="5"/>
        <v>-4144515.33</v>
      </c>
      <c r="H79" s="8">
        <f t="shared" si="6"/>
        <v>79.71025496869045</v>
      </c>
      <c r="I79" s="8">
        <f t="shared" si="7"/>
        <v>342.22766393921682</v>
      </c>
    </row>
    <row r="80" spans="1:9" ht="90" x14ac:dyDescent="0.25">
      <c r="A80" s="3" t="s">
        <v>140</v>
      </c>
      <c r="B80" s="3" t="s">
        <v>141</v>
      </c>
      <c r="C80" s="9">
        <v>7346000</v>
      </c>
      <c r="D80" s="9">
        <v>1711000</v>
      </c>
      <c r="E80" s="9">
        <v>5849929.8200000003</v>
      </c>
      <c r="F80" s="9">
        <f t="shared" si="4"/>
        <v>1496070.1799999997</v>
      </c>
      <c r="G80" s="10">
        <f t="shared" si="5"/>
        <v>-4138929.8200000003</v>
      </c>
      <c r="H80" s="8">
        <f t="shared" si="6"/>
        <v>79.634220255921591</v>
      </c>
      <c r="I80" s="8">
        <f t="shared" si="7"/>
        <v>341.90121683226181</v>
      </c>
    </row>
    <row r="81" spans="1:9" ht="75" x14ac:dyDescent="0.25">
      <c r="A81" s="3" t="s">
        <v>142</v>
      </c>
      <c r="B81" s="3" t="s">
        <v>143</v>
      </c>
      <c r="C81" s="9">
        <v>0</v>
      </c>
      <c r="D81" s="9">
        <v>0</v>
      </c>
      <c r="E81" s="9">
        <v>5585.51</v>
      </c>
      <c r="F81" s="9">
        <f t="shared" si="4"/>
        <v>-5585.51</v>
      </c>
      <c r="G81" s="10">
        <f t="shared" si="5"/>
        <v>-5585.51</v>
      </c>
      <c r="H81" s="8">
        <v>0</v>
      </c>
      <c r="I81" s="8">
        <v>0</v>
      </c>
    </row>
    <row r="82" spans="1:9" ht="75" x14ac:dyDescent="0.25">
      <c r="A82" s="3" t="s">
        <v>144</v>
      </c>
      <c r="B82" s="3" t="s">
        <v>145</v>
      </c>
      <c r="C82" s="9">
        <v>0</v>
      </c>
      <c r="D82" s="9">
        <v>0</v>
      </c>
      <c r="E82" s="9">
        <v>15000</v>
      </c>
      <c r="F82" s="9">
        <f t="shared" si="4"/>
        <v>-15000</v>
      </c>
      <c r="G82" s="10">
        <f t="shared" si="5"/>
        <v>-15000</v>
      </c>
      <c r="H82" s="8">
        <v>0</v>
      </c>
      <c r="I82" s="8">
        <v>0</v>
      </c>
    </row>
    <row r="83" spans="1:9" ht="75" x14ac:dyDescent="0.25">
      <c r="A83" s="3" t="s">
        <v>146</v>
      </c>
      <c r="B83" s="3" t="s">
        <v>147</v>
      </c>
      <c r="C83" s="9">
        <v>0</v>
      </c>
      <c r="D83" s="9">
        <v>0</v>
      </c>
      <c r="E83" s="9">
        <v>1148000</v>
      </c>
      <c r="F83" s="9">
        <f t="shared" si="4"/>
        <v>-1148000</v>
      </c>
      <c r="G83" s="10">
        <f t="shared" si="5"/>
        <v>-1148000</v>
      </c>
      <c r="H83" s="8">
        <v>0</v>
      </c>
      <c r="I83" s="8">
        <v>0</v>
      </c>
    </row>
    <row r="84" spans="1:9" ht="45" x14ac:dyDescent="0.25">
      <c r="A84" s="3" t="s">
        <v>148</v>
      </c>
      <c r="B84" s="3" t="s">
        <v>149</v>
      </c>
      <c r="C84" s="9">
        <v>90000</v>
      </c>
      <c r="D84" s="9">
        <v>0</v>
      </c>
      <c r="E84" s="9">
        <v>0</v>
      </c>
      <c r="F84" s="9">
        <f t="shared" si="4"/>
        <v>90000</v>
      </c>
      <c r="G84" s="10">
        <f t="shared" si="5"/>
        <v>0</v>
      </c>
      <c r="H84" s="8">
        <f t="shared" si="6"/>
        <v>0</v>
      </c>
      <c r="I84" s="8">
        <v>0</v>
      </c>
    </row>
    <row r="85" spans="1:9" ht="45" x14ac:dyDescent="0.25">
      <c r="A85" s="3" t="s">
        <v>150</v>
      </c>
      <c r="B85" s="3" t="s">
        <v>151</v>
      </c>
      <c r="C85" s="9">
        <v>90000</v>
      </c>
      <c r="D85" s="9">
        <v>0</v>
      </c>
      <c r="E85" s="9">
        <v>0</v>
      </c>
      <c r="F85" s="9">
        <f t="shared" si="4"/>
        <v>90000</v>
      </c>
      <c r="G85" s="10">
        <f t="shared" si="5"/>
        <v>0</v>
      </c>
      <c r="H85" s="8">
        <f t="shared" si="6"/>
        <v>0</v>
      </c>
      <c r="I85" s="8">
        <v>0</v>
      </c>
    </row>
    <row r="86" spans="1:9" ht="105" x14ac:dyDescent="0.25">
      <c r="A86" s="3" t="s">
        <v>152</v>
      </c>
      <c r="B86" s="3" t="s">
        <v>153</v>
      </c>
      <c r="C86" s="9">
        <v>10244000</v>
      </c>
      <c r="D86" s="9">
        <v>1772000</v>
      </c>
      <c r="E86" s="9">
        <v>2466575.3199999998</v>
      </c>
      <c r="F86" s="9">
        <f t="shared" si="4"/>
        <v>7777424.6799999997</v>
      </c>
      <c r="G86" s="10">
        <f t="shared" si="5"/>
        <v>-694575.31999999983</v>
      </c>
      <c r="H86" s="8">
        <f t="shared" si="6"/>
        <v>24.078244045294802</v>
      </c>
      <c r="I86" s="8">
        <f t="shared" si="7"/>
        <v>139.19725282167042</v>
      </c>
    </row>
    <row r="87" spans="1:9" ht="30" x14ac:dyDescent="0.25">
      <c r="A87" s="3" t="s">
        <v>154</v>
      </c>
      <c r="B87" s="3" t="s">
        <v>155</v>
      </c>
      <c r="C87" s="9">
        <v>0</v>
      </c>
      <c r="D87" s="9">
        <v>0</v>
      </c>
      <c r="E87" s="9">
        <v>470822.84</v>
      </c>
      <c r="F87" s="9">
        <f t="shared" si="4"/>
        <v>-470822.84</v>
      </c>
      <c r="G87" s="10">
        <f t="shared" si="5"/>
        <v>-470822.84</v>
      </c>
      <c r="H87" s="8">
        <v>0</v>
      </c>
      <c r="I87" s="8">
        <v>0</v>
      </c>
    </row>
    <row r="88" spans="1:9" ht="75" x14ac:dyDescent="0.25">
      <c r="A88" s="3" t="s">
        <v>156</v>
      </c>
      <c r="B88" s="3" t="s">
        <v>157</v>
      </c>
      <c r="C88" s="9">
        <v>0</v>
      </c>
      <c r="D88" s="9">
        <v>0</v>
      </c>
      <c r="E88" s="9">
        <v>470822.84</v>
      </c>
      <c r="F88" s="9">
        <f t="shared" si="4"/>
        <v>-470822.84</v>
      </c>
      <c r="G88" s="10">
        <f t="shared" si="5"/>
        <v>-470822.84</v>
      </c>
      <c r="H88" s="8">
        <v>0</v>
      </c>
      <c r="I88" s="8">
        <v>0</v>
      </c>
    </row>
    <row r="89" spans="1:9" ht="135" x14ac:dyDescent="0.25">
      <c r="A89" s="3" t="s">
        <v>158</v>
      </c>
      <c r="B89" s="3" t="s">
        <v>159</v>
      </c>
      <c r="C89" s="9">
        <v>0</v>
      </c>
      <c r="D89" s="9">
        <v>0</v>
      </c>
      <c r="E89" s="9">
        <v>363052.48</v>
      </c>
      <c r="F89" s="9">
        <f t="shared" si="4"/>
        <v>-363052.48</v>
      </c>
      <c r="G89" s="10">
        <f t="shared" si="5"/>
        <v>-363052.48</v>
      </c>
      <c r="H89" s="8">
        <v>0</v>
      </c>
      <c r="I89" s="8">
        <v>0</v>
      </c>
    </row>
    <row r="90" spans="1:9" ht="30" x14ac:dyDescent="0.25">
      <c r="A90" s="3" t="s">
        <v>160</v>
      </c>
      <c r="B90" s="3" t="s">
        <v>161</v>
      </c>
      <c r="C90" s="9">
        <v>0</v>
      </c>
      <c r="D90" s="9">
        <v>0</v>
      </c>
      <c r="E90" s="9">
        <v>4500</v>
      </c>
      <c r="F90" s="9">
        <f t="shared" si="4"/>
        <v>-4500</v>
      </c>
      <c r="G90" s="10">
        <f t="shared" si="5"/>
        <v>-4500</v>
      </c>
      <c r="H90" s="8">
        <v>0</v>
      </c>
      <c r="I90" s="8">
        <v>0</v>
      </c>
    </row>
    <row r="91" spans="1:9" ht="45" x14ac:dyDescent="0.25">
      <c r="A91" s="3" t="s">
        <v>162</v>
      </c>
      <c r="B91" s="3" t="s">
        <v>163</v>
      </c>
      <c r="C91" s="9">
        <v>0</v>
      </c>
      <c r="D91" s="9">
        <v>0</v>
      </c>
      <c r="E91" s="9">
        <v>67772.479999999996</v>
      </c>
      <c r="F91" s="9">
        <f t="shared" si="4"/>
        <v>-67772.479999999996</v>
      </c>
      <c r="G91" s="10">
        <f t="shared" si="5"/>
        <v>-67772.479999999996</v>
      </c>
      <c r="H91" s="8">
        <v>0</v>
      </c>
      <c r="I91" s="8">
        <v>0</v>
      </c>
    </row>
    <row r="92" spans="1:9" ht="30" x14ac:dyDescent="0.25">
      <c r="A92" s="3" t="s">
        <v>164</v>
      </c>
      <c r="B92" s="3" t="s">
        <v>165</v>
      </c>
      <c r="C92" s="9">
        <v>0</v>
      </c>
      <c r="D92" s="9">
        <v>0</v>
      </c>
      <c r="E92" s="9">
        <v>290780</v>
      </c>
      <c r="F92" s="9">
        <f t="shared" si="4"/>
        <v>-290780</v>
      </c>
      <c r="G92" s="10">
        <f t="shared" si="5"/>
        <v>-290780</v>
      </c>
      <c r="H92" s="8">
        <v>0</v>
      </c>
      <c r="I92" s="8">
        <v>0</v>
      </c>
    </row>
    <row r="93" spans="1:9" ht="75" x14ac:dyDescent="0.25">
      <c r="A93" s="3" t="s">
        <v>166</v>
      </c>
      <c r="B93" s="3" t="s">
        <v>167</v>
      </c>
      <c r="C93" s="9">
        <v>10244000</v>
      </c>
      <c r="D93" s="9">
        <v>1772000</v>
      </c>
      <c r="E93" s="9">
        <v>1632700</v>
      </c>
      <c r="F93" s="9">
        <f t="shared" si="4"/>
        <v>8611300</v>
      </c>
      <c r="G93" s="10">
        <f t="shared" si="5"/>
        <v>139300</v>
      </c>
      <c r="H93" s="8">
        <f t="shared" si="6"/>
        <v>15.938110113237016</v>
      </c>
      <c r="I93" s="8">
        <f t="shared" si="7"/>
        <v>92.138826185101578</v>
      </c>
    </row>
    <row r="94" spans="1:9" ht="30" x14ac:dyDescent="0.25">
      <c r="A94" s="3" t="s">
        <v>168</v>
      </c>
      <c r="B94" s="3" t="s">
        <v>169</v>
      </c>
      <c r="C94" s="9">
        <v>0</v>
      </c>
      <c r="D94" s="9">
        <v>0</v>
      </c>
      <c r="E94" s="9">
        <v>80022.11</v>
      </c>
      <c r="F94" s="9">
        <f t="shared" si="4"/>
        <v>-80022.11</v>
      </c>
      <c r="G94" s="10">
        <f t="shared" si="5"/>
        <v>-80022.11</v>
      </c>
      <c r="H94" s="8">
        <v>0</v>
      </c>
      <c r="I94" s="8">
        <v>0</v>
      </c>
    </row>
    <row r="95" spans="1:9" ht="75" x14ac:dyDescent="0.25">
      <c r="A95" s="3" t="s">
        <v>170</v>
      </c>
      <c r="B95" s="3" t="s">
        <v>171</v>
      </c>
      <c r="C95" s="9">
        <v>0</v>
      </c>
      <c r="D95" s="9">
        <v>0</v>
      </c>
      <c r="E95" s="9">
        <v>2160901.6</v>
      </c>
      <c r="F95" s="9">
        <f t="shared" si="4"/>
        <v>-2160901.6</v>
      </c>
      <c r="G95" s="10">
        <f t="shared" si="5"/>
        <v>-2160901.6</v>
      </c>
      <c r="H95" s="8">
        <v>0</v>
      </c>
      <c r="I95" s="8">
        <v>0</v>
      </c>
    </row>
    <row r="96" spans="1:9" ht="90" x14ac:dyDescent="0.25">
      <c r="A96" s="3" t="s">
        <v>172</v>
      </c>
      <c r="B96" s="3" t="s">
        <v>173</v>
      </c>
      <c r="C96" s="9">
        <v>0</v>
      </c>
      <c r="D96" s="9">
        <v>0</v>
      </c>
      <c r="E96" s="9">
        <v>2160901.6</v>
      </c>
      <c r="F96" s="9">
        <f t="shared" si="4"/>
        <v>-2160901.6</v>
      </c>
      <c r="G96" s="10">
        <f t="shared" si="5"/>
        <v>-2160901.6</v>
      </c>
      <c r="H96" s="8">
        <v>0</v>
      </c>
      <c r="I96" s="8">
        <v>0</v>
      </c>
    </row>
    <row r="97" spans="1:9" ht="45" x14ac:dyDescent="0.25">
      <c r="A97" s="3" t="s">
        <v>174</v>
      </c>
      <c r="B97" s="3" t="s">
        <v>175</v>
      </c>
      <c r="C97" s="9">
        <v>0</v>
      </c>
      <c r="D97" s="9">
        <v>0</v>
      </c>
      <c r="E97" s="9">
        <v>100000</v>
      </c>
      <c r="F97" s="9">
        <f t="shared" si="4"/>
        <v>-100000</v>
      </c>
      <c r="G97" s="10">
        <f t="shared" si="5"/>
        <v>-100000</v>
      </c>
      <c r="H97" s="8">
        <v>0</v>
      </c>
      <c r="I97" s="8">
        <v>0</v>
      </c>
    </row>
    <row r="98" spans="1:9" ht="90" x14ac:dyDescent="0.25">
      <c r="A98" s="3" t="s">
        <v>176</v>
      </c>
      <c r="B98" s="3" t="s">
        <v>177</v>
      </c>
      <c r="C98" s="9">
        <v>0</v>
      </c>
      <c r="D98" s="9">
        <v>0</v>
      </c>
      <c r="E98" s="9">
        <v>520670.43</v>
      </c>
      <c r="F98" s="9">
        <f t="shared" si="4"/>
        <v>-520670.43</v>
      </c>
      <c r="G98" s="10">
        <f t="shared" si="5"/>
        <v>-520670.43</v>
      </c>
      <c r="H98" s="8">
        <v>0</v>
      </c>
      <c r="I98" s="8">
        <v>0</v>
      </c>
    </row>
    <row r="99" spans="1:9" ht="30" x14ac:dyDescent="0.25">
      <c r="A99" s="3" t="s">
        <v>178</v>
      </c>
      <c r="B99" s="3" t="s">
        <v>179</v>
      </c>
      <c r="C99" s="9">
        <v>15504000</v>
      </c>
      <c r="D99" s="9">
        <v>3875000</v>
      </c>
      <c r="E99" s="9">
        <v>1400143.32</v>
      </c>
      <c r="F99" s="9">
        <f t="shared" si="4"/>
        <v>14103856.68</v>
      </c>
      <c r="G99" s="10">
        <f t="shared" si="5"/>
        <v>2474856.6799999997</v>
      </c>
      <c r="H99" s="8">
        <f t="shared" si="6"/>
        <v>9.0308521671826618</v>
      </c>
      <c r="I99" s="8">
        <f t="shared" si="7"/>
        <v>36.132730838709676</v>
      </c>
    </row>
    <row r="100" spans="1:9" ht="45" x14ac:dyDescent="0.25">
      <c r="A100" s="3" t="s">
        <v>180</v>
      </c>
      <c r="B100" s="3" t="s">
        <v>181</v>
      </c>
      <c r="C100" s="9">
        <v>15504000</v>
      </c>
      <c r="D100" s="9">
        <v>3875000</v>
      </c>
      <c r="E100" s="9">
        <v>1400143.32</v>
      </c>
      <c r="F100" s="9">
        <f t="shared" si="4"/>
        <v>14103856.68</v>
      </c>
      <c r="G100" s="10">
        <f t="shared" si="5"/>
        <v>2474856.6799999997</v>
      </c>
      <c r="H100" s="8">
        <f t="shared" si="6"/>
        <v>9.0308521671826618</v>
      </c>
      <c r="I100" s="8">
        <f t="shared" si="7"/>
        <v>36.132730838709676</v>
      </c>
    </row>
    <row r="101" spans="1:9" x14ac:dyDescent="0.25">
      <c r="A101" s="3" t="s">
        <v>182</v>
      </c>
      <c r="B101" s="3" t="s">
        <v>183</v>
      </c>
      <c r="C101" s="9">
        <v>64816000</v>
      </c>
      <c r="D101" s="9">
        <v>15130000</v>
      </c>
      <c r="E101" s="9">
        <v>16750188.02</v>
      </c>
      <c r="F101" s="9">
        <f t="shared" si="4"/>
        <v>48065811.980000004</v>
      </c>
      <c r="G101" s="10">
        <f t="shared" si="5"/>
        <v>-1620188.0199999996</v>
      </c>
      <c r="H101" s="8">
        <f t="shared" si="6"/>
        <v>25.842674679091584</v>
      </c>
      <c r="I101" s="8">
        <f t="shared" si="7"/>
        <v>110.70844692663583</v>
      </c>
    </row>
    <row r="102" spans="1:9" x14ac:dyDescent="0.25">
      <c r="A102" s="3" t="s">
        <v>184</v>
      </c>
      <c r="B102" s="3" t="s">
        <v>185</v>
      </c>
      <c r="C102" s="9">
        <v>0</v>
      </c>
      <c r="D102" s="9">
        <v>0</v>
      </c>
      <c r="E102" s="9">
        <v>-146199.56</v>
      </c>
      <c r="F102" s="9">
        <f t="shared" si="4"/>
        <v>146199.56</v>
      </c>
      <c r="G102" s="10">
        <f t="shared" si="5"/>
        <v>146199.56</v>
      </c>
      <c r="H102" s="8">
        <v>0</v>
      </c>
      <c r="I102" s="8">
        <v>0</v>
      </c>
    </row>
    <row r="103" spans="1:9" ht="30" x14ac:dyDescent="0.25">
      <c r="A103" s="3" t="s">
        <v>186</v>
      </c>
      <c r="B103" s="3" t="s">
        <v>187</v>
      </c>
      <c r="C103" s="9">
        <v>0</v>
      </c>
      <c r="D103" s="9">
        <v>0</v>
      </c>
      <c r="E103" s="9">
        <v>-146199.56</v>
      </c>
      <c r="F103" s="9">
        <f t="shared" si="4"/>
        <v>146199.56</v>
      </c>
      <c r="G103" s="10">
        <f t="shared" si="5"/>
        <v>146199.56</v>
      </c>
      <c r="H103" s="8">
        <v>0</v>
      </c>
      <c r="I103" s="8">
        <v>0</v>
      </c>
    </row>
    <row r="104" spans="1:9" x14ac:dyDescent="0.25">
      <c r="A104" s="3" t="s">
        <v>188</v>
      </c>
      <c r="B104" s="3" t="s">
        <v>189</v>
      </c>
      <c r="C104" s="9">
        <v>64816000</v>
      </c>
      <c r="D104" s="9">
        <v>15130000</v>
      </c>
      <c r="E104" s="9">
        <v>16896387.579999998</v>
      </c>
      <c r="F104" s="9">
        <f t="shared" si="4"/>
        <v>47919612.420000002</v>
      </c>
      <c r="G104" s="10">
        <f t="shared" si="5"/>
        <v>-1766387.5799999982</v>
      </c>
      <c r="H104" s="8">
        <f t="shared" si="6"/>
        <v>26.068235589977778</v>
      </c>
      <c r="I104" s="8">
        <f t="shared" si="7"/>
        <v>111.67473615333772</v>
      </c>
    </row>
    <row r="105" spans="1:9" ht="30" x14ac:dyDescent="0.25">
      <c r="A105" s="3" t="s">
        <v>190</v>
      </c>
      <c r="B105" s="3" t="s">
        <v>191</v>
      </c>
      <c r="C105" s="9">
        <v>64816000</v>
      </c>
      <c r="D105" s="9">
        <v>15130000</v>
      </c>
      <c r="E105" s="9">
        <v>16896387.579999998</v>
      </c>
      <c r="F105" s="9">
        <f t="shared" si="4"/>
        <v>47919612.420000002</v>
      </c>
      <c r="G105" s="10">
        <f t="shared" si="5"/>
        <v>-1766387.5799999982</v>
      </c>
      <c r="H105" s="8">
        <f t="shared" si="6"/>
        <v>26.068235589977778</v>
      </c>
      <c r="I105" s="8">
        <f t="shared" si="7"/>
        <v>111.67473615333772</v>
      </c>
    </row>
    <row r="106" spans="1:9" x14ac:dyDescent="0.25">
      <c r="A106" s="3" t="s">
        <v>192</v>
      </c>
      <c r="B106" s="3" t="s">
        <v>193</v>
      </c>
      <c r="C106" s="9">
        <v>7442893527</v>
      </c>
      <c r="D106" s="9">
        <v>1612445472.6800001</v>
      </c>
      <c r="E106" s="9">
        <v>1605397226.5899999</v>
      </c>
      <c r="F106" s="9">
        <f t="shared" si="4"/>
        <v>5837496300.4099998</v>
      </c>
      <c r="G106" s="10">
        <f t="shared" si="5"/>
        <v>7048246.0900001526</v>
      </c>
      <c r="H106" s="8">
        <f t="shared" si="6"/>
        <v>21.569530999821865</v>
      </c>
      <c r="I106" s="8">
        <f t="shared" si="7"/>
        <v>99.562884686061025</v>
      </c>
    </row>
    <row r="107" spans="1:9" ht="45" x14ac:dyDescent="0.25">
      <c r="A107" s="3" t="s">
        <v>194</v>
      </c>
      <c r="B107" s="3" t="s">
        <v>195</v>
      </c>
      <c r="C107" s="9">
        <v>7328596027</v>
      </c>
      <c r="D107" s="9">
        <v>1498147972.6800001</v>
      </c>
      <c r="E107" s="9">
        <v>1514491039.4100001</v>
      </c>
      <c r="F107" s="9">
        <f t="shared" si="4"/>
        <v>5814104987.5900002</v>
      </c>
      <c r="G107" s="10">
        <f t="shared" si="5"/>
        <v>-16343066.730000019</v>
      </c>
      <c r="H107" s="8">
        <f t="shared" si="6"/>
        <v>20.665500374564445</v>
      </c>
      <c r="I107" s="8">
        <f t="shared" si="7"/>
        <v>101.09088468082123</v>
      </c>
    </row>
    <row r="108" spans="1:9" ht="30" x14ac:dyDescent="0.25">
      <c r="A108" s="3" t="s">
        <v>196</v>
      </c>
      <c r="B108" s="3" t="s">
        <v>197</v>
      </c>
      <c r="C108" s="9">
        <v>988631320</v>
      </c>
      <c r="D108" s="9">
        <v>0</v>
      </c>
      <c r="E108" s="9">
        <v>10979000</v>
      </c>
      <c r="F108" s="9">
        <f t="shared" si="4"/>
        <v>977652320</v>
      </c>
      <c r="G108" s="10">
        <f t="shared" si="5"/>
        <v>-10979000</v>
      </c>
      <c r="H108" s="8">
        <f t="shared" si="6"/>
        <v>1.1105252056954862</v>
      </c>
      <c r="I108" s="8">
        <v>0</v>
      </c>
    </row>
    <row r="109" spans="1:9" ht="30" x14ac:dyDescent="0.25">
      <c r="A109" s="3" t="s">
        <v>198</v>
      </c>
      <c r="B109" s="3" t="s">
        <v>199</v>
      </c>
      <c r="C109" s="9">
        <v>370000000</v>
      </c>
      <c r="D109" s="9">
        <v>0</v>
      </c>
      <c r="E109" s="9">
        <v>0</v>
      </c>
      <c r="F109" s="9">
        <f t="shared" si="4"/>
        <v>370000000</v>
      </c>
      <c r="G109" s="10">
        <f t="shared" si="5"/>
        <v>0</v>
      </c>
      <c r="H109" s="8">
        <f t="shared" si="6"/>
        <v>0</v>
      </c>
      <c r="I109" s="8">
        <v>0</v>
      </c>
    </row>
    <row r="110" spans="1:9" ht="45" x14ac:dyDescent="0.25">
      <c r="A110" s="3" t="s">
        <v>200</v>
      </c>
      <c r="B110" s="3" t="s">
        <v>201</v>
      </c>
      <c r="C110" s="9">
        <v>59879500</v>
      </c>
      <c r="D110" s="9">
        <v>0</v>
      </c>
      <c r="E110" s="9">
        <v>0</v>
      </c>
      <c r="F110" s="9">
        <f t="shared" si="4"/>
        <v>59879500</v>
      </c>
      <c r="G110" s="10">
        <f t="shared" si="5"/>
        <v>0</v>
      </c>
      <c r="H110" s="8">
        <f t="shared" si="6"/>
        <v>0</v>
      </c>
      <c r="I110" s="8">
        <v>0</v>
      </c>
    </row>
    <row r="111" spans="1:9" ht="105" x14ac:dyDescent="0.25">
      <c r="A111" s="3" t="s">
        <v>202</v>
      </c>
      <c r="B111" s="3" t="s">
        <v>203</v>
      </c>
      <c r="C111" s="9">
        <v>5243000</v>
      </c>
      <c r="D111" s="9">
        <v>0</v>
      </c>
      <c r="E111" s="9">
        <v>0</v>
      </c>
      <c r="F111" s="9">
        <f t="shared" si="4"/>
        <v>5243000</v>
      </c>
      <c r="G111" s="10">
        <f t="shared" si="5"/>
        <v>0</v>
      </c>
      <c r="H111" s="8">
        <f t="shared" si="6"/>
        <v>0</v>
      </c>
      <c r="I111" s="8">
        <v>0</v>
      </c>
    </row>
    <row r="112" spans="1:9" ht="30" x14ac:dyDescent="0.25">
      <c r="A112" s="3" t="s">
        <v>204</v>
      </c>
      <c r="B112" s="3" t="s">
        <v>205</v>
      </c>
      <c r="C112" s="9">
        <v>553508820</v>
      </c>
      <c r="D112" s="9">
        <v>0</v>
      </c>
      <c r="E112" s="9">
        <v>10979000</v>
      </c>
      <c r="F112" s="9">
        <f t="shared" si="4"/>
        <v>542529820</v>
      </c>
      <c r="G112" s="10">
        <f t="shared" si="5"/>
        <v>-10979000</v>
      </c>
      <c r="H112" s="8">
        <f t="shared" si="6"/>
        <v>1.9835275614939614</v>
      </c>
      <c r="I112" s="8">
        <v>0</v>
      </c>
    </row>
    <row r="113" spans="1:9" ht="30" x14ac:dyDescent="0.25">
      <c r="A113" s="3" t="s">
        <v>206</v>
      </c>
      <c r="B113" s="3" t="s">
        <v>207</v>
      </c>
      <c r="C113" s="9">
        <v>4846338000</v>
      </c>
      <c r="D113" s="9">
        <v>1160761079.6800001</v>
      </c>
      <c r="E113" s="9">
        <v>1161301079.6800001</v>
      </c>
      <c r="F113" s="9">
        <f t="shared" si="4"/>
        <v>3685036920.3199997</v>
      </c>
      <c r="G113" s="10">
        <f t="shared" si="5"/>
        <v>-540000</v>
      </c>
      <c r="H113" s="8">
        <f t="shared" si="6"/>
        <v>23.962445039532941</v>
      </c>
      <c r="I113" s="8">
        <f t="shared" si="7"/>
        <v>100.04652120143008</v>
      </c>
    </row>
    <row r="114" spans="1:9" ht="45" x14ac:dyDescent="0.25">
      <c r="A114" s="3" t="s">
        <v>208</v>
      </c>
      <c r="B114" s="3" t="s">
        <v>209</v>
      </c>
      <c r="C114" s="9">
        <v>71700000</v>
      </c>
      <c r="D114" s="9">
        <v>15892203</v>
      </c>
      <c r="E114" s="9">
        <v>15892203</v>
      </c>
      <c r="F114" s="9">
        <f t="shared" si="4"/>
        <v>55807797</v>
      </c>
      <c r="G114" s="10">
        <f t="shared" si="5"/>
        <v>0</v>
      </c>
      <c r="H114" s="8">
        <f t="shared" si="6"/>
        <v>22.164857740585774</v>
      </c>
      <c r="I114" s="8">
        <f t="shared" si="7"/>
        <v>100</v>
      </c>
    </row>
    <row r="115" spans="1:9" ht="45" x14ac:dyDescent="0.25">
      <c r="A115" s="3" t="s">
        <v>210</v>
      </c>
      <c r="B115" s="3" t="s">
        <v>211</v>
      </c>
      <c r="C115" s="9">
        <v>234189000</v>
      </c>
      <c r="D115" s="9">
        <v>58525118.75</v>
      </c>
      <c r="E115" s="9">
        <v>59065118.75</v>
      </c>
      <c r="F115" s="9">
        <f t="shared" si="4"/>
        <v>175123881.25</v>
      </c>
      <c r="G115" s="10">
        <f t="shared" si="5"/>
        <v>-540000</v>
      </c>
      <c r="H115" s="8">
        <f t="shared" si="6"/>
        <v>25.221132824342732</v>
      </c>
      <c r="I115" s="8">
        <f t="shared" si="7"/>
        <v>100.92268074210443</v>
      </c>
    </row>
    <row r="116" spans="1:9" ht="90" x14ac:dyDescent="0.25">
      <c r="A116" s="3" t="s">
        <v>212</v>
      </c>
      <c r="B116" s="3" t="s">
        <v>213</v>
      </c>
      <c r="C116" s="9">
        <v>120141000</v>
      </c>
      <c r="D116" s="9">
        <v>30341415.079999998</v>
      </c>
      <c r="E116" s="9">
        <v>30341415.079999998</v>
      </c>
      <c r="F116" s="9">
        <f t="shared" si="4"/>
        <v>89799584.920000002</v>
      </c>
      <c r="G116" s="10">
        <f t="shared" si="5"/>
        <v>0</v>
      </c>
      <c r="H116" s="8">
        <f t="shared" si="6"/>
        <v>25.254838131861728</v>
      </c>
      <c r="I116" s="8">
        <f t="shared" si="7"/>
        <v>100</v>
      </c>
    </row>
    <row r="117" spans="1:9" ht="75" x14ac:dyDescent="0.25">
      <c r="A117" s="3" t="s">
        <v>214</v>
      </c>
      <c r="B117" s="3" t="s">
        <v>215</v>
      </c>
      <c r="C117" s="9">
        <v>49078000</v>
      </c>
      <c r="D117" s="9">
        <v>0</v>
      </c>
      <c r="E117" s="9">
        <v>0</v>
      </c>
      <c r="F117" s="9">
        <f t="shared" si="4"/>
        <v>49078000</v>
      </c>
      <c r="G117" s="10">
        <f t="shared" si="5"/>
        <v>0</v>
      </c>
      <c r="H117" s="8">
        <f t="shared" si="6"/>
        <v>0</v>
      </c>
      <c r="I117" s="8">
        <v>0</v>
      </c>
    </row>
    <row r="118" spans="1:9" ht="60" x14ac:dyDescent="0.25">
      <c r="A118" s="3" t="s">
        <v>216</v>
      </c>
      <c r="B118" s="3" t="s">
        <v>217</v>
      </c>
      <c r="C118" s="9">
        <v>5293000</v>
      </c>
      <c r="D118" s="9">
        <v>5292634.8499999996</v>
      </c>
      <c r="E118" s="9">
        <v>5292634.8499999996</v>
      </c>
      <c r="F118" s="9">
        <f t="shared" si="4"/>
        <v>365.15000000037253</v>
      </c>
      <c r="G118" s="10">
        <f t="shared" si="5"/>
        <v>0</v>
      </c>
      <c r="H118" s="8">
        <f t="shared" si="6"/>
        <v>99.993101265822773</v>
      </c>
      <c r="I118" s="8">
        <f t="shared" si="7"/>
        <v>100</v>
      </c>
    </row>
    <row r="119" spans="1:9" ht="30" x14ac:dyDescent="0.25">
      <c r="A119" s="3" t="s">
        <v>218</v>
      </c>
      <c r="B119" s="3" t="s">
        <v>219</v>
      </c>
      <c r="C119" s="9">
        <v>4365937000</v>
      </c>
      <c r="D119" s="9">
        <v>1050709708</v>
      </c>
      <c r="E119" s="9">
        <v>1050709708</v>
      </c>
      <c r="F119" s="9">
        <f t="shared" si="4"/>
        <v>3315227292</v>
      </c>
      <c r="G119" s="10">
        <f t="shared" si="5"/>
        <v>0</v>
      </c>
      <c r="H119" s="8">
        <f t="shared" si="6"/>
        <v>24.066075804575284</v>
      </c>
      <c r="I119" s="8">
        <f t="shared" si="7"/>
        <v>100</v>
      </c>
    </row>
    <row r="120" spans="1:9" x14ac:dyDescent="0.25">
      <c r="A120" s="3" t="s">
        <v>220</v>
      </c>
      <c r="B120" s="3" t="s">
        <v>221</v>
      </c>
      <c r="C120" s="9">
        <v>1493626707</v>
      </c>
      <c r="D120" s="9">
        <v>337386893</v>
      </c>
      <c r="E120" s="9">
        <v>342210959.73000002</v>
      </c>
      <c r="F120" s="9">
        <f t="shared" si="4"/>
        <v>1151415747.27</v>
      </c>
      <c r="G120" s="10">
        <f t="shared" si="5"/>
        <v>-4824066.7300000191</v>
      </c>
      <c r="H120" s="8">
        <f t="shared" si="6"/>
        <v>22.911411407294821</v>
      </c>
      <c r="I120" s="8">
        <f t="shared" si="7"/>
        <v>101.42983228752755</v>
      </c>
    </row>
    <row r="121" spans="1:9" ht="75" x14ac:dyDescent="0.25">
      <c r="A121" s="3" t="s">
        <v>222</v>
      </c>
      <c r="B121" s="3" t="s">
        <v>223</v>
      </c>
      <c r="C121" s="9">
        <v>453816016</v>
      </c>
      <c r="D121" s="9">
        <v>88984386</v>
      </c>
      <c r="E121" s="9">
        <v>87027986.730000004</v>
      </c>
      <c r="F121" s="9">
        <f t="shared" si="4"/>
        <v>366788029.26999998</v>
      </c>
      <c r="G121" s="10">
        <f t="shared" si="5"/>
        <v>1956399.2699999958</v>
      </c>
      <c r="H121" s="8">
        <f t="shared" si="6"/>
        <v>19.176931545315934</v>
      </c>
      <c r="I121" s="8">
        <f t="shared" si="7"/>
        <v>97.801412856857837</v>
      </c>
    </row>
    <row r="122" spans="1:9" ht="45" x14ac:dyDescent="0.25">
      <c r="A122" s="3" t="s">
        <v>224</v>
      </c>
      <c r="B122" s="3" t="s">
        <v>225</v>
      </c>
      <c r="C122" s="9">
        <v>1039810691</v>
      </c>
      <c r="D122" s="9">
        <v>248402507</v>
      </c>
      <c r="E122" s="9">
        <v>255182973</v>
      </c>
      <c r="F122" s="9">
        <f t="shared" si="4"/>
        <v>784627718</v>
      </c>
      <c r="G122" s="10">
        <f t="shared" si="5"/>
        <v>-6780466</v>
      </c>
      <c r="H122" s="8">
        <f t="shared" si="6"/>
        <v>24.54129152630534</v>
      </c>
      <c r="I122" s="8">
        <f t="shared" si="7"/>
        <v>102.72962865064804</v>
      </c>
    </row>
    <row r="123" spans="1:9" x14ac:dyDescent="0.25">
      <c r="A123" s="3" t="s">
        <v>226</v>
      </c>
      <c r="B123" s="3" t="s">
        <v>227</v>
      </c>
      <c r="C123" s="9">
        <v>114297500</v>
      </c>
      <c r="D123" s="9">
        <v>114297500</v>
      </c>
      <c r="E123" s="9">
        <v>129297500</v>
      </c>
      <c r="F123" s="9">
        <f t="shared" si="4"/>
        <v>-15000000</v>
      </c>
      <c r="G123" s="10">
        <f t="shared" si="5"/>
        <v>-15000000</v>
      </c>
      <c r="H123" s="8">
        <f t="shared" si="6"/>
        <v>113.12364662394191</v>
      </c>
      <c r="I123" s="8">
        <f t="shared" si="7"/>
        <v>113.12364662394191</v>
      </c>
    </row>
    <row r="124" spans="1:9" ht="30" x14ac:dyDescent="0.25">
      <c r="A124" s="3" t="s">
        <v>228</v>
      </c>
      <c r="B124" s="3" t="s">
        <v>229</v>
      </c>
      <c r="C124" s="9">
        <v>114297500</v>
      </c>
      <c r="D124" s="9">
        <v>114297500</v>
      </c>
      <c r="E124" s="9">
        <v>129297500</v>
      </c>
      <c r="F124" s="9">
        <f t="shared" si="4"/>
        <v>-15000000</v>
      </c>
      <c r="G124" s="10">
        <f t="shared" si="5"/>
        <v>-15000000</v>
      </c>
      <c r="H124" s="8">
        <f t="shared" si="6"/>
        <v>113.12364662394191</v>
      </c>
      <c r="I124" s="8">
        <f t="shared" si="7"/>
        <v>113.12364662394191</v>
      </c>
    </row>
    <row r="125" spans="1:9" ht="75" x14ac:dyDescent="0.25">
      <c r="A125" s="3" t="s">
        <v>230</v>
      </c>
      <c r="B125" s="3" t="s">
        <v>231</v>
      </c>
      <c r="C125" s="9">
        <v>0</v>
      </c>
      <c r="D125" s="9">
        <v>0</v>
      </c>
      <c r="E125" s="9">
        <v>2023550.55</v>
      </c>
      <c r="F125" s="9">
        <f t="shared" si="4"/>
        <v>-2023550.55</v>
      </c>
      <c r="G125" s="10">
        <f t="shared" si="5"/>
        <v>-2023550.55</v>
      </c>
      <c r="H125" s="8">
        <v>0</v>
      </c>
      <c r="I125" s="8">
        <v>0</v>
      </c>
    </row>
    <row r="126" spans="1:9" ht="90" x14ac:dyDescent="0.25">
      <c r="A126" s="3" t="s">
        <v>232</v>
      </c>
      <c r="B126" s="3" t="s">
        <v>233</v>
      </c>
      <c r="C126" s="9">
        <v>0</v>
      </c>
      <c r="D126" s="9">
        <v>0</v>
      </c>
      <c r="E126" s="9">
        <v>1647267.47</v>
      </c>
      <c r="F126" s="9">
        <f t="shared" si="4"/>
        <v>-1647267.47</v>
      </c>
      <c r="G126" s="10">
        <f t="shared" si="5"/>
        <v>-1647267.47</v>
      </c>
      <c r="H126" s="8">
        <v>0</v>
      </c>
      <c r="I126" s="8">
        <v>0</v>
      </c>
    </row>
    <row r="127" spans="1:9" ht="45" x14ac:dyDescent="0.25">
      <c r="A127" s="3" t="s">
        <v>234</v>
      </c>
      <c r="B127" s="3" t="s">
        <v>235</v>
      </c>
      <c r="C127" s="9">
        <v>0</v>
      </c>
      <c r="D127" s="9">
        <v>0</v>
      </c>
      <c r="E127" s="9">
        <v>376283.08</v>
      </c>
      <c r="F127" s="9">
        <f t="shared" si="4"/>
        <v>-376283.08</v>
      </c>
      <c r="G127" s="10">
        <f t="shared" si="5"/>
        <v>-376283.08</v>
      </c>
      <c r="H127" s="8">
        <v>0</v>
      </c>
      <c r="I127" s="8">
        <v>0</v>
      </c>
    </row>
    <row r="128" spans="1:9" ht="45" x14ac:dyDescent="0.25">
      <c r="A128" s="3" t="s">
        <v>236</v>
      </c>
      <c r="B128" s="3" t="s">
        <v>237</v>
      </c>
      <c r="C128" s="9">
        <v>0</v>
      </c>
      <c r="D128" s="9">
        <v>0</v>
      </c>
      <c r="E128" s="9">
        <v>376283.08</v>
      </c>
      <c r="F128" s="9">
        <f t="shared" si="4"/>
        <v>-376283.08</v>
      </c>
      <c r="G128" s="10">
        <f t="shared" si="5"/>
        <v>-376283.08</v>
      </c>
      <c r="H128" s="8">
        <v>0</v>
      </c>
      <c r="I128" s="8">
        <v>0</v>
      </c>
    </row>
    <row r="129" spans="1:9" ht="45" x14ac:dyDescent="0.25">
      <c r="A129" s="3" t="s">
        <v>238</v>
      </c>
      <c r="B129" s="3" t="s">
        <v>239</v>
      </c>
      <c r="C129" s="9">
        <v>0</v>
      </c>
      <c r="D129" s="9">
        <v>0</v>
      </c>
      <c r="E129" s="9">
        <v>-40414863.369999997</v>
      </c>
      <c r="F129" s="9">
        <f t="shared" si="4"/>
        <v>40414863.369999997</v>
      </c>
      <c r="G129" s="10">
        <f t="shared" si="5"/>
        <v>40414863.369999997</v>
      </c>
      <c r="H129" s="8">
        <v>0</v>
      </c>
      <c r="I129" s="8">
        <v>0</v>
      </c>
    </row>
    <row r="130" spans="1:9" x14ac:dyDescent="0.25">
      <c r="A130" s="3" t="s">
        <v>240</v>
      </c>
      <c r="B130" s="3" t="s">
        <v>241</v>
      </c>
      <c r="C130" s="9">
        <v>11231364527</v>
      </c>
      <c r="D130" s="9">
        <v>2409787472.6799998</v>
      </c>
      <c r="E130" s="9">
        <v>2460721015.0500002</v>
      </c>
      <c r="F130" s="9">
        <f t="shared" si="4"/>
        <v>8770643511.9500008</v>
      </c>
      <c r="G130" s="10">
        <f t="shared" si="5"/>
        <v>-50933542.370000362</v>
      </c>
      <c r="H130" s="8">
        <f t="shared" si="6"/>
        <v>21.909368261839163</v>
      </c>
      <c r="I130" s="8">
        <f t="shared" si="7"/>
        <v>102.113611384715</v>
      </c>
    </row>
    <row r="131" spans="1:9" x14ac:dyDescent="0.25">
      <c r="A131" s="1"/>
    </row>
    <row r="132" spans="1:9" x14ac:dyDescent="0.25">
      <c r="A132" s="1"/>
    </row>
  </sheetData>
  <mergeCells count="3">
    <mergeCell ref="A4:C4"/>
    <mergeCell ref="A1:I1"/>
    <mergeCell ref="A2:I2"/>
  </mergeCells>
  <pageMargins left="0.75" right="0.75" top="0.75" bottom="0.5" header="0.5" footer="0.31496099999999999"/>
  <pageSetup paperSize="9" scale="68" fitToHeight="0" orientation="landscape" r:id="rId1"/>
  <headerFooter>
    <oddHeader>&amp;LФКУ Администрации Одинцовского муниципального района</oddHeader>
    <oddFooter>&amp;L 05.09.2018 14:33:57&amp;R&amp;P/&amp;N</oddFooter>
    <evenHeader>&amp;LФКУ Администрации Одинцовского муниципального района</evenHeader>
    <evenFooter>&amp;L 05.09.2018 14:33:57&amp;R&amp;P/&amp;N</evenFooter>
    <firstHeader>&amp;LФКУ Администрации Одинцовского муниципального района</firstHeader>
    <firstFooter>&amp;L 05.09.2018 14:33:57&amp;R&amp;P/&amp;N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Наталья Валерьевна</dc:creator>
  <cp:lastModifiedBy>Одиночкин Сергей Станиславович</cp:lastModifiedBy>
  <dcterms:created xsi:type="dcterms:W3CDTF">2018-09-05T11:33:57Z</dcterms:created>
  <dcterms:modified xsi:type="dcterms:W3CDTF">2018-09-24T13:20:12Z</dcterms:modified>
</cp:coreProperties>
</file>