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995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H10" i="2" l="1"/>
  <c r="I10" i="2"/>
  <c r="H11" i="2"/>
  <c r="I11" i="2"/>
  <c r="H12" i="2"/>
  <c r="I12" i="2"/>
  <c r="H13" i="2"/>
  <c r="I13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30" i="2"/>
  <c r="I30" i="2"/>
  <c r="H31" i="2"/>
  <c r="I31" i="2"/>
  <c r="H32" i="2"/>
  <c r="I32" i="2"/>
  <c r="H38" i="2"/>
  <c r="I38" i="2"/>
  <c r="H39" i="2"/>
  <c r="I39" i="2"/>
  <c r="H40" i="2"/>
  <c r="I40" i="2"/>
  <c r="H44" i="2"/>
  <c r="I44" i="2"/>
  <c r="H45" i="2"/>
  <c r="I45" i="2"/>
  <c r="H46" i="2"/>
  <c r="I46" i="2"/>
  <c r="H47" i="2"/>
  <c r="I47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4" i="2"/>
  <c r="I84" i="2"/>
  <c r="H85" i="2"/>
  <c r="I85" i="2"/>
  <c r="H86" i="2"/>
  <c r="I86" i="2"/>
  <c r="H87" i="2"/>
  <c r="I87" i="2"/>
  <c r="H95" i="2"/>
  <c r="I95" i="2"/>
  <c r="H103" i="2"/>
  <c r="I103" i="2"/>
  <c r="H104" i="2"/>
  <c r="I104" i="2"/>
  <c r="H105" i="2"/>
  <c r="I105" i="2"/>
  <c r="H108" i="2"/>
  <c r="I108" i="2"/>
  <c r="H109" i="2"/>
  <c r="I109" i="2"/>
  <c r="H110" i="2"/>
  <c r="I110" i="2"/>
  <c r="H111" i="2"/>
  <c r="I111" i="2"/>
  <c r="H112" i="2"/>
  <c r="I112" i="2"/>
  <c r="H113" i="2"/>
  <c r="H114" i="2"/>
  <c r="H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I9" i="2"/>
  <c r="H9" i="2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9" i="2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9" i="2"/>
</calcChain>
</file>

<file path=xl/sharedStrings.xml><?xml version="1.0" encoding="utf-8"?>
<sst xmlns="http://schemas.openxmlformats.org/spreadsheetml/2006/main" count="266" uniqueCount="263">
  <si>
    <t>Единицы измерения: Руб.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</si>
  <si>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</si>
  <si>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</si>
  <si>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</si>
  <si>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</si>
  <si>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</si>
  <si>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</si>
  <si>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</si>
  <si>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</si>
  <si>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</si>
  <si>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практикой,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</si>
  <si>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</si>
  <si>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статьёй 228 Налогового кодекса Российской Федерации</t>
  </si>
  <si>
    <t>000 1 01 02030 01 0000 110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</si>
  <si>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</si>
  <si>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</si>
  <si>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</si>
  <si>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</si>
  <si>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</si>
  <si>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</si>
  <si>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</si>
  <si>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</si>
  <si>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</si>
  <si>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</si>
  <si>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</si>
  <si>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</si>
  <si>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</si>
  <si>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</si>
  <si>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 налогоплательщиков, выбравших  в  качестве  объекта  налогообложения доходы</t>
  </si>
  <si>
    <t>000 1 05 01011 01 0000 110</t>
  </si>
  <si>
    <t>Налог, взимаемый с  налогоплательщиков, выбравших  в  качестве  объекта  налогообложения доходы (за налоговые периоды, истекшие до 01.01.2011 г)</t>
  </si>
  <si>
    <t>000 1 05 01012 01 0000 110</t>
  </si>
  <si>
    <t>Налог, взимаемый с  налогоплательщиков, выбравших  в  качестве  объекта  налогообложения доходы, уменьшенные на величину расходов</t>
  </si>
  <si>
    <t>000 1 05 01021 01 0000 110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</si>
  <si>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</si>
  <si>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</si>
  <si>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</si>
  <si>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</si>
  <si>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</si>
  <si>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</si>
  <si>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</si>
  <si>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</si>
  <si>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000 1 05 03000 00 0000 110</t>
  </si>
  <si>
    <t>000 1 05 03010 01 0000 110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</si>
  <si>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</si>
  <si>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</si>
  <si>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</si>
  <si>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</si>
  <si>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</si>
  <si>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</si>
  <si>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</si>
  <si>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</si>
  <si>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</si>
  <si>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</si>
  <si>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</si>
  <si>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</si>
  <si>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</si>
  <si>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</si>
  <si>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</si>
  <si>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</si>
  <si>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</si>
  <si>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</si>
  <si>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</si>
  <si>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</si>
  <si>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</si>
  <si>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</si>
  <si>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</si>
  <si>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</si>
  <si>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</si>
  <si>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</si>
  <si>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</si>
  <si>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</si>
  <si>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</si>
  <si>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</si>
  <si>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</si>
  <si>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</si>
  <si>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</si>
  <si>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</si>
  <si>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</si>
  <si>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земли,находящиеся в собственности муниципальных районов(за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</si>
  <si>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</si>
  <si>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</si>
  <si>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</si>
  <si>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</si>
  <si>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</si>
  <si>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</si>
  <si>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000 1 11 05313 13 0000 120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</si>
  <si>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</si>
  <si>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</si>
  <si>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</si>
  <si>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</si>
  <si>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</si>
  <si>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</si>
  <si>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</si>
  <si>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</si>
  <si>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</si>
  <si>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</si>
  <si>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Плата за выбросы загрязняющих веществ в атмосферный воздух стационарными объектами &lt;7&gt;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</si>
  <si>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</si>
  <si>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</si>
  <si>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</si>
  <si>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</si>
  <si>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</si>
  <si>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</si>
  <si>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</si>
  <si>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</si>
  <si>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</si>
  <si>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</si>
  <si>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</si>
  <si>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</si>
  <si>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</si>
  <si>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</si>
  <si>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</si>
  <si>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</si>
  <si>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</si>
  <si>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</si>
  <si>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</si>
  <si>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000 1 14 01050 00 0000 410</t>
  </si>
  <si>
    <t>Доходы 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</si>
  <si>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</si>
  <si>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</si>
  <si>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</si>
  <si>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</si>
  <si>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</si>
  <si>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</si>
  <si>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</si>
  <si>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</si>
  <si>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</si>
  <si>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</si>
  <si>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</si>
  <si>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</si>
  <si>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</si>
  <si>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</si>
  <si>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</si>
  <si>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</si>
  <si>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</si>
  <si>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</si>
  <si>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</si>
  <si>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</si>
  <si>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</si>
  <si>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взыскания(штрафы)за нарушение законодательства о налогах  и сборах, предусмотренные  статьями  116,117,118, пунктами 1 и 2 статьи 120,статьями 125,126,128,129,129.1,132,133,134,135,135.1 Налогового кодекса Российской Федерации</t>
  </si>
  <si>
    <t>000 1 16 03010 01 0000 140</t>
  </si>
  <si>
    <t>Денежные взыскания (штрафы) за административные    правонарушения в области налогов и  боров, предусмотренные Кодексом Российской Федерации об     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</si>
  <si>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</si>
  <si>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 техники при осуществлении наличных денежных расчетов   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</si>
  <si>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</si>
  <si>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</si>
  <si>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</si>
  <si>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</si>
  <si>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</si>
  <si>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</si>
  <si>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</si>
  <si>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</si>
  <si>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</si>
  <si>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</si>
  <si>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</si>
  <si>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</si>
  <si>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</si>
  <si>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</si>
  <si>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</si>
  <si>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</si>
  <si>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</si>
  <si>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</si>
  <si>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</si>
  <si>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</si>
  <si>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</si>
  <si>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</si>
  <si>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</si>
  <si>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 и  законодательства  в  сфере защиты прав потребителей</t>
  </si>
  <si>
    <t>000 1 16 28000 01 0000 140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</si>
  <si>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</si>
  <si>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</si>
  <si>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</si>
  <si>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</si>
  <si>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</si>
  <si>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</si>
  <si>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</si>
  <si>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</si>
  <si>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</si>
  <si>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</si>
  <si>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</si>
  <si>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</si>
  <si>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</si>
  <si>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</si>
  <si>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</si>
  <si>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</si>
  <si>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</si>
  <si>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</si>
  <si>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</si>
  <si>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</si>
  <si>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</si>
  <si>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</si>
  <si>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</si>
  <si>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</si>
  <si>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</si>
  <si>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</si>
  <si>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</si>
  <si>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</si>
  <si>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</si>
  <si>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</si>
  <si>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</si>
  <si>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</si>
  <si>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</si>
  <si>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</si>
  <si>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</si>
  <si>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</si>
  <si>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</si>
  <si>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</si>
  <si>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</si>
  <si>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000 2 02 20216 05 0000 151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</si>
  <si>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</si>
  <si>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</si>
  <si>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</si>
  <si>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</si>
  <si>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бюджетам муниципальных районов на предоставление гражданам субсидий на оплату жилого помещения и коммунальных</t>
  </si>
  <si>
    <t>000 2 02 30022 05 0000 151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</si>
  <si>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</si>
  <si>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</si>
  <si>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</si>
  <si>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</si>
  <si>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районов на предоставление жилых помещений детям-сиротам и детям оставшимся без попечения родителям, лицам из их числа по договарам найма специлизированных жилиых помещений</t>
  </si>
  <si>
    <t>000 2 02 35082 05 0000 151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</si>
  <si>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</si>
  <si>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000 2 02 35485 05 0000 151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</si>
  <si>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</si>
  <si>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</si>
  <si>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</si>
  <si>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</si>
  <si>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</si>
  <si>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</si>
  <si>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Прочие межбюджетные трансферты, передаваемые бюджетам муниципальных районов</t>
  </si>
  <si>
    <t>000 2 02 49999 05 0000 151</t>
  </si>
  <si>
    <t>ПРОЧИЕ БЕЗВОЗМЕЗДНЫЕ ПОСТУПЛЕНИЯ</t>
  </si>
  <si>
    <t>000 2 07 00000 00 0000 000</t>
  </si>
  <si>
    <t>000 2 07 00000 00 0000 180</t>
  </si>
  <si>
    <t>Прочие безвозмездные поступления в бюджеты муниципальных районов</t>
  </si>
  <si>
    <t>000 2 07 05030 05 0000 180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</si>
  <si>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</si>
  <si>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</si>
  <si>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</si>
  <si>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</si>
  <si>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</si>
  <si>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</si>
  <si>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</si>
  <si>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</si>
  <si>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</si>
  <si>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</si>
  <si>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</si>
  <si>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</si>
  <si>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</si>
  <si>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</si>
  <si>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План на 2018 год</t>
  </si>
  <si>
    <t>Наименование</t>
  </si>
  <si>
    <t>Исполнение бюджета Одинцовского муниципального района Московской области по доходам в разрезе видов доходов</t>
  </si>
  <si>
    <t>6=3-5</t>
  </si>
  <si>
    <t>7=4-5</t>
  </si>
  <si>
    <t>за 1 полугодие 2018 года</t>
  </si>
  <si>
    <t>% исполнения от плана</t>
  </si>
  <si>
    <t>% исполнения от кассового плана</t>
  </si>
  <si>
    <t>Кассовый план     за 1 полугодие 2018 года</t>
  </si>
  <si>
    <t>Исполнено              за 1 полугодие 2018 года</t>
  </si>
  <si>
    <t>Отклонение исполнения от плана</t>
  </si>
  <si>
    <t>Отклонение исполнения от кассового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</si>
</sst>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5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4" fontId="4" fillId="0" borderId="3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7"/>
  <sheetViews>
    <sheetView tabSelected="1" zoomScaleNormal="100" workbookViewId="0">
      <selection activeCell="L13" sqref="L13"/>
    </sheetView>
  </sheetViews>
  <sheetFormatPr defaultRowHeight="15" x14ac:dyDescent="0.25"/>
  <cols>
    <col min="1" max="1" width="50.7109375" customWidth="1"/>
    <col min="2" max="2" width="26.7109375" customWidth="1"/>
    <col min="3" max="3" width="17.42578125" customWidth="1"/>
    <col min="4" max="7" width="15.7109375" customWidth="1"/>
    <col min="8" max="8" width="14.7109375" customWidth="1"/>
    <col min="9" max="9" width="17.42578125" customWidth="1"/>
  </cols>
  <sheetData>
    <row r="1" spans="1:9" x14ac:dyDescent="0.25">
      <c r="A1" s="1"/>
    </row>
    <row r="2" spans="1:9" ht="15.75" customHeight="1" x14ac:dyDescent="0.25">
      <c r="A2" s="16" t="s">
        <v>253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256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4"/>
      <c r="B4" s="15"/>
      <c r="C4" s="15"/>
      <c r="D4" s="15"/>
      <c r="E4" s="15"/>
      <c r="F4" s="15"/>
      <c r="G4" s="15"/>
    </row>
    <row r="5" spans="1:9" x14ac:dyDescent="0.25">
      <c r="A5" s="1"/>
    </row>
    <row r="6" spans="1:9" x14ac:dyDescent="0.25">
      <c r="A6" s="12" t="s">
        <v>0</v>
      </c>
      <c r="B6" s="13"/>
      <c r="C6" s="13"/>
    </row>
    <row r="7" spans="1:9" ht="60" x14ac:dyDescent="0.25">
      <c r="A7" s="4" t="s">
        <v>252</v>
      </c>
      <c r="B7" s="4" t="s">
        <v>1</v>
      </c>
      <c r="C7" s="4" t="s">
        <v>251</v>
      </c>
      <c r="D7" s="4" t="s">
        <v>259</v>
      </c>
      <c r="E7" s="4" t="s">
        <v>260</v>
      </c>
      <c r="F7" s="4" t="s">
        <v>261</v>
      </c>
      <c r="G7" s="7" t="s">
        <v>262</v>
      </c>
      <c r="H7" s="5" t="s">
        <v>257</v>
      </c>
      <c r="I7" s="5" t="s">
        <v>258</v>
      </c>
    </row>
    <row r="8" spans="1:9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 t="s">
        <v>254</v>
      </c>
      <c r="G8" s="8" t="s">
        <v>255</v>
      </c>
      <c r="H8" s="6">
        <v>8</v>
      </c>
      <c r="I8" s="6">
        <v>9</v>
      </c>
    </row>
    <row r="9" spans="1:9" x14ac:dyDescent="0.25">
      <c r="A9" s="3" t="s">
        <v>2</v>
      </c>
      <c r="B9" s="3" t="s">
        <v>3</v>
      </c>
      <c r="C9" s="10">
        <v>3788471000</v>
      </c>
      <c r="D9" s="10">
        <v>1789321000</v>
      </c>
      <c r="E9" s="10">
        <v>1950330006.1600001</v>
      </c>
      <c r="F9" s="10">
        <f>C9-E9</f>
        <v>1838140993.8399999</v>
      </c>
      <c r="G9" s="11">
        <f>D9-E9</f>
        <v>-161009006.16000009</v>
      </c>
      <c r="H9" s="9">
        <f>E9*100/C9</f>
        <v>51.480663469774484</v>
      </c>
      <c r="I9" s="9">
        <f>E9*100/D9</f>
        <v>108.9983298782052</v>
      </c>
    </row>
    <row r="10" spans="1:9" x14ac:dyDescent="0.25">
      <c r="A10" s="3" t="s">
        <v>4</v>
      </c>
      <c r="B10" s="3"/>
      <c r="C10" s="10">
        <v>2275817000</v>
      </c>
      <c r="D10" s="10">
        <v>1029451000</v>
      </c>
      <c r="E10" s="10">
        <v>1144294389.0699999</v>
      </c>
      <c r="F10" s="10">
        <f t="shared" ref="F10:F73" si="0">C10-E10</f>
        <v>1131522610.9300001</v>
      </c>
      <c r="G10" s="11">
        <f t="shared" ref="G10:G73" si="1">D10-E10</f>
        <v>-114843389.06999993</v>
      </c>
      <c r="H10" s="9">
        <f t="shared" ref="H10:H73" si="2">E10*100/C10</f>
        <v>50.280597652183808</v>
      </c>
      <c r="I10" s="9">
        <f t="shared" ref="I10:I73" si="3">E10*100/D10</f>
        <v>111.15578974327093</v>
      </c>
    </row>
    <row r="11" spans="1:9" x14ac:dyDescent="0.25">
      <c r="A11" s="3" t="s">
        <v>5</v>
      </c>
      <c r="B11" s="3"/>
      <c r="C11" s="10">
        <v>1512654000</v>
      </c>
      <c r="D11" s="10">
        <v>759870000</v>
      </c>
      <c r="E11" s="10">
        <v>806035617.09000003</v>
      </c>
      <c r="F11" s="10">
        <f t="shared" si="0"/>
        <v>706618382.90999997</v>
      </c>
      <c r="G11" s="11">
        <f t="shared" si="1"/>
        <v>-46165617.090000033</v>
      </c>
      <c r="H11" s="9">
        <f t="shared" si="2"/>
        <v>53.286185544744534</v>
      </c>
      <c r="I11" s="9">
        <f t="shared" si="3"/>
        <v>106.07546252516877</v>
      </c>
    </row>
    <row r="12" spans="1:9" x14ac:dyDescent="0.25">
      <c r="A12" s="3" t="s">
        <v>6</v>
      </c>
      <c r="B12" s="3" t="s">
        <v>7</v>
      </c>
      <c r="C12" s="10">
        <v>960551000</v>
      </c>
      <c r="D12" s="10">
        <v>353198000</v>
      </c>
      <c r="E12" s="10">
        <v>408798590.67000002</v>
      </c>
      <c r="F12" s="10">
        <f t="shared" si="0"/>
        <v>551752409.32999992</v>
      </c>
      <c r="G12" s="11">
        <f t="shared" si="1"/>
        <v>-55600590.670000017</v>
      </c>
      <c r="H12" s="9">
        <f t="shared" si="2"/>
        <v>42.558759573411514</v>
      </c>
      <c r="I12" s="9">
        <f t="shared" si="3"/>
        <v>115.74204572789201</v>
      </c>
    </row>
    <row r="13" spans="1:9" ht="105" x14ac:dyDescent="0.25">
      <c r="A13" s="3" t="s">
        <v>8</v>
      </c>
      <c r="B13" s="3" t="s">
        <v>9</v>
      </c>
      <c r="C13" s="10">
        <v>759220000</v>
      </c>
      <c r="D13" s="10">
        <v>333198000</v>
      </c>
      <c r="E13" s="10">
        <v>382348817.55000001</v>
      </c>
      <c r="F13" s="10">
        <f t="shared" si="0"/>
        <v>376871182.44999999</v>
      </c>
      <c r="G13" s="11">
        <f t="shared" si="1"/>
        <v>-49150817.550000012</v>
      </c>
      <c r="H13" s="9">
        <f t="shared" si="2"/>
        <v>50.360740964410844</v>
      </c>
      <c r="I13" s="9">
        <f t="shared" si="3"/>
        <v>114.75123426611204</v>
      </c>
    </row>
    <row r="14" spans="1:9" ht="135" x14ac:dyDescent="0.25">
      <c r="A14" s="3" t="s">
        <v>10</v>
      </c>
      <c r="B14" s="3" t="s">
        <v>11</v>
      </c>
      <c r="C14" s="10">
        <v>0</v>
      </c>
      <c r="D14" s="10">
        <v>0</v>
      </c>
      <c r="E14" s="10">
        <v>2485940.2999999998</v>
      </c>
      <c r="F14" s="10">
        <f t="shared" si="0"/>
        <v>-2485940.2999999998</v>
      </c>
      <c r="G14" s="11">
        <f t="shared" si="1"/>
        <v>-2485940.2999999998</v>
      </c>
      <c r="H14" s="9">
        <v>0</v>
      </c>
      <c r="I14" s="9">
        <v>0</v>
      </c>
    </row>
    <row r="15" spans="1:9" ht="60" x14ac:dyDescent="0.25">
      <c r="A15" s="3" t="s">
        <v>12</v>
      </c>
      <c r="B15" s="3" t="s">
        <v>13</v>
      </c>
      <c r="C15" s="10">
        <v>201331000</v>
      </c>
      <c r="D15" s="10">
        <v>20000000</v>
      </c>
      <c r="E15" s="10">
        <v>23963832.82</v>
      </c>
      <c r="F15" s="10">
        <f t="shared" si="0"/>
        <v>177367167.18000001</v>
      </c>
      <c r="G15" s="11">
        <f t="shared" si="1"/>
        <v>-3963832.8200000003</v>
      </c>
      <c r="H15" s="9">
        <f t="shared" si="2"/>
        <v>11.902703915442729</v>
      </c>
      <c r="I15" s="9">
        <f t="shared" si="3"/>
        <v>119.81916409999999</v>
      </c>
    </row>
    <row r="16" spans="1:9" ht="45" x14ac:dyDescent="0.25">
      <c r="A16" s="3" t="s">
        <v>14</v>
      </c>
      <c r="B16" s="3" t="s">
        <v>15</v>
      </c>
      <c r="C16" s="10">
        <v>32925000</v>
      </c>
      <c r="D16" s="10">
        <v>15666000</v>
      </c>
      <c r="E16" s="10">
        <v>15030384.220000001</v>
      </c>
      <c r="F16" s="10">
        <f t="shared" si="0"/>
        <v>17894615.780000001</v>
      </c>
      <c r="G16" s="11">
        <f t="shared" si="1"/>
        <v>635615.77999999933</v>
      </c>
      <c r="H16" s="9">
        <f t="shared" si="2"/>
        <v>45.650369688686411</v>
      </c>
      <c r="I16" s="9">
        <f t="shared" si="3"/>
        <v>95.942705349163788</v>
      </c>
    </row>
    <row r="17" spans="1:9" ht="90" x14ac:dyDescent="0.25">
      <c r="A17" s="3" t="s">
        <v>16</v>
      </c>
      <c r="B17" s="3" t="s">
        <v>17</v>
      </c>
      <c r="C17" s="10">
        <v>12192000</v>
      </c>
      <c r="D17" s="10">
        <v>5986000</v>
      </c>
      <c r="E17" s="10">
        <v>6513849.6399999997</v>
      </c>
      <c r="F17" s="10">
        <f t="shared" si="0"/>
        <v>5678150.3600000003</v>
      </c>
      <c r="G17" s="11">
        <f t="shared" si="1"/>
        <v>-527849.63999999966</v>
      </c>
      <c r="H17" s="9">
        <f t="shared" si="2"/>
        <v>53.42724442257218</v>
      </c>
      <c r="I17" s="9">
        <f t="shared" si="3"/>
        <v>108.81806949548948</v>
      </c>
    </row>
    <row r="18" spans="1:9" ht="105" x14ac:dyDescent="0.25">
      <c r="A18" s="3" t="s">
        <v>18</v>
      </c>
      <c r="B18" s="3" t="s">
        <v>19</v>
      </c>
      <c r="C18" s="10">
        <v>114000</v>
      </c>
      <c r="D18" s="10">
        <v>59000</v>
      </c>
      <c r="E18" s="10">
        <v>49380.41</v>
      </c>
      <c r="F18" s="10">
        <f t="shared" si="0"/>
        <v>64619.59</v>
      </c>
      <c r="G18" s="11">
        <f t="shared" si="1"/>
        <v>9619.5899999999965</v>
      </c>
      <c r="H18" s="9">
        <f t="shared" si="2"/>
        <v>43.316149122807019</v>
      </c>
      <c r="I18" s="9">
        <f t="shared" si="3"/>
        <v>83.69561016949153</v>
      </c>
    </row>
    <row r="19" spans="1:9" ht="90" x14ac:dyDescent="0.25">
      <c r="A19" s="3" t="s">
        <v>20</v>
      </c>
      <c r="B19" s="3" t="s">
        <v>21</v>
      </c>
      <c r="C19" s="10">
        <v>22685000</v>
      </c>
      <c r="D19" s="10">
        <v>10689000</v>
      </c>
      <c r="E19" s="10">
        <v>9820538.8800000008</v>
      </c>
      <c r="F19" s="10">
        <f t="shared" si="0"/>
        <v>12864461.119999999</v>
      </c>
      <c r="G19" s="11">
        <f t="shared" si="1"/>
        <v>868461.11999999918</v>
      </c>
      <c r="H19" s="9">
        <f t="shared" si="2"/>
        <v>43.290892131364345</v>
      </c>
      <c r="I19" s="9">
        <f t="shared" si="3"/>
        <v>91.875188324445702</v>
      </c>
    </row>
    <row r="20" spans="1:9" ht="90" x14ac:dyDescent="0.25">
      <c r="A20" s="3" t="s">
        <v>22</v>
      </c>
      <c r="B20" s="3" t="s">
        <v>23</v>
      </c>
      <c r="C20" s="10">
        <v>-2066000</v>
      </c>
      <c r="D20" s="10">
        <v>-1068000</v>
      </c>
      <c r="E20" s="10">
        <v>-1353384.71</v>
      </c>
      <c r="F20" s="10">
        <f t="shared" si="0"/>
        <v>-712615.29</v>
      </c>
      <c r="G20" s="11">
        <f t="shared" si="1"/>
        <v>285384.70999999996</v>
      </c>
      <c r="H20" s="9">
        <f t="shared" si="2"/>
        <v>65.507488383349468</v>
      </c>
      <c r="I20" s="9">
        <f t="shared" si="3"/>
        <v>126.72141479400749</v>
      </c>
    </row>
    <row r="21" spans="1:9" x14ac:dyDescent="0.25">
      <c r="A21" s="3" t="s">
        <v>24</v>
      </c>
      <c r="B21" s="3" t="s">
        <v>25</v>
      </c>
      <c r="C21" s="10">
        <v>1210999000</v>
      </c>
      <c r="D21" s="10">
        <v>626514000</v>
      </c>
      <c r="E21" s="10">
        <v>686923648.41999996</v>
      </c>
      <c r="F21" s="10">
        <f t="shared" si="0"/>
        <v>524075351.58000004</v>
      </c>
      <c r="G21" s="11">
        <f t="shared" si="1"/>
        <v>-60409648.419999957</v>
      </c>
      <c r="H21" s="9">
        <f t="shared" si="2"/>
        <v>56.723717230154598</v>
      </c>
      <c r="I21" s="9">
        <f t="shared" si="3"/>
        <v>109.64218651458705</v>
      </c>
    </row>
    <row r="22" spans="1:9" ht="30" x14ac:dyDescent="0.25">
      <c r="A22" s="3" t="s">
        <v>26</v>
      </c>
      <c r="B22" s="3" t="s">
        <v>27</v>
      </c>
      <c r="C22" s="10">
        <v>916641000</v>
      </c>
      <c r="D22" s="10">
        <v>474022000</v>
      </c>
      <c r="E22" s="10">
        <v>515517293.69</v>
      </c>
      <c r="F22" s="10">
        <f t="shared" si="0"/>
        <v>401123706.31</v>
      </c>
      <c r="G22" s="11">
        <f t="shared" si="1"/>
        <v>-41495293.689999998</v>
      </c>
      <c r="H22" s="9">
        <f t="shared" si="2"/>
        <v>56.239824935825474</v>
      </c>
      <c r="I22" s="9">
        <f t="shared" si="3"/>
        <v>108.75387507119923</v>
      </c>
    </row>
    <row r="23" spans="1:9" ht="45" x14ac:dyDescent="0.25">
      <c r="A23" s="3" t="s">
        <v>28</v>
      </c>
      <c r="B23" s="3" t="s">
        <v>29</v>
      </c>
      <c r="C23" s="10">
        <v>730838000</v>
      </c>
      <c r="D23" s="10">
        <v>365419000</v>
      </c>
      <c r="E23" s="10">
        <v>397251641.69</v>
      </c>
      <c r="F23" s="10">
        <f t="shared" si="0"/>
        <v>333586358.31</v>
      </c>
      <c r="G23" s="11">
        <f t="shared" si="1"/>
        <v>-31832641.689999998</v>
      </c>
      <c r="H23" s="9">
        <f t="shared" si="2"/>
        <v>54.355635816692619</v>
      </c>
      <c r="I23" s="9">
        <f t="shared" si="3"/>
        <v>108.71127163338524</v>
      </c>
    </row>
    <row r="24" spans="1:9" ht="60" x14ac:dyDescent="0.25">
      <c r="A24" s="3" t="s">
        <v>30</v>
      </c>
      <c r="B24" s="3" t="s">
        <v>31</v>
      </c>
      <c r="C24" s="10">
        <v>0</v>
      </c>
      <c r="D24" s="10">
        <v>0</v>
      </c>
      <c r="E24" s="10">
        <v>-119880.56</v>
      </c>
      <c r="F24" s="10">
        <f t="shared" si="0"/>
        <v>119880.56</v>
      </c>
      <c r="G24" s="11">
        <f t="shared" si="1"/>
        <v>119880.56</v>
      </c>
      <c r="H24" s="9" t="e">
        <f t="shared" si="2"/>
        <v>#DIV/0!</v>
      </c>
      <c r="I24" s="9" t="e">
        <f t="shared" si="3"/>
        <v>#DIV/0!</v>
      </c>
    </row>
    <row r="25" spans="1:9" ht="45" x14ac:dyDescent="0.25">
      <c r="A25" s="3" t="s">
        <v>32</v>
      </c>
      <c r="B25" s="3" t="s">
        <v>33</v>
      </c>
      <c r="C25" s="10">
        <v>185803000</v>
      </c>
      <c r="D25" s="10">
        <v>108603000</v>
      </c>
      <c r="E25" s="10">
        <v>118494818.3</v>
      </c>
      <c r="F25" s="10">
        <f t="shared" si="0"/>
        <v>67308181.700000003</v>
      </c>
      <c r="G25" s="11">
        <f t="shared" si="1"/>
        <v>-9891818.299999997</v>
      </c>
      <c r="H25" s="9">
        <f t="shared" si="2"/>
        <v>63.774437603267977</v>
      </c>
      <c r="I25" s="9">
        <f t="shared" si="3"/>
        <v>109.10823669696049</v>
      </c>
    </row>
    <row r="26" spans="1:9" ht="69" customHeight="1" x14ac:dyDescent="0.25">
      <c r="A26" s="3" t="s">
        <v>250</v>
      </c>
      <c r="B26" s="3" t="s">
        <v>34</v>
      </c>
      <c r="C26" s="10">
        <v>0</v>
      </c>
      <c r="D26" s="10">
        <v>0</v>
      </c>
      <c r="E26" s="10">
        <v>-10805.96</v>
      </c>
      <c r="F26" s="10">
        <f t="shared" si="0"/>
        <v>10805.96</v>
      </c>
      <c r="G26" s="11">
        <f t="shared" si="1"/>
        <v>10805.96</v>
      </c>
      <c r="H26" s="9" t="e">
        <f t="shared" si="2"/>
        <v>#DIV/0!</v>
      </c>
      <c r="I26" s="9" t="e">
        <f t="shared" si="3"/>
        <v>#DIV/0!</v>
      </c>
    </row>
    <row r="27" spans="1:9" ht="30" x14ac:dyDescent="0.25">
      <c r="A27" s="3" t="s">
        <v>35</v>
      </c>
      <c r="B27" s="3" t="s">
        <v>36</v>
      </c>
      <c r="C27" s="10">
        <v>0</v>
      </c>
      <c r="D27" s="10">
        <v>0</v>
      </c>
      <c r="E27" s="10">
        <v>-98479.78</v>
      </c>
      <c r="F27" s="10">
        <f t="shared" si="0"/>
        <v>98479.78</v>
      </c>
      <c r="G27" s="11">
        <f t="shared" si="1"/>
        <v>98479.78</v>
      </c>
      <c r="H27" s="9" t="e">
        <f t="shared" si="2"/>
        <v>#DIV/0!</v>
      </c>
      <c r="I27" s="9" t="e">
        <f t="shared" si="3"/>
        <v>#DIV/0!</v>
      </c>
    </row>
    <row r="28" spans="1:9" ht="30" x14ac:dyDescent="0.25">
      <c r="A28" s="3" t="s">
        <v>37</v>
      </c>
      <c r="B28" s="3" t="s">
        <v>38</v>
      </c>
      <c r="C28" s="10">
        <v>214911000</v>
      </c>
      <c r="D28" s="10">
        <v>109175000</v>
      </c>
      <c r="E28" s="10">
        <v>125940967.62</v>
      </c>
      <c r="F28" s="10">
        <f t="shared" si="0"/>
        <v>88970032.379999995</v>
      </c>
      <c r="G28" s="11">
        <f t="shared" si="1"/>
        <v>-16765967.620000005</v>
      </c>
      <c r="H28" s="9">
        <f t="shared" si="2"/>
        <v>58.601452517553781</v>
      </c>
      <c r="I28" s="9">
        <f t="shared" si="3"/>
        <v>115.35696599038242</v>
      </c>
    </row>
    <row r="29" spans="1:9" ht="45" x14ac:dyDescent="0.25">
      <c r="A29" s="3" t="s">
        <v>39</v>
      </c>
      <c r="B29" s="3" t="s">
        <v>40</v>
      </c>
      <c r="C29" s="10">
        <v>0</v>
      </c>
      <c r="D29" s="10">
        <v>0</v>
      </c>
      <c r="E29" s="10">
        <v>325695.49</v>
      </c>
      <c r="F29" s="10">
        <f t="shared" si="0"/>
        <v>-325695.49</v>
      </c>
      <c r="G29" s="11">
        <f t="shared" si="1"/>
        <v>-325695.49</v>
      </c>
      <c r="H29" s="9">
        <v>0</v>
      </c>
      <c r="I29" s="9">
        <v>0</v>
      </c>
    </row>
    <row r="30" spans="1:9" x14ac:dyDescent="0.25">
      <c r="A30" s="3" t="s">
        <v>41</v>
      </c>
      <c r="B30" s="3" t="s">
        <v>42</v>
      </c>
      <c r="C30" s="10">
        <v>1123000</v>
      </c>
      <c r="D30" s="10">
        <v>943000</v>
      </c>
      <c r="E30" s="10">
        <v>1122983.3999999999</v>
      </c>
      <c r="F30" s="10">
        <f t="shared" si="0"/>
        <v>16.600000000093132</v>
      </c>
      <c r="G30" s="11">
        <f t="shared" si="1"/>
        <v>-179983.39999999991</v>
      </c>
      <c r="H30" s="9">
        <f t="shared" si="2"/>
        <v>99.998521816562771</v>
      </c>
      <c r="I30" s="9">
        <f t="shared" si="3"/>
        <v>119.08625662778365</v>
      </c>
    </row>
    <row r="31" spans="1:9" x14ac:dyDescent="0.25">
      <c r="A31" s="3" t="s">
        <v>41</v>
      </c>
      <c r="B31" s="3" t="s">
        <v>43</v>
      </c>
      <c r="C31" s="10">
        <v>1123000</v>
      </c>
      <c r="D31" s="10">
        <v>943000</v>
      </c>
      <c r="E31" s="10">
        <v>1122983.3999999999</v>
      </c>
      <c r="F31" s="10">
        <f t="shared" si="0"/>
        <v>16.600000000093132</v>
      </c>
      <c r="G31" s="11">
        <f t="shared" si="1"/>
        <v>-179983.39999999991</v>
      </c>
      <c r="H31" s="9">
        <f t="shared" si="2"/>
        <v>99.998521816562771</v>
      </c>
      <c r="I31" s="9">
        <f t="shared" si="3"/>
        <v>119.08625662778365</v>
      </c>
    </row>
    <row r="32" spans="1:9" ht="45" x14ac:dyDescent="0.25">
      <c r="A32" s="3" t="s">
        <v>249</v>
      </c>
      <c r="B32" s="3" t="s">
        <v>44</v>
      </c>
      <c r="C32" s="10">
        <v>78324000</v>
      </c>
      <c r="D32" s="10">
        <v>42374000</v>
      </c>
      <c r="E32" s="10">
        <v>44016708.219999999</v>
      </c>
      <c r="F32" s="10">
        <f t="shared" si="0"/>
        <v>34307291.780000001</v>
      </c>
      <c r="G32" s="11">
        <f t="shared" si="1"/>
        <v>-1642708.2199999988</v>
      </c>
      <c r="H32" s="9">
        <f t="shared" si="2"/>
        <v>56.198238368826921</v>
      </c>
      <c r="I32" s="9">
        <f t="shared" si="3"/>
        <v>103.87668905460896</v>
      </c>
    </row>
    <row r="33" spans="1:9" x14ac:dyDescent="0.25">
      <c r="A33" s="3" t="s">
        <v>45</v>
      </c>
      <c r="B33" s="3" t="s">
        <v>46</v>
      </c>
      <c r="C33" s="10">
        <v>0</v>
      </c>
      <c r="D33" s="10">
        <v>0</v>
      </c>
      <c r="E33" s="10">
        <v>-116353.18</v>
      </c>
      <c r="F33" s="10">
        <f t="shared" si="0"/>
        <v>116353.18</v>
      </c>
      <c r="G33" s="11">
        <f t="shared" si="1"/>
        <v>116353.18</v>
      </c>
      <c r="H33" s="9">
        <v>0</v>
      </c>
      <c r="I33" s="9">
        <v>0</v>
      </c>
    </row>
    <row r="34" spans="1:9" x14ac:dyDescent="0.25">
      <c r="A34" s="3" t="s">
        <v>47</v>
      </c>
      <c r="B34" s="3" t="s">
        <v>48</v>
      </c>
      <c r="C34" s="10">
        <v>0</v>
      </c>
      <c r="D34" s="10">
        <v>0</v>
      </c>
      <c r="E34" s="10">
        <v>-0.18</v>
      </c>
      <c r="F34" s="10">
        <f t="shared" si="0"/>
        <v>0.18</v>
      </c>
      <c r="G34" s="11">
        <f t="shared" si="1"/>
        <v>0.18</v>
      </c>
      <c r="H34" s="9">
        <v>0</v>
      </c>
      <c r="I34" s="9">
        <v>0</v>
      </c>
    </row>
    <row r="35" spans="1:9" ht="60" x14ac:dyDescent="0.25">
      <c r="A35" s="3" t="s">
        <v>49</v>
      </c>
      <c r="B35" s="3" t="s">
        <v>50</v>
      </c>
      <c r="C35" s="10">
        <v>0</v>
      </c>
      <c r="D35" s="10">
        <v>0</v>
      </c>
      <c r="E35" s="10">
        <v>-0.18</v>
      </c>
      <c r="F35" s="10">
        <f t="shared" si="0"/>
        <v>0.18</v>
      </c>
      <c r="G35" s="11">
        <f t="shared" si="1"/>
        <v>0.18</v>
      </c>
      <c r="H35" s="9">
        <v>0</v>
      </c>
      <c r="I35" s="9">
        <v>0</v>
      </c>
    </row>
    <row r="36" spans="1:9" x14ac:dyDescent="0.25">
      <c r="A36" s="3" t="s">
        <v>51</v>
      </c>
      <c r="B36" s="3" t="s">
        <v>52</v>
      </c>
      <c r="C36" s="10">
        <v>0</v>
      </c>
      <c r="D36" s="10">
        <v>0</v>
      </c>
      <c r="E36" s="10">
        <v>-116353</v>
      </c>
      <c r="F36" s="10">
        <f t="shared" si="0"/>
        <v>116353</v>
      </c>
      <c r="G36" s="11">
        <f t="shared" si="1"/>
        <v>116353</v>
      </c>
      <c r="H36" s="9">
        <v>0</v>
      </c>
      <c r="I36" s="9">
        <v>0</v>
      </c>
    </row>
    <row r="37" spans="1:9" ht="45" x14ac:dyDescent="0.25">
      <c r="A37" s="3" t="s">
        <v>53</v>
      </c>
      <c r="B37" s="3" t="s">
        <v>54</v>
      </c>
      <c r="C37" s="10">
        <v>0</v>
      </c>
      <c r="D37" s="10">
        <v>0</v>
      </c>
      <c r="E37" s="10">
        <v>-116353</v>
      </c>
      <c r="F37" s="10">
        <f t="shared" si="0"/>
        <v>116353</v>
      </c>
      <c r="G37" s="11">
        <f t="shared" si="1"/>
        <v>116353</v>
      </c>
      <c r="H37" s="9">
        <v>0</v>
      </c>
      <c r="I37" s="9">
        <v>0</v>
      </c>
    </row>
    <row r="38" spans="1:9" x14ac:dyDescent="0.25">
      <c r="A38" s="3" t="s">
        <v>55</v>
      </c>
      <c r="B38" s="3" t="s">
        <v>56</v>
      </c>
      <c r="C38" s="10">
        <v>71342000</v>
      </c>
      <c r="D38" s="10">
        <v>34073000</v>
      </c>
      <c r="E38" s="10">
        <v>33658108.939999998</v>
      </c>
      <c r="F38" s="10">
        <f t="shared" si="0"/>
        <v>37683891.060000002</v>
      </c>
      <c r="G38" s="11">
        <f t="shared" si="1"/>
        <v>414891.06000000238</v>
      </c>
      <c r="H38" s="9">
        <f t="shared" si="2"/>
        <v>47.178532897872223</v>
      </c>
      <c r="I38" s="9">
        <f t="shared" si="3"/>
        <v>98.782346550054299</v>
      </c>
    </row>
    <row r="39" spans="1:9" ht="60" x14ac:dyDescent="0.25">
      <c r="A39" s="3" t="s">
        <v>57</v>
      </c>
      <c r="B39" s="3" t="s">
        <v>58</v>
      </c>
      <c r="C39" s="10">
        <v>71242000</v>
      </c>
      <c r="D39" s="10">
        <v>34033000</v>
      </c>
      <c r="E39" s="10">
        <v>33448108.940000001</v>
      </c>
      <c r="F39" s="10">
        <f t="shared" si="0"/>
        <v>37793891.060000002</v>
      </c>
      <c r="G39" s="11">
        <f t="shared" si="1"/>
        <v>584891.05999999866</v>
      </c>
      <c r="H39" s="9">
        <f t="shared" si="2"/>
        <v>46.949985879116248</v>
      </c>
      <c r="I39" s="9">
        <f t="shared" si="3"/>
        <v>98.281400229189316</v>
      </c>
    </row>
    <row r="40" spans="1:9" ht="30" x14ac:dyDescent="0.25">
      <c r="A40" s="3" t="s">
        <v>59</v>
      </c>
      <c r="B40" s="3" t="s">
        <v>60</v>
      </c>
      <c r="C40" s="10">
        <v>100000</v>
      </c>
      <c r="D40" s="10">
        <v>40000</v>
      </c>
      <c r="E40" s="10">
        <v>210000</v>
      </c>
      <c r="F40" s="10">
        <f t="shared" si="0"/>
        <v>-110000</v>
      </c>
      <c r="G40" s="11">
        <f t="shared" si="1"/>
        <v>-170000</v>
      </c>
      <c r="H40" s="9">
        <f t="shared" si="2"/>
        <v>210</v>
      </c>
      <c r="I40" s="9">
        <f t="shared" si="3"/>
        <v>525</v>
      </c>
    </row>
    <row r="41" spans="1:9" ht="45" x14ac:dyDescent="0.25">
      <c r="A41" s="3" t="s">
        <v>61</v>
      </c>
      <c r="B41" s="3" t="s">
        <v>62</v>
      </c>
      <c r="C41" s="10">
        <v>0</v>
      </c>
      <c r="D41" s="10">
        <v>0</v>
      </c>
      <c r="E41" s="10">
        <v>10</v>
      </c>
      <c r="F41" s="10">
        <f t="shared" si="0"/>
        <v>-10</v>
      </c>
      <c r="G41" s="11">
        <f t="shared" si="1"/>
        <v>-10</v>
      </c>
      <c r="H41" s="9">
        <v>0</v>
      </c>
      <c r="I41" s="9">
        <v>0</v>
      </c>
    </row>
    <row r="42" spans="1:9" ht="30" x14ac:dyDescent="0.25">
      <c r="A42" s="3" t="s">
        <v>63</v>
      </c>
      <c r="B42" s="3" t="s">
        <v>64</v>
      </c>
      <c r="C42" s="10">
        <v>0</v>
      </c>
      <c r="D42" s="10">
        <v>0</v>
      </c>
      <c r="E42" s="10">
        <v>10</v>
      </c>
      <c r="F42" s="10">
        <f t="shared" si="0"/>
        <v>-10</v>
      </c>
      <c r="G42" s="11">
        <f t="shared" si="1"/>
        <v>-10</v>
      </c>
      <c r="H42" s="9">
        <v>0</v>
      </c>
      <c r="I42" s="9">
        <v>0</v>
      </c>
    </row>
    <row r="43" spans="1:9" ht="30" x14ac:dyDescent="0.25">
      <c r="A43" s="3" t="s">
        <v>65</v>
      </c>
      <c r="B43" s="3" t="s">
        <v>66</v>
      </c>
      <c r="C43" s="10">
        <v>0</v>
      </c>
      <c r="D43" s="10">
        <v>0</v>
      </c>
      <c r="E43" s="10">
        <v>10</v>
      </c>
      <c r="F43" s="10">
        <f t="shared" si="0"/>
        <v>-10</v>
      </c>
      <c r="G43" s="11">
        <f t="shared" si="1"/>
        <v>-10</v>
      </c>
      <c r="H43" s="9">
        <v>0</v>
      </c>
      <c r="I43" s="9">
        <v>0</v>
      </c>
    </row>
    <row r="44" spans="1:9" ht="45" x14ac:dyDescent="0.25">
      <c r="A44" s="3" t="s">
        <v>67</v>
      </c>
      <c r="B44" s="3" t="s">
        <v>68</v>
      </c>
      <c r="C44" s="10">
        <v>1048672000</v>
      </c>
      <c r="D44" s="10">
        <v>508363000</v>
      </c>
      <c r="E44" s="10">
        <v>421660610.72000003</v>
      </c>
      <c r="F44" s="10">
        <f t="shared" si="0"/>
        <v>627011389.27999997</v>
      </c>
      <c r="G44" s="11">
        <f t="shared" si="1"/>
        <v>86702389.279999971</v>
      </c>
      <c r="H44" s="9">
        <f t="shared" si="2"/>
        <v>40.209008223734401</v>
      </c>
      <c r="I44" s="9">
        <f t="shared" si="3"/>
        <v>82.944787626164768</v>
      </c>
    </row>
    <row r="45" spans="1:9" ht="105" x14ac:dyDescent="0.25">
      <c r="A45" s="3" t="s">
        <v>69</v>
      </c>
      <c r="B45" s="3" t="s">
        <v>70</v>
      </c>
      <c r="C45" s="10">
        <v>866831000</v>
      </c>
      <c r="D45" s="10">
        <v>427559000</v>
      </c>
      <c r="E45" s="10">
        <v>367780513.39999998</v>
      </c>
      <c r="F45" s="10">
        <f t="shared" si="0"/>
        <v>499050486.60000002</v>
      </c>
      <c r="G45" s="11">
        <f t="shared" si="1"/>
        <v>59778486.600000024</v>
      </c>
      <c r="H45" s="9">
        <f t="shared" si="2"/>
        <v>42.428168051211827</v>
      </c>
      <c r="I45" s="9">
        <f t="shared" si="3"/>
        <v>86.018657869440247</v>
      </c>
    </row>
    <row r="46" spans="1:9" ht="75" x14ac:dyDescent="0.25">
      <c r="A46" s="3" t="s">
        <v>71</v>
      </c>
      <c r="B46" s="3" t="s">
        <v>72</v>
      </c>
      <c r="C46" s="10">
        <v>676448000</v>
      </c>
      <c r="D46" s="10">
        <v>338224000</v>
      </c>
      <c r="E46" s="10">
        <v>251173211.41999999</v>
      </c>
      <c r="F46" s="10">
        <f t="shared" si="0"/>
        <v>425274788.58000004</v>
      </c>
      <c r="G46" s="11">
        <f t="shared" si="1"/>
        <v>87050788.580000013</v>
      </c>
      <c r="H46" s="9">
        <f t="shared" si="2"/>
        <v>37.131192851483043</v>
      </c>
      <c r="I46" s="9">
        <f t="shared" si="3"/>
        <v>74.262385702966085</v>
      </c>
    </row>
    <row r="47" spans="1:9" ht="120" x14ac:dyDescent="0.25">
      <c r="A47" s="3" t="s">
        <v>73</v>
      </c>
      <c r="B47" s="3" t="s">
        <v>74</v>
      </c>
      <c r="C47" s="10">
        <v>271080000</v>
      </c>
      <c r="D47" s="10">
        <v>135540000</v>
      </c>
      <c r="E47" s="10">
        <v>88243847.950000003</v>
      </c>
      <c r="F47" s="10">
        <f t="shared" si="0"/>
        <v>182836152.05000001</v>
      </c>
      <c r="G47" s="11">
        <f t="shared" si="1"/>
        <v>47296152.049999997</v>
      </c>
      <c r="H47" s="9">
        <f t="shared" si="2"/>
        <v>32.55269586468939</v>
      </c>
      <c r="I47" s="9">
        <f t="shared" si="3"/>
        <v>65.10539172937878</v>
      </c>
    </row>
    <row r="48" spans="1:9" ht="90" x14ac:dyDescent="0.25">
      <c r="A48" s="3" t="s">
        <v>75</v>
      </c>
      <c r="B48" s="3" t="s">
        <v>76</v>
      </c>
      <c r="C48" s="10">
        <v>0</v>
      </c>
      <c r="D48" s="10">
        <v>0</v>
      </c>
      <c r="E48" s="10">
        <v>-24169.63</v>
      </c>
      <c r="F48" s="10">
        <f t="shared" si="0"/>
        <v>24169.63</v>
      </c>
      <c r="G48" s="11">
        <f t="shared" si="1"/>
        <v>24169.63</v>
      </c>
      <c r="H48" s="9">
        <v>0</v>
      </c>
      <c r="I48" s="9">
        <v>0</v>
      </c>
    </row>
    <row r="49" spans="1:9" ht="90" x14ac:dyDescent="0.25">
      <c r="A49" s="3" t="s">
        <v>77</v>
      </c>
      <c r="B49" s="3" t="s">
        <v>78</v>
      </c>
      <c r="C49" s="10">
        <v>405368000</v>
      </c>
      <c r="D49" s="10">
        <v>202684000</v>
      </c>
      <c r="E49" s="10">
        <v>162953533.09999999</v>
      </c>
      <c r="F49" s="10">
        <f t="shared" si="0"/>
        <v>242414466.90000001</v>
      </c>
      <c r="G49" s="11">
        <f t="shared" si="1"/>
        <v>39730466.900000006</v>
      </c>
      <c r="H49" s="9">
        <f t="shared" si="2"/>
        <v>40.198913851117993</v>
      </c>
      <c r="I49" s="9">
        <f t="shared" si="3"/>
        <v>80.397827702235986</v>
      </c>
    </row>
    <row r="50" spans="1:9" ht="90" x14ac:dyDescent="0.25">
      <c r="A50" s="3" t="s">
        <v>79</v>
      </c>
      <c r="B50" s="3" t="s">
        <v>80</v>
      </c>
      <c r="C50" s="10">
        <v>46670000</v>
      </c>
      <c r="D50" s="10">
        <v>23335000</v>
      </c>
      <c r="E50" s="10">
        <v>32666174.920000002</v>
      </c>
      <c r="F50" s="10">
        <f t="shared" si="0"/>
        <v>14003825.079999998</v>
      </c>
      <c r="G50" s="11">
        <f t="shared" si="1"/>
        <v>-9331174.9200000018</v>
      </c>
      <c r="H50" s="9">
        <f t="shared" si="2"/>
        <v>69.993946689522176</v>
      </c>
      <c r="I50" s="9">
        <f t="shared" si="3"/>
        <v>139.98789337904435</v>
      </c>
    </row>
    <row r="51" spans="1:9" ht="45" x14ac:dyDescent="0.25">
      <c r="A51" s="3" t="s">
        <v>81</v>
      </c>
      <c r="B51" s="3" t="s">
        <v>82</v>
      </c>
      <c r="C51" s="10">
        <v>143713000</v>
      </c>
      <c r="D51" s="10">
        <v>66000000</v>
      </c>
      <c r="E51" s="10">
        <v>83941127.060000002</v>
      </c>
      <c r="F51" s="10">
        <f t="shared" si="0"/>
        <v>59771872.939999998</v>
      </c>
      <c r="G51" s="11">
        <f t="shared" si="1"/>
        <v>-17941127.060000002</v>
      </c>
      <c r="H51" s="9">
        <f t="shared" si="2"/>
        <v>58.408861453034866</v>
      </c>
      <c r="I51" s="9">
        <f t="shared" si="3"/>
        <v>127.18352584848485</v>
      </c>
    </row>
    <row r="52" spans="1:9" ht="60" x14ac:dyDescent="0.25">
      <c r="A52" s="3" t="s">
        <v>83</v>
      </c>
      <c r="B52" s="3" t="s">
        <v>84</v>
      </c>
      <c r="C52" s="10">
        <v>17000</v>
      </c>
      <c r="D52" s="10">
        <v>4000</v>
      </c>
      <c r="E52" s="10">
        <v>0</v>
      </c>
      <c r="F52" s="10">
        <f t="shared" si="0"/>
        <v>17000</v>
      </c>
      <c r="G52" s="11">
        <f t="shared" si="1"/>
        <v>4000</v>
      </c>
      <c r="H52" s="9">
        <f t="shared" si="2"/>
        <v>0</v>
      </c>
      <c r="I52" s="9">
        <f t="shared" si="3"/>
        <v>0</v>
      </c>
    </row>
    <row r="53" spans="1:9" ht="135" x14ac:dyDescent="0.25">
      <c r="A53" s="3" t="s">
        <v>85</v>
      </c>
      <c r="B53" s="3" t="s">
        <v>86</v>
      </c>
      <c r="C53" s="10">
        <v>17000</v>
      </c>
      <c r="D53" s="10">
        <v>4000</v>
      </c>
      <c r="E53" s="10">
        <v>0</v>
      </c>
      <c r="F53" s="10">
        <f t="shared" si="0"/>
        <v>17000</v>
      </c>
      <c r="G53" s="11">
        <f t="shared" si="1"/>
        <v>4000</v>
      </c>
      <c r="H53" s="9">
        <f t="shared" si="2"/>
        <v>0</v>
      </c>
      <c r="I53" s="9">
        <f t="shared" si="3"/>
        <v>0</v>
      </c>
    </row>
    <row r="54" spans="1:9" ht="30" x14ac:dyDescent="0.25">
      <c r="A54" s="3" t="s">
        <v>87</v>
      </c>
      <c r="B54" s="3" t="s">
        <v>88</v>
      </c>
      <c r="C54" s="10">
        <v>1222000</v>
      </c>
      <c r="D54" s="10">
        <v>1222000</v>
      </c>
      <c r="E54" s="10">
        <v>1322058.55</v>
      </c>
      <c r="F54" s="10">
        <f t="shared" si="0"/>
        <v>-100058.55000000005</v>
      </c>
      <c r="G54" s="11">
        <f t="shared" si="1"/>
        <v>-100058.55000000005</v>
      </c>
      <c r="H54" s="9">
        <f t="shared" si="2"/>
        <v>108.18809738134206</v>
      </c>
      <c r="I54" s="9">
        <f t="shared" si="3"/>
        <v>108.18809738134206</v>
      </c>
    </row>
    <row r="55" spans="1:9" ht="75" x14ac:dyDescent="0.25">
      <c r="A55" s="3" t="s">
        <v>89</v>
      </c>
      <c r="B55" s="3" t="s">
        <v>90</v>
      </c>
      <c r="C55" s="10">
        <v>1222000</v>
      </c>
      <c r="D55" s="10">
        <v>1222000</v>
      </c>
      <c r="E55" s="10">
        <v>1322058.55</v>
      </c>
      <c r="F55" s="10">
        <f t="shared" si="0"/>
        <v>-100058.55000000005</v>
      </c>
      <c r="G55" s="11">
        <f t="shared" si="1"/>
        <v>-100058.55000000005</v>
      </c>
      <c r="H55" s="9">
        <f t="shared" si="2"/>
        <v>108.18809738134206</v>
      </c>
      <c r="I55" s="9">
        <f t="shared" si="3"/>
        <v>108.18809738134206</v>
      </c>
    </row>
    <row r="56" spans="1:9" ht="105" x14ac:dyDescent="0.25">
      <c r="A56" s="3" t="s">
        <v>91</v>
      </c>
      <c r="B56" s="3" t="s">
        <v>92</v>
      </c>
      <c r="C56" s="10">
        <v>180602000</v>
      </c>
      <c r="D56" s="10">
        <v>79578000</v>
      </c>
      <c r="E56" s="10">
        <v>52558038.770000003</v>
      </c>
      <c r="F56" s="10">
        <f t="shared" si="0"/>
        <v>128043961.22999999</v>
      </c>
      <c r="G56" s="11">
        <f t="shared" si="1"/>
        <v>27019961.229999997</v>
      </c>
      <c r="H56" s="9">
        <f t="shared" si="2"/>
        <v>29.101581804188214</v>
      </c>
      <c r="I56" s="9">
        <f t="shared" si="3"/>
        <v>66.04594080022116</v>
      </c>
    </row>
    <row r="57" spans="1:9" ht="90" x14ac:dyDescent="0.25">
      <c r="A57" s="3" t="s">
        <v>93</v>
      </c>
      <c r="B57" s="3" t="s">
        <v>94</v>
      </c>
      <c r="C57" s="10">
        <v>180602000</v>
      </c>
      <c r="D57" s="10">
        <v>79578000</v>
      </c>
      <c r="E57" s="10">
        <v>52558038.770000003</v>
      </c>
      <c r="F57" s="10">
        <f t="shared" si="0"/>
        <v>128043961.22999999</v>
      </c>
      <c r="G57" s="11">
        <f t="shared" si="1"/>
        <v>27019961.229999997</v>
      </c>
      <c r="H57" s="9">
        <f t="shared" si="2"/>
        <v>29.101581804188214</v>
      </c>
      <c r="I57" s="9">
        <f t="shared" si="3"/>
        <v>66.04594080022116</v>
      </c>
    </row>
    <row r="58" spans="1:9" ht="30" x14ac:dyDescent="0.25">
      <c r="A58" s="3" t="s">
        <v>95</v>
      </c>
      <c r="B58" s="3" t="s">
        <v>96</v>
      </c>
      <c r="C58" s="10">
        <v>12484000</v>
      </c>
      <c r="D58" s="10">
        <v>7160000</v>
      </c>
      <c r="E58" s="10">
        <v>3660155.38</v>
      </c>
      <c r="F58" s="10">
        <f t="shared" si="0"/>
        <v>8823844.620000001</v>
      </c>
      <c r="G58" s="11">
        <f t="shared" si="1"/>
        <v>3499844.62</v>
      </c>
      <c r="H58" s="9">
        <f t="shared" si="2"/>
        <v>29.318771066965716</v>
      </c>
      <c r="I58" s="9">
        <f t="shared" si="3"/>
        <v>51.119488547486036</v>
      </c>
    </row>
    <row r="59" spans="1:9" ht="45" x14ac:dyDescent="0.25">
      <c r="A59" s="3" t="s">
        <v>97</v>
      </c>
      <c r="B59" s="3" t="s">
        <v>98</v>
      </c>
      <c r="C59" s="10">
        <v>1197000</v>
      </c>
      <c r="D59" s="10">
        <v>657000</v>
      </c>
      <c r="E59" s="10">
        <v>805837.74</v>
      </c>
      <c r="F59" s="10">
        <f t="shared" si="0"/>
        <v>391162.26</v>
      </c>
      <c r="G59" s="11">
        <f t="shared" si="1"/>
        <v>-148837.74</v>
      </c>
      <c r="H59" s="9">
        <f t="shared" si="2"/>
        <v>67.321448621553884</v>
      </c>
      <c r="I59" s="9">
        <f t="shared" si="3"/>
        <v>122.65414611872146</v>
      </c>
    </row>
    <row r="60" spans="1:9" ht="30" x14ac:dyDescent="0.25">
      <c r="A60" s="3" t="s">
        <v>99</v>
      </c>
      <c r="B60" s="3" t="s">
        <v>100</v>
      </c>
      <c r="C60" s="10">
        <v>1897000</v>
      </c>
      <c r="D60" s="10">
        <v>1179000</v>
      </c>
      <c r="E60" s="10">
        <v>977141.47</v>
      </c>
      <c r="F60" s="10">
        <f t="shared" si="0"/>
        <v>919858.53</v>
      </c>
      <c r="G60" s="11">
        <f t="shared" si="1"/>
        <v>201858.53000000003</v>
      </c>
      <c r="H60" s="9">
        <f t="shared" si="2"/>
        <v>51.509829731154454</v>
      </c>
      <c r="I60" s="9">
        <f t="shared" si="3"/>
        <v>82.878835453774386</v>
      </c>
    </row>
    <row r="61" spans="1:9" ht="30" x14ac:dyDescent="0.25">
      <c r="A61" s="3" t="s">
        <v>101</v>
      </c>
      <c r="B61" s="3" t="s">
        <v>102</v>
      </c>
      <c r="C61" s="10">
        <v>9390000</v>
      </c>
      <c r="D61" s="10">
        <v>5324000</v>
      </c>
      <c r="E61" s="10">
        <v>-265114.37</v>
      </c>
      <c r="F61" s="10">
        <f t="shared" si="0"/>
        <v>9655114.3699999992</v>
      </c>
      <c r="G61" s="11">
        <f t="shared" si="1"/>
        <v>5589114.3700000001</v>
      </c>
      <c r="H61" s="9">
        <f t="shared" si="2"/>
        <v>-2.82336922257721</v>
      </c>
      <c r="I61" s="9">
        <f t="shared" si="3"/>
        <v>-4.9796087528174304</v>
      </c>
    </row>
    <row r="62" spans="1:9" ht="30" x14ac:dyDescent="0.25">
      <c r="A62" s="3" t="s">
        <v>103</v>
      </c>
      <c r="B62" s="3" t="s">
        <v>104</v>
      </c>
      <c r="C62" s="10">
        <v>3136000</v>
      </c>
      <c r="D62" s="10">
        <v>1563000</v>
      </c>
      <c r="E62" s="10">
        <v>2973893.4</v>
      </c>
      <c r="F62" s="10">
        <f t="shared" si="0"/>
        <v>162106.60000000009</v>
      </c>
      <c r="G62" s="11">
        <f t="shared" si="1"/>
        <v>-1410893.4</v>
      </c>
      <c r="H62" s="9">
        <f t="shared" si="2"/>
        <v>94.83078443877551</v>
      </c>
      <c r="I62" s="9">
        <f t="shared" si="3"/>
        <v>190.26829174664107</v>
      </c>
    </row>
    <row r="63" spans="1:9" x14ac:dyDescent="0.25">
      <c r="A63" s="3" t="s">
        <v>105</v>
      </c>
      <c r="B63" s="3" t="s">
        <v>106</v>
      </c>
      <c r="C63" s="10">
        <v>2811000</v>
      </c>
      <c r="D63" s="10">
        <v>1401000</v>
      </c>
      <c r="E63" s="10">
        <v>1627560.24</v>
      </c>
      <c r="F63" s="10">
        <f t="shared" si="0"/>
        <v>1183439.76</v>
      </c>
      <c r="G63" s="11">
        <f t="shared" si="1"/>
        <v>-226560.24</v>
      </c>
      <c r="H63" s="9">
        <f t="shared" si="2"/>
        <v>57.899688367129137</v>
      </c>
      <c r="I63" s="9">
        <f t="shared" si="3"/>
        <v>116.17132334047109</v>
      </c>
    </row>
    <row r="64" spans="1:9" ht="45" x14ac:dyDescent="0.25">
      <c r="A64" s="3" t="s">
        <v>107</v>
      </c>
      <c r="B64" s="3" t="s">
        <v>108</v>
      </c>
      <c r="C64" s="10">
        <v>2811000</v>
      </c>
      <c r="D64" s="10">
        <v>1401000</v>
      </c>
      <c r="E64" s="10">
        <v>1627560.24</v>
      </c>
      <c r="F64" s="10">
        <f t="shared" si="0"/>
        <v>1183439.76</v>
      </c>
      <c r="G64" s="11">
        <f t="shared" si="1"/>
        <v>-226560.24</v>
      </c>
      <c r="H64" s="9">
        <f t="shared" si="2"/>
        <v>57.899688367129137</v>
      </c>
      <c r="I64" s="9">
        <f t="shared" si="3"/>
        <v>116.17132334047109</v>
      </c>
    </row>
    <row r="65" spans="1:9" x14ac:dyDescent="0.25">
      <c r="A65" s="3" t="s">
        <v>109</v>
      </c>
      <c r="B65" s="3" t="s">
        <v>110</v>
      </c>
      <c r="C65" s="10">
        <v>325000</v>
      </c>
      <c r="D65" s="10">
        <v>162000</v>
      </c>
      <c r="E65" s="10">
        <v>1346333.16</v>
      </c>
      <c r="F65" s="10">
        <f t="shared" si="0"/>
        <v>-1021333.1599999999</v>
      </c>
      <c r="G65" s="11">
        <f t="shared" si="1"/>
        <v>-1184333.1599999999</v>
      </c>
      <c r="H65" s="9">
        <f t="shared" si="2"/>
        <v>414.25635692307691</v>
      </c>
      <c r="I65" s="9">
        <f t="shared" si="3"/>
        <v>831.06985185185181</v>
      </c>
    </row>
    <row r="66" spans="1:9" ht="30" x14ac:dyDescent="0.25">
      <c r="A66" s="3" t="s">
        <v>111</v>
      </c>
      <c r="B66" s="3" t="s">
        <v>112</v>
      </c>
      <c r="C66" s="10">
        <v>325000</v>
      </c>
      <c r="D66" s="10">
        <v>162000</v>
      </c>
      <c r="E66" s="10">
        <v>1346333.16</v>
      </c>
      <c r="F66" s="10">
        <f t="shared" si="0"/>
        <v>-1021333.1599999999</v>
      </c>
      <c r="G66" s="11">
        <f t="shared" si="1"/>
        <v>-1184333.1599999999</v>
      </c>
      <c r="H66" s="9">
        <f t="shared" si="2"/>
        <v>414.25635692307691</v>
      </c>
      <c r="I66" s="9">
        <f t="shared" si="3"/>
        <v>831.06985185185181</v>
      </c>
    </row>
    <row r="67" spans="1:9" ht="30" x14ac:dyDescent="0.25">
      <c r="A67" s="3" t="s">
        <v>113</v>
      </c>
      <c r="B67" s="3" t="s">
        <v>114</v>
      </c>
      <c r="C67" s="10">
        <v>348368000</v>
      </c>
      <c r="D67" s="10">
        <v>193170000</v>
      </c>
      <c r="E67" s="10">
        <v>293355091.05000001</v>
      </c>
      <c r="F67" s="10">
        <f t="shared" si="0"/>
        <v>55012908.949999988</v>
      </c>
      <c r="G67" s="11">
        <f t="shared" si="1"/>
        <v>-100185091.05000001</v>
      </c>
      <c r="H67" s="9">
        <f t="shared" si="2"/>
        <v>84.208392002135668</v>
      </c>
      <c r="I67" s="9">
        <f t="shared" si="3"/>
        <v>151.86369055754</v>
      </c>
    </row>
    <row r="68" spans="1:9" x14ac:dyDescent="0.25">
      <c r="A68" s="3" t="s">
        <v>115</v>
      </c>
      <c r="B68" s="3" t="s">
        <v>116</v>
      </c>
      <c r="C68" s="10">
        <v>0</v>
      </c>
      <c r="D68" s="10">
        <v>0</v>
      </c>
      <c r="E68" s="10">
        <v>554864.39</v>
      </c>
      <c r="F68" s="10">
        <f t="shared" si="0"/>
        <v>-554864.39</v>
      </c>
      <c r="G68" s="11">
        <f t="shared" si="1"/>
        <v>-554864.39</v>
      </c>
      <c r="H68" s="9">
        <v>0</v>
      </c>
      <c r="I68" s="9">
        <v>0</v>
      </c>
    </row>
    <row r="69" spans="1:9" x14ac:dyDescent="0.25">
      <c r="A69" s="3" t="s">
        <v>115</v>
      </c>
      <c r="B69" s="3" t="s">
        <v>117</v>
      </c>
      <c r="C69" s="10">
        <v>0</v>
      </c>
      <c r="D69" s="10">
        <v>0</v>
      </c>
      <c r="E69" s="10">
        <v>554864.39</v>
      </c>
      <c r="F69" s="10">
        <f t="shared" si="0"/>
        <v>-554864.39</v>
      </c>
      <c r="G69" s="11">
        <f t="shared" si="1"/>
        <v>-554864.39</v>
      </c>
      <c r="H69" s="9">
        <v>0</v>
      </c>
      <c r="I69" s="9">
        <v>0</v>
      </c>
    </row>
    <row r="70" spans="1:9" ht="30" x14ac:dyDescent="0.25">
      <c r="A70" s="3" t="s">
        <v>118</v>
      </c>
      <c r="B70" s="3" t="s">
        <v>119</v>
      </c>
      <c r="C70" s="10">
        <v>0</v>
      </c>
      <c r="D70" s="10">
        <v>0</v>
      </c>
      <c r="E70" s="10">
        <v>554864.39</v>
      </c>
      <c r="F70" s="10">
        <f t="shared" si="0"/>
        <v>-554864.39</v>
      </c>
      <c r="G70" s="11">
        <f t="shared" si="1"/>
        <v>-554864.39</v>
      </c>
      <c r="H70" s="9">
        <v>0</v>
      </c>
      <c r="I70" s="9">
        <v>0</v>
      </c>
    </row>
    <row r="71" spans="1:9" ht="90" x14ac:dyDescent="0.25">
      <c r="A71" s="3" t="s">
        <v>120</v>
      </c>
      <c r="B71" s="3" t="s">
        <v>121</v>
      </c>
      <c r="C71" s="10">
        <v>239574000</v>
      </c>
      <c r="D71" s="10">
        <v>138774000</v>
      </c>
      <c r="E71" s="10">
        <v>210181101.78999999</v>
      </c>
      <c r="F71" s="10">
        <f t="shared" si="0"/>
        <v>29392898.210000008</v>
      </c>
      <c r="G71" s="11">
        <f t="shared" si="1"/>
        <v>-71407101.789999992</v>
      </c>
      <c r="H71" s="9">
        <f t="shared" si="2"/>
        <v>87.731181927087249</v>
      </c>
      <c r="I71" s="9">
        <f t="shared" si="3"/>
        <v>151.4556774251661</v>
      </c>
    </row>
    <row r="72" spans="1:9" ht="120" x14ac:dyDescent="0.25">
      <c r="A72" s="3" t="s">
        <v>122</v>
      </c>
      <c r="B72" s="3" t="s">
        <v>123</v>
      </c>
      <c r="C72" s="10">
        <v>239574000</v>
      </c>
      <c r="D72" s="10">
        <v>138774000</v>
      </c>
      <c r="E72" s="10">
        <v>210181101.78999999</v>
      </c>
      <c r="F72" s="10">
        <f t="shared" si="0"/>
        <v>29392898.210000008</v>
      </c>
      <c r="G72" s="11">
        <f t="shared" si="1"/>
        <v>-71407101.789999992</v>
      </c>
      <c r="H72" s="9">
        <f t="shared" si="2"/>
        <v>87.731181927087249</v>
      </c>
      <c r="I72" s="9">
        <f t="shared" si="3"/>
        <v>151.4556774251661</v>
      </c>
    </row>
    <row r="73" spans="1:9" ht="60" x14ac:dyDescent="0.25">
      <c r="A73" s="3" t="s">
        <v>124</v>
      </c>
      <c r="B73" s="3" t="s">
        <v>125</v>
      </c>
      <c r="C73" s="10">
        <v>46951000</v>
      </c>
      <c r="D73" s="10">
        <v>23475000</v>
      </c>
      <c r="E73" s="10">
        <v>34702320.759999998</v>
      </c>
      <c r="F73" s="10">
        <f t="shared" si="0"/>
        <v>12248679.240000002</v>
      </c>
      <c r="G73" s="11">
        <f t="shared" si="1"/>
        <v>-11227320.759999998</v>
      </c>
      <c r="H73" s="9">
        <f t="shared" si="2"/>
        <v>73.911781985474221</v>
      </c>
      <c r="I73" s="9">
        <f t="shared" si="3"/>
        <v>147.82671250266242</v>
      </c>
    </row>
    <row r="74" spans="1:9" ht="75" x14ac:dyDescent="0.25">
      <c r="A74" s="3" t="s">
        <v>126</v>
      </c>
      <c r="B74" s="3" t="s">
        <v>127</v>
      </c>
      <c r="C74" s="10">
        <v>33537000</v>
      </c>
      <c r="D74" s="10">
        <v>16768000</v>
      </c>
      <c r="E74" s="10">
        <v>24699053.280000001</v>
      </c>
      <c r="F74" s="10">
        <f t="shared" ref="F74:F135" si="4">C74-E74</f>
        <v>8837946.7199999988</v>
      </c>
      <c r="G74" s="11">
        <f t="shared" ref="G74:G135" si="5">D74-E74</f>
        <v>-7931053.2800000012</v>
      </c>
      <c r="H74" s="9">
        <f t="shared" ref="H74:H135" si="6">E74*100/C74</f>
        <v>73.647175597101707</v>
      </c>
      <c r="I74" s="9">
        <f t="shared" ref="I74:I135" si="7">E74*100/D74</f>
        <v>147.2987433206107</v>
      </c>
    </row>
    <row r="75" spans="1:9" ht="60" x14ac:dyDescent="0.25">
      <c r="A75" s="3" t="s">
        <v>128</v>
      </c>
      <c r="B75" s="3" t="s">
        <v>129</v>
      </c>
      <c r="C75" s="10">
        <v>13414000</v>
      </c>
      <c r="D75" s="10">
        <v>6707000</v>
      </c>
      <c r="E75" s="10">
        <v>10003267.48</v>
      </c>
      <c r="F75" s="10">
        <f t="shared" si="4"/>
        <v>3410732.5199999996</v>
      </c>
      <c r="G75" s="11">
        <f t="shared" si="5"/>
        <v>-3296267.4800000004</v>
      </c>
      <c r="H75" s="9">
        <f t="shared" si="6"/>
        <v>74.573337408677503</v>
      </c>
      <c r="I75" s="9">
        <f t="shared" si="7"/>
        <v>149.14667481735501</v>
      </c>
    </row>
    <row r="76" spans="1:9" ht="90" x14ac:dyDescent="0.25">
      <c r="A76" s="3" t="s">
        <v>130</v>
      </c>
      <c r="B76" s="3" t="s">
        <v>131</v>
      </c>
      <c r="C76" s="10">
        <v>61843000</v>
      </c>
      <c r="D76" s="10">
        <v>30921000</v>
      </c>
      <c r="E76" s="10">
        <v>47916804.109999999</v>
      </c>
      <c r="F76" s="10">
        <f t="shared" si="4"/>
        <v>13926195.890000001</v>
      </c>
      <c r="G76" s="11">
        <f t="shared" si="5"/>
        <v>-16995804.109999999</v>
      </c>
      <c r="H76" s="9">
        <f t="shared" si="6"/>
        <v>77.481370745274319</v>
      </c>
      <c r="I76" s="9">
        <f t="shared" si="7"/>
        <v>154.96524727531451</v>
      </c>
    </row>
    <row r="77" spans="1:9" ht="105" x14ac:dyDescent="0.25">
      <c r="A77" s="3" t="s">
        <v>132</v>
      </c>
      <c r="B77" s="3" t="s">
        <v>133</v>
      </c>
      <c r="C77" s="10">
        <v>55145000</v>
      </c>
      <c r="D77" s="10">
        <v>27572000</v>
      </c>
      <c r="E77" s="10">
        <v>44012754.049999997</v>
      </c>
      <c r="F77" s="10">
        <f t="shared" si="4"/>
        <v>11132245.950000003</v>
      </c>
      <c r="G77" s="11">
        <f t="shared" si="5"/>
        <v>-16440754.049999997</v>
      </c>
      <c r="H77" s="9">
        <f t="shared" si="6"/>
        <v>79.812773687551001</v>
      </c>
      <c r="I77" s="9">
        <f t="shared" si="7"/>
        <v>159.62844207892064</v>
      </c>
    </row>
    <row r="78" spans="1:9" ht="105" x14ac:dyDescent="0.25">
      <c r="A78" s="3" t="s">
        <v>134</v>
      </c>
      <c r="B78" s="3" t="s">
        <v>135</v>
      </c>
      <c r="C78" s="10">
        <v>6698000</v>
      </c>
      <c r="D78" s="10">
        <v>3349000</v>
      </c>
      <c r="E78" s="10">
        <v>3904050.06</v>
      </c>
      <c r="F78" s="10">
        <f t="shared" si="4"/>
        <v>2793949.94</v>
      </c>
      <c r="G78" s="11">
        <f t="shared" si="5"/>
        <v>-555050.06000000006</v>
      </c>
      <c r="H78" s="9">
        <f t="shared" si="6"/>
        <v>58.286802926246644</v>
      </c>
      <c r="I78" s="9">
        <f t="shared" si="7"/>
        <v>116.57360585249329</v>
      </c>
    </row>
    <row r="79" spans="1:9" x14ac:dyDescent="0.25">
      <c r="A79" s="3" t="s">
        <v>136</v>
      </c>
      <c r="B79" s="3" t="s">
        <v>137</v>
      </c>
      <c r="C79" s="10">
        <v>35178000</v>
      </c>
      <c r="D79" s="10">
        <v>17549000</v>
      </c>
      <c r="E79" s="10">
        <v>40912753.210000001</v>
      </c>
      <c r="F79" s="10">
        <f t="shared" si="4"/>
        <v>-5734753.2100000009</v>
      </c>
      <c r="G79" s="11">
        <f t="shared" si="5"/>
        <v>-23363753.210000001</v>
      </c>
      <c r="H79" s="9">
        <f t="shared" si="6"/>
        <v>116.30210134174769</v>
      </c>
      <c r="I79" s="9">
        <f t="shared" si="7"/>
        <v>233.13438492221778</v>
      </c>
    </row>
    <row r="80" spans="1:9" ht="30" x14ac:dyDescent="0.25">
      <c r="A80" s="3" t="s">
        <v>138</v>
      </c>
      <c r="B80" s="3" t="s">
        <v>139</v>
      </c>
      <c r="C80" s="10">
        <v>7346000</v>
      </c>
      <c r="D80" s="10">
        <v>2960000</v>
      </c>
      <c r="E80" s="10">
        <v>6776218.4199999999</v>
      </c>
      <c r="F80" s="10">
        <f t="shared" si="4"/>
        <v>569781.58000000007</v>
      </c>
      <c r="G80" s="11">
        <f t="shared" si="5"/>
        <v>-3816218.42</v>
      </c>
      <c r="H80" s="9">
        <f t="shared" si="6"/>
        <v>92.243648516199286</v>
      </c>
      <c r="I80" s="9">
        <f t="shared" si="7"/>
        <v>228.92629797297298</v>
      </c>
    </row>
    <row r="81" spans="1:9" ht="90" x14ac:dyDescent="0.25">
      <c r="A81" s="3" t="s">
        <v>140</v>
      </c>
      <c r="B81" s="3" t="s">
        <v>141</v>
      </c>
      <c r="C81" s="10">
        <v>7346000</v>
      </c>
      <c r="D81" s="10">
        <v>2960000</v>
      </c>
      <c r="E81" s="10">
        <v>6795545.8300000001</v>
      </c>
      <c r="F81" s="10">
        <f t="shared" si="4"/>
        <v>550454.16999999993</v>
      </c>
      <c r="G81" s="11">
        <f t="shared" si="5"/>
        <v>-3835545.83</v>
      </c>
      <c r="H81" s="9">
        <f t="shared" si="6"/>
        <v>92.506749659678732</v>
      </c>
      <c r="I81" s="9">
        <f t="shared" si="7"/>
        <v>229.57925101351353</v>
      </c>
    </row>
    <row r="82" spans="1:9" ht="75" x14ac:dyDescent="0.25">
      <c r="A82" s="3" t="s">
        <v>142</v>
      </c>
      <c r="B82" s="3" t="s">
        <v>143</v>
      </c>
      <c r="C82" s="10">
        <v>0</v>
      </c>
      <c r="D82" s="10">
        <v>0</v>
      </c>
      <c r="E82" s="10">
        <v>-19327.41</v>
      </c>
      <c r="F82" s="10">
        <f t="shared" si="4"/>
        <v>19327.41</v>
      </c>
      <c r="G82" s="11">
        <f t="shared" si="5"/>
        <v>19327.41</v>
      </c>
      <c r="H82" s="9">
        <v>0</v>
      </c>
      <c r="I82" s="9">
        <v>0</v>
      </c>
    </row>
    <row r="83" spans="1:9" ht="75" x14ac:dyDescent="0.25">
      <c r="A83" s="3" t="s">
        <v>144</v>
      </c>
      <c r="B83" s="3" t="s">
        <v>145</v>
      </c>
      <c r="C83" s="10">
        <v>0</v>
      </c>
      <c r="D83" s="10">
        <v>0</v>
      </c>
      <c r="E83" s="10">
        <v>138455</v>
      </c>
      <c r="F83" s="10">
        <f t="shared" si="4"/>
        <v>-138455</v>
      </c>
      <c r="G83" s="11">
        <f t="shared" si="5"/>
        <v>-138455</v>
      </c>
      <c r="H83" s="9">
        <v>0</v>
      </c>
      <c r="I83" s="9">
        <v>0</v>
      </c>
    </row>
    <row r="84" spans="1:9" ht="75" x14ac:dyDescent="0.25">
      <c r="A84" s="3" t="s">
        <v>146</v>
      </c>
      <c r="B84" s="3" t="s">
        <v>147</v>
      </c>
      <c r="C84" s="10">
        <v>1994000</v>
      </c>
      <c r="D84" s="10">
        <v>1994000</v>
      </c>
      <c r="E84" s="10">
        <v>2653500</v>
      </c>
      <c r="F84" s="10">
        <f t="shared" si="4"/>
        <v>-659500</v>
      </c>
      <c r="G84" s="11">
        <f t="shared" si="5"/>
        <v>-659500</v>
      </c>
      <c r="H84" s="9">
        <f t="shared" si="6"/>
        <v>133.07422266800401</v>
      </c>
      <c r="I84" s="9">
        <f t="shared" si="7"/>
        <v>133.07422266800401</v>
      </c>
    </row>
    <row r="85" spans="1:9" ht="45" x14ac:dyDescent="0.25">
      <c r="A85" s="3" t="s">
        <v>148</v>
      </c>
      <c r="B85" s="3" t="s">
        <v>149</v>
      </c>
      <c r="C85" s="10">
        <v>90000</v>
      </c>
      <c r="D85" s="10">
        <v>10000</v>
      </c>
      <c r="E85" s="10">
        <v>35000</v>
      </c>
      <c r="F85" s="10">
        <f t="shared" si="4"/>
        <v>55000</v>
      </c>
      <c r="G85" s="11">
        <f t="shared" si="5"/>
        <v>-25000</v>
      </c>
      <c r="H85" s="9">
        <f t="shared" si="6"/>
        <v>38.888888888888886</v>
      </c>
      <c r="I85" s="9">
        <f t="shared" si="7"/>
        <v>350</v>
      </c>
    </row>
    <row r="86" spans="1:9" ht="45" x14ac:dyDescent="0.25">
      <c r="A86" s="3" t="s">
        <v>150</v>
      </c>
      <c r="B86" s="3" t="s">
        <v>151</v>
      </c>
      <c r="C86" s="10">
        <v>90000</v>
      </c>
      <c r="D86" s="10">
        <v>10000</v>
      </c>
      <c r="E86" s="10">
        <v>35000</v>
      </c>
      <c r="F86" s="10">
        <f t="shared" si="4"/>
        <v>55000</v>
      </c>
      <c r="G86" s="11">
        <f t="shared" si="5"/>
        <v>-25000</v>
      </c>
      <c r="H86" s="9">
        <f t="shared" si="6"/>
        <v>38.888888888888886</v>
      </c>
      <c r="I86" s="9">
        <f t="shared" si="7"/>
        <v>350</v>
      </c>
    </row>
    <row r="87" spans="1:9" ht="105" x14ac:dyDescent="0.25">
      <c r="A87" s="3" t="s">
        <v>152</v>
      </c>
      <c r="B87" s="3" t="s">
        <v>153</v>
      </c>
      <c r="C87" s="10">
        <v>10244000</v>
      </c>
      <c r="D87" s="10">
        <v>4374000</v>
      </c>
      <c r="E87" s="10">
        <v>5092237.37</v>
      </c>
      <c r="F87" s="10">
        <f t="shared" si="4"/>
        <v>5151762.63</v>
      </c>
      <c r="G87" s="11">
        <f t="shared" si="5"/>
        <v>-718237.37000000011</v>
      </c>
      <c r="H87" s="9">
        <f t="shared" si="6"/>
        <v>49.709462807497069</v>
      </c>
      <c r="I87" s="9">
        <f t="shared" si="7"/>
        <v>116.42060745313215</v>
      </c>
    </row>
    <row r="88" spans="1:9" ht="30" x14ac:dyDescent="0.25">
      <c r="A88" s="3" t="s">
        <v>154</v>
      </c>
      <c r="B88" s="3" t="s">
        <v>155</v>
      </c>
      <c r="C88" s="10">
        <v>0</v>
      </c>
      <c r="D88" s="10">
        <v>0</v>
      </c>
      <c r="E88" s="10">
        <v>472018.73</v>
      </c>
      <c r="F88" s="10">
        <f t="shared" si="4"/>
        <v>-472018.73</v>
      </c>
      <c r="G88" s="11">
        <f t="shared" si="5"/>
        <v>-472018.73</v>
      </c>
      <c r="H88" s="9">
        <v>0</v>
      </c>
      <c r="I88" s="9">
        <v>0</v>
      </c>
    </row>
    <row r="89" spans="1:9" ht="75" x14ac:dyDescent="0.25">
      <c r="A89" s="3" t="s">
        <v>156</v>
      </c>
      <c r="B89" s="3" t="s">
        <v>157</v>
      </c>
      <c r="C89" s="10">
        <v>0</v>
      </c>
      <c r="D89" s="10">
        <v>0</v>
      </c>
      <c r="E89" s="10">
        <v>472018.73</v>
      </c>
      <c r="F89" s="10">
        <f t="shared" si="4"/>
        <v>-472018.73</v>
      </c>
      <c r="G89" s="11">
        <f t="shared" si="5"/>
        <v>-472018.73</v>
      </c>
      <c r="H89" s="9">
        <v>0</v>
      </c>
      <c r="I89" s="9">
        <v>0</v>
      </c>
    </row>
    <row r="90" spans="1:9" ht="135" x14ac:dyDescent="0.25">
      <c r="A90" s="3" t="s">
        <v>158</v>
      </c>
      <c r="B90" s="3" t="s">
        <v>159</v>
      </c>
      <c r="C90" s="10">
        <v>0</v>
      </c>
      <c r="D90" s="10">
        <v>0</v>
      </c>
      <c r="E90" s="10">
        <v>1172488.6399999999</v>
      </c>
      <c r="F90" s="10">
        <f t="shared" si="4"/>
        <v>-1172488.6399999999</v>
      </c>
      <c r="G90" s="11">
        <f t="shared" si="5"/>
        <v>-1172488.6399999999</v>
      </c>
      <c r="H90" s="9">
        <v>0</v>
      </c>
      <c r="I90" s="9">
        <v>0</v>
      </c>
    </row>
    <row r="91" spans="1:9" ht="30" x14ac:dyDescent="0.25">
      <c r="A91" s="3" t="s">
        <v>160</v>
      </c>
      <c r="B91" s="3" t="s">
        <v>161</v>
      </c>
      <c r="C91" s="10">
        <v>0</v>
      </c>
      <c r="D91" s="10">
        <v>0</v>
      </c>
      <c r="E91" s="10">
        <v>4500</v>
      </c>
      <c r="F91" s="10">
        <f t="shared" si="4"/>
        <v>-4500</v>
      </c>
      <c r="G91" s="11">
        <f t="shared" si="5"/>
        <v>-4500</v>
      </c>
      <c r="H91" s="9">
        <v>0</v>
      </c>
      <c r="I91" s="9">
        <v>0</v>
      </c>
    </row>
    <row r="92" spans="1:9" ht="45" x14ac:dyDescent="0.25">
      <c r="A92" s="3" t="s">
        <v>162</v>
      </c>
      <c r="B92" s="3" t="s">
        <v>163</v>
      </c>
      <c r="C92" s="10">
        <v>0</v>
      </c>
      <c r="D92" s="10">
        <v>0</v>
      </c>
      <c r="E92" s="10">
        <v>80000</v>
      </c>
      <c r="F92" s="10">
        <f t="shared" si="4"/>
        <v>-80000</v>
      </c>
      <c r="G92" s="11">
        <f t="shared" si="5"/>
        <v>-80000</v>
      </c>
      <c r="H92" s="9">
        <v>0</v>
      </c>
      <c r="I92" s="9">
        <v>0</v>
      </c>
    </row>
    <row r="93" spans="1:9" ht="45" x14ac:dyDescent="0.25">
      <c r="A93" s="3" t="s">
        <v>164</v>
      </c>
      <c r="B93" s="3" t="s">
        <v>165</v>
      </c>
      <c r="C93" s="10">
        <v>0</v>
      </c>
      <c r="D93" s="10">
        <v>0</v>
      </c>
      <c r="E93" s="10">
        <v>736443.15</v>
      </c>
      <c r="F93" s="10">
        <f t="shared" si="4"/>
        <v>-736443.15</v>
      </c>
      <c r="G93" s="11">
        <f t="shared" si="5"/>
        <v>-736443.15</v>
      </c>
      <c r="H93" s="9">
        <v>0</v>
      </c>
      <c r="I93" s="9">
        <v>0</v>
      </c>
    </row>
    <row r="94" spans="1:9" ht="30" x14ac:dyDescent="0.25">
      <c r="A94" s="3" t="s">
        <v>166</v>
      </c>
      <c r="B94" s="3" t="s">
        <v>167</v>
      </c>
      <c r="C94" s="10">
        <v>0</v>
      </c>
      <c r="D94" s="10">
        <v>0</v>
      </c>
      <c r="E94" s="10">
        <v>351545.49</v>
      </c>
      <c r="F94" s="10">
        <f t="shared" si="4"/>
        <v>-351545.49</v>
      </c>
      <c r="G94" s="11">
        <f t="shared" si="5"/>
        <v>-351545.49</v>
      </c>
      <c r="H94" s="9">
        <v>0</v>
      </c>
      <c r="I94" s="9">
        <v>0</v>
      </c>
    </row>
    <row r="95" spans="1:9" ht="75" x14ac:dyDescent="0.25">
      <c r="A95" s="3" t="s">
        <v>168</v>
      </c>
      <c r="B95" s="3" t="s">
        <v>169</v>
      </c>
      <c r="C95" s="10">
        <v>10244000</v>
      </c>
      <c r="D95" s="10">
        <v>4374000</v>
      </c>
      <c r="E95" s="10">
        <v>3447730</v>
      </c>
      <c r="F95" s="10">
        <f t="shared" si="4"/>
        <v>6796270</v>
      </c>
      <c r="G95" s="11">
        <f t="shared" si="5"/>
        <v>926270</v>
      </c>
      <c r="H95" s="9">
        <f t="shared" si="6"/>
        <v>33.656091370558379</v>
      </c>
      <c r="I95" s="9">
        <f t="shared" si="7"/>
        <v>78.82327389117512</v>
      </c>
    </row>
    <row r="96" spans="1:9" ht="30" x14ac:dyDescent="0.25">
      <c r="A96" s="3" t="s">
        <v>170</v>
      </c>
      <c r="B96" s="3" t="s">
        <v>171</v>
      </c>
      <c r="C96" s="10">
        <v>0</v>
      </c>
      <c r="D96" s="10">
        <v>0</v>
      </c>
      <c r="E96" s="10">
        <v>672021.05</v>
      </c>
      <c r="F96" s="10">
        <f t="shared" si="4"/>
        <v>-672021.05</v>
      </c>
      <c r="G96" s="11">
        <f t="shared" si="5"/>
        <v>-672021.05</v>
      </c>
      <c r="H96" s="9">
        <v>0</v>
      </c>
      <c r="I96" s="9">
        <v>0</v>
      </c>
    </row>
    <row r="97" spans="1:9" ht="75" x14ac:dyDescent="0.25">
      <c r="A97" s="3" t="s">
        <v>172</v>
      </c>
      <c r="B97" s="3" t="s">
        <v>173</v>
      </c>
      <c r="C97" s="10">
        <v>0</v>
      </c>
      <c r="D97" s="10">
        <v>0</v>
      </c>
      <c r="E97" s="10">
        <v>2749271.62</v>
      </c>
      <c r="F97" s="10">
        <f t="shared" si="4"/>
        <v>-2749271.62</v>
      </c>
      <c r="G97" s="11">
        <f t="shared" si="5"/>
        <v>-2749271.62</v>
      </c>
      <c r="H97" s="9">
        <v>0</v>
      </c>
      <c r="I97" s="9">
        <v>0</v>
      </c>
    </row>
    <row r="98" spans="1:9" ht="90" x14ac:dyDescent="0.25">
      <c r="A98" s="3" t="s">
        <v>174</v>
      </c>
      <c r="B98" s="3" t="s">
        <v>175</v>
      </c>
      <c r="C98" s="10">
        <v>0</v>
      </c>
      <c r="D98" s="10">
        <v>0</v>
      </c>
      <c r="E98" s="10">
        <v>2749271.62</v>
      </c>
      <c r="F98" s="10">
        <f t="shared" si="4"/>
        <v>-2749271.62</v>
      </c>
      <c r="G98" s="11">
        <f t="shared" si="5"/>
        <v>-2749271.62</v>
      </c>
      <c r="H98" s="9">
        <v>0</v>
      </c>
      <c r="I98" s="9">
        <v>0</v>
      </c>
    </row>
    <row r="99" spans="1:9" ht="30" x14ac:dyDescent="0.25">
      <c r="A99" s="3" t="s">
        <v>176</v>
      </c>
      <c r="B99" s="3" t="s">
        <v>177</v>
      </c>
      <c r="C99" s="10">
        <v>0</v>
      </c>
      <c r="D99" s="10">
        <v>0</v>
      </c>
      <c r="E99" s="10">
        <v>17212599</v>
      </c>
      <c r="F99" s="10">
        <f t="shared" si="4"/>
        <v>-17212599</v>
      </c>
      <c r="G99" s="11">
        <f t="shared" si="5"/>
        <v>-17212599</v>
      </c>
      <c r="H99" s="9">
        <v>0</v>
      </c>
      <c r="I99" s="9">
        <v>0</v>
      </c>
    </row>
    <row r="100" spans="1:9" ht="45" x14ac:dyDescent="0.25">
      <c r="A100" s="3" t="s">
        <v>178</v>
      </c>
      <c r="B100" s="3" t="s">
        <v>179</v>
      </c>
      <c r="C100" s="10">
        <v>0</v>
      </c>
      <c r="D100" s="10">
        <v>0</v>
      </c>
      <c r="E100" s="10">
        <v>17212599</v>
      </c>
      <c r="F100" s="10">
        <f t="shared" si="4"/>
        <v>-17212599</v>
      </c>
      <c r="G100" s="11">
        <f t="shared" si="5"/>
        <v>-17212599</v>
      </c>
      <c r="H100" s="9">
        <v>0</v>
      </c>
      <c r="I100" s="9">
        <v>0</v>
      </c>
    </row>
    <row r="101" spans="1:9" ht="45" x14ac:dyDescent="0.25">
      <c r="A101" s="3" t="s">
        <v>180</v>
      </c>
      <c r="B101" s="3" t="s">
        <v>181</v>
      </c>
      <c r="C101" s="10">
        <v>0</v>
      </c>
      <c r="D101" s="10">
        <v>0</v>
      </c>
      <c r="E101" s="10">
        <v>100000</v>
      </c>
      <c r="F101" s="10">
        <f t="shared" si="4"/>
        <v>-100000</v>
      </c>
      <c r="G101" s="11">
        <f t="shared" si="5"/>
        <v>-100000</v>
      </c>
      <c r="H101" s="9">
        <v>0</v>
      </c>
      <c r="I101" s="9">
        <v>0</v>
      </c>
    </row>
    <row r="102" spans="1:9" ht="90" x14ac:dyDescent="0.25">
      <c r="A102" s="3" t="s">
        <v>182</v>
      </c>
      <c r="B102" s="3" t="s">
        <v>183</v>
      </c>
      <c r="C102" s="10">
        <v>0</v>
      </c>
      <c r="D102" s="10">
        <v>0</v>
      </c>
      <c r="E102" s="10">
        <v>1750728.93</v>
      </c>
      <c r="F102" s="10">
        <f t="shared" si="4"/>
        <v>-1750728.93</v>
      </c>
      <c r="G102" s="11">
        <f t="shared" si="5"/>
        <v>-1750728.93</v>
      </c>
      <c r="H102" s="9">
        <v>0</v>
      </c>
      <c r="I102" s="9">
        <v>0</v>
      </c>
    </row>
    <row r="103" spans="1:9" ht="30" x14ac:dyDescent="0.25">
      <c r="A103" s="3" t="s">
        <v>184</v>
      </c>
      <c r="B103" s="3" t="s">
        <v>185</v>
      </c>
      <c r="C103" s="10">
        <v>15504000</v>
      </c>
      <c r="D103" s="10">
        <v>8211000</v>
      </c>
      <c r="E103" s="10">
        <v>3732721.82</v>
      </c>
      <c r="F103" s="10">
        <f t="shared" si="4"/>
        <v>11771278.18</v>
      </c>
      <c r="G103" s="11">
        <f t="shared" si="5"/>
        <v>4478278.18</v>
      </c>
      <c r="H103" s="9">
        <f t="shared" si="6"/>
        <v>24.075863132094945</v>
      </c>
      <c r="I103" s="9">
        <f t="shared" si="7"/>
        <v>45.460014858117162</v>
      </c>
    </row>
    <row r="104" spans="1:9" ht="45" x14ac:dyDescent="0.25">
      <c r="A104" s="3" t="s">
        <v>186</v>
      </c>
      <c r="B104" s="3" t="s">
        <v>187</v>
      </c>
      <c r="C104" s="10">
        <v>15504000</v>
      </c>
      <c r="D104" s="10">
        <v>8211000</v>
      </c>
      <c r="E104" s="10">
        <v>3732721.82</v>
      </c>
      <c r="F104" s="10">
        <f t="shared" si="4"/>
        <v>11771278.18</v>
      </c>
      <c r="G104" s="11">
        <f t="shared" si="5"/>
        <v>4478278.18</v>
      </c>
      <c r="H104" s="9">
        <f t="shared" si="6"/>
        <v>24.075863132094945</v>
      </c>
      <c r="I104" s="9">
        <f t="shared" si="7"/>
        <v>45.460014858117162</v>
      </c>
    </row>
    <row r="105" spans="1:9" x14ac:dyDescent="0.25">
      <c r="A105" s="3" t="s">
        <v>188</v>
      </c>
      <c r="B105" s="3" t="s">
        <v>189</v>
      </c>
      <c r="C105" s="10">
        <v>64816000</v>
      </c>
      <c r="D105" s="10">
        <v>32065000</v>
      </c>
      <c r="E105" s="10">
        <v>43473113.329999998</v>
      </c>
      <c r="F105" s="10">
        <f t="shared" si="4"/>
        <v>21342886.670000002</v>
      </c>
      <c r="G105" s="11">
        <f t="shared" si="5"/>
        <v>-11408113.329999998</v>
      </c>
      <c r="H105" s="9">
        <f t="shared" si="6"/>
        <v>67.071576971735368</v>
      </c>
      <c r="I105" s="9">
        <f t="shared" si="7"/>
        <v>135.57808616871978</v>
      </c>
    </row>
    <row r="106" spans="1:9" x14ac:dyDescent="0.25">
      <c r="A106" s="3" t="s">
        <v>190</v>
      </c>
      <c r="B106" s="3" t="s">
        <v>191</v>
      </c>
      <c r="C106" s="10">
        <v>0</v>
      </c>
      <c r="D106" s="10">
        <v>0</v>
      </c>
      <c r="E106" s="10">
        <v>44493.36</v>
      </c>
      <c r="F106" s="10">
        <f t="shared" si="4"/>
        <v>-44493.36</v>
      </c>
      <c r="G106" s="11">
        <f t="shared" si="5"/>
        <v>-44493.36</v>
      </c>
      <c r="H106" s="9">
        <v>0</v>
      </c>
      <c r="I106" s="9">
        <v>0</v>
      </c>
    </row>
    <row r="107" spans="1:9" ht="30" x14ac:dyDescent="0.25">
      <c r="A107" s="3" t="s">
        <v>192</v>
      </c>
      <c r="B107" s="3" t="s">
        <v>193</v>
      </c>
      <c r="C107" s="10">
        <v>0</v>
      </c>
      <c r="D107" s="10">
        <v>0</v>
      </c>
      <c r="E107" s="10">
        <v>44493.36</v>
      </c>
      <c r="F107" s="10">
        <f t="shared" si="4"/>
        <v>-44493.36</v>
      </c>
      <c r="G107" s="11">
        <f t="shared" si="5"/>
        <v>-44493.36</v>
      </c>
      <c r="H107" s="9">
        <v>0</v>
      </c>
      <c r="I107" s="9">
        <v>0</v>
      </c>
    </row>
    <row r="108" spans="1:9" x14ac:dyDescent="0.25">
      <c r="A108" s="3" t="s">
        <v>194</v>
      </c>
      <c r="B108" s="3" t="s">
        <v>195</v>
      </c>
      <c r="C108" s="10">
        <v>64816000</v>
      </c>
      <c r="D108" s="10">
        <v>32065000</v>
      </c>
      <c r="E108" s="10">
        <v>43428619.969999999</v>
      </c>
      <c r="F108" s="10">
        <f t="shared" si="4"/>
        <v>21387380.030000001</v>
      </c>
      <c r="G108" s="11">
        <f t="shared" si="5"/>
        <v>-11363619.969999999</v>
      </c>
      <c r="H108" s="9">
        <f t="shared" si="6"/>
        <v>67.002931328684269</v>
      </c>
      <c r="I108" s="9">
        <f t="shared" si="7"/>
        <v>135.43932627475439</v>
      </c>
    </row>
    <row r="109" spans="1:9" ht="30" x14ac:dyDescent="0.25">
      <c r="A109" s="3" t="s">
        <v>196</v>
      </c>
      <c r="B109" s="3" t="s">
        <v>197</v>
      </c>
      <c r="C109" s="10">
        <v>64816000</v>
      </c>
      <c r="D109" s="10">
        <v>32065000</v>
      </c>
      <c r="E109" s="10">
        <v>43428619.969999999</v>
      </c>
      <c r="F109" s="10">
        <f t="shared" si="4"/>
        <v>21387380.030000001</v>
      </c>
      <c r="G109" s="11">
        <f t="shared" si="5"/>
        <v>-11363619.969999999</v>
      </c>
      <c r="H109" s="9">
        <f t="shared" si="6"/>
        <v>67.002931328684269</v>
      </c>
      <c r="I109" s="9">
        <f t="shared" si="7"/>
        <v>135.43932627475439</v>
      </c>
    </row>
    <row r="110" spans="1:9" x14ac:dyDescent="0.25">
      <c r="A110" s="3" t="s">
        <v>198</v>
      </c>
      <c r="B110" s="3" t="s">
        <v>199</v>
      </c>
      <c r="C110" s="10">
        <v>9020316833.9400005</v>
      </c>
      <c r="D110" s="10">
        <v>4045784363.29</v>
      </c>
      <c r="E110" s="10">
        <v>4093701714.5999999</v>
      </c>
      <c r="F110" s="10">
        <f t="shared" si="4"/>
        <v>4926615119.3400002</v>
      </c>
      <c r="G110" s="11">
        <f t="shared" si="5"/>
        <v>-47917351.309999943</v>
      </c>
      <c r="H110" s="9">
        <f t="shared" si="6"/>
        <v>45.383125559370228</v>
      </c>
      <c r="I110" s="9">
        <f t="shared" si="7"/>
        <v>101.18437729268977</v>
      </c>
    </row>
    <row r="111" spans="1:9" ht="45" x14ac:dyDescent="0.25">
      <c r="A111" s="3" t="s">
        <v>200</v>
      </c>
      <c r="B111" s="3" t="s">
        <v>201</v>
      </c>
      <c r="C111" s="10">
        <v>8599292869.1599998</v>
      </c>
      <c r="D111" s="10">
        <v>3624760398.5100002</v>
      </c>
      <c r="E111" s="10">
        <v>3672677749.2399998</v>
      </c>
      <c r="F111" s="10">
        <f t="shared" si="4"/>
        <v>4926615119.9200001</v>
      </c>
      <c r="G111" s="11">
        <f t="shared" si="5"/>
        <v>-47917350.729999542</v>
      </c>
      <c r="H111" s="9">
        <f t="shared" si="6"/>
        <v>42.709066956092123</v>
      </c>
      <c r="I111" s="9">
        <f t="shared" si="7"/>
        <v>101.32194532774351</v>
      </c>
    </row>
    <row r="112" spans="1:9" ht="30" x14ac:dyDescent="0.25">
      <c r="A112" s="3" t="s">
        <v>202</v>
      </c>
      <c r="B112" s="3" t="s">
        <v>203</v>
      </c>
      <c r="C112" s="10">
        <v>1825625566</v>
      </c>
      <c r="D112" s="10">
        <v>58056916.450000003</v>
      </c>
      <c r="E112" s="10">
        <v>58056916.450000003</v>
      </c>
      <c r="F112" s="10">
        <f t="shared" si="4"/>
        <v>1767568649.55</v>
      </c>
      <c r="G112" s="11">
        <f t="shared" si="5"/>
        <v>0</v>
      </c>
      <c r="H112" s="9">
        <f t="shared" si="6"/>
        <v>3.1801108360464316</v>
      </c>
      <c r="I112" s="9">
        <f t="shared" si="7"/>
        <v>100</v>
      </c>
    </row>
    <row r="113" spans="1:9" ht="30" x14ac:dyDescent="0.25">
      <c r="A113" s="3" t="s">
        <v>204</v>
      </c>
      <c r="B113" s="3" t="s">
        <v>205</v>
      </c>
      <c r="C113" s="10">
        <v>370000000</v>
      </c>
      <c r="D113" s="10">
        <v>0</v>
      </c>
      <c r="E113" s="10">
        <v>0</v>
      </c>
      <c r="F113" s="10">
        <f t="shared" si="4"/>
        <v>370000000</v>
      </c>
      <c r="G113" s="11">
        <f t="shared" si="5"/>
        <v>0</v>
      </c>
      <c r="H113" s="9">
        <f t="shared" si="6"/>
        <v>0</v>
      </c>
      <c r="I113" s="9">
        <v>0</v>
      </c>
    </row>
    <row r="114" spans="1:9" ht="45" x14ac:dyDescent="0.25">
      <c r="A114" s="3" t="s">
        <v>206</v>
      </c>
      <c r="B114" s="3" t="s">
        <v>207</v>
      </c>
      <c r="C114" s="10">
        <v>67697000</v>
      </c>
      <c r="D114" s="10">
        <v>0</v>
      </c>
      <c r="E114" s="10">
        <v>0</v>
      </c>
      <c r="F114" s="10">
        <f t="shared" si="4"/>
        <v>67697000</v>
      </c>
      <c r="G114" s="11">
        <f t="shared" si="5"/>
        <v>0</v>
      </c>
      <c r="H114" s="9">
        <f t="shared" si="6"/>
        <v>0</v>
      </c>
      <c r="I114" s="9">
        <v>0</v>
      </c>
    </row>
    <row r="115" spans="1:9" ht="105" x14ac:dyDescent="0.25">
      <c r="A115" s="3" t="s">
        <v>208</v>
      </c>
      <c r="B115" s="3" t="s">
        <v>209</v>
      </c>
      <c r="C115" s="10">
        <v>5244000</v>
      </c>
      <c r="D115" s="10">
        <v>0</v>
      </c>
      <c r="E115" s="10">
        <v>0</v>
      </c>
      <c r="F115" s="10">
        <f t="shared" si="4"/>
        <v>5244000</v>
      </c>
      <c r="G115" s="11">
        <f t="shared" si="5"/>
        <v>0</v>
      </c>
      <c r="H115" s="9">
        <f t="shared" si="6"/>
        <v>0</v>
      </c>
      <c r="I115" s="9">
        <v>0</v>
      </c>
    </row>
    <row r="116" spans="1:9" ht="30" x14ac:dyDescent="0.25">
      <c r="A116" s="3" t="s">
        <v>210</v>
      </c>
      <c r="B116" s="3" t="s">
        <v>211</v>
      </c>
      <c r="C116" s="10">
        <v>1358301099</v>
      </c>
      <c r="D116" s="10">
        <v>58056916.450000003</v>
      </c>
      <c r="E116" s="10">
        <v>58056916.450000003</v>
      </c>
      <c r="F116" s="10">
        <f t="shared" si="4"/>
        <v>1300244182.55</v>
      </c>
      <c r="G116" s="11">
        <f t="shared" si="5"/>
        <v>0</v>
      </c>
      <c r="H116" s="9">
        <f t="shared" si="6"/>
        <v>4.2742302492976192</v>
      </c>
      <c r="I116" s="9">
        <f t="shared" si="7"/>
        <v>100</v>
      </c>
    </row>
    <row r="117" spans="1:9" ht="30" x14ac:dyDescent="0.25">
      <c r="A117" s="3" t="s">
        <v>212</v>
      </c>
      <c r="B117" s="3" t="s">
        <v>213</v>
      </c>
      <c r="C117" s="10">
        <v>4859866000</v>
      </c>
      <c r="D117" s="10">
        <v>2860346988.5300002</v>
      </c>
      <c r="E117" s="10">
        <v>2860346988.5300002</v>
      </c>
      <c r="F117" s="10">
        <f t="shared" si="4"/>
        <v>1999519011.4699998</v>
      </c>
      <c r="G117" s="11">
        <f t="shared" si="5"/>
        <v>0</v>
      </c>
      <c r="H117" s="9">
        <f t="shared" si="6"/>
        <v>58.856499099563649</v>
      </c>
      <c r="I117" s="9">
        <f t="shared" si="7"/>
        <v>99.999999999999986</v>
      </c>
    </row>
    <row r="118" spans="1:9" ht="45" x14ac:dyDescent="0.25">
      <c r="A118" s="3" t="s">
        <v>214</v>
      </c>
      <c r="B118" s="3" t="s">
        <v>215</v>
      </c>
      <c r="C118" s="10">
        <v>71700000</v>
      </c>
      <c r="D118" s="10">
        <v>31056095.890000001</v>
      </c>
      <c r="E118" s="10">
        <v>31056095.890000001</v>
      </c>
      <c r="F118" s="10">
        <f t="shared" si="4"/>
        <v>40643904.109999999</v>
      </c>
      <c r="G118" s="11">
        <f t="shared" si="5"/>
        <v>0</v>
      </c>
      <c r="H118" s="9">
        <f t="shared" si="6"/>
        <v>43.313941269177128</v>
      </c>
      <c r="I118" s="9">
        <f t="shared" si="7"/>
        <v>100</v>
      </c>
    </row>
    <row r="119" spans="1:9" ht="45" x14ac:dyDescent="0.25">
      <c r="A119" s="3" t="s">
        <v>216</v>
      </c>
      <c r="B119" s="3" t="s">
        <v>217</v>
      </c>
      <c r="C119" s="10">
        <v>234819000</v>
      </c>
      <c r="D119" s="10">
        <v>101472712.29000001</v>
      </c>
      <c r="E119" s="10">
        <v>101472712.29000001</v>
      </c>
      <c r="F119" s="10">
        <f t="shared" si="4"/>
        <v>133346287.70999999</v>
      </c>
      <c r="G119" s="11">
        <f t="shared" si="5"/>
        <v>0</v>
      </c>
      <c r="H119" s="9">
        <f t="shared" si="6"/>
        <v>43.213160898394079</v>
      </c>
      <c r="I119" s="9">
        <f t="shared" si="7"/>
        <v>100</v>
      </c>
    </row>
    <row r="120" spans="1:9" ht="90" x14ac:dyDescent="0.25">
      <c r="A120" s="3" t="s">
        <v>218</v>
      </c>
      <c r="B120" s="3" t="s">
        <v>219</v>
      </c>
      <c r="C120" s="10">
        <v>120141000</v>
      </c>
      <c r="D120" s="10">
        <v>55380754.350000001</v>
      </c>
      <c r="E120" s="10">
        <v>55380754.350000001</v>
      </c>
      <c r="F120" s="10">
        <f t="shared" si="4"/>
        <v>64760245.649999999</v>
      </c>
      <c r="G120" s="11">
        <f t="shared" si="5"/>
        <v>0</v>
      </c>
      <c r="H120" s="9">
        <f t="shared" si="6"/>
        <v>46.096465278297998</v>
      </c>
      <c r="I120" s="9">
        <f t="shared" si="7"/>
        <v>100</v>
      </c>
    </row>
    <row r="121" spans="1:9" ht="75" x14ac:dyDescent="0.25">
      <c r="A121" s="3" t="s">
        <v>220</v>
      </c>
      <c r="B121" s="3" t="s">
        <v>221</v>
      </c>
      <c r="C121" s="10">
        <v>60404000</v>
      </c>
      <c r="D121" s="10">
        <v>38623200</v>
      </c>
      <c r="E121" s="10">
        <v>38623200</v>
      </c>
      <c r="F121" s="10">
        <f t="shared" si="4"/>
        <v>21780800</v>
      </c>
      <c r="G121" s="11">
        <f t="shared" si="5"/>
        <v>0</v>
      </c>
      <c r="H121" s="9">
        <f t="shared" si="6"/>
        <v>63.94146083040858</v>
      </c>
      <c r="I121" s="9">
        <f t="shared" si="7"/>
        <v>100</v>
      </c>
    </row>
    <row r="122" spans="1:9" ht="60" x14ac:dyDescent="0.25">
      <c r="A122" s="3" t="s">
        <v>222</v>
      </c>
      <c r="B122" s="3" t="s">
        <v>223</v>
      </c>
      <c r="C122" s="10">
        <v>6865000</v>
      </c>
      <c r="D122" s="10">
        <v>6864354</v>
      </c>
      <c r="E122" s="10">
        <v>6864354</v>
      </c>
      <c r="F122" s="10">
        <f t="shared" si="4"/>
        <v>646</v>
      </c>
      <c r="G122" s="11">
        <f t="shared" si="5"/>
        <v>0</v>
      </c>
      <c r="H122" s="9">
        <f t="shared" si="6"/>
        <v>99.990589949016751</v>
      </c>
      <c r="I122" s="9">
        <f t="shared" si="7"/>
        <v>100</v>
      </c>
    </row>
    <row r="123" spans="1:9" ht="30" x14ac:dyDescent="0.25">
      <c r="A123" s="3" t="s">
        <v>224</v>
      </c>
      <c r="B123" s="3" t="s">
        <v>225</v>
      </c>
      <c r="C123" s="10">
        <v>4365937000</v>
      </c>
      <c r="D123" s="10">
        <v>2626949872</v>
      </c>
      <c r="E123" s="10">
        <v>2626949872</v>
      </c>
      <c r="F123" s="10">
        <f t="shared" si="4"/>
        <v>1738987128</v>
      </c>
      <c r="G123" s="11">
        <f t="shared" si="5"/>
        <v>0</v>
      </c>
      <c r="H123" s="9">
        <f t="shared" si="6"/>
        <v>60.169211603374031</v>
      </c>
      <c r="I123" s="9">
        <f t="shared" si="7"/>
        <v>100</v>
      </c>
    </row>
    <row r="124" spans="1:9" x14ac:dyDescent="0.25">
      <c r="A124" s="3" t="s">
        <v>226</v>
      </c>
      <c r="B124" s="3" t="s">
        <v>227</v>
      </c>
      <c r="C124" s="10">
        <v>1913801303.1600001</v>
      </c>
      <c r="D124" s="10">
        <v>706356493.52999997</v>
      </c>
      <c r="E124" s="10">
        <v>754273844.25999999</v>
      </c>
      <c r="F124" s="10">
        <f t="shared" si="4"/>
        <v>1159527458.9000001</v>
      </c>
      <c r="G124" s="11">
        <f t="shared" si="5"/>
        <v>-47917350.730000019</v>
      </c>
      <c r="H124" s="9">
        <f t="shared" si="6"/>
        <v>39.412338314043893</v>
      </c>
      <c r="I124" s="9">
        <f t="shared" si="7"/>
        <v>106.78373472444972</v>
      </c>
    </row>
    <row r="125" spans="1:9" ht="75" x14ac:dyDescent="0.25">
      <c r="A125" s="3" t="s">
        <v>228</v>
      </c>
      <c r="B125" s="3" t="s">
        <v>229</v>
      </c>
      <c r="C125" s="10">
        <v>599383158.53999996</v>
      </c>
      <c r="D125" s="10">
        <v>178168191.78999999</v>
      </c>
      <c r="E125" s="10">
        <v>178131756.52000001</v>
      </c>
      <c r="F125" s="10">
        <f t="shared" si="4"/>
        <v>421251402.01999998</v>
      </c>
      <c r="G125" s="11">
        <f t="shared" si="5"/>
        <v>36435.269999980927</v>
      </c>
      <c r="H125" s="9">
        <f t="shared" si="6"/>
        <v>29.7191794567435</v>
      </c>
      <c r="I125" s="9">
        <f t="shared" si="7"/>
        <v>99.9795500702825</v>
      </c>
    </row>
    <row r="126" spans="1:9" ht="45" x14ac:dyDescent="0.25">
      <c r="A126" s="3" t="s">
        <v>230</v>
      </c>
      <c r="B126" s="3" t="s">
        <v>231</v>
      </c>
      <c r="C126" s="10">
        <v>1306118144.6199999</v>
      </c>
      <c r="D126" s="10">
        <v>526988311.74000001</v>
      </c>
      <c r="E126" s="10">
        <v>574942097.74000001</v>
      </c>
      <c r="F126" s="10">
        <f t="shared" si="4"/>
        <v>731176046.87999988</v>
      </c>
      <c r="G126" s="11">
        <f t="shared" si="5"/>
        <v>-47953786</v>
      </c>
      <c r="H126" s="9">
        <f t="shared" si="6"/>
        <v>44.019149424439917</v>
      </c>
      <c r="I126" s="9">
        <f t="shared" si="7"/>
        <v>109.09959195141674</v>
      </c>
    </row>
    <row r="127" spans="1:9" x14ac:dyDescent="0.25">
      <c r="A127" s="3" t="s">
        <v>232</v>
      </c>
      <c r="B127" s="3" t="s">
        <v>233</v>
      </c>
      <c r="C127" s="10">
        <v>459388605</v>
      </c>
      <c r="D127" s="10">
        <v>459388605</v>
      </c>
      <c r="E127" s="10">
        <v>459388605.57999998</v>
      </c>
      <c r="F127" s="10">
        <f t="shared" si="4"/>
        <v>-0.57999998331069946</v>
      </c>
      <c r="G127" s="11">
        <f t="shared" si="5"/>
        <v>-0.57999998331069946</v>
      </c>
      <c r="H127" s="9">
        <f t="shared" si="6"/>
        <v>100.00000012625476</v>
      </c>
      <c r="I127" s="9">
        <f t="shared" si="7"/>
        <v>100.00000012625476</v>
      </c>
    </row>
    <row r="128" spans="1:9" x14ac:dyDescent="0.25">
      <c r="A128" s="3" t="s">
        <v>232</v>
      </c>
      <c r="B128" s="3" t="s">
        <v>234</v>
      </c>
      <c r="C128" s="10">
        <v>459388605</v>
      </c>
      <c r="D128" s="10">
        <v>459388605</v>
      </c>
      <c r="E128" s="10">
        <v>459388605.57999998</v>
      </c>
      <c r="F128" s="10">
        <f t="shared" si="4"/>
        <v>-0.57999998331069946</v>
      </c>
      <c r="G128" s="11">
        <f t="shared" si="5"/>
        <v>-0.57999998331069946</v>
      </c>
      <c r="H128" s="9">
        <f t="shared" si="6"/>
        <v>100.00000012625476</v>
      </c>
      <c r="I128" s="9">
        <f t="shared" si="7"/>
        <v>100.00000012625476</v>
      </c>
    </row>
    <row r="129" spans="1:9" ht="30" x14ac:dyDescent="0.25">
      <c r="A129" s="3" t="s">
        <v>235</v>
      </c>
      <c r="B129" s="3" t="s">
        <v>236</v>
      </c>
      <c r="C129" s="10">
        <v>459388605</v>
      </c>
      <c r="D129" s="10">
        <v>459388605</v>
      </c>
      <c r="E129" s="10">
        <v>459388605.57999998</v>
      </c>
      <c r="F129" s="10">
        <f t="shared" si="4"/>
        <v>-0.57999998331069946</v>
      </c>
      <c r="G129" s="11">
        <f t="shared" si="5"/>
        <v>-0.57999998331069946</v>
      </c>
      <c r="H129" s="9">
        <f t="shared" si="6"/>
        <v>100.00000012625476</v>
      </c>
      <c r="I129" s="9">
        <f t="shared" si="7"/>
        <v>100.00000012625476</v>
      </c>
    </row>
    <row r="130" spans="1:9" ht="75" x14ac:dyDescent="0.25">
      <c r="A130" s="3" t="s">
        <v>237</v>
      </c>
      <c r="B130" s="3" t="s">
        <v>238</v>
      </c>
      <c r="C130" s="10">
        <v>2023550.55</v>
      </c>
      <c r="D130" s="10">
        <v>2023550.55</v>
      </c>
      <c r="E130" s="10">
        <v>2023550.55</v>
      </c>
      <c r="F130" s="10">
        <f t="shared" si="4"/>
        <v>0</v>
      </c>
      <c r="G130" s="11">
        <f t="shared" si="5"/>
        <v>0</v>
      </c>
      <c r="H130" s="9">
        <f t="shared" si="6"/>
        <v>100</v>
      </c>
      <c r="I130" s="9">
        <f t="shared" si="7"/>
        <v>100</v>
      </c>
    </row>
    <row r="131" spans="1:9" ht="90" x14ac:dyDescent="0.25">
      <c r="A131" s="3" t="s">
        <v>239</v>
      </c>
      <c r="B131" s="3" t="s">
        <v>240</v>
      </c>
      <c r="C131" s="10">
        <v>1647267.47</v>
      </c>
      <c r="D131" s="10">
        <v>1647267.47</v>
      </c>
      <c r="E131" s="10">
        <v>1647267.47</v>
      </c>
      <c r="F131" s="10">
        <f t="shared" si="4"/>
        <v>0</v>
      </c>
      <c r="G131" s="11">
        <f t="shared" si="5"/>
        <v>0</v>
      </c>
      <c r="H131" s="9">
        <f t="shared" si="6"/>
        <v>100</v>
      </c>
      <c r="I131" s="9">
        <f t="shared" si="7"/>
        <v>100</v>
      </c>
    </row>
    <row r="132" spans="1:9" ht="45" x14ac:dyDescent="0.25">
      <c r="A132" s="3" t="s">
        <v>241</v>
      </c>
      <c r="B132" s="3" t="s">
        <v>242</v>
      </c>
      <c r="C132" s="10">
        <v>376283.08</v>
      </c>
      <c r="D132" s="10">
        <v>376283.08</v>
      </c>
      <c r="E132" s="10">
        <v>376283.08</v>
      </c>
      <c r="F132" s="10">
        <f t="shared" si="4"/>
        <v>0</v>
      </c>
      <c r="G132" s="11">
        <f t="shared" si="5"/>
        <v>0</v>
      </c>
      <c r="H132" s="9">
        <f t="shared" si="6"/>
        <v>100</v>
      </c>
      <c r="I132" s="9">
        <f t="shared" si="7"/>
        <v>100</v>
      </c>
    </row>
    <row r="133" spans="1:9" ht="45" x14ac:dyDescent="0.25">
      <c r="A133" s="3" t="s">
        <v>243</v>
      </c>
      <c r="B133" s="3" t="s">
        <v>244</v>
      </c>
      <c r="C133" s="10">
        <v>376283.08</v>
      </c>
      <c r="D133" s="10">
        <v>376283.08</v>
      </c>
      <c r="E133" s="10">
        <v>376283.08</v>
      </c>
      <c r="F133" s="10">
        <f t="shared" si="4"/>
        <v>0</v>
      </c>
      <c r="G133" s="11">
        <f t="shared" si="5"/>
        <v>0</v>
      </c>
      <c r="H133" s="9">
        <f t="shared" si="6"/>
        <v>100</v>
      </c>
      <c r="I133" s="9">
        <f t="shared" si="7"/>
        <v>100</v>
      </c>
    </row>
    <row r="134" spans="1:9" ht="45" x14ac:dyDescent="0.25">
      <c r="A134" s="3" t="s">
        <v>245</v>
      </c>
      <c r="B134" s="3" t="s">
        <v>246</v>
      </c>
      <c r="C134" s="10">
        <v>-40388190.770000003</v>
      </c>
      <c r="D134" s="10">
        <v>-40388190.770000003</v>
      </c>
      <c r="E134" s="10">
        <v>-40388190.770000003</v>
      </c>
      <c r="F134" s="10">
        <f t="shared" si="4"/>
        <v>0</v>
      </c>
      <c r="G134" s="11">
        <f t="shared" si="5"/>
        <v>0</v>
      </c>
      <c r="H134" s="9">
        <f t="shared" si="6"/>
        <v>100</v>
      </c>
      <c r="I134" s="9">
        <f t="shared" si="7"/>
        <v>100</v>
      </c>
    </row>
    <row r="135" spans="1:9" x14ac:dyDescent="0.25">
      <c r="A135" s="3" t="s">
        <v>247</v>
      </c>
      <c r="B135" s="3" t="s">
        <v>248</v>
      </c>
      <c r="C135" s="10">
        <v>12808787833.940001</v>
      </c>
      <c r="D135" s="10">
        <v>5835105363.29</v>
      </c>
      <c r="E135" s="10">
        <v>6044031720.7600002</v>
      </c>
      <c r="F135" s="10">
        <f t="shared" si="4"/>
        <v>6764756113.1800003</v>
      </c>
      <c r="G135" s="11">
        <f t="shared" si="5"/>
        <v>-208926357.47000027</v>
      </c>
      <c r="H135" s="9">
        <f t="shared" si="6"/>
        <v>47.186601879257204</v>
      </c>
      <c r="I135" s="9">
        <f t="shared" si="7"/>
        <v>103.58050702536417</v>
      </c>
    </row>
    <row r="136" spans="1:9" x14ac:dyDescent="0.25">
      <c r="A136" s="1"/>
    </row>
    <row r="137" spans="1:9" x14ac:dyDescent="0.25">
      <c r="A137" s="1"/>
    </row>
  </sheetData>
  <mergeCells count="4">
    <mergeCell ref="A6:C6"/>
    <mergeCell ref="A4:G4"/>
    <mergeCell ref="A2:I2"/>
    <mergeCell ref="A3:I3"/>
  </mergeCells>
  <pageMargins left="0.75" right="0.75" top="0.75" bottom="0.5" header="0.5" footer="0.31496099999999999"/>
  <pageSetup paperSize="9" scale="68" fitToHeight="0" orientation="landscape" r:id="rId1"/>
  <headerFooter>
    <oddHeader>&amp;LФКУ Администрации Одинцовского муниципального района</oddHeader>
    <oddFooter>&amp;L 05.09.2018 14:46:28&amp;R&amp;P/&amp;N</oddFooter>
    <evenHeader>&amp;LФКУ Администрации Одинцовского муниципального района</evenHeader>
    <evenFooter>&amp;L 05.09.2018 14:46:28&amp;R&amp;P/&amp;N</evenFooter>
    <firstHeader>&amp;LФКУ Администрации Одинцовского муниципального района</firstHeader>
    <firstFooter>&amp;L 05.09.2018 14:46:28&amp;R&amp;P/&amp;N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dcterms:created xsi:type="dcterms:W3CDTF">2018-09-05T11:46:28Z</dcterms:created>
  <dcterms:modified xsi:type="dcterms:W3CDTF">2018-09-24T13:23:38Z</dcterms:modified>
</cp:coreProperties>
</file>