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510" yWindow="525" windowWidth="13095" windowHeight="8895"/>
  </bookViews>
  <sheets>
    <sheet name="Лист 1" sheetId="2" r:id="rId1"/>
  </sheets>
  <definedNames>
    <definedName name="_xlnm.Print_Titles" localSheetId="0">'Лист 1'!15:16</definedName>
  </definedNames>
  <calcPr calcId="144525"/>
</workbook>
</file>

<file path=xl/calcChain.xml><?xml version="1.0" encoding="utf-8"?>
<calcChain xmlns="http://schemas.openxmlformats.org/spreadsheetml/2006/main">
  <c r="I7" i="2" l="1"/>
  <c r="I8" i="2"/>
  <c r="I9" i="2"/>
  <c r="I10" i="2"/>
  <c r="I11" i="2"/>
  <c r="I13" i="2"/>
  <c r="I15" i="2"/>
  <c r="I16" i="2"/>
  <c r="I17" i="2"/>
  <c r="I18" i="2"/>
  <c r="I19" i="2"/>
  <c r="I20" i="2"/>
  <c r="I21" i="2"/>
  <c r="I22" i="2"/>
  <c r="I24" i="2"/>
  <c r="I27" i="2"/>
  <c r="I28" i="2"/>
  <c r="I30" i="2"/>
  <c r="I31" i="2"/>
  <c r="I32" i="2"/>
  <c r="I33" i="2"/>
  <c r="I34" i="2"/>
  <c r="I35" i="2"/>
  <c r="I36" i="2"/>
  <c r="I38" i="2"/>
  <c r="I39" i="2"/>
  <c r="I40" i="2"/>
  <c r="I41" i="2"/>
  <c r="I42" i="2"/>
  <c r="I43" i="2"/>
  <c r="I44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7" i="2"/>
  <c r="I68" i="2"/>
  <c r="I69" i="2"/>
  <c r="I71" i="2"/>
  <c r="I72" i="2"/>
  <c r="I73" i="2"/>
  <c r="I75" i="2"/>
  <c r="I76" i="2"/>
  <c r="I77" i="2"/>
  <c r="I79" i="2"/>
  <c r="I80" i="2"/>
  <c r="I81" i="2"/>
  <c r="I84" i="2"/>
  <c r="I86" i="2"/>
  <c r="I87" i="2"/>
  <c r="I93" i="2"/>
  <c r="I94" i="2"/>
  <c r="I95" i="2"/>
  <c r="I96" i="2"/>
  <c r="I98" i="2"/>
  <c r="I99" i="2"/>
  <c r="I100" i="2"/>
  <c r="I101" i="2"/>
  <c r="I102" i="2"/>
  <c r="I108" i="2"/>
  <c r="I109" i="2"/>
  <c r="I110" i="2"/>
  <c r="I111" i="2"/>
  <c r="I112" i="2"/>
  <c r="I113" i="2"/>
  <c r="I114" i="2"/>
  <c r="I115" i="2"/>
  <c r="I116" i="2"/>
  <c r="I118" i="2"/>
  <c r="I119" i="2"/>
  <c r="I120" i="2"/>
  <c r="I121" i="2"/>
  <c r="I122" i="2"/>
  <c r="I123" i="2"/>
  <c r="I6" i="2"/>
  <c r="H7" i="2"/>
  <c r="H8" i="2"/>
  <c r="H9" i="2"/>
  <c r="H10" i="2"/>
  <c r="H11" i="2"/>
  <c r="H13" i="2"/>
  <c r="H15" i="2"/>
  <c r="H16" i="2"/>
  <c r="H17" i="2"/>
  <c r="H18" i="2"/>
  <c r="H19" i="2"/>
  <c r="H20" i="2"/>
  <c r="H21" i="2"/>
  <c r="H22" i="2"/>
  <c r="H24" i="2"/>
  <c r="H27" i="2"/>
  <c r="H28" i="2"/>
  <c r="H30" i="2"/>
  <c r="H31" i="2"/>
  <c r="H32" i="2"/>
  <c r="H33" i="2"/>
  <c r="H34" i="2"/>
  <c r="H35" i="2"/>
  <c r="H36" i="2"/>
  <c r="H38" i="2"/>
  <c r="H39" i="2"/>
  <c r="H40" i="2"/>
  <c r="H41" i="2"/>
  <c r="H42" i="2"/>
  <c r="H43" i="2"/>
  <c r="H44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7" i="2"/>
  <c r="H68" i="2"/>
  <c r="H69" i="2"/>
  <c r="H71" i="2"/>
  <c r="H72" i="2"/>
  <c r="H73" i="2"/>
  <c r="H75" i="2"/>
  <c r="H76" i="2"/>
  <c r="H77" i="2"/>
  <c r="H79" i="2"/>
  <c r="H80" i="2"/>
  <c r="H81" i="2"/>
  <c r="H84" i="2"/>
  <c r="H86" i="2"/>
  <c r="H87" i="2"/>
  <c r="H93" i="2"/>
  <c r="H94" i="2"/>
  <c r="H95" i="2"/>
  <c r="H96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117" i="2"/>
  <c r="H118" i="2"/>
  <c r="H119" i="2"/>
  <c r="H120" i="2"/>
  <c r="H121" i="2"/>
  <c r="H122" i="2"/>
  <c r="H123" i="2"/>
  <c r="H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6" i="2"/>
</calcChain>
</file>

<file path=xl/sharedStrings.xml><?xml version="1.0" encoding="utf-8"?>
<sst xmlns="http://schemas.openxmlformats.org/spreadsheetml/2006/main" count="247" uniqueCount="246">
  <si>
    <t>Единицы измерения: Руб.</t>
  </si>
  <si>
    <t>Наименование КБК</t>
  </si>
  <si>
    <t>КБК</t>
  </si>
  <si>
    <t>НАЛОГОВЫЕ И НЕНАЛОГОВЫЕ ДОХОДЫ</t>
  </si>
  <si>
    <t>000 1 00 00000 00 0000 000</t>
  </si>
  <si>
    <t>Налоговые доходы</t>
  </si>
  <si>
    <t>Неналоговые доходы</t>
  </si>
  <si>
    <t>НАЛОГИ НА ПРИБЫЛЬ, ДОХОДЫ</t>
  </si>
  <si>
    <t>000 1 01 00000 00 0000 000</t>
  </si>
  <si>
    <t>Налог на доходы физических лиц</t>
  </si>
  <si>
    <t>000 1 01 02000 01 0000 110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</si>
  <si>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</si>
  <si>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000 1 01 02010 01 0000 110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</si>
  <si>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</si>
  <si>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000 1 01 02020 01 0000 110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</si>
  <si>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</si>
  <si>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000 1 01 02030 01 0000 110</t>
  </si>
  <si>
    <t>Налог на доходы физических лиц с сумм прибыли контролируемой иностранной компании, полученной физическими лицами, признаваемыми контролирующими лицами этой компании</t>
  </si>
  <si>
    <t>НАЛОГИ НА ТОВАРЫ (РАБОТЫ, УСЛУГИ), РЕАЛИЗУЕМЫЕ НА ТЕРРИТОРИИ РОССИЙСКОЙ ФЕДЕРАЦИИ</t>
  </si>
  <si>
    <t>000 1 03 00000 00 0000 000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</si>
  <si>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</si>
  <si>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100 1 03 02231 01 0000 110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</si>
  <si>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</si>
  <si>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100 1 03 02241 01 0000 110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</si>
  <si>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</si>
  <si>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100 1 03 02251 01 0000 110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</si>
  <si>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</si>
  <si>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100 1 03 02261 01 0000 110</t>
  </si>
  <si>
    <t>НАЛОГИ НА СОВОКУПНЫЙ ДОХОД</t>
  </si>
  <si>
    <t>000 1 05 00000 00 0000 000</t>
  </si>
  <si>
    <t>Налог, взимаемый в связи с применением упрощенной системы налогообложения</t>
  </si>
  <si>
    <t>000 1 05 01000 00 0000 110</t>
  </si>
  <si>
    <t>Налог, взимаемый с налогоплательщиков, выбравших в качестве объекта налогообложения доходы</t>
  </si>
  <si>
    <t>000 1 05 01011 01 0000 110</t>
  </si>
  <si>
    <t>Налог, взимаемый с налогоплательщиков, выбравших в качестве объекта налогообложения доходы (за налоговые периоды, истекшие до 1 января 2011 года)</t>
  </si>
  <si>
    <t>000 1 05 01012 01 0000 110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</si>
  <si>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</si>
  <si>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000 1 05 01021 01 0000 110</t>
  </si>
  <si>
    <t>Налог, взимаемый с налогоплательщиков, выбравших в качестве объекта налогообложения доходы, уменьшенные на величину расходов (за налоговые периоды, истекшие до 1 января 2011 года)</t>
  </si>
  <si>
    <t>000 1 05 01022 01 0000 110</t>
  </si>
  <si>
    <t>Минимальный налог, зачисляемый в бюджеты субъектов Российской Федерации (за налоговые периоды, истекшие до 1 января 2016 года)</t>
  </si>
  <si>
    <t>000 1 05 01050 01 0000 110</t>
  </si>
  <si>
    <t>Единый налог на вмененный доход для отдельных видов деятельности</t>
  </si>
  <si>
    <t>000 1 05 02000 02 0000 110</t>
  </si>
  <si>
    <t>000 1 05 02010 02 0000 110</t>
  </si>
  <si>
    <t>Единый налог на вмененный доход для отдельных видов деятельности (за налоговые периоды, истекшие до 1 января 2011 года)</t>
  </si>
  <si>
    <t>000 1 05 02020 02 0000 110</t>
  </si>
  <si>
    <t>Единый сельскохозяйственный налог</t>
  </si>
  <si>
    <t>000 1 05 03000 00 0000 110</t>
  </si>
  <si>
    <t>Налог, взимаемый в связи с применением патентной системы налогообложения</t>
  </si>
  <si>
    <t>000 1 05 04000 02 0000 110</t>
  </si>
  <si>
    <t>Налог, взимаемый в связи с применением патентной системы налогообложения, зачисляемый в бюджеты муниципальных районов &lt;5&gt;</t>
  </si>
  <si>
    <t>000 1 05 04020 02 0000 110</t>
  </si>
  <si>
    <t>ГОСУДАРСТВЕННАЯ ПОШЛИНА</t>
  </si>
  <si>
    <t>000 1 08 00000 00 0000 000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</si>
  <si>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</si>
  <si>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000 1 08 03010 01 0000 110</t>
  </si>
  <si>
    <t>Государственная пошлина за государственную регистрацию, а также за совершение прочих юридически значимых действий</t>
  </si>
  <si>
    <t>000 1 08 07000 01 0000 110</t>
  </si>
  <si>
    <t>Государственная пошлина за выдачу разрешения на установку рекламной конструкции</t>
  </si>
  <si>
    <t>000 1 08 07150 01 0000 110</t>
  </si>
  <si>
    <t>Целевые сборы с граждан и предприятий, учреждений, организаций на содержание милиции, на благоустройство территорий, на нужды образования и другие цели, мобилизуемые на территориях муниципальных районов (сумма платежа (перерасчеты, недоимка и задолженность по соответствующему платежу, в том числе по отмененному)</t>
  </si>
  <si>
    <t>182 1 09 07033 05 1000 110</t>
  </si>
  <si>
    <t>ДОХОДЫ ОТ ИСПОЛЬЗОВАНИЯ ИМУЩЕСТВА, НАХОДЯЩЕГОСЯ В ГОСУДАРСТВЕННОЙ И МУНИЦИПАЛЬНОЙ СОБСТВЕННОСТИ</t>
  </si>
  <si>
    <t>000 1 11 00000 00 0000 000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</si>
  <si>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</si>
  <si>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000 1 11 05000 00 0000 120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</si>
  <si>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</si>
  <si>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000 1 11 05013 00 0000 120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</si>
  <si>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</t>
  </si>
  <si>
    <t>000 1 11 05013 05 0000 120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</si>
  <si>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</si>
  <si>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>000 1 11 05013 13 0000 120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</si>
  <si>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муниципальных районов (за исключением земельных участков муниципальных бюджетных и автономных учреждений)</t>
  </si>
  <si>
    <t>000 1 11 05025 05 0000 120</t>
  </si>
  <si>
    <t>Доходы от сдачи в аренду имущества, составляющего казну муниципальных районов (за исключением земельных участков)</t>
  </si>
  <si>
    <t>000 1 11 05075 05 0000 120</t>
  </si>
  <si>
    <t>Плата по соглашениям об установлении сервитута в отношении земельных участков, находящихся в государственной или муниципальной собственности</t>
  </si>
  <si>
    <t>000 1 11 05300 00 0000 120</t>
  </si>
  <si>
    <t>Плата по соглашениям об установлении сервитута, заключенным органами местного самоуправления муниципальных районов, органами местного самоуправления сельских поселений, государственными или муниципальными предприятиями либо государственными или муниципальными учреждениями в отношении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</si>
  <si>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000 1 11 05313 05 0000 120</t>
  </si>
  <si>
    <t>Плата по соглашениям об установлении сервитута, заключенным органами местного самоуправления муниципальных районов, государственными или муниципальными предприятиями либо государственными или муниципальными учреждениями в отношении земельных участков, находящихся в собственности муниципальных районов</t>
  </si>
  <si>
    <t>000 1 11 05325 05 0000 120</t>
  </si>
  <si>
    <t>Платежи от государственных и муниципальных унитарных предприятий</t>
  </si>
  <si>
    <t>000 1 11 07000 00 0000 120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</si>
  <si>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муниципальными районами</t>
  </si>
  <si>
    <t>000 1 11 07015 05 0000 120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</si>
  <si>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</si>
  <si>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000 1 11 09000 00 0000 120</t>
  </si>
  <si>
    <t>Прочие поступления от использования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</si>
  <si>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000 1 11 09045 05 0000 120</t>
  </si>
  <si>
    <t>ПЛАТЕЖИ ПРИ ПОЛЬЗОВАНИИ ПРИРОДНЫМИ РЕСУРСАМИ</t>
  </si>
  <si>
    <t>000 1 12 00000 00 0000 000</t>
  </si>
  <si>
    <t>000 1 12 01010 01 0000 120</t>
  </si>
  <si>
    <t>Плата за сбросы загрязняющих веществ в водные объекты</t>
  </si>
  <si>
    <t>000 1 12 01030 01 0000 120</t>
  </si>
  <si>
    <t>Плата за размещение отходов производства и потребления</t>
  </si>
  <si>
    <t>000 1 12 01040 01 0000 120</t>
  </si>
  <si>
    <t>ДОХОДЫ ОТ ОКАЗАНИЯ ПЛАТНЫХ УСЛУГ И КОМПЕНСАЦИИ ЗАТРАТ ГОСУДАРСТВА</t>
  </si>
  <si>
    <t>000 1 13 00000 00 0000 000</t>
  </si>
  <si>
    <t>Прочие доходы от оказания платных услуг (работ) получателями средств бюджетов муниципальных районов</t>
  </si>
  <si>
    <t>000 1 13 01995 05 0000 130</t>
  </si>
  <si>
    <t>Прочие доходы от компенсации затрат бюджетов муниципальных районов</t>
  </si>
  <si>
    <t>000 1 13 02995 05 0000 130</t>
  </si>
  <si>
    <t>ДОХОДЫ ОТ ПРОДАЖИ МАТЕРИАЛЬНЫХ И НЕМАТЕРИАЛЬНЫХ АКТИВОВ</t>
  </si>
  <si>
    <t>000 1 14 00000 00 0000 000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</si>
  <si>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</si>
  <si>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000 1 14 02000 00 0000 000</t>
  </si>
  <si>
    <t>Доходы от реализации имущества, находящегося в собственности муниципальных районов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</si>
  <si>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000 1 14 02050 05 0000 410</t>
  </si>
  <si>
    <t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</si>
  <si>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000 1 14 02053 05 0000 410</t>
  </si>
  <si>
    <t>Доходы от продажи земельных участков, находящихся в государственной и муниципальной собственности</t>
  </si>
  <si>
    <t>000 1 14 06000 00 0000 430</t>
  </si>
  <si>
    <t>Доходы от продажи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</si>
  <si>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000 1 14 06013 05 0000 430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</si>
  <si>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</si>
  <si>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000 1 14 06013 13 0000 430</t>
  </si>
  <si>
    <t>Доходы от продажи земельных участков, находящихся в собственности муниципальных районов (за исключением земельных участков муниципальных бюджетных и автономных учреждений)</t>
  </si>
  <si>
    <t>000 1 14 06025 05 0000 430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</si>
  <si>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находящихся в государственной или муниципальной собственности</t>
  </si>
  <si>
    <t>000 1 14 06300 00 0000 430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</si>
  <si>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</si>
  <si>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000 1 14 06313 05 0000 430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</si>
  <si>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городских поселений</t>
  </si>
  <si>
    <t>000 1 14 06313 13 0000 430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</si>
  <si>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земельных участков, находящихся в собственности муниципальных районов</t>
  </si>
  <si>
    <t>000 1 14 06325 05 0000 430</t>
  </si>
  <si>
    <t>ШТРАФЫ, САНКЦИИ, ВОЗМЕЩЕНИЕ УЩЕРБА</t>
  </si>
  <si>
    <t>000 1 16 00000 00 0000 000</t>
  </si>
  <si>
    <t>Денежные взыскания (штрафы) за нарушение законодательства о налогах и сборах</t>
  </si>
  <si>
    <t>000 1 16 03000 00 0000 140</t>
  </si>
  <si>
    <t>Денежные взыскания (штрафы) за нарушение законодательства о налогах и сборах, предусмотренные статьями 116, 119.1, 119.2, пунктами 1 и 2 статьи 120, статьями 125, 126, 126.1, 128, 129, 129.1, 129.4, 132, 133, 134, 135, 135.1, 135.2 Налогового кодекса Российской Федерации</t>
  </si>
  <si>
    <t>000 1 16 03010 01 0000 140</t>
  </si>
  <si>
    <t>Денежные взыскания (штрафы) за административные правонарушения в области налогов и сборов, предусмотренные Кодексом Российской Федерации об административных правонарушениях</t>
  </si>
  <si>
    <t>000 1 16 03030 01 0000 140</t>
  </si>
  <si>
    <t>Денежные взыскания (штрафы) за нарушение законодательства о применении контрольно-кассовой техники при осуществлении наличных денежных расчетов и (или) расчетов с использованием платежных карт</t>
  </si>
  <si>
    <t>000 1 16 06000 01 0000 140</t>
  </si>
  <si>
    <t>Денежные взыскания (штрафы) за административные правонарушения в области государственного регулирования производства и оборота этилового спирта, алкогольной, спиртосодержащей и табачной продукции</t>
  </si>
  <si>
    <t>000 1 16 08000 01 0000 140</t>
  </si>
  <si>
    <t>Денежные взыскания (штрафы) за административные правонарушения в области государственного регулирования производства и оборота этилового спирта, алкогольной, спиртосодержащей продукции</t>
  </si>
  <si>
    <t>000 1 16 08010 01 0000 140</t>
  </si>
  <si>
    <t>Денежные взыскания (штрафы) за административные правонарушения в области государственного регулирования производства и оборота табачной продукции</t>
  </si>
  <si>
    <t>000 1 16 08020 01 0000 140</t>
  </si>
  <si>
    <t>Денежные взыскания (штрафы) за нарушение бюджетного законодательства Российской Федерации</t>
  </si>
  <si>
    <t>000 1 16 18000 00 0000 140</t>
  </si>
  <si>
    <t>Денежные взыскания (штрафы) за нарушение бюджетного законодательства (в части бюджетов муниципальных районов)</t>
  </si>
  <si>
    <t>000 1 16 18050 05 0000 140</t>
  </si>
  <si>
    <t>Денежные взыскания (штрафы) за нарушение законодательства Российской Федерации о государственных внебюджетных фондах и о конкретных видах обязательного социального страхования, бюджетного законодательства (в части бюджетов государственных внебюджетных фондов)</t>
  </si>
  <si>
    <t>000 1 16 20000 00 0000 140</t>
  </si>
  <si>
    <t>000 1 16 25010 01 0000 140</t>
  </si>
  <si>
    <t>Денежные взыскания (штрафы) за нарушение законодательства Российской Федерации о недрах (федеральные государственные органы, Банк России, органы управления государственными внебюджетными фондами Российской Федерации)</t>
  </si>
  <si>
    <t>Денежные взыскания (штрафы) за нарушение законодательства Российской Федерации об охране и использовании животного мира</t>
  </si>
  <si>
    <t>000 1 16 25030 01 0000 140</t>
  </si>
  <si>
    <t>Денежные взыскания (штрафы) за нарушение законодательства в области охраны окружающей среды</t>
  </si>
  <si>
    <t>000 1 16 25050 01 0000 140</t>
  </si>
  <si>
    <t>Денежные взыскания (штрафы) за нарушение водного законодательства, установленное на водных объектах, находящихся в собственности муниципальных районов</t>
  </si>
  <si>
    <t>000 1 16 25085 05 0000 140</t>
  </si>
  <si>
    <t>Денежные взыскания (штрафы) за нарушение законодательства в области обеспечения санитарно-эпидемиологического благополучия человека и законодательства в сфере защиты прав потребителей</t>
  </si>
  <si>
    <t>000 1 16 28000 01 0000 140</t>
  </si>
  <si>
    <t>Денежные взыскания (штрафы) за правонарушения в области дорожного движения</t>
  </si>
  <si>
    <t>000 1 16 30000 01 0000 140</t>
  </si>
  <si>
    <t>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</t>
  </si>
  <si>
    <t>000 1 16 33000 00 0000 140</t>
  </si>
  <si>
    <t>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для нужд муниципальных районов</t>
  </si>
  <si>
    <t>000 1 16 33050 05 0000 140</t>
  </si>
  <si>
    <t>Суммы по искам о возмещении вреда, причиненного окружающей среде</t>
  </si>
  <si>
    <t>000 1 16 35000 00 0000 140</t>
  </si>
  <si>
    <t>Суммы по искам о возмещении вреда, причиненного окружающей среде, подлежащие зачислению в бюджеты муниципальных районов</t>
  </si>
  <si>
    <t>000 1 16 35030 05 0000 140</t>
  </si>
  <si>
    <t>Денежные взыскания (штрафы) за нарушение законодательства Российской Федерации об электроэнергетике</t>
  </si>
  <si>
    <t>000 1 16 41000 01 0000 140</t>
  </si>
  <si>
    <t>Денежные взыскания (штрафы) за нарушение законодательства Российской Федерации об административных правонарушениях, предусмотренные статьей 20.25 Кодекса Российской Федерации об административных правонарушениях</t>
  </si>
  <si>
    <t>000 1 16 43000 01 0000 140</t>
  </si>
  <si>
    <t>Прочие поступления от денежных взысканий (штрафов) и иных сумм в возмещение ущерба</t>
  </si>
  <si>
    <t>000 1 16 90000 00 0000 140</t>
  </si>
  <si>
    <t>Прочие поступления от денежных взысканий (штрафов) и иных сумм в возмещение ущерба, зачисляемые в бюджеты муниципальных районов</t>
  </si>
  <si>
    <t>000 1 16 90050 05 0000 140</t>
  </si>
  <si>
    <t>ПРОЧИЕ НЕНАЛОГОВЫЕ ДОХОДЫ</t>
  </si>
  <si>
    <t>000 1 17 00000 00 0000 000</t>
  </si>
  <si>
    <t>Невыясненные поступления, зачисляемые в бюджеты муниципальных районов</t>
  </si>
  <si>
    <t>000 1 17 01050 05 0000 180</t>
  </si>
  <si>
    <t>Прочие неналоговые доходы бюджетов муниципальных районов</t>
  </si>
  <si>
    <t>000 1 17 05050 05 0000 180</t>
  </si>
  <si>
    <t>БЕЗВОЗМЕЗДНЫЕ ПОСТУПЛЕНИЯ</t>
  </si>
  <si>
    <t>000 2 00 00000 00 0000 000</t>
  </si>
  <si>
    <t>БЕЗВОЗМЕЗДНЫЕ ПОСТУПЛЕНИЯ ОТ ДРУГИХ БЮДЖЕТОВ БЮДЖЕТНОЙ СИСТЕМЫ РОССИЙСКОЙ ФЕДЕРАЦИИ</t>
  </si>
  <si>
    <t>000 2 02 00000 00 0000 000</t>
  </si>
  <si>
    <t>Субсидии бюджетам бюджетной системы Российской Федерации (межбюджетные субсидии)</t>
  </si>
  <si>
    <t>000 2 02 20000 00 0000 150</t>
  </si>
  <si>
    <t>Субсидии бюджетам муниципальных районов на мероприятия по стимулированию программ развития жилищного строительства субъектов Российской Федерации</t>
  </si>
  <si>
    <t>070 2 02 25021 05 0000 150</t>
  </si>
  <si>
    <t>Субсидии бюджетам муниципальных районов на обновление материально-технической базы для формирования у обучающихся современных технологических и гуманитарных навыков</t>
  </si>
  <si>
    <t>056 2 02 25169 05 0000 150</t>
  </si>
  <si>
    <t>Субсидии бюджетам муниципальных районов на поддержку образования для детей с ограниченными возможностями здоровья</t>
  </si>
  <si>
    <t>056 2 02 25187 05 0000 150</t>
  </si>
  <si>
    <t>Субсидии бюджетам муниципальных районов на внедрение целевой модели цифровой образовательной среды в общеобразовательных организациях и профессиональных образовательных организациях</t>
  </si>
  <si>
    <t>056 2 02 25210 05 0000 150</t>
  </si>
  <si>
    <t>Субсидии бюджетам муниципальных районов на приобретение спортивного оборудования и инвентаря для приведения организаций спортивной подготовки в нормативное состояние</t>
  </si>
  <si>
    <t>051 2 02 25229 05 0000 150</t>
  </si>
  <si>
    <t>Субсидии бюджетам на поддержку государственных программ субъектов Российской Федерации и муниципальных программ формирования современной городской среды</t>
  </si>
  <si>
    <t>000 2 02 25555 00 0000 150</t>
  </si>
  <si>
    <t>Прочие субсидии бюджетам муниципальных районов</t>
  </si>
  <si>
    <t>000 2 02 29999 05 0000 150</t>
  </si>
  <si>
    <t>Субвенции бюджетам бюджетной системы Российской Федерации</t>
  </si>
  <si>
    <t>000 2 02 30000 00 0000 150</t>
  </si>
  <si>
    <t>Субвенции бюджетам муниципальных районов на предоставление гражданам субсидий на оплату жилого помещения и коммунальных услуг</t>
  </si>
  <si>
    <t>000 2 02 30022 05 0000 150</t>
  </si>
  <si>
    <t>Субвенции бюджетам муниципальных районов на выполнение передаваемых полномочий субъектов Российской Федерации</t>
  </si>
  <si>
    <t>000 2 02 30024 05 0000 150</t>
  </si>
  <si>
    <t>Субвенции бюджетам муниципальных районов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</si>
  <si>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000 2 02 30029 05 0000 150</t>
  </si>
  <si>
    <t>Субвенции бюджетам муниципальных районов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</si>
  <si>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000 2 02 35082 05 0000 150</t>
  </si>
  <si>
    <t>Прочие субвенции бюджетам муниципальных районов</t>
  </si>
  <si>
    <t>000 2 02 39999 05 0000 150</t>
  </si>
  <si>
    <t>Иные межбюджетные трансферты</t>
  </si>
  <si>
    <t>000 2 02 40000 00 0000 150</t>
  </si>
  <si>
    <t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t>
  </si>
  <si>
    <t>000 2 02 40014 05 0000 150</t>
  </si>
  <si>
    <t>Межбюджетные трансферты, передаваемые бюджетам муниципальных районов для компенсации дополнительных расходов, возникших в результате решений, принятых органами власти другого уровня</t>
  </si>
  <si>
    <t>Прочие межбюджетные трансферты, передаваемые бюджетам муниципальных районов</t>
  </si>
  <si>
    <t>000 2 02 49999 05 0000 150</t>
  </si>
  <si>
    <t>ПРОЧИЕ БЕЗВОЗМЕЗДНЫЕ ПОСТУПЛЕНИЯ</t>
  </si>
  <si>
    <t>000 2 07 00000 00 0000 000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</si>
  <si>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</si>
  <si>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000 2 18 00000 00 0000 000</t>
  </si>
  <si>
    <t>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</si>
  <si>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000 2 18 00000 00 0000 150</t>
  </si>
  <si>
    <t>ВОЗВРАТ ОСТАТКОВ СУБСИДИЙ, СУБВЕНЦИЙ И ИНЫХ МЕЖБЮДЖЕТНЫХ ТРАНСФЕРТОВ, ИМЕЮЩИХ ЦЕЛЕВОЕ НАЗНАЧЕНИЕ, ПРОШЛЫХ ЛЕТ</t>
  </si>
  <si>
    <t>000 2 19 00000 00 0000 000</t>
  </si>
  <si>
    <t>ИТОГО ДОХОДОВ</t>
  </si>
  <si>
    <t>000 8 50 00000 00 0000 000</t>
  </si>
  <si>
    <t>000 1 01 02050 01 0000 110</t>
  </si>
  <si>
    <t xml:space="preserve">Плата за выбросы загрязняющих веществ в атмосферный воздух стационарными объектами </t>
  </si>
  <si>
    <t>000 2 02 45160 05 0000 150</t>
  </si>
  <si>
    <t>План на 2019 год</t>
  </si>
  <si>
    <t>Кассовый план
за I полугодие 2019</t>
  </si>
  <si>
    <t xml:space="preserve">Исполнено за I полугодие 2019
</t>
  </si>
  <si>
    <t>Отклонение  исполнения от плана на 2019 год</t>
  </si>
  <si>
    <t>6=3-5</t>
  </si>
  <si>
    <t>Отклонение  исполнения от кассового плана за I полугодие 2019 года</t>
  </si>
  <si>
    <t>7=4-5</t>
  </si>
  <si>
    <t>% исполнения от плана</t>
  </si>
  <si>
    <t>% исполнения от кассового плана</t>
  </si>
  <si>
    <t>Исполнение бюджета Одинцовского муниципального района Московской области по доходам в разрезе видов доходов за I полугодие  2019 года.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</si>
</sst>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;[Red]\-#,##0.00"/>
    <numFmt numFmtId="165" formatCode="#,##0.00_ ;[Red]\-#,##0.00\ "/>
  </numFmts>
  <fonts count="7" x14ac:knownFonts="1"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 applyBorder="0"/>
  </cellStyleXfs>
  <cellXfs count="24">
    <xf numFmtId="0" fontId="0" fillId="0" borderId="0" xfId="0" applyNumberFormat="1" applyFill="1" applyAlignment="1" applyProtection="1"/>
    <xf numFmtId="0" fontId="0" fillId="0" borderId="0" xfId="0" applyNumberFormat="1" applyFill="1" applyAlignment="1" applyProtection="1">
      <alignment horizontal="left" wrapText="1"/>
    </xf>
    <xf numFmtId="0" fontId="4" fillId="0" borderId="0" xfId="0" applyNumberFormat="1" applyFont="1" applyFill="1" applyAlignment="1" applyProtection="1">
      <alignment horizontal="left" wrapText="1"/>
    </xf>
    <xf numFmtId="0" fontId="4" fillId="0" borderId="0" xfId="0" applyNumberFormat="1" applyFont="1" applyFill="1" applyAlignment="1" applyProtection="1"/>
    <xf numFmtId="0" fontId="4" fillId="0" borderId="0" xfId="0" applyNumberFormat="1" applyFont="1" applyFill="1" applyAlignment="1" applyProtection="1"/>
    <xf numFmtId="0" fontId="5" fillId="0" borderId="1" xfId="0" applyNumberFormat="1" applyFont="1" applyFill="1" applyBorder="1" applyAlignment="1" applyProtection="1">
      <alignment horizontal="center" wrapText="1"/>
    </xf>
    <xf numFmtId="0" fontId="5" fillId="0" borderId="1" xfId="0" applyNumberFormat="1" applyFont="1" applyFill="1" applyBorder="1" applyAlignment="1" applyProtection="1">
      <alignment horizontal="left" vertical="center" wrapText="1"/>
    </xf>
    <xf numFmtId="164" fontId="5" fillId="0" borderId="1" xfId="0" applyNumberFormat="1" applyFont="1" applyFill="1" applyBorder="1" applyAlignment="1" applyProtection="1">
      <alignment horizontal="right" vertical="center" wrapText="1"/>
    </xf>
    <xf numFmtId="0" fontId="4" fillId="0" borderId="1" xfId="0" applyNumberFormat="1" applyFont="1" applyFill="1" applyBorder="1" applyAlignment="1" applyProtection="1">
      <alignment horizontal="left" vertical="center" wrapText="1"/>
    </xf>
    <xf numFmtId="164" fontId="4" fillId="0" borderId="1" xfId="0" applyNumberFormat="1" applyFont="1" applyFill="1" applyBorder="1" applyAlignment="1" applyProtection="1">
      <alignment horizontal="right" vertical="center" wrapText="1"/>
    </xf>
    <xf numFmtId="0" fontId="1" fillId="0" borderId="1" xfId="0" applyNumberFormat="1" applyFont="1" applyFill="1" applyBorder="1" applyAlignment="1" applyProtection="1">
      <alignment horizontal="left" vertical="center" wrapText="1"/>
    </xf>
    <xf numFmtId="164" fontId="1" fillId="0" borderId="1" xfId="0" applyNumberFormat="1" applyFont="1" applyFill="1" applyBorder="1" applyAlignment="1" applyProtection="1">
      <alignment horizontal="right" vertical="center" wrapText="1"/>
    </xf>
    <xf numFmtId="0" fontId="1" fillId="0" borderId="1" xfId="0" applyNumberFormat="1" applyFont="1" applyFill="1" applyBorder="1" applyAlignment="1" applyProtection="1">
      <alignment horizontal="center"/>
    </xf>
    <xf numFmtId="165" fontId="3" fillId="0" borderId="1" xfId="0" applyNumberFormat="1" applyFont="1" applyFill="1" applyBorder="1" applyAlignment="1" applyProtection="1"/>
    <xf numFmtId="165" fontId="3" fillId="0" borderId="1" xfId="0" applyNumberFormat="1" applyFont="1" applyFill="1" applyBorder="1" applyAlignment="1" applyProtection="1">
      <alignment horizontal="right" vertical="center"/>
    </xf>
    <xf numFmtId="165" fontId="2" fillId="0" borderId="1" xfId="0" applyNumberFormat="1" applyFont="1" applyFill="1" applyBorder="1" applyAlignment="1" applyProtection="1">
      <alignment horizontal="right" vertical="center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/>
    </xf>
    <xf numFmtId="165" fontId="1" fillId="0" borderId="1" xfId="0" applyNumberFormat="1" applyFont="1" applyFill="1" applyBorder="1" applyAlignment="1" applyProtection="1">
      <alignment horizontal="right" vertical="center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/>
    </xf>
    <xf numFmtId="4" fontId="3" fillId="0" borderId="1" xfId="0" applyNumberFormat="1" applyFont="1" applyFill="1" applyBorder="1" applyAlignment="1" applyProtection="1">
      <alignment horizontal="right" vertical="center"/>
    </xf>
    <xf numFmtId="4" fontId="0" fillId="0" borderId="1" xfId="0" applyNumberFormat="1" applyFill="1" applyBorder="1" applyAlignment="1" applyProtection="1">
      <alignment horizontal="right" vertical="center"/>
    </xf>
    <xf numFmtId="0" fontId="6" fillId="0" borderId="0" xfId="0" applyNumberFormat="1" applyFont="1" applyFill="1" applyAlignment="1" applyProtection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23"/>
  <sheetViews>
    <sheetView tabSelected="1" zoomScaleNormal="100" workbookViewId="0">
      <selection sqref="A1:I1"/>
    </sheetView>
  </sheetViews>
  <sheetFormatPr defaultRowHeight="15" x14ac:dyDescent="0.25"/>
  <cols>
    <col min="1" max="1" width="50.7109375" customWidth="1"/>
    <col min="2" max="2" width="26.7109375" customWidth="1"/>
    <col min="3" max="5" width="17.7109375" customWidth="1"/>
    <col min="6" max="6" width="16.28515625" customWidth="1"/>
    <col min="7" max="7" width="17.5703125" customWidth="1"/>
    <col min="8" max="8" width="13.5703125" customWidth="1"/>
    <col min="9" max="9" width="13.140625" customWidth="1"/>
  </cols>
  <sheetData>
    <row r="1" spans="1:9" ht="18.75" x14ac:dyDescent="0.3">
      <c r="A1" s="23" t="s">
        <v>245</v>
      </c>
      <c r="B1" s="23"/>
      <c r="C1" s="23"/>
      <c r="D1" s="23"/>
      <c r="E1" s="23"/>
      <c r="F1" s="23"/>
      <c r="G1" s="23"/>
      <c r="H1" s="23"/>
      <c r="I1" s="23"/>
    </row>
    <row r="2" spans="1:9" x14ac:dyDescent="0.25">
      <c r="A2" s="1"/>
    </row>
    <row r="3" spans="1:9" x14ac:dyDescent="0.25">
      <c r="A3" s="2" t="s">
        <v>0</v>
      </c>
      <c r="B3" s="3"/>
      <c r="C3" s="3"/>
      <c r="D3" s="4"/>
      <c r="E3" s="4"/>
    </row>
    <row r="4" spans="1:9" ht="79.5" customHeight="1" x14ac:dyDescent="0.25">
      <c r="A4" s="16" t="s">
        <v>1</v>
      </c>
      <c r="B4" s="16" t="s">
        <v>2</v>
      </c>
      <c r="C4" s="16" t="s">
        <v>236</v>
      </c>
      <c r="D4" s="16" t="s">
        <v>237</v>
      </c>
      <c r="E4" s="16" t="s">
        <v>238</v>
      </c>
      <c r="F4" s="16" t="s">
        <v>239</v>
      </c>
      <c r="G4" s="16" t="s">
        <v>241</v>
      </c>
      <c r="H4" s="19" t="s">
        <v>243</v>
      </c>
      <c r="I4" s="19" t="s">
        <v>244</v>
      </c>
    </row>
    <row r="5" spans="1:9" x14ac:dyDescent="0.25">
      <c r="A5" s="5">
        <v>1</v>
      </c>
      <c r="B5" s="5">
        <v>2</v>
      </c>
      <c r="C5" s="5">
        <v>3</v>
      </c>
      <c r="D5" s="5">
        <v>4</v>
      </c>
      <c r="E5" s="5">
        <v>5</v>
      </c>
      <c r="F5" s="12" t="s">
        <v>240</v>
      </c>
      <c r="G5" s="17" t="s">
        <v>242</v>
      </c>
      <c r="H5" s="20">
        <v>8</v>
      </c>
      <c r="I5" s="20">
        <v>9</v>
      </c>
    </row>
    <row r="6" spans="1:9" ht="28.5" x14ac:dyDescent="0.25">
      <c r="A6" s="6" t="s">
        <v>3</v>
      </c>
      <c r="B6" s="6" t="s">
        <v>4</v>
      </c>
      <c r="C6" s="7">
        <v>4613258433</v>
      </c>
      <c r="D6" s="7">
        <v>2035777684</v>
      </c>
      <c r="E6" s="7">
        <v>2173845113.2399998</v>
      </c>
      <c r="F6" s="14">
        <f>C6-E6</f>
        <v>2439413319.7600002</v>
      </c>
      <c r="G6" s="14">
        <f>D6-E6</f>
        <v>-138067429.23999977</v>
      </c>
      <c r="H6" s="21">
        <f>ROUND(E6/C6*100,2)</f>
        <v>47.12</v>
      </c>
      <c r="I6" s="21">
        <f>ROUND(E6/D6*100,2)</f>
        <v>106.78</v>
      </c>
    </row>
    <row r="7" spans="1:9" x14ac:dyDescent="0.25">
      <c r="A7" s="6" t="s">
        <v>5</v>
      </c>
      <c r="B7" s="6"/>
      <c r="C7" s="7">
        <v>2995117000</v>
      </c>
      <c r="D7" s="7">
        <v>1305271000</v>
      </c>
      <c r="E7" s="7">
        <v>1392865497.26</v>
      </c>
      <c r="F7" s="14">
        <f t="shared" ref="F7:F70" si="0">C7-E7</f>
        <v>1602251502.74</v>
      </c>
      <c r="G7" s="14">
        <f t="shared" ref="G7:G70" si="1">D7-E7</f>
        <v>-87594497.25999999</v>
      </c>
      <c r="H7" s="21">
        <f t="shared" ref="H7:H69" si="2">ROUND(E7/C7*100,2)</f>
        <v>46.5</v>
      </c>
      <c r="I7" s="21">
        <f t="shared" ref="I7:I69" si="3">ROUND(E7/D7*100,2)</f>
        <v>106.71</v>
      </c>
    </row>
    <row r="8" spans="1:9" x14ac:dyDescent="0.25">
      <c r="A8" s="6" t="s">
        <v>6</v>
      </c>
      <c r="B8" s="6"/>
      <c r="C8" s="7">
        <v>1618141433</v>
      </c>
      <c r="D8" s="7">
        <v>730506684</v>
      </c>
      <c r="E8" s="7">
        <v>780979615.98000002</v>
      </c>
      <c r="F8" s="14">
        <f t="shared" si="0"/>
        <v>837161817.01999998</v>
      </c>
      <c r="G8" s="14">
        <f t="shared" si="1"/>
        <v>-50472931.980000019</v>
      </c>
      <c r="H8" s="21">
        <f t="shared" si="2"/>
        <v>48.26</v>
      </c>
      <c r="I8" s="21">
        <f t="shared" si="3"/>
        <v>106.91</v>
      </c>
    </row>
    <row r="9" spans="1:9" x14ac:dyDescent="0.25">
      <c r="A9" s="8" t="s">
        <v>7</v>
      </c>
      <c r="B9" s="8" t="s">
        <v>8</v>
      </c>
      <c r="C9" s="9">
        <v>1297488000</v>
      </c>
      <c r="D9" s="9">
        <v>440789000</v>
      </c>
      <c r="E9" s="9">
        <v>523492045.63999999</v>
      </c>
      <c r="F9" s="15">
        <f t="shared" si="0"/>
        <v>773995954.36000001</v>
      </c>
      <c r="G9" s="18">
        <f t="shared" si="1"/>
        <v>-82703045.639999986</v>
      </c>
      <c r="H9" s="22">
        <f t="shared" si="2"/>
        <v>40.35</v>
      </c>
      <c r="I9" s="22">
        <f t="shared" si="3"/>
        <v>118.76</v>
      </c>
    </row>
    <row r="10" spans="1:9" x14ac:dyDescent="0.25">
      <c r="A10" s="8" t="s">
        <v>9</v>
      </c>
      <c r="B10" s="8" t="s">
        <v>10</v>
      </c>
      <c r="C10" s="9">
        <v>1297488000</v>
      </c>
      <c r="D10" s="9">
        <v>440789000</v>
      </c>
      <c r="E10" s="9">
        <v>523492045.63999999</v>
      </c>
      <c r="F10" s="15">
        <f t="shared" si="0"/>
        <v>773995954.36000001</v>
      </c>
      <c r="G10" s="18">
        <f t="shared" si="1"/>
        <v>-82703045.639999986</v>
      </c>
      <c r="H10" s="22">
        <f t="shared" si="2"/>
        <v>40.35</v>
      </c>
      <c r="I10" s="22">
        <f t="shared" si="3"/>
        <v>118.76</v>
      </c>
    </row>
    <row r="11" spans="1:9" ht="90" x14ac:dyDescent="0.25">
      <c r="A11" s="8" t="s">
        <v>11</v>
      </c>
      <c r="B11" s="8" t="s">
        <v>12</v>
      </c>
      <c r="C11" s="9">
        <v>911012000</v>
      </c>
      <c r="D11" s="9">
        <v>417789000</v>
      </c>
      <c r="E11" s="9">
        <v>430582217.01999998</v>
      </c>
      <c r="F11" s="15">
        <f t="shared" si="0"/>
        <v>480429782.98000002</v>
      </c>
      <c r="G11" s="18">
        <f t="shared" si="1"/>
        <v>-12793217.019999981</v>
      </c>
      <c r="H11" s="22">
        <f t="shared" si="2"/>
        <v>47.26</v>
      </c>
      <c r="I11" s="22">
        <f t="shared" si="3"/>
        <v>103.06</v>
      </c>
    </row>
    <row r="12" spans="1:9" ht="135" x14ac:dyDescent="0.25">
      <c r="A12" s="8" t="s">
        <v>13</v>
      </c>
      <c r="B12" s="8" t="s">
        <v>14</v>
      </c>
      <c r="C12" s="9">
        <v>0</v>
      </c>
      <c r="D12" s="9">
        <v>0</v>
      </c>
      <c r="E12" s="9">
        <v>3455953.97</v>
      </c>
      <c r="F12" s="15">
        <f t="shared" si="0"/>
        <v>-3455953.97</v>
      </c>
      <c r="G12" s="18">
        <f t="shared" si="1"/>
        <v>-3455953.97</v>
      </c>
      <c r="H12" s="22">
        <v>0</v>
      </c>
      <c r="I12" s="22">
        <v>0</v>
      </c>
    </row>
    <row r="13" spans="1:9" ht="60" x14ac:dyDescent="0.25">
      <c r="A13" s="8" t="s">
        <v>15</v>
      </c>
      <c r="B13" s="8" t="s">
        <v>16</v>
      </c>
      <c r="C13" s="9">
        <v>386476000</v>
      </c>
      <c r="D13" s="9">
        <v>23000000</v>
      </c>
      <c r="E13" s="9">
        <v>89296687.459999993</v>
      </c>
      <c r="F13" s="15">
        <f t="shared" si="0"/>
        <v>297179312.54000002</v>
      </c>
      <c r="G13" s="18">
        <f t="shared" si="1"/>
        <v>-66296687.459999993</v>
      </c>
      <c r="H13" s="22">
        <f t="shared" si="2"/>
        <v>23.11</v>
      </c>
      <c r="I13" s="22">
        <f t="shared" si="3"/>
        <v>388.25</v>
      </c>
    </row>
    <row r="14" spans="1:9" ht="60" x14ac:dyDescent="0.25">
      <c r="A14" s="8" t="s">
        <v>17</v>
      </c>
      <c r="B14" s="8" t="s">
        <v>233</v>
      </c>
      <c r="C14" s="9">
        <v>0</v>
      </c>
      <c r="D14" s="9">
        <v>0</v>
      </c>
      <c r="E14" s="9">
        <v>157187.19</v>
      </c>
      <c r="F14" s="15">
        <f t="shared" si="0"/>
        <v>-157187.19</v>
      </c>
      <c r="G14" s="18">
        <f t="shared" si="1"/>
        <v>-157187.19</v>
      </c>
      <c r="H14" s="22">
        <v>0</v>
      </c>
      <c r="I14" s="22">
        <v>0</v>
      </c>
    </row>
    <row r="15" spans="1:9" ht="45" x14ac:dyDescent="0.25">
      <c r="A15" s="8" t="s">
        <v>18</v>
      </c>
      <c r="B15" s="8" t="s">
        <v>19</v>
      </c>
      <c r="C15" s="9">
        <v>34118000</v>
      </c>
      <c r="D15" s="9">
        <v>16470000</v>
      </c>
      <c r="E15" s="9">
        <v>17902468.359999999</v>
      </c>
      <c r="F15" s="15">
        <f t="shared" si="0"/>
        <v>16215531.640000001</v>
      </c>
      <c r="G15" s="18">
        <f t="shared" si="1"/>
        <v>-1432468.3599999994</v>
      </c>
      <c r="H15" s="22">
        <f t="shared" si="2"/>
        <v>52.47</v>
      </c>
      <c r="I15" s="22">
        <f t="shared" si="3"/>
        <v>108.7</v>
      </c>
    </row>
    <row r="16" spans="1:9" ht="135" x14ac:dyDescent="0.25">
      <c r="A16" s="8" t="s">
        <v>20</v>
      </c>
      <c r="B16" s="8" t="s">
        <v>21</v>
      </c>
      <c r="C16" s="9">
        <v>12372000</v>
      </c>
      <c r="D16" s="9">
        <v>6188000</v>
      </c>
      <c r="E16" s="9">
        <v>8126968.0700000003</v>
      </c>
      <c r="F16" s="15">
        <f t="shared" si="0"/>
        <v>4245031.93</v>
      </c>
      <c r="G16" s="18">
        <f t="shared" si="1"/>
        <v>-1938968.0700000003</v>
      </c>
      <c r="H16" s="22">
        <f t="shared" si="2"/>
        <v>65.69</v>
      </c>
      <c r="I16" s="22">
        <f t="shared" si="3"/>
        <v>131.33000000000001</v>
      </c>
    </row>
    <row r="17" spans="1:9" ht="150" x14ac:dyDescent="0.25">
      <c r="A17" s="8" t="s">
        <v>22</v>
      </c>
      <c r="B17" s="8" t="s">
        <v>23</v>
      </c>
      <c r="C17" s="9">
        <v>87000</v>
      </c>
      <c r="D17" s="9">
        <v>38000</v>
      </c>
      <c r="E17" s="9">
        <v>61660.12</v>
      </c>
      <c r="F17" s="15">
        <f t="shared" si="0"/>
        <v>25339.879999999997</v>
      </c>
      <c r="G17" s="18">
        <f t="shared" si="1"/>
        <v>-23660.120000000003</v>
      </c>
      <c r="H17" s="22">
        <f t="shared" si="2"/>
        <v>70.87</v>
      </c>
      <c r="I17" s="22">
        <f t="shared" si="3"/>
        <v>162.26</v>
      </c>
    </row>
    <row r="18" spans="1:9" ht="135" x14ac:dyDescent="0.25">
      <c r="A18" s="8" t="s">
        <v>24</v>
      </c>
      <c r="B18" s="8" t="s">
        <v>25</v>
      </c>
      <c r="C18" s="9">
        <v>23960000</v>
      </c>
      <c r="D18" s="9">
        <v>11293000</v>
      </c>
      <c r="E18" s="9">
        <v>11261844.9</v>
      </c>
      <c r="F18" s="15">
        <f t="shared" si="0"/>
        <v>12698155.1</v>
      </c>
      <c r="G18" s="15">
        <f t="shared" si="1"/>
        <v>31155.099999999627</v>
      </c>
      <c r="H18" s="22">
        <f t="shared" si="2"/>
        <v>47</v>
      </c>
      <c r="I18" s="22">
        <f t="shared" si="3"/>
        <v>99.72</v>
      </c>
    </row>
    <row r="19" spans="1:9" ht="135" x14ac:dyDescent="0.25">
      <c r="A19" s="8" t="s">
        <v>26</v>
      </c>
      <c r="B19" s="8" t="s">
        <v>27</v>
      </c>
      <c r="C19" s="9">
        <v>-2301000</v>
      </c>
      <c r="D19" s="9">
        <v>-1049000</v>
      </c>
      <c r="E19" s="9">
        <v>-1548004.73</v>
      </c>
      <c r="F19" s="15">
        <f t="shared" si="0"/>
        <v>-752995.27</v>
      </c>
      <c r="G19" s="15">
        <f t="shared" si="1"/>
        <v>499004.73</v>
      </c>
      <c r="H19" s="22">
        <f t="shared" si="2"/>
        <v>67.28</v>
      </c>
      <c r="I19" s="22">
        <f t="shared" si="3"/>
        <v>147.57</v>
      </c>
    </row>
    <row r="20" spans="1:9" x14ac:dyDescent="0.25">
      <c r="A20" s="8" t="s">
        <v>28</v>
      </c>
      <c r="B20" s="8" t="s">
        <v>29</v>
      </c>
      <c r="C20" s="9">
        <v>1587106000</v>
      </c>
      <c r="D20" s="9">
        <v>813904000</v>
      </c>
      <c r="E20" s="9">
        <v>812444293.67999995</v>
      </c>
      <c r="F20" s="15">
        <f t="shared" si="0"/>
        <v>774661706.32000005</v>
      </c>
      <c r="G20" s="15">
        <f t="shared" si="1"/>
        <v>1459706.3200000525</v>
      </c>
      <c r="H20" s="22">
        <f t="shared" si="2"/>
        <v>51.19</v>
      </c>
      <c r="I20" s="22">
        <f t="shared" si="3"/>
        <v>99.82</v>
      </c>
    </row>
    <row r="21" spans="1:9" ht="30" x14ac:dyDescent="0.25">
      <c r="A21" s="8" t="s">
        <v>30</v>
      </c>
      <c r="B21" s="8" t="s">
        <v>31</v>
      </c>
      <c r="C21" s="9">
        <v>1269713000</v>
      </c>
      <c r="D21" s="9">
        <v>653100000</v>
      </c>
      <c r="E21" s="9">
        <v>645444479.57000005</v>
      </c>
      <c r="F21" s="15">
        <f t="shared" si="0"/>
        <v>624268520.42999995</v>
      </c>
      <c r="G21" s="15">
        <f t="shared" si="1"/>
        <v>7655520.4299999475</v>
      </c>
      <c r="H21" s="22">
        <f t="shared" si="2"/>
        <v>50.83</v>
      </c>
      <c r="I21" s="22">
        <f t="shared" si="3"/>
        <v>98.83</v>
      </c>
    </row>
    <row r="22" spans="1:9" ht="30" x14ac:dyDescent="0.25">
      <c r="A22" s="8" t="s">
        <v>32</v>
      </c>
      <c r="B22" s="8" t="s">
        <v>33</v>
      </c>
      <c r="C22" s="9">
        <v>1015661000</v>
      </c>
      <c r="D22" s="9">
        <v>507164000</v>
      </c>
      <c r="E22" s="9">
        <v>501000854.33999997</v>
      </c>
      <c r="F22" s="15">
        <f t="shared" si="0"/>
        <v>514660145.66000003</v>
      </c>
      <c r="G22" s="15">
        <f t="shared" si="1"/>
        <v>6163145.6600000262</v>
      </c>
      <c r="H22" s="22">
        <f t="shared" si="2"/>
        <v>49.33</v>
      </c>
      <c r="I22" s="22">
        <f t="shared" si="3"/>
        <v>98.78</v>
      </c>
    </row>
    <row r="23" spans="1:9" ht="45" x14ac:dyDescent="0.25">
      <c r="A23" s="8" t="s">
        <v>34</v>
      </c>
      <c r="B23" s="8" t="s">
        <v>35</v>
      </c>
      <c r="C23" s="9">
        <v>0</v>
      </c>
      <c r="D23" s="9">
        <v>0</v>
      </c>
      <c r="E23" s="9">
        <v>94812.47</v>
      </c>
      <c r="F23" s="15">
        <f t="shared" si="0"/>
        <v>-94812.47</v>
      </c>
      <c r="G23" s="15">
        <f t="shared" si="1"/>
        <v>-94812.47</v>
      </c>
      <c r="H23" s="22">
        <v>0</v>
      </c>
      <c r="I23" s="22">
        <v>0</v>
      </c>
    </row>
    <row r="24" spans="1:9" ht="75" x14ac:dyDescent="0.25">
      <c r="A24" s="8" t="s">
        <v>36</v>
      </c>
      <c r="B24" s="8" t="s">
        <v>37</v>
      </c>
      <c r="C24" s="9">
        <v>254052000</v>
      </c>
      <c r="D24" s="9">
        <v>145936000</v>
      </c>
      <c r="E24" s="9">
        <v>144941827.09</v>
      </c>
      <c r="F24" s="15">
        <f t="shared" si="0"/>
        <v>109110172.91</v>
      </c>
      <c r="G24" s="15">
        <f t="shared" si="1"/>
        <v>994172.90999999642</v>
      </c>
      <c r="H24" s="22">
        <f t="shared" si="2"/>
        <v>57.05</v>
      </c>
      <c r="I24" s="22">
        <f t="shared" si="3"/>
        <v>99.32</v>
      </c>
    </row>
    <row r="25" spans="1:9" ht="60" x14ac:dyDescent="0.25">
      <c r="A25" s="8" t="s">
        <v>38</v>
      </c>
      <c r="B25" s="8" t="s">
        <v>39</v>
      </c>
      <c r="C25" s="9">
        <v>0</v>
      </c>
      <c r="D25" s="9">
        <v>0</v>
      </c>
      <c r="E25" s="9">
        <v>9418.84</v>
      </c>
      <c r="F25" s="15">
        <f t="shared" si="0"/>
        <v>-9418.84</v>
      </c>
      <c r="G25" s="15">
        <f t="shared" si="1"/>
        <v>-9418.84</v>
      </c>
      <c r="H25" s="22">
        <v>0</v>
      </c>
      <c r="I25" s="22">
        <v>0</v>
      </c>
    </row>
    <row r="26" spans="1:9" ht="45" x14ac:dyDescent="0.25">
      <c r="A26" s="8" t="s">
        <v>40</v>
      </c>
      <c r="B26" s="8" t="s">
        <v>41</v>
      </c>
      <c r="C26" s="9">
        <v>0</v>
      </c>
      <c r="D26" s="9">
        <v>0</v>
      </c>
      <c r="E26" s="9">
        <v>-602433.17000000004</v>
      </c>
      <c r="F26" s="15">
        <f t="shared" si="0"/>
        <v>602433.17000000004</v>
      </c>
      <c r="G26" s="15">
        <f t="shared" si="1"/>
        <v>602433.17000000004</v>
      </c>
      <c r="H26" s="22">
        <v>0</v>
      </c>
      <c r="I26" s="22">
        <v>0</v>
      </c>
    </row>
    <row r="27" spans="1:9" ht="30" x14ac:dyDescent="0.25">
      <c r="A27" s="8" t="s">
        <v>42</v>
      </c>
      <c r="B27" s="8" t="s">
        <v>43</v>
      </c>
      <c r="C27" s="9">
        <v>218520000</v>
      </c>
      <c r="D27" s="9">
        <v>110736000</v>
      </c>
      <c r="E27" s="9">
        <v>119148628</v>
      </c>
      <c r="F27" s="15">
        <f t="shared" si="0"/>
        <v>99371372</v>
      </c>
      <c r="G27" s="15">
        <f t="shared" si="1"/>
        <v>-8412628</v>
      </c>
      <c r="H27" s="22">
        <f t="shared" si="2"/>
        <v>54.53</v>
      </c>
      <c r="I27" s="22">
        <f t="shared" si="3"/>
        <v>107.6</v>
      </c>
    </row>
    <row r="28" spans="1:9" ht="30" x14ac:dyDescent="0.25">
      <c r="A28" s="8" t="s">
        <v>42</v>
      </c>
      <c r="B28" s="8" t="s">
        <v>44</v>
      </c>
      <c r="C28" s="9">
        <v>218520000</v>
      </c>
      <c r="D28" s="9">
        <v>110736000</v>
      </c>
      <c r="E28" s="9">
        <v>119062443.45</v>
      </c>
      <c r="F28" s="15">
        <f t="shared" si="0"/>
        <v>99457556.549999997</v>
      </c>
      <c r="G28" s="15">
        <f t="shared" si="1"/>
        <v>-8326443.450000003</v>
      </c>
      <c r="H28" s="22">
        <f t="shared" si="2"/>
        <v>54.49</v>
      </c>
      <c r="I28" s="22">
        <f t="shared" si="3"/>
        <v>107.52</v>
      </c>
    </row>
    <row r="29" spans="1:9" ht="45" x14ac:dyDescent="0.25">
      <c r="A29" s="8" t="s">
        <v>45</v>
      </c>
      <c r="B29" s="8" t="s">
        <v>46</v>
      </c>
      <c r="C29" s="9">
        <v>0</v>
      </c>
      <c r="D29" s="9">
        <v>0</v>
      </c>
      <c r="E29" s="9">
        <v>86184.55</v>
      </c>
      <c r="F29" s="15">
        <f t="shared" si="0"/>
        <v>-86184.55</v>
      </c>
      <c r="G29" s="15">
        <f t="shared" si="1"/>
        <v>-86184.55</v>
      </c>
      <c r="H29" s="22">
        <v>0</v>
      </c>
      <c r="I29" s="22">
        <v>0</v>
      </c>
    </row>
    <row r="30" spans="1:9" x14ac:dyDescent="0.25">
      <c r="A30" s="8" t="s">
        <v>47</v>
      </c>
      <c r="B30" s="8" t="s">
        <v>48</v>
      </c>
      <c r="C30" s="9">
        <v>804000</v>
      </c>
      <c r="D30" s="9">
        <v>804000</v>
      </c>
      <c r="E30" s="9">
        <v>265849.71999999997</v>
      </c>
      <c r="F30" s="15">
        <f t="shared" si="0"/>
        <v>538150.28</v>
      </c>
      <c r="G30" s="15">
        <f t="shared" si="1"/>
        <v>538150.28</v>
      </c>
      <c r="H30" s="22">
        <f t="shared" si="2"/>
        <v>33.07</v>
      </c>
      <c r="I30" s="22">
        <f t="shared" si="3"/>
        <v>33.07</v>
      </c>
    </row>
    <row r="31" spans="1:9" ht="30" x14ac:dyDescent="0.25">
      <c r="A31" s="8" t="s">
        <v>49</v>
      </c>
      <c r="B31" s="8" t="s">
        <v>50</v>
      </c>
      <c r="C31" s="9">
        <v>98069000</v>
      </c>
      <c r="D31" s="9">
        <v>49264000</v>
      </c>
      <c r="E31" s="9">
        <v>47585336.390000001</v>
      </c>
      <c r="F31" s="15">
        <f t="shared" si="0"/>
        <v>50483663.609999999</v>
      </c>
      <c r="G31" s="15">
        <f t="shared" si="1"/>
        <v>1678663.6099999994</v>
      </c>
      <c r="H31" s="22">
        <f t="shared" si="2"/>
        <v>48.52</v>
      </c>
      <c r="I31" s="22">
        <f t="shared" si="3"/>
        <v>96.59</v>
      </c>
    </row>
    <row r="32" spans="1:9" ht="45" x14ac:dyDescent="0.25">
      <c r="A32" s="8" t="s">
        <v>51</v>
      </c>
      <c r="B32" s="8" t="s">
        <v>52</v>
      </c>
      <c r="C32" s="9">
        <v>98069000</v>
      </c>
      <c r="D32" s="9">
        <v>49264000</v>
      </c>
      <c r="E32" s="9">
        <v>47585336.390000001</v>
      </c>
      <c r="F32" s="15">
        <f t="shared" si="0"/>
        <v>50483663.609999999</v>
      </c>
      <c r="G32" s="15">
        <f t="shared" si="1"/>
        <v>1678663.6099999994</v>
      </c>
      <c r="H32" s="22">
        <f t="shared" si="2"/>
        <v>48.52</v>
      </c>
      <c r="I32" s="22">
        <f t="shared" si="3"/>
        <v>96.59</v>
      </c>
    </row>
    <row r="33" spans="1:9" x14ac:dyDescent="0.25">
      <c r="A33" s="8" t="s">
        <v>53</v>
      </c>
      <c r="B33" s="8" t="s">
        <v>54</v>
      </c>
      <c r="C33" s="9">
        <v>76405000</v>
      </c>
      <c r="D33" s="9">
        <v>34108000</v>
      </c>
      <c r="E33" s="9">
        <v>39020489.869999997</v>
      </c>
      <c r="F33" s="15">
        <f t="shared" si="0"/>
        <v>37384510.130000003</v>
      </c>
      <c r="G33" s="15">
        <f t="shared" si="1"/>
        <v>-4912489.8699999973</v>
      </c>
      <c r="H33" s="22">
        <f t="shared" si="2"/>
        <v>51.07</v>
      </c>
      <c r="I33" s="22">
        <f t="shared" si="3"/>
        <v>114.4</v>
      </c>
    </row>
    <row r="34" spans="1:9" ht="60" x14ac:dyDescent="0.25">
      <c r="A34" s="8" t="s">
        <v>55</v>
      </c>
      <c r="B34" s="8" t="s">
        <v>56</v>
      </c>
      <c r="C34" s="9">
        <v>76208000</v>
      </c>
      <c r="D34" s="9">
        <v>33971000</v>
      </c>
      <c r="E34" s="9">
        <v>38795489.869999997</v>
      </c>
      <c r="F34" s="15">
        <f t="shared" si="0"/>
        <v>37412510.130000003</v>
      </c>
      <c r="G34" s="15">
        <f t="shared" si="1"/>
        <v>-4824489.8699999973</v>
      </c>
      <c r="H34" s="22">
        <f t="shared" si="2"/>
        <v>50.91</v>
      </c>
      <c r="I34" s="22">
        <f t="shared" si="3"/>
        <v>114.2</v>
      </c>
    </row>
    <row r="35" spans="1:9" ht="45" x14ac:dyDescent="0.25">
      <c r="A35" s="8" t="s">
        <v>57</v>
      </c>
      <c r="B35" s="8" t="s">
        <v>58</v>
      </c>
      <c r="C35" s="9">
        <v>197000</v>
      </c>
      <c r="D35" s="9">
        <v>137000</v>
      </c>
      <c r="E35" s="9">
        <v>225000</v>
      </c>
      <c r="F35" s="15">
        <f t="shared" si="0"/>
        <v>-28000</v>
      </c>
      <c r="G35" s="15">
        <f t="shared" si="1"/>
        <v>-88000</v>
      </c>
      <c r="H35" s="22">
        <f t="shared" si="2"/>
        <v>114.21</v>
      </c>
      <c r="I35" s="22">
        <f t="shared" si="3"/>
        <v>164.23</v>
      </c>
    </row>
    <row r="36" spans="1:9" ht="30" x14ac:dyDescent="0.25">
      <c r="A36" s="8" t="s">
        <v>59</v>
      </c>
      <c r="B36" s="8" t="s">
        <v>60</v>
      </c>
      <c r="C36" s="9">
        <v>197000</v>
      </c>
      <c r="D36" s="9">
        <v>137000</v>
      </c>
      <c r="E36" s="9">
        <v>225000</v>
      </c>
      <c r="F36" s="15">
        <f t="shared" si="0"/>
        <v>-28000</v>
      </c>
      <c r="G36" s="15">
        <f t="shared" si="1"/>
        <v>-88000</v>
      </c>
      <c r="H36" s="22">
        <f t="shared" si="2"/>
        <v>114.21</v>
      </c>
      <c r="I36" s="22">
        <f t="shared" si="3"/>
        <v>164.23</v>
      </c>
    </row>
    <row r="37" spans="1:9" ht="120" x14ac:dyDescent="0.25">
      <c r="A37" s="8" t="s">
        <v>61</v>
      </c>
      <c r="B37" s="8" t="s">
        <v>62</v>
      </c>
      <c r="C37" s="9">
        <v>0</v>
      </c>
      <c r="D37" s="9">
        <v>0</v>
      </c>
      <c r="E37" s="9">
        <v>6199.71</v>
      </c>
      <c r="F37" s="15">
        <f t="shared" si="0"/>
        <v>-6199.71</v>
      </c>
      <c r="G37" s="15">
        <f t="shared" si="1"/>
        <v>-6199.71</v>
      </c>
      <c r="H37" s="22">
        <v>0</v>
      </c>
      <c r="I37" s="22">
        <v>0</v>
      </c>
    </row>
    <row r="38" spans="1:9" ht="45" x14ac:dyDescent="0.25">
      <c r="A38" s="8" t="s">
        <v>63</v>
      </c>
      <c r="B38" s="8" t="s">
        <v>64</v>
      </c>
      <c r="C38" s="9">
        <v>940874000</v>
      </c>
      <c r="D38" s="9">
        <v>487711000</v>
      </c>
      <c r="E38" s="9">
        <v>464168176.42000002</v>
      </c>
      <c r="F38" s="15">
        <f t="shared" si="0"/>
        <v>476705823.57999998</v>
      </c>
      <c r="G38" s="15">
        <f t="shared" si="1"/>
        <v>23542823.579999983</v>
      </c>
      <c r="H38" s="22">
        <f t="shared" si="2"/>
        <v>49.33</v>
      </c>
      <c r="I38" s="22">
        <f t="shared" si="3"/>
        <v>95.17</v>
      </c>
    </row>
    <row r="39" spans="1:9" ht="105" x14ac:dyDescent="0.25">
      <c r="A39" s="8" t="s">
        <v>65</v>
      </c>
      <c r="B39" s="8" t="s">
        <v>66</v>
      </c>
      <c r="C39" s="9">
        <v>731731000</v>
      </c>
      <c r="D39" s="9">
        <v>360505000</v>
      </c>
      <c r="E39" s="9">
        <v>347924244.44</v>
      </c>
      <c r="F39" s="15">
        <f t="shared" si="0"/>
        <v>383806755.56</v>
      </c>
      <c r="G39" s="15">
        <f t="shared" si="1"/>
        <v>12580755.560000002</v>
      </c>
      <c r="H39" s="22">
        <f t="shared" si="2"/>
        <v>47.55</v>
      </c>
      <c r="I39" s="22">
        <f t="shared" si="3"/>
        <v>96.51</v>
      </c>
    </row>
    <row r="40" spans="1:9" ht="75" x14ac:dyDescent="0.25">
      <c r="A40" s="8" t="s">
        <v>67</v>
      </c>
      <c r="B40" s="8" t="s">
        <v>68</v>
      </c>
      <c r="C40" s="9">
        <v>598089000</v>
      </c>
      <c r="D40" s="9">
        <v>293768000</v>
      </c>
      <c r="E40" s="9">
        <v>268229509.97999999</v>
      </c>
      <c r="F40" s="15">
        <f t="shared" si="0"/>
        <v>329859490.01999998</v>
      </c>
      <c r="G40" s="15">
        <f t="shared" si="1"/>
        <v>25538490.020000011</v>
      </c>
      <c r="H40" s="22">
        <f t="shared" si="2"/>
        <v>44.85</v>
      </c>
      <c r="I40" s="22">
        <f t="shared" si="3"/>
        <v>91.31</v>
      </c>
    </row>
    <row r="41" spans="1:9" ht="105" x14ac:dyDescent="0.25">
      <c r="A41" s="8" t="s">
        <v>69</v>
      </c>
      <c r="B41" s="8" t="s">
        <v>70</v>
      </c>
      <c r="C41" s="9">
        <v>244450000</v>
      </c>
      <c r="D41" s="9">
        <v>112278000</v>
      </c>
      <c r="E41" s="9">
        <v>112052616.40000001</v>
      </c>
      <c r="F41" s="15">
        <f t="shared" si="0"/>
        <v>132397383.59999999</v>
      </c>
      <c r="G41" s="15">
        <f t="shared" si="1"/>
        <v>225383.59999999404</v>
      </c>
      <c r="H41" s="22">
        <f t="shared" si="2"/>
        <v>45.84</v>
      </c>
      <c r="I41" s="22">
        <f t="shared" si="3"/>
        <v>99.8</v>
      </c>
    </row>
    <row r="42" spans="1:9" ht="90" x14ac:dyDescent="0.25">
      <c r="A42" s="8" t="s">
        <v>71</v>
      </c>
      <c r="B42" s="8" t="s">
        <v>72</v>
      </c>
      <c r="C42" s="9">
        <v>353639000</v>
      </c>
      <c r="D42" s="9">
        <v>181490000</v>
      </c>
      <c r="E42" s="9">
        <v>156176893.58000001</v>
      </c>
      <c r="F42" s="15">
        <f t="shared" si="0"/>
        <v>197462106.41999999</v>
      </c>
      <c r="G42" s="15">
        <f t="shared" si="1"/>
        <v>25313106.419999987</v>
      </c>
      <c r="H42" s="22">
        <f t="shared" si="2"/>
        <v>44.16</v>
      </c>
      <c r="I42" s="22">
        <f t="shared" si="3"/>
        <v>86.05</v>
      </c>
    </row>
    <row r="43" spans="1:9" ht="90" x14ac:dyDescent="0.25">
      <c r="A43" s="8" t="s">
        <v>73</v>
      </c>
      <c r="B43" s="8" t="s">
        <v>74</v>
      </c>
      <c r="C43" s="9">
        <v>63642000</v>
      </c>
      <c r="D43" s="9">
        <v>33185000</v>
      </c>
      <c r="E43" s="9">
        <v>32043191.370000001</v>
      </c>
      <c r="F43" s="15">
        <f t="shared" si="0"/>
        <v>31598808.629999999</v>
      </c>
      <c r="G43" s="15">
        <f t="shared" si="1"/>
        <v>1141808.629999999</v>
      </c>
      <c r="H43" s="22">
        <f t="shared" si="2"/>
        <v>50.35</v>
      </c>
      <c r="I43" s="22">
        <f t="shared" si="3"/>
        <v>96.56</v>
      </c>
    </row>
    <row r="44" spans="1:9" ht="45" x14ac:dyDescent="0.25">
      <c r="A44" s="8" t="s">
        <v>75</v>
      </c>
      <c r="B44" s="8" t="s">
        <v>76</v>
      </c>
      <c r="C44" s="9">
        <v>70000000</v>
      </c>
      <c r="D44" s="9">
        <v>33552000</v>
      </c>
      <c r="E44" s="9">
        <v>47651543.090000004</v>
      </c>
      <c r="F44" s="15">
        <f t="shared" si="0"/>
        <v>22348456.909999996</v>
      </c>
      <c r="G44" s="15">
        <f t="shared" si="1"/>
        <v>-14099543.090000004</v>
      </c>
      <c r="H44" s="22">
        <f t="shared" si="2"/>
        <v>68.069999999999993</v>
      </c>
      <c r="I44" s="22">
        <f t="shared" si="3"/>
        <v>142.02000000000001</v>
      </c>
    </row>
    <row r="45" spans="1:9" ht="45" x14ac:dyDescent="0.25">
      <c r="A45" s="8" t="s">
        <v>77</v>
      </c>
      <c r="B45" s="8" t="s">
        <v>78</v>
      </c>
      <c r="C45" s="9">
        <v>0</v>
      </c>
      <c r="D45" s="9">
        <v>0</v>
      </c>
      <c r="E45" s="9">
        <v>393653.72</v>
      </c>
      <c r="F45" s="15">
        <f t="shared" si="0"/>
        <v>-393653.72</v>
      </c>
      <c r="G45" s="15">
        <f t="shared" si="1"/>
        <v>-393653.72</v>
      </c>
      <c r="H45" s="22">
        <v>0</v>
      </c>
      <c r="I45" s="22">
        <v>0</v>
      </c>
    </row>
    <row r="46" spans="1:9" ht="165" x14ac:dyDescent="0.25">
      <c r="A46" s="8" t="s">
        <v>79</v>
      </c>
      <c r="B46" s="8" t="s">
        <v>80</v>
      </c>
      <c r="C46" s="9">
        <v>0</v>
      </c>
      <c r="D46" s="9">
        <v>0</v>
      </c>
      <c r="E46" s="9">
        <v>32822.25</v>
      </c>
      <c r="F46" s="15">
        <f t="shared" si="0"/>
        <v>-32822.25</v>
      </c>
      <c r="G46" s="15">
        <f t="shared" si="1"/>
        <v>-32822.25</v>
      </c>
      <c r="H46" s="22">
        <v>0</v>
      </c>
      <c r="I46" s="22">
        <v>0</v>
      </c>
    </row>
    <row r="47" spans="1:9" ht="120" x14ac:dyDescent="0.25">
      <c r="A47" s="8" t="s">
        <v>81</v>
      </c>
      <c r="B47" s="8" t="s">
        <v>82</v>
      </c>
      <c r="C47" s="9">
        <v>0</v>
      </c>
      <c r="D47" s="9">
        <v>0</v>
      </c>
      <c r="E47" s="9">
        <v>360831.47</v>
      </c>
      <c r="F47" s="15">
        <f t="shared" si="0"/>
        <v>-360831.47</v>
      </c>
      <c r="G47" s="15">
        <f t="shared" si="1"/>
        <v>-360831.47</v>
      </c>
      <c r="H47" s="22">
        <v>0</v>
      </c>
      <c r="I47" s="22">
        <v>0</v>
      </c>
    </row>
    <row r="48" spans="1:9" ht="30" x14ac:dyDescent="0.25">
      <c r="A48" s="8" t="s">
        <v>83</v>
      </c>
      <c r="B48" s="8" t="s">
        <v>84</v>
      </c>
      <c r="C48" s="9">
        <v>1322000</v>
      </c>
      <c r="D48" s="9">
        <v>1322000</v>
      </c>
      <c r="E48" s="9">
        <v>58000</v>
      </c>
      <c r="F48" s="15">
        <f t="shared" si="0"/>
        <v>1264000</v>
      </c>
      <c r="G48" s="15">
        <f t="shared" si="1"/>
        <v>1264000</v>
      </c>
      <c r="H48" s="22">
        <f t="shared" si="2"/>
        <v>4.3899999999999997</v>
      </c>
      <c r="I48" s="22">
        <f t="shared" si="3"/>
        <v>4.3899999999999997</v>
      </c>
    </row>
    <row r="49" spans="1:9" ht="60" x14ac:dyDescent="0.25">
      <c r="A49" s="8" t="s">
        <v>85</v>
      </c>
      <c r="B49" s="8" t="s">
        <v>86</v>
      </c>
      <c r="C49" s="9">
        <v>1322000</v>
      </c>
      <c r="D49" s="9">
        <v>1322000</v>
      </c>
      <c r="E49" s="9">
        <v>58000</v>
      </c>
      <c r="F49" s="15">
        <f t="shared" si="0"/>
        <v>1264000</v>
      </c>
      <c r="G49" s="15">
        <f t="shared" si="1"/>
        <v>1264000</v>
      </c>
      <c r="H49" s="22">
        <f t="shared" si="2"/>
        <v>4.3899999999999997</v>
      </c>
      <c r="I49" s="22">
        <f t="shared" si="3"/>
        <v>4.3899999999999997</v>
      </c>
    </row>
    <row r="50" spans="1:9" ht="90" x14ac:dyDescent="0.25">
      <c r="A50" s="8" t="s">
        <v>87</v>
      </c>
      <c r="B50" s="8" t="s">
        <v>88</v>
      </c>
      <c r="C50" s="9">
        <v>207821000</v>
      </c>
      <c r="D50" s="9">
        <v>125884000</v>
      </c>
      <c r="E50" s="9">
        <v>115792278.26000001</v>
      </c>
      <c r="F50" s="15">
        <f t="shared" si="0"/>
        <v>92028721.739999995</v>
      </c>
      <c r="G50" s="15">
        <f t="shared" si="1"/>
        <v>10091721.739999995</v>
      </c>
      <c r="H50" s="22">
        <f t="shared" si="2"/>
        <v>55.72</v>
      </c>
      <c r="I50" s="22">
        <f t="shared" si="3"/>
        <v>91.98</v>
      </c>
    </row>
    <row r="51" spans="1:9" ht="90" x14ac:dyDescent="0.25">
      <c r="A51" s="8" t="s">
        <v>89</v>
      </c>
      <c r="B51" s="8" t="s">
        <v>90</v>
      </c>
      <c r="C51" s="9">
        <v>207821000</v>
      </c>
      <c r="D51" s="9">
        <v>125884000</v>
      </c>
      <c r="E51" s="9">
        <v>115792278.26000001</v>
      </c>
      <c r="F51" s="15">
        <f t="shared" si="0"/>
        <v>92028721.739999995</v>
      </c>
      <c r="G51" s="15">
        <f t="shared" si="1"/>
        <v>10091721.739999995</v>
      </c>
      <c r="H51" s="22">
        <f t="shared" si="2"/>
        <v>55.72</v>
      </c>
      <c r="I51" s="22">
        <f t="shared" si="3"/>
        <v>91.98</v>
      </c>
    </row>
    <row r="52" spans="1:9" ht="30" x14ac:dyDescent="0.25">
      <c r="A52" s="8" t="s">
        <v>91</v>
      </c>
      <c r="B52" s="8" t="s">
        <v>92</v>
      </c>
      <c r="C52" s="9">
        <v>5217000</v>
      </c>
      <c r="D52" s="9">
        <v>2693000</v>
      </c>
      <c r="E52" s="9">
        <v>7417164.6600000001</v>
      </c>
      <c r="F52" s="15">
        <f t="shared" si="0"/>
        <v>-2200164.66</v>
      </c>
      <c r="G52" s="15">
        <f t="shared" si="1"/>
        <v>-4724164.66</v>
      </c>
      <c r="H52" s="22">
        <f t="shared" si="2"/>
        <v>142.16999999999999</v>
      </c>
      <c r="I52" s="22">
        <f t="shared" si="3"/>
        <v>275.42</v>
      </c>
    </row>
    <row r="53" spans="1:9" ht="30" x14ac:dyDescent="0.25">
      <c r="A53" s="8" t="s">
        <v>234</v>
      </c>
      <c r="B53" s="8" t="s">
        <v>93</v>
      </c>
      <c r="C53" s="9">
        <v>1151000</v>
      </c>
      <c r="D53" s="9">
        <v>543000</v>
      </c>
      <c r="E53" s="9">
        <v>3473056.33</v>
      </c>
      <c r="F53" s="15">
        <f t="shared" si="0"/>
        <v>-2322056.33</v>
      </c>
      <c r="G53" s="15">
        <f t="shared" si="1"/>
        <v>-2930056.33</v>
      </c>
      <c r="H53" s="22">
        <f t="shared" si="2"/>
        <v>301.74</v>
      </c>
      <c r="I53" s="22">
        <f t="shared" si="3"/>
        <v>639.61</v>
      </c>
    </row>
    <row r="54" spans="1:9" ht="30" x14ac:dyDescent="0.25">
      <c r="A54" s="8" t="s">
        <v>94</v>
      </c>
      <c r="B54" s="8" t="s">
        <v>95</v>
      </c>
      <c r="C54" s="9">
        <v>1728000</v>
      </c>
      <c r="D54" s="9">
        <v>778000</v>
      </c>
      <c r="E54" s="9">
        <v>1616823.25</v>
      </c>
      <c r="F54" s="15">
        <f t="shared" si="0"/>
        <v>111176.75</v>
      </c>
      <c r="G54" s="15">
        <f t="shared" si="1"/>
        <v>-838823.25</v>
      </c>
      <c r="H54" s="22">
        <f t="shared" si="2"/>
        <v>93.57</v>
      </c>
      <c r="I54" s="22">
        <f t="shared" si="3"/>
        <v>207.82</v>
      </c>
    </row>
    <row r="55" spans="1:9" ht="30" x14ac:dyDescent="0.25">
      <c r="A55" s="8" t="s">
        <v>96</v>
      </c>
      <c r="B55" s="8" t="s">
        <v>97</v>
      </c>
      <c r="C55" s="9">
        <v>2338000</v>
      </c>
      <c r="D55" s="9">
        <v>1372000</v>
      </c>
      <c r="E55" s="9">
        <v>2327285.08</v>
      </c>
      <c r="F55" s="15">
        <f t="shared" si="0"/>
        <v>10714.919999999925</v>
      </c>
      <c r="G55" s="15">
        <f t="shared" si="1"/>
        <v>-955285.08000000007</v>
      </c>
      <c r="H55" s="22">
        <f t="shared" si="2"/>
        <v>99.54</v>
      </c>
      <c r="I55" s="22">
        <f t="shared" si="3"/>
        <v>169.63</v>
      </c>
    </row>
    <row r="56" spans="1:9" ht="30" x14ac:dyDescent="0.25">
      <c r="A56" s="8" t="s">
        <v>98</v>
      </c>
      <c r="B56" s="8" t="s">
        <v>99</v>
      </c>
      <c r="C56" s="9">
        <v>235348433</v>
      </c>
      <c r="D56" s="9">
        <v>1758214</v>
      </c>
      <c r="E56" s="9">
        <v>3689917</v>
      </c>
      <c r="F56" s="15">
        <f t="shared" si="0"/>
        <v>231658516</v>
      </c>
      <c r="G56" s="15">
        <f t="shared" si="1"/>
        <v>-1931703</v>
      </c>
      <c r="H56" s="22">
        <f t="shared" si="2"/>
        <v>1.57</v>
      </c>
      <c r="I56" s="22">
        <f t="shared" si="3"/>
        <v>209.87</v>
      </c>
    </row>
    <row r="57" spans="1:9" ht="45" x14ac:dyDescent="0.25">
      <c r="A57" s="8" t="s">
        <v>100</v>
      </c>
      <c r="B57" s="8" t="s">
        <v>101</v>
      </c>
      <c r="C57" s="9">
        <v>234894433</v>
      </c>
      <c r="D57" s="9">
        <v>1553464</v>
      </c>
      <c r="E57" s="9">
        <v>1210009.68</v>
      </c>
      <c r="F57" s="15">
        <f t="shared" si="0"/>
        <v>233684423.31999999</v>
      </c>
      <c r="G57" s="15">
        <f t="shared" si="1"/>
        <v>343454.32000000007</v>
      </c>
      <c r="H57" s="22">
        <f t="shared" si="2"/>
        <v>0.52</v>
      </c>
      <c r="I57" s="22">
        <f t="shared" si="3"/>
        <v>77.89</v>
      </c>
    </row>
    <row r="58" spans="1:9" ht="30" x14ac:dyDescent="0.25">
      <c r="A58" s="8" t="s">
        <v>102</v>
      </c>
      <c r="B58" s="8" t="s">
        <v>103</v>
      </c>
      <c r="C58" s="9">
        <v>454000</v>
      </c>
      <c r="D58" s="9">
        <v>204750</v>
      </c>
      <c r="E58" s="9">
        <v>2479907.3199999998</v>
      </c>
      <c r="F58" s="15">
        <f t="shared" si="0"/>
        <v>-2025907.3199999998</v>
      </c>
      <c r="G58" s="15">
        <f t="shared" si="1"/>
        <v>-2275157.3199999998</v>
      </c>
      <c r="H58" s="22">
        <f t="shared" si="2"/>
        <v>546.24</v>
      </c>
      <c r="I58" s="22">
        <f t="shared" si="3"/>
        <v>1211.19</v>
      </c>
    </row>
    <row r="59" spans="1:9" ht="30" x14ac:dyDescent="0.25">
      <c r="A59" s="8" t="s">
        <v>104</v>
      </c>
      <c r="B59" s="8" t="s">
        <v>105</v>
      </c>
      <c r="C59" s="9">
        <v>319688000</v>
      </c>
      <c r="D59" s="9">
        <v>171732000</v>
      </c>
      <c r="E59" s="9">
        <v>216532725.13999999</v>
      </c>
      <c r="F59" s="15">
        <f t="shared" si="0"/>
        <v>103155274.86000001</v>
      </c>
      <c r="G59" s="15">
        <f t="shared" si="1"/>
        <v>-44800725.139999986</v>
      </c>
      <c r="H59" s="22">
        <f t="shared" si="2"/>
        <v>67.73</v>
      </c>
      <c r="I59" s="22">
        <f t="shared" si="3"/>
        <v>126.09</v>
      </c>
    </row>
    <row r="60" spans="1:9" ht="90" x14ac:dyDescent="0.25">
      <c r="A60" s="8" t="s">
        <v>106</v>
      </c>
      <c r="B60" s="8" t="s">
        <v>107</v>
      </c>
      <c r="C60" s="9">
        <v>206807000</v>
      </c>
      <c r="D60" s="9">
        <v>115586000</v>
      </c>
      <c r="E60" s="9">
        <v>152187294.02000001</v>
      </c>
      <c r="F60" s="15">
        <f t="shared" si="0"/>
        <v>54619705.979999989</v>
      </c>
      <c r="G60" s="15">
        <f t="shared" si="1"/>
        <v>-36601294.020000011</v>
      </c>
      <c r="H60" s="22">
        <f t="shared" si="2"/>
        <v>73.59</v>
      </c>
      <c r="I60" s="22">
        <f t="shared" si="3"/>
        <v>131.66999999999999</v>
      </c>
    </row>
    <row r="61" spans="1:9" ht="105" x14ac:dyDescent="0.25">
      <c r="A61" s="8" t="s">
        <v>108</v>
      </c>
      <c r="B61" s="8" t="s">
        <v>109</v>
      </c>
      <c r="C61" s="9">
        <v>206807000</v>
      </c>
      <c r="D61" s="9">
        <v>115586000</v>
      </c>
      <c r="E61" s="9">
        <v>152187294.02000001</v>
      </c>
      <c r="F61" s="15">
        <f t="shared" si="0"/>
        <v>54619705.979999989</v>
      </c>
      <c r="G61" s="15">
        <f t="shared" si="1"/>
        <v>-36601294.020000011</v>
      </c>
      <c r="H61" s="22">
        <f t="shared" si="2"/>
        <v>73.59</v>
      </c>
      <c r="I61" s="22">
        <f t="shared" si="3"/>
        <v>131.66999999999999</v>
      </c>
    </row>
    <row r="62" spans="1:9" ht="105" x14ac:dyDescent="0.25">
      <c r="A62" s="8" t="s">
        <v>110</v>
      </c>
      <c r="B62" s="8" t="s">
        <v>111</v>
      </c>
      <c r="C62" s="9">
        <v>206807000</v>
      </c>
      <c r="D62" s="9">
        <v>115586000</v>
      </c>
      <c r="E62" s="9">
        <v>152187294.02000001</v>
      </c>
      <c r="F62" s="15">
        <f t="shared" si="0"/>
        <v>54619705.979999989</v>
      </c>
      <c r="G62" s="15">
        <f t="shared" si="1"/>
        <v>-36601294.020000011</v>
      </c>
      <c r="H62" s="22">
        <f t="shared" si="2"/>
        <v>73.59</v>
      </c>
      <c r="I62" s="22">
        <f t="shared" si="3"/>
        <v>131.66999999999999</v>
      </c>
    </row>
    <row r="63" spans="1:9" ht="45" x14ac:dyDescent="0.25">
      <c r="A63" s="8" t="s">
        <v>112</v>
      </c>
      <c r="B63" s="8" t="s">
        <v>113</v>
      </c>
      <c r="C63" s="9">
        <v>52542000</v>
      </c>
      <c r="D63" s="9">
        <v>26122000</v>
      </c>
      <c r="E63" s="9">
        <v>33730386.25</v>
      </c>
      <c r="F63" s="15">
        <f t="shared" si="0"/>
        <v>18811613.75</v>
      </c>
      <c r="G63" s="15">
        <f t="shared" si="1"/>
        <v>-7608386.25</v>
      </c>
      <c r="H63" s="22">
        <f t="shared" si="2"/>
        <v>64.2</v>
      </c>
      <c r="I63" s="22">
        <f t="shared" si="3"/>
        <v>129.13</v>
      </c>
    </row>
    <row r="64" spans="1:9" ht="75" x14ac:dyDescent="0.25">
      <c r="A64" s="8" t="s">
        <v>114</v>
      </c>
      <c r="B64" s="8" t="s">
        <v>115</v>
      </c>
      <c r="C64" s="9">
        <v>28280000</v>
      </c>
      <c r="D64" s="9">
        <v>14217000</v>
      </c>
      <c r="E64" s="9">
        <v>4453546.3</v>
      </c>
      <c r="F64" s="15">
        <f t="shared" si="0"/>
        <v>23826453.699999999</v>
      </c>
      <c r="G64" s="15">
        <f t="shared" si="1"/>
        <v>9763453.6999999993</v>
      </c>
      <c r="H64" s="22">
        <f t="shared" si="2"/>
        <v>15.75</v>
      </c>
      <c r="I64" s="22">
        <f t="shared" si="3"/>
        <v>31.33</v>
      </c>
    </row>
    <row r="65" spans="1:9" ht="60" x14ac:dyDescent="0.25">
      <c r="A65" s="8" t="s">
        <v>116</v>
      </c>
      <c r="B65" s="8" t="s">
        <v>117</v>
      </c>
      <c r="C65" s="9">
        <v>24262000</v>
      </c>
      <c r="D65" s="9">
        <v>11905000</v>
      </c>
      <c r="E65" s="9">
        <v>28740814.649999999</v>
      </c>
      <c r="F65" s="15">
        <f t="shared" si="0"/>
        <v>-4478814.6499999985</v>
      </c>
      <c r="G65" s="15">
        <f t="shared" si="1"/>
        <v>-16835814.649999999</v>
      </c>
      <c r="H65" s="22">
        <f t="shared" si="2"/>
        <v>118.46</v>
      </c>
      <c r="I65" s="22">
        <f t="shared" si="3"/>
        <v>241.42</v>
      </c>
    </row>
    <row r="66" spans="1:9" ht="75" x14ac:dyDescent="0.25">
      <c r="A66" s="8" t="s">
        <v>118</v>
      </c>
      <c r="B66" s="8" t="s">
        <v>119</v>
      </c>
      <c r="C66" s="9">
        <v>0</v>
      </c>
      <c r="D66" s="9">
        <v>0</v>
      </c>
      <c r="E66" s="9">
        <v>536025.30000000005</v>
      </c>
      <c r="F66" s="15">
        <f t="shared" si="0"/>
        <v>-536025.30000000005</v>
      </c>
      <c r="G66" s="15">
        <f t="shared" si="1"/>
        <v>-536025.30000000005</v>
      </c>
      <c r="H66" s="22">
        <v>0</v>
      </c>
      <c r="I66" s="22">
        <v>0</v>
      </c>
    </row>
    <row r="67" spans="1:9" ht="75" x14ac:dyDescent="0.25">
      <c r="A67" s="8" t="s">
        <v>120</v>
      </c>
      <c r="B67" s="8" t="s">
        <v>121</v>
      </c>
      <c r="C67" s="9">
        <v>60339000</v>
      </c>
      <c r="D67" s="9">
        <v>30024000</v>
      </c>
      <c r="E67" s="9">
        <v>30615044.870000001</v>
      </c>
      <c r="F67" s="15">
        <f t="shared" si="0"/>
        <v>29723955.129999999</v>
      </c>
      <c r="G67" s="15">
        <f t="shared" si="1"/>
        <v>-591044.87000000104</v>
      </c>
      <c r="H67" s="22">
        <f t="shared" si="2"/>
        <v>50.74</v>
      </c>
      <c r="I67" s="22">
        <f t="shared" si="3"/>
        <v>101.97</v>
      </c>
    </row>
    <row r="68" spans="1:9" ht="105" x14ac:dyDescent="0.25">
      <c r="A68" s="8" t="s">
        <v>122</v>
      </c>
      <c r="B68" s="8" t="s">
        <v>123</v>
      </c>
      <c r="C68" s="9">
        <v>51327000</v>
      </c>
      <c r="D68" s="9">
        <v>25022000</v>
      </c>
      <c r="E68" s="9">
        <v>25160513.390000001</v>
      </c>
      <c r="F68" s="15">
        <f t="shared" si="0"/>
        <v>26166486.609999999</v>
      </c>
      <c r="G68" s="15">
        <f t="shared" si="1"/>
        <v>-138513.3900000006</v>
      </c>
      <c r="H68" s="22">
        <f t="shared" si="2"/>
        <v>49.02</v>
      </c>
      <c r="I68" s="22">
        <f t="shared" si="3"/>
        <v>100.55</v>
      </c>
    </row>
    <row r="69" spans="1:9" ht="90" x14ac:dyDescent="0.25">
      <c r="A69" s="8" t="s">
        <v>124</v>
      </c>
      <c r="B69" s="8" t="s">
        <v>125</v>
      </c>
      <c r="C69" s="9">
        <v>9012000</v>
      </c>
      <c r="D69" s="9">
        <v>5002000</v>
      </c>
      <c r="E69" s="9">
        <v>5349152.37</v>
      </c>
      <c r="F69" s="15">
        <f t="shared" si="0"/>
        <v>3662847.63</v>
      </c>
      <c r="G69" s="15">
        <f t="shared" si="1"/>
        <v>-347152.37000000011</v>
      </c>
      <c r="H69" s="22">
        <f t="shared" si="2"/>
        <v>59.36</v>
      </c>
      <c r="I69" s="22">
        <f t="shared" si="3"/>
        <v>106.94</v>
      </c>
    </row>
    <row r="70" spans="1:9" ht="75" x14ac:dyDescent="0.25">
      <c r="A70" s="8" t="s">
        <v>126</v>
      </c>
      <c r="B70" s="8" t="s">
        <v>127</v>
      </c>
      <c r="C70" s="9">
        <v>0</v>
      </c>
      <c r="D70" s="9">
        <v>0</v>
      </c>
      <c r="E70" s="9">
        <v>105379.11</v>
      </c>
      <c r="F70" s="15">
        <f t="shared" si="0"/>
        <v>-105379.11</v>
      </c>
      <c r="G70" s="15">
        <f t="shared" si="1"/>
        <v>-105379.11</v>
      </c>
      <c r="H70" s="22">
        <v>0</v>
      </c>
      <c r="I70" s="22">
        <v>0</v>
      </c>
    </row>
    <row r="71" spans="1:9" x14ac:dyDescent="0.25">
      <c r="A71" s="8" t="s">
        <v>128</v>
      </c>
      <c r="B71" s="8" t="s">
        <v>129</v>
      </c>
      <c r="C71" s="9">
        <v>23245000</v>
      </c>
      <c r="D71" s="9">
        <v>12040470</v>
      </c>
      <c r="E71" s="9">
        <v>22750339.100000001</v>
      </c>
      <c r="F71" s="15">
        <f t="shared" ref="F71:F123" si="4">C71-E71</f>
        <v>494660.89999999851</v>
      </c>
      <c r="G71" s="15">
        <f t="shared" ref="G71:G123" si="5">D71-E71</f>
        <v>-10709869.100000001</v>
      </c>
      <c r="H71" s="22">
        <f t="shared" ref="H71:H123" si="6">ROUND(E71/C71*100,2)</f>
        <v>97.87</v>
      </c>
      <c r="I71" s="22">
        <f t="shared" ref="I71:I123" si="7">ROUND(E71/D71*100,2)</f>
        <v>188.95</v>
      </c>
    </row>
    <row r="72" spans="1:9" ht="30" x14ac:dyDescent="0.25">
      <c r="A72" s="8" t="s">
        <v>130</v>
      </c>
      <c r="B72" s="8" t="s">
        <v>131</v>
      </c>
      <c r="C72" s="9">
        <v>5759000</v>
      </c>
      <c r="D72" s="9">
        <v>2825470</v>
      </c>
      <c r="E72" s="9">
        <v>913699.9</v>
      </c>
      <c r="F72" s="15">
        <f t="shared" si="4"/>
        <v>4845300.0999999996</v>
      </c>
      <c r="G72" s="15">
        <f t="shared" si="5"/>
        <v>1911770.1</v>
      </c>
      <c r="H72" s="22">
        <f t="shared" si="6"/>
        <v>15.87</v>
      </c>
      <c r="I72" s="22">
        <f t="shared" si="7"/>
        <v>32.340000000000003</v>
      </c>
    </row>
    <row r="73" spans="1:9" ht="90" x14ac:dyDescent="0.25">
      <c r="A73" s="8" t="s">
        <v>132</v>
      </c>
      <c r="B73" s="8" t="s">
        <v>133</v>
      </c>
      <c r="C73" s="9">
        <v>5759000</v>
      </c>
      <c r="D73" s="9">
        <v>2825470</v>
      </c>
      <c r="E73" s="9">
        <v>821572.53</v>
      </c>
      <c r="F73" s="15">
        <f t="shared" si="4"/>
        <v>4937427.47</v>
      </c>
      <c r="G73" s="15">
        <f t="shared" si="5"/>
        <v>2003897.47</v>
      </c>
      <c r="H73" s="22">
        <f t="shared" si="6"/>
        <v>14.27</v>
      </c>
      <c r="I73" s="22">
        <f t="shared" si="7"/>
        <v>29.08</v>
      </c>
    </row>
    <row r="74" spans="1:9" ht="75" x14ac:dyDescent="0.25">
      <c r="A74" s="8" t="s">
        <v>134</v>
      </c>
      <c r="B74" s="8" t="s">
        <v>135</v>
      </c>
      <c r="C74" s="9">
        <v>0</v>
      </c>
      <c r="D74" s="9">
        <v>0</v>
      </c>
      <c r="E74" s="9">
        <v>92127.37</v>
      </c>
      <c r="F74" s="15">
        <f t="shared" si="4"/>
        <v>-92127.37</v>
      </c>
      <c r="G74" s="15">
        <f t="shared" si="5"/>
        <v>-92127.37</v>
      </c>
      <c r="H74" s="22">
        <v>0</v>
      </c>
      <c r="I74" s="22">
        <v>0</v>
      </c>
    </row>
    <row r="75" spans="1:9" ht="75" x14ac:dyDescent="0.25">
      <c r="A75" s="8" t="s">
        <v>136</v>
      </c>
      <c r="B75" s="8" t="s">
        <v>137</v>
      </c>
      <c r="C75" s="9">
        <v>1067000</v>
      </c>
      <c r="D75" s="9">
        <v>286000</v>
      </c>
      <c r="E75" s="9">
        <v>318000</v>
      </c>
      <c r="F75" s="15">
        <f t="shared" si="4"/>
        <v>749000</v>
      </c>
      <c r="G75" s="15">
        <f t="shared" si="5"/>
        <v>-32000</v>
      </c>
      <c r="H75" s="22">
        <f t="shared" si="6"/>
        <v>29.8</v>
      </c>
      <c r="I75" s="22">
        <f t="shared" si="7"/>
        <v>111.19</v>
      </c>
    </row>
    <row r="76" spans="1:9" ht="75" x14ac:dyDescent="0.25">
      <c r="A76" s="8" t="s">
        <v>138</v>
      </c>
      <c r="B76" s="8" t="s">
        <v>139</v>
      </c>
      <c r="C76" s="9">
        <v>2128000</v>
      </c>
      <c r="D76" s="9">
        <v>1321000</v>
      </c>
      <c r="E76" s="9">
        <v>2963199.24</v>
      </c>
      <c r="F76" s="15">
        <f t="shared" si="4"/>
        <v>-835199.24000000022</v>
      </c>
      <c r="G76" s="15">
        <f t="shared" si="5"/>
        <v>-1642199.2400000002</v>
      </c>
      <c r="H76" s="22">
        <f t="shared" si="6"/>
        <v>139.25</v>
      </c>
      <c r="I76" s="22">
        <f t="shared" si="7"/>
        <v>224.31</v>
      </c>
    </row>
    <row r="77" spans="1:9" ht="75" x14ac:dyDescent="0.25">
      <c r="A77" s="8" t="s">
        <v>140</v>
      </c>
      <c r="B77" s="8" t="s">
        <v>141</v>
      </c>
      <c r="C77" s="9">
        <v>2128000</v>
      </c>
      <c r="D77" s="9">
        <v>1321000</v>
      </c>
      <c r="E77" s="9">
        <v>2962199.24</v>
      </c>
      <c r="F77" s="15">
        <f t="shared" si="4"/>
        <v>-834199.24000000022</v>
      </c>
      <c r="G77" s="15">
        <f t="shared" si="5"/>
        <v>-1641199.2400000002</v>
      </c>
      <c r="H77" s="22">
        <f t="shared" si="6"/>
        <v>139.19999999999999</v>
      </c>
      <c r="I77" s="22">
        <f t="shared" si="7"/>
        <v>224.24</v>
      </c>
    </row>
    <row r="78" spans="1:9" ht="60" x14ac:dyDescent="0.25">
      <c r="A78" s="8" t="s">
        <v>142</v>
      </c>
      <c r="B78" s="8" t="s">
        <v>143</v>
      </c>
      <c r="C78" s="9">
        <v>0</v>
      </c>
      <c r="D78" s="9">
        <v>0</v>
      </c>
      <c r="E78" s="9">
        <v>1000</v>
      </c>
      <c r="F78" s="15">
        <f t="shared" si="4"/>
        <v>-1000</v>
      </c>
      <c r="G78" s="15">
        <f t="shared" si="5"/>
        <v>-1000</v>
      </c>
      <c r="H78" s="22">
        <v>0</v>
      </c>
      <c r="I78" s="22">
        <v>0</v>
      </c>
    </row>
    <row r="79" spans="1:9" ht="45" x14ac:dyDescent="0.25">
      <c r="A79" s="8" t="s">
        <v>144</v>
      </c>
      <c r="B79" s="8" t="s">
        <v>145</v>
      </c>
      <c r="C79" s="9">
        <v>113000</v>
      </c>
      <c r="D79" s="9">
        <v>20000</v>
      </c>
      <c r="E79" s="9">
        <v>56303.08</v>
      </c>
      <c r="F79" s="15">
        <f t="shared" si="4"/>
        <v>56696.92</v>
      </c>
      <c r="G79" s="15">
        <f t="shared" si="5"/>
        <v>-36303.08</v>
      </c>
      <c r="H79" s="22">
        <f t="shared" si="6"/>
        <v>49.83</v>
      </c>
      <c r="I79" s="22">
        <f t="shared" si="7"/>
        <v>281.52</v>
      </c>
    </row>
    <row r="80" spans="1:9" ht="45" x14ac:dyDescent="0.25">
      <c r="A80" s="8" t="s">
        <v>146</v>
      </c>
      <c r="B80" s="8" t="s">
        <v>147</v>
      </c>
      <c r="C80" s="9">
        <v>113000</v>
      </c>
      <c r="D80" s="9">
        <v>20000</v>
      </c>
      <c r="E80" s="9">
        <v>56303.08</v>
      </c>
      <c r="F80" s="15">
        <f t="shared" si="4"/>
        <v>56696.92</v>
      </c>
      <c r="G80" s="15">
        <f t="shared" si="5"/>
        <v>-36303.08</v>
      </c>
      <c r="H80" s="22">
        <f t="shared" si="6"/>
        <v>49.83</v>
      </c>
      <c r="I80" s="22">
        <f t="shared" si="7"/>
        <v>281.52</v>
      </c>
    </row>
    <row r="81" spans="1:9" ht="90" x14ac:dyDescent="0.25">
      <c r="A81" s="8" t="s">
        <v>148</v>
      </c>
      <c r="B81" s="8" t="s">
        <v>149</v>
      </c>
      <c r="C81" s="9">
        <v>7445000</v>
      </c>
      <c r="D81" s="9">
        <v>3164000</v>
      </c>
      <c r="E81" s="9">
        <v>4993500</v>
      </c>
      <c r="F81" s="15">
        <f t="shared" si="4"/>
        <v>2451500</v>
      </c>
      <c r="G81" s="15">
        <f t="shared" si="5"/>
        <v>-1829500</v>
      </c>
      <c r="H81" s="22">
        <f t="shared" si="6"/>
        <v>67.069999999999993</v>
      </c>
      <c r="I81" s="22">
        <f t="shared" si="7"/>
        <v>157.82</v>
      </c>
    </row>
    <row r="82" spans="1:9" ht="75" x14ac:dyDescent="0.25">
      <c r="A82" s="8" t="s">
        <v>151</v>
      </c>
      <c r="B82" s="8" t="s">
        <v>150</v>
      </c>
      <c r="C82" s="9">
        <v>0</v>
      </c>
      <c r="D82" s="9">
        <v>0</v>
      </c>
      <c r="E82" s="9">
        <v>30000</v>
      </c>
      <c r="F82" s="15">
        <f t="shared" si="4"/>
        <v>-30000</v>
      </c>
      <c r="G82" s="15">
        <f t="shared" si="5"/>
        <v>-30000</v>
      </c>
      <c r="H82" s="22">
        <v>0</v>
      </c>
      <c r="I82" s="22">
        <v>0</v>
      </c>
    </row>
    <row r="83" spans="1:9" ht="45" x14ac:dyDescent="0.25">
      <c r="A83" s="8" t="s">
        <v>152</v>
      </c>
      <c r="B83" s="8" t="s">
        <v>153</v>
      </c>
      <c r="C83" s="9">
        <v>0</v>
      </c>
      <c r="D83" s="9">
        <v>0</v>
      </c>
      <c r="E83" s="9">
        <v>160000</v>
      </c>
      <c r="F83" s="15">
        <f t="shared" si="4"/>
        <v>-160000</v>
      </c>
      <c r="G83" s="15">
        <f t="shared" si="5"/>
        <v>-160000</v>
      </c>
      <c r="H83" s="22">
        <v>0</v>
      </c>
      <c r="I83" s="22">
        <v>0</v>
      </c>
    </row>
    <row r="84" spans="1:9" ht="45" x14ac:dyDescent="0.25">
      <c r="A84" s="8" t="s">
        <v>154</v>
      </c>
      <c r="B84" s="8" t="s">
        <v>155</v>
      </c>
      <c r="C84" s="9">
        <v>1401000</v>
      </c>
      <c r="D84" s="9">
        <v>725000</v>
      </c>
      <c r="E84" s="9">
        <v>947000</v>
      </c>
      <c r="F84" s="15">
        <f t="shared" si="4"/>
        <v>454000</v>
      </c>
      <c r="G84" s="15">
        <f t="shared" si="5"/>
        <v>-222000</v>
      </c>
      <c r="H84" s="22">
        <f t="shared" si="6"/>
        <v>67.59</v>
      </c>
      <c r="I84" s="22">
        <f t="shared" si="7"/>
        <v>130.62</v>
      </c>
    </row>
    <row r="85" spans="1:9" ht="60" x14ac:dyDescent="0.25">
      <c r="A85" s="8" t="s">
        <v>156</v>
      </c>
      <c r="B85" s="8" t="s">
        <v>157</v>
      </c>
      <c r="C85" s="9">
        <v>0</v>
      </c>
      <c r="D85" s="9">
        <v>0</v>
      </c>
      <c r="E85" s="9">
        <v>20000</v>
      </c>
      <c r="F85" s="15">
        <f t="shared" si="4"/>
        <v>-20000</v>
      </c>
      <c r="G85" s="15">
        <f t="shared" si="5"/>
        <v>-20000</v>
      </c>
      <c r="H85" s="22">
        <v>0</v>
      </c>
      <c r="I85" s="22">
        <v>0</v>
      </c>
    </row>
    <row r="86" spans="1:9" ht="60" x14ac:dyDescent="0.25">
      <c r="A86" s="8" t="s">
        <v>158</v>
      </c>
      <c r="B86" s="8" t="s">
        <v>159</v>
      </c>
      <c r="C86" s="9">
        <v>6044000</v>
      </c>
      <c r="D86" s="9">
        <v>2439000</v>
      </c>
      <c r="E86" s="9">
        <v>3836500</v>
      </c>
      <c r="F86" s="15">
        <f t="shared" si="4"/>
        <v>2207500</v>
      </c>
      <c r="G86" s="15">
        <f t="shared" si="5"/>
        <v>-1397500</v>
      </c>
      <c r="H86" s="22">
        <f t="shared" si="6"/>
        <v>63.48</v>
      </c>
      <c r="I86" s="22">
        <f t="shared" si="7"/>
        <v>157.30000000000001</v>
      </c>
    </row>
    <row r="87" spans="1:9" ht="30" x14ac:dyDescent="0.25">
      <c r="A87" s="8" t="s">
        <v>160</v>
      </c>
      <c r="B87" s="8" t="s">
        <v>161</v>
      </c>
      <c r="C87" s="9">
        <v>522000</v>
      </c>
      <c r="D87" s="9">
        <v>522000</v>
      </c>
      <c r="E87" s="9">
        <v>2112058.1</v>
      </c>
      <c r="F87" s="15">
        <f t="shared" si="4"/>
        <v>-1590058.1</v>
      </c>
      <c r="G87" s="15">
        <f t="shared" si="5"/>
        <v>-1590058.1</v>
      </c>
      <c r="H87" s="22">
        <f t="shared" si="6"/>
        <v>404.61</v>
      </c>
      <c r="I87" s="22">
        <f t="shared" si="7"/>
        <v>404.61</v>
      </c>
    </row>
    <row r="88" spans="1:9" ht="75" x14ac:dyDescent="0.25">
      <c r="A88" s="8" t="s">
        <v>162</v>
      </c>
      <c r="B88" s="8" t="s">
        <v>163</v>
      </c>
      <c r="C88" s="9">
        <v>0</v>
      </c>
      <c r="D88" s="9">
        <v>0</v>
      </c>
      <c r="E88" s="9">
        <v>111000</v>
      </c>
      <c r="F88" s="15">
        <f t="shared" si="4"/>
        <v>-111000</v>
      </c>
      <c r="G88" s="15">
        <f t="shared" si="5"/>
        <v>-111000</v>
      </c>
      <c r="H88" s="22">
        <v>0</v>
      </c>
      <c r="I88" s="22">
        <v>0</v>
      </c>
    </row>
    <row r="89" spans="1:9" ht="90" x14ac:dyDescent="0.25">
      <c r="A89" s="8" t="s">
        <v>164</v>
      </c>
      <c r="B89" s="8" t="s">
        <v>165</v>
      </c>
      <c r="C89" s="9">
        <v>0</v>
      </c>
      <c r="D89" s="9">
        <v>0</v>
      </c>
      <c r="E89" s="9">
        <v>111000</v>
      </c>
      <c r="F89" s="15">
        <f t="shared" si="4"/>
        <v>-111000</v>
      </c>
      <c r="G89" s="15">
        <f t="shared" si="5"/>
        <v>-111000</v>
      </c>
      <c r="H89" s="22">
        <v>0</v>
      </c>
      <c r="I89" s="22">
        <v>0</v>
      </c>
    </row>
    <row r="90" spans="1:9" ht="30" x14ac:dyDescent="0.25">
      <c r="A90" s="8" t="s">
        <v>166</v>
      </c>
      <c r="B90" s="8" t="s">
        <v>167</v>
      </c>
      <c r="C90" s="9">
        <v>0</v>
      </c>
      <c r="D90" s="9">
        <v>0</v>
      </c>
      <c r="E90" s="9">
        <v>4388212</v>
      </c>
      <c r="F90" s="15">
        <f t="shared" si="4"/>
        <v>-4388212</v>
      </c>
      <c r="G90" s="15">
        <f t="shared" si="5"/>
        <v>-4388212</v>
      </c>
      <c r="H90" s="22">
        <v>0</v>
      </c>
      <c r="I90" s="22">
        <v>0</v>
      </c>
    </row>
    <row r="91" spans="1:9" ht="45" x14ac:dyDescent="0.25">
      <c r="A91" s="8" t="s">
        <v>168</v>
      </c>
      <c r="B91" s="8" t="s">
        <v>169</v>
      </c>
      <c r="C91" s="9">
        <v>0</v>
      </c>
      <c r="D91" s="9">
        <v>0</v>
      </c>
      <c r="E91" s="9">
        <v>4388212</v>
      </c>
      <c r="F91" s="15">
        <f t="shared" si="4"/>
        <v>-4388212</v>
      </c>
      <c r="G91" s="15">
        <f t="shared" si="5"/>
        <v>-4388212</v>
      </c>
      <c r="H91" s="22">
        <v>0</v>
      </c>
      <c r="I91" s="22">
        <v>0</v>
      </c>
    </row>
    <row r="92" spans="1:9" ht="45" x14ac:dyDescent="0.25">
      <c r="A92" s="8" t="s">
        <v>170</v>
      </c>
      <c r="B92" s="8" t="s">
        <v>171</v>
      </c>
      <c r="C92" s="9">
        <v>0</v>
      </c>
      <c r="D92" s="9">
        <v>0</v>
      </c>
      <c r="E92" s="9">
        <v>100000</v>
      </c>
      <c r="F92" s="15">
        <f t="shared" si="4"/>
        <v>-100000</v>
      </c>
      <c r="G92" s="15">
        <f t="shared" si="5"/>
        <v>-100000</v>
      </c>
      <c r="H92" s="22">
        <v>0</v>
      </c>
      <c r="I92" s="22">
        <v>0</v>
      </c>
    </row>
    <row r="93" spans="1:9" ht="75" x14ac:dyDescent="0.25">
      <c r="A93" s="8" t="s">
        <v>172</v>
      </c>
      <c r="B93" s="8" t="s">
        <v>173</v>
      </c>
      <c r="C93" s="9">
        <v>2219000</v>
      </c>
      <c r="D93" s="9">
        <v>1355000</v>
      </c>
      <c r="E93" s="9">
        <v>1213826.5</v>
      </c>
      <c r="F93" s="15">
        <f t="shared" si="4"/>
        <v>1005173.5</v>
      </c>
      <c r="G93" s="15">
        <f t="shared" si="5"/>
        <v>141173.5</v>
      </c>
      <c r="H93" s="22">
        <f t="shared" si="6"/>
        <v>54.7</v>
      </c>
      <c r="I93" s="22">
        <f t="shared" si="7"/>
        <v>89.58</v>
      </c>
    </row>
    <row r="94" spans="1:9" ht="30" x14ac:dyDescent="0.25">
      <c r="A94" s="8" t="s">
        <v>174</v>
      </c>
      <c r="B94" s="8" t="s">
        <v>175</v>
      </c>
      <c r="C94" s="9">
        <v>3992000</v>
      </c>
      <c r="D94" s="9">
        <v>2547000</v>
      </c>
      <c r="E94" s="9">
        <v>5580540.2800000003</v>
      </c>
      <c r="F94" s="15">
        <f t="shared" si="4"/>
        <v>-1588540.2800000003</v>
      </c>
      <c r="G94" s="15">
        <f t="shared" si="5"/>
        <v>-3033540.2800000003</v>
      </c>
      <c r="H94" s="22">
        <f t="shared" si="6"/>
        <v>139.79</v>
      </c>
      <c r="I94" s="22">
        <f t="shared" si="7"/>
        <v>219.1</v>
      </c>
    </row>
    <row r="95" spans="1:9" ht="45" x14ac:dyDescent="0.25">
      <c r="A95" s="8" t="s">
        <v>176</v>
      </c>
      <c r="B95" s="8" t="s">
        <v>177</v>
      </c>
      <c r="C95" s="9">
        <v>3992000</v>
      </c>
      <c r="D95" s="9">
        <v>2547000</v>
      </c>
      <c r="E95" s="9">
        <v>5580540.2800000003</v>
      </c>
      <c r="F95" s="15">
        <f t="shared" si="4"/>
        <v>-1588540.2800000003</v>
      </c>
      <c r="G95" s="15">
        <f t="shared" si="5"/>
        <v>-3033540.2800000003</v>
      </c>
      <c r="H95" s="22">
        <f t="shared" si="6"/>
        <v>139.79</v>
      </c>
      <c r="I95" s="22">
        <f t="shared" si="7"/>
        <v>219.1</v>
      </c>
    </row>
    <row r="96" spans="1:9" x14ac:dyDescent="0.25">
      <c r="A96" s="8" t="s">
        <v>178</v>
      </c>
      <c r="B96" s="8" t="s">
        <v>179</v>
      </c>
      <c r="C96" s="9">
        <v>93769000</v>
      </c>
      <c r="D96" s="9">
        <v>54572000</v>
      </c>
      <c r="E96" s="9">
        <v>66421293.659999996</v>
      </c>
      <c r="F96" s="15">
        <f t="shared" si="4"/>
        <v>27347706.340000004</v>
      </c>
      <c r="G96" s="15">
        <f t="shared" si="5"/>
        <v>-11849293.659999996</v>
      </c>
      <c r="H96" s="22">
        <f t="shared" si="6"/>
        <v>70.84</v>
      </c>
      <c r="I96" s="22">
        <f t="shared" si="7"/>
        <v>121.71</v>
      </c>
    </row>
    <row r="97" spans="1:9" ht="30" x14ac:dyDescent="0.25">
      <c r="A97" s="8" t="s">
        <v>180</v>
      </c>
      <c r="B97" s="8" t="s">
        <v>181</v>
      </c>
      <c r="C97" s="9">
        <v>0</v>
      </c>
      <c r="D97" s="9">
        <v>0</v>
      </c>
      <c r="E97" s="9">
        <v>557921.53</v>
      </c>
      <c r="F97" s="15">
        <f t="shared" si="4"/>
        <v>-557921.53</v>
      </c>
      <c r="G97" s="15">
        <f t="shared" si="5"/>
        <v>-557921.53</v>
      </c>
      <c r="H97" s="22">
        <v>0</v>
      </c>
      <c r="I97" s="22">
        <v>0</v>
      </c>
    </row>
    <row r="98" spans="1:9" ht="30" x14ac:dyDescent="0.25">
      <c r="A98" s="8" t="s">
        <v>182</v>
      </c>
      <c r="B98" s="8" t="s">
        <v>183</v>
      </c>
      <c r="C98" s="9">
        <v>93769000</v>
      </c>
      <c r="D98" s="9">
        <v>54572000</v>
      </c>
      <c r="E98" s="9">
        <v>65863372.130000003</v>
      </c>
      <c r="F98" s="15">
        <f t="shared" si="4"/>
        <v>27905627.869999997</v>
      </c>
      <c r="G98" s="15">
        <f t="shared" si="5"/>
        <v>-11291372.130000003</v>
      </c>
      <c r="H98" s="22">
        <f t="shared" si="6"/>
        <v>70.239999999999995</v>
      </c>
      <c r="I98" s="22">
        <f t="shared" si="7"/>
        <v>120.69</v>
      </c>
    </row>
    <row r="99" spans="1:9" x14ac:dyDescent="0.25">
      <c r="A99" s="8" t="s">
        <v>184</v>
      </c>
      <c r="B99" s="8" t="s">
        <v>185</v>
      </c>
      <c r="C99" s="9">
        <v>9312279034.6100006</v>
      </c>
      <c r="D99" s="9">
        <v>4899237111.6000004</v>
      </c>
      <c r="E99" s="9">
        <v>4880573478.04</v>
      </c>
      <c r="F99" s="15">
        <f t="shared" si="4"/>
        <v>4431705556.5700006</v>
      </c>
      <c r="G99" s="15">
        <f t="shared" si="5"/>
        <v>18663633.56000042</v>
      </c>
      <c r="H99" s="22">
        <f t="shared" si="6"/>
        <v>52.41</v>
      </c>
      <c r="I99" s="22">
        <f t="shared" si="7"/>
        <v>99.62</v>
      </c>
    </row>
    <row r="100" spans="1:9" ht="45" x14ac:dyDescent="0.25">
      <c r="A100" s="8" t="s">
        <v>186</v>
      </c>
      <c r="B100" s="8" t="s">
        <v>187</v>
      </c>
      <c r="C100" s="9">
        <v>9160869724.0699997</v>
      </c>
      <c r="D100" s="9">
        <v>4747827801.0600004</v>
      </c>
      <c r="E100" s="9">
        <v>4729071954.0600004</v>
      </c>
      <c r="F100" s="15">
        <f t="shared" si="4"/>
        <v>4431797770.0099993</v>
      </c>
      <c r="G100" s="15">
        <f t="shared" si="5"/>
        <v>18755847</v>
      </c>
      <c r="H100" s="22">
        <f t="shared" si="6"/>
        <v>51.62</v>
      </c>
      <c r="I100" s="22">
        <f t="shared" si="7"/>
        <v>99.6</v>
      </c>
    </row>
    <row r="101" spans="1:9" ht="30" x14ac:dyDescent="0.25">
      <c r="A101" s="8" t="s">
        <v>188</v>
      </c>
      <c r="B101" s="8" t="s">
        <v>189</v>
      </c>
      <c r="C101" s="9">
        <v>1576489993.3900001</v>
      </c>
      <c r="D101" s="9">
        <v>161072102.30000001</v>
      </c>
      <c r="E101" s="9">
        <v>161072102.30000001</v>
      </c>
      <c r="F101" s="15">
        <f t="shared" si="4"/>
        <v>1415417891.0900002</v>
      </c>
      <c r="G101" s="15">
        <f t="shared" si="5"/>
        <v>0</v>
      </c>
      <c r="H101" s="22">
        <f t="shared" si="6"/>
        <v>10.220000000000001</v>
      </c>
      <c r="I101" s="22">
        <f t="shared" si="7"/>
        <v>100</v>
      </c>
    </row>
    <row r="102" spans="1:9" ht="60" x14ac:dyDescent="0.25">
      <c r="A102" s="8" t="s">
        <v>190</v>
      </c>
      <c r="B102" s="8" t="s">
        <v>191</v>
      </c>
      <c r="C102" s="9">
        <v>604183430</v>
      </c>
      <c r="D102" s="9">
        <v>39873064.270000003</v>
      </c>
      <c r="E102" s="9">
        <v>39873064.270000003</v>
      </c>
      <c r="F102" s="15">
        <f t="shared" si="4"/>
        <v>564310365.73000002</v>
      </c>
      <c r="G102" s="15">
        <f t="shared" si="5"/>
        <v>0</v>
      </c>
      <c r="H102" s="22">
        <f t="shared" si="6"/>
        <v>6.6</v>
      </c>
      <c r="I102" s="22">
        <f t="shared" si="7"/>
        <v>100</v>
      </c>
    </row>
    <row r="103" spans="1:9" ht="60" x14ac:dyDescent="0.25">
      <c r="A103" s="8" t="s">
        <v>192</v>
      </c>
      <c r="B103" s="8" t="s">
        <v>193</v>
      </c>
      <c r="C103" s="9">
        <v>3210223.39</v>
      </c>
      <c r="D103" s="9">
        <v>0</v>
      </c>
      <c r="E103" s="9">
        <v>0</v>
      </c>
      <c r="F103" s="15">
        <f t="shared" si="4"/>
        <v>3210223.39</v>
      </c>
      <c r="G103" s="15">
        <f t="shared" si="5"/>
        <v>0</v>
      </c>
      <c r="H103" s="22">
        <f t="shared" si="6"/>
        <v>0</v>
      </c>
      <c r="I103" s="22">
        <v>0</v>
      </c>
    </row>
    <row r="104" spans="1:9" ht="45" x14ac:dyDescent="0.25">
      <c r="A104" s="8" t="s">
        <v>194</v>
      </c>
      <c r="B104" s="8" t="s">
        <v>195</v>
      </c>
      <c r="C104" s="9">
        <v>4143200</v>
      </c>
      <c r="D104" s="9">
        <v>0</v>
      </c>
      <c r="E104" s="9">
        <v>0</v>
      </c>
      <c r="F104" s="15">
        <f t="shared" si="4"/>
        <v>4143200</v>
      </c>
      <c r="G104" s="15">
        <f t="shared" si="5"/>
        <v>0</v>
      </c>
      <c r="H104" s="22">
        <f t="shared" si="6"/>
        <v>0</v>
      </c>
      <c r="I104" s="22">
        <v>0</v>
      </c>
    </row>
    <row r="105" spans="1:9" ht="60" x14ac:dyDescent="0.25">
      <c r="A105" s="8" t="s">
        <v>196</v>
      </c>
      <c r="B105" s="8" t="s">
        <v>197</v>
      </c>
      <c r="C105" s="9">
        <v>6468000</v>
      </c>
      <c r="D105" s="9">
        <v>0</v>
      </c>
      <c r="E105" s="9">
        <v>0</v>
      </c>
      <c r="F105" s="15">
        <f t="shared" si="4"/>
        <v>6468000</v>
      </c>
      <c r="G105" s="15">
        <f t="shared" si="5"/>
        <v>0</v>
      </c>
      <c r="H105" s="22">
        <f t="shared" si="6"/>
        <v>0</v>
      </c>
      <c r="I105" s="22">
        <v>0</v>
      </c>
    </row>
    <row r="106" spans="1:9" ht="60" x14ac:dyDescent="0.25">
      <c r="A106" s="8" t="s">
        <v>198</v>
      </c>
      <c r="B106" s="8" t="s">
        <v>199</v>
      </c>
      <c r="C106" s="9">
        <v>1837440</v>
      </c>
      <c r="D106" s="9">
        <v>0</v>
      </c>
      <c r="E106" s="9">
        <v>0</v>
      </c>
      <c r="F106" s="15">
        <f t="shared" si="4"/>
        <v>1837440</v>
      </c>
      <c r="G106" s="15">
        <f t="shared" si="5"/>
        <v>0</v>
      </c>
      <c r="H106" s="22">
        <f t="shared" si="6"/>
        <v>0</v>
      </c>
      <c r="I106" s="22">
        <v>0</v>
      </c>
    </row>
    <row r="107" spans="1:9" ht="60" x14ac:dyDescent="0.25">
      <c r="A107" s="8" t="s">
        <v>200</v>
      </c>
      <c r="B107" s="8" t="s">
        <v>201</v>
      </c>
      <c r="C107" s="9">
        <v>472519090</v>
      </c>
      <c r="D107" s="9">
        <v>0</v>
      </c>
      <c r="E107" s="9">
        <v>0</v>
      </c>
      <c r="F107" s="15">
        <f t="shared" si="4"/>
        <v>472519090</v>
      </c>
      <c r="G107" s="15">
        <f t="shared" si="5"/>
        <v>0</v>
      </c>
      <c r="H107" s="22">
        <f t="shared" si="6"/>
        <v>0</v>
      </c>
      <c r="I107" s="22">
        <v>0</v>
      </c>
    </row>
    <row r="108" spans="1:9" x14ac:dyDescent="0.25">
      <c r="A108" s="8" t="s">
        <v>202</v>
      </c>
      <c r="B108" s="8" t="s">
        <v>203</v>
      </c>
      <c r="C108" s="9">
        <v>484128610</v>
      </c>
      <c r="D108" s="9">
        <v>121199038.03</v>
      </c>
      <c r="E108" s="9">
        <v>121199038.03</v>
      </c>
      <c r="F108" s="15">
        <f t="shared" si="4"/>
        <v>362929571.97000003</v>
      </c>
      <c r="G108" s="15">
        <f t="shared" si="5"/>
        <v>0</v>
      </c>
      <c r="H108" s="22">
        <f t="shared" si="6"/>
        <v>25.03</v>
      </c>
      <c r="I108" s="22">
        <f t="shared" si="7"/>
        <v>100</v>
      </c>
    </row>
    <row r="109" spans="1:9" ht="30" x14ac:dyDescent="0.25">
      <c r="A109" s="8" t="s">
        <v>204</v>
      </c>
      <c r="B109" s="8" t="s">
        <v>205</v>
      </c>
      <c r="C109" s="9">
        <v>5467354000</v>
      </c>
      <c r="D109" s="9">
        <v>3256883403.6700001</v>
      </c>
      <c r="E109" s="9">
        <v>3256883403.6700001</v>
      </c>
      <c r="F109" s="15">
        <f t="shared" si="4"/>
        <v>2210470596.3299999</v>
      </c>
      <c r="G109" s="15">
        <f t="shared" si="5"/>
        <v>0</v>
      </c>
      <c r="H109" s="22">
        <f t="shared" si="6"/>
        <v>59.57</v>
      </c>
      <c r="I109" s="22">
        <f t="shared" si="7"/>
        <v>100</v>
      </c>
    </row>
    <row r="110" spans="1:9" ht="45" x14ac:dyDescent="0.25">
      <c r="A110" s="8" t="s">
        <v>206</v>
      </c>
      <c r="B110" s="8" t="s">
        <v>207</v>
      </c>
      <c r="C110" s="9">
        <v>65390000</v>
      </c>
      <c r="D110" s="9">
        <v>35598835.109999999</v>
      </c>
      <c r="E110" s="9">
        <v>35598835.109999999</v>
      </c>
      <c r="F110" s="15">
        <f t="shared" si="4"/>
        <v>29791164.890000001</v>
      </c>
      <c r="G110" s="15">
        <f t="shared" si="5"/>
        <v>0</v>
      </c>
      <c r="H110" s="22">
        <f t="shared" si="6"/>
        <v>54.44</v>
      </c>
      <c r="I110" s="22">
        <f t="shared" si="7"/>
        <v>100</v>
      </c>
    </row>
    <row r="111" spans="1:9" ht="45" x14ac:dyDescent="0.25">
      <c r="A111" s="8" t="s">
        <v>208</v>
      </c>
      <c r="B111" s="8" t="s">
        <v>209</v>
      </c>
      <c r="C111" s="9">
        <v>265981000</v>
      </c>
      <c r="D111" s="9">
        <v>132135449.56999999</v>
      </c>
      <c r="E111" s="9">
        <v>132135449.56999999</v>
      </c>
      <c r="F111" s="15">
        <f t="shared" si="4"/>
        <v>133845550.43000001</v>
      </c>
      <c r="G111" s="15">
        <f t="shared" si="5"/>
        <v>0</v>
      </c>
      <c r="H111" s="22">
        <f t="shared" si="6"/>
        <v>49.68</v>
      </c>
      <c r="I111" s="22">
        <f t="shared" si="7"/>
        <v>100</v>
      </c>
    </row>
    <row r="112" spans="1:9" ht="90" x14ac:dyDescent="0.25">
      <c r="A112" s="8" t="s">
        <v>210</v>
      </c>
      <c r="B112" s="8" t="s">
        <v>211</v>
      </c>
      <c r="C112" s="9">
        <v>125047000</v>
      </c>
      <c r="D112" s="9">
        <v>64138206.32</v>
      </c>
      <c r="E112" s="9">
        <v>64138206.32</v>
      </c>
      <c r="F112" s="15">
        <f t="shared" si="4"/>
        <v>60908793.68</v>
      </c>
      <c r="G112" s="15">
        <f t="shared" si="5"/>
        <v>0</v>
      </c>
      <c r="H112" s="22">
        <f t="shared" si="6"/>
        <v>51.29</v>
      </c>
      <c r="I112" s="22">
        <f t="shared" si="7"/>
        <v>100</v>
      </c>
    </row>
    <row r="113" spans="1:9" ht="75" x14ac:dyDescent="0.25">
      <c r="A113" s="8" t="s">
        <v>212</v>
      </c>
      <c r="B113" s="8" t="s">
        <v>213</v>
      </c>
      <c r="C113" s="9">
        <v>72796000</v>
      </c>
      <c r="D113" s="9">
        <v>37668860.5</v>
      </c>
      <c r="E113" s="9">
        <v>37668860.5</v>
      </c>
      <c r="F113" s="15">
        <f t="shared" si="4"/>
        <v>35127139.5</v>
      </c>
      <c r="G113" s="15">
        <f t="shared" si="5"/>
        <v>0</v>
      </c>
      <c r="H113" s="22">
        <f t="shared" si="6"/>
        <v>51.75</v>
      </c>
      <c r="I113" s="22">
        <f t="shared" si="7"/>
        <v>100</v>
      </c>
    </row>
    <row r="114" spans="1:9" ht="30" x14ac:dyDescent="0.25">
      <c r="A114" s="8" t="s">
        <v>214</v>
      </c>
      <c r="B114" s="8" t="s">
        <v>215</v>
      </c>
      <c r="C114" s="9">
        <v>4938140000</v>
      </c>
      <c r="D114" s="9">
        <v>2987342052.1700001</v>
      </c>
      <c r="E114" s="9">
        <v>2987342052.1700001</v>
      </c>
      <c r="F114" s="15">
        <f t="shared" si="4"/>
        <v>1950797947.8299999</v>
      </c>
      <c r="G114" s="15">
        <f t="shared" si="5"/>
        <v>0</v>
      </c>
      <c r="H114" s="22">
        <f t="shared" si="6"/>
        <v>60.5</v>
      </c>
      <c r="I114" s="22">
        <f t="shared" si="7"/>
        <v>100</v>
      </c>
    </row>
    <row r="115" spans="1:9" x14ac:dyDescent="0.25">
      <c r="A115" s="8" t="s">
        <v>216</v>
      </c>
      <c r="B115" s="8" t="s">
        <v>217</v>
      </c>
      <c r="C115" s="9">
        <v>2117025730.6800001</v>
      </c>
      <c r="D115" s="9">
        <v>1329872295.0899999</v>
      </c>
      <c r="E115" s="9">
        <v>1311116448.0899999</v>
      </c>
      <c r="F115" s="15">
        <f t="shared" si="4"/>
        <v>805909282.59000015</v>
      </c>
      <c r="G115" s="15">
        <f t="shared" si="5"/>
        <v>18755847</v>
      </c>
      <c r="H115" s="22">
        <f t="shared" si="6"/>
        <v>61.93</v>
      </c>
      <c r="I115" s="22">
        <f t="shared" si="7"/>
        <v>98.59</v>
      </c>
    </row>
    <row r="116" spans="1:9" ht="75" x14ac:dyDescent="0.25">
      <c r="A116" s="8" t="s">
        <v>218</v>
      </c>
      <c r="B116" s="8" t="s">
        <v>219</v>
      </c>
      <c r="C116" s="9">
        <v>681889274</v>
      </c>
      <c r="D116" s="9">
        <v>208198455</v>
      </c>
      <c r="E116" s="9">
        <v>198740608</v>
      </c>
      <c r="F116" s="15">
        <f t="shared" si="4"/>
        <v>483148666</v>
      </c>
      <c r="G116" s="15">
        <f t="shared" si="5"/>
        <v>9457847</v>
      </c>
      <c r="H116" s="22">
        <f t="shared" si="6"/>
        <v>29.15</v>
      </c>
      <c r="I116" s="22">
        <f t="shared" si="7"/>
        <v>95.46</v>
      </c>
    </row>
    <row r="117" spans="1:9" ht="60" x14ac:dyDescent="0.25">
      <c r="A117" s="8" t="s">
        <v>220</v>
      </c>
      <c r="B117" s="8" t="s">
        <v>235</v>
      </c>
      <c r="C117" s="9">
        <v>6090000</v>
      </c>
      <c r="D117" s="9">
        <v>0</v>
      </c>
      <c r="E117" s="9">
        <v>0</v>
      </c>
      <c r="F117" s="15">
        <f t="shared" si="4"/>
        <v>6090000</v>
      </c>
      <c r="G117" s="15">
        <f t="shared" si="5"/>
        <v>0</v>
      </c>
      <c r="H117" s="22">
        <f t="shared" si="6"/>
        <v>0</v>
      </c>
      <c r="I117" s="22">
        <v>0</v>
      </c>
    </row>
    <row r="118" spans="1:9" ht="30" x14ac:dyDescent="0.25">
      <c r="A118" s="8" t="s">
        <v>221</v>
      </c>
      <c r="B118" s="8" t="s">
        <v>222</v>
      </c>
      <c r="C118" s="9">
        <v>1429046456.6800001</v>
      </c>
      <c r="D118" s="9">
        <v>1121673840.0899999</v>
      </c>
      <c r="E118" s="9">
        <v>1112375840.0899999</v>
      </c>
      <c r="F118" s="15">
        <f t="shared" si="4"/>
        <v>316670616.59000015</v>
      </c>
      <c r="G118" s="15">
        <f t="shared" si="5"/>
        <v>9298000</v>
      </c>
      <c r="H118" s="22">
        <f t="shared" si="6"/>
        <v>77.84</v>
      </c>
      <c r="I118" s="22">
        <f t="shared" si="7"/>
        <v>99.17</v>
      </c>
    </row>
    <row r="119" spans="1:9" x14ac:dyDescent="0.25">
      <c r="A119" s="8" t="s">
        <v>223</v>
      </c>
      <c r="B119" s="8" t="s">
        <v>224</v>
      </c>
      <c r="C119" s="9">
        <v>208039490</v>
      </c>
      <c r="D119" s="9">
        <v>208039490</v>
      </c>
      <c r="E119" s="9">
        <v>208131703.44</v>
      </c>
      <c r="F119" s="15">
        <f t="shared" si="4"/>
        <v>-92213.439999997616</v>
      </c>
      <c r="G119" s="15">
        <f t="shared" si="5"/>
        <v>-92213.439999997616</v>
      </c>
      <c r="H119" s="22">
        <f t="shared" si="6"/>
        <v>100.04</v>
      </c>
      <c r="I119" s="22">
        <f t="shared" si="7"/>
        <v>100.04</v>
      </c>
    </row>
    <row r="120" spans="1:9" ht="75" x14ac:dyDescent="0.25">
      <c r="A120" s="8" t="s">
        <v>225</v>
      </c>
      <c r="B120" s="8" t="s">
        <v>226</v>
      </c>
      <c r="C120" s="9">
        <v>2234674.23</v>
      </c>
      <c r="D120" s="9">
        <v>2234674.23</v>
      </c>
      <c r="E120" s="9">
        <v>2234674.23</v>
      </c>
      <c r="F120" s="15">
        <f t="shared" si="4"/>
        <v>0</v>
      </c>
      <c r="G120" s="15">
        <f t="shared" si="5"/>
        <v>0</v>
      </c>
      <c r="H120" s="22">
        <f t="shared" si="6"/>
        <v>100</v>
      </c>
      <c r="I120" s="22">
        <f t="shared" si="7"/>
        <v>100</v>
      </c>
    </row>
    <row r="121" spans="1:9" ht="105" x14ac:dyDescent="0.25">
      <c r="A121" s="8" t="s">
        <v>227</v>
      </c>
      <c r="B121" s="8" t="s">
        <v>228</v>
      </c>
      <c r="C121" s="9">
        <v>2234674.23</v>
      </c>
      <c r="D121" s="9">
        <v>2234674.23</v>
      </c>
      <c r="E121" s="9">
        <v>2234674.23</v>
      </c>
      <c r="F121" s="15">
        <f t="shared" si="4"/>
        <v>0</v>
      </c>
      <c r="G121" s="15">
        <f t="shared" si="5"/>
        <v>0</v>
      </c>
      <c r="H121" s="22">
        <f t="shared" si="6"/>
        <v>100</v>
      </c>
      <c r="I121" s="22">
        <f t="shared" si="7"/>
        <v>100</v>
      </c>
    </row>
    <row r="122" spans="1:9" ht="60" x14ac:dyDescent="0.25">
      <c r="A122" s="8" t="s">
        <v>229</v>
      </c>
      <c r="B122" s="8" t="s">
        <v>230</v>
      </c>
      <c r="C122" s="9">
        <v>-58864853.689999998</v>
      </c>
      <c r="D122" s="9">
        <v>-58864853.689999998</v>
      </c>
      <c r="E122" s="9">
        <v>-58864853.689999998</v>
      </c>
      <c r="F122" s="15">
        <f t="shared" si="4"/>
        <v>0</v>
      </c>
      <c r="G122" s="15">
        <f t="shared" si="5"/>
        <v>0</v>
      </c>
      <c r="H122" s="22">
        <f t="shared" si="6"/>
        <v>100</v>
      </c>
      <c r="I122" s="22">
        <f t="shared" si="7"/>
        <v>100</v>
      </c>
    </row>
    <row r="123" spans="1:9" x14ac:dyDescent="0.25">
      <c r="A123" s="10" t="s">
        <v>231</v>
      </c>
      <c r="B123" s="10" t="s">
        <v>232</v>
      </c>
      <c r="C123" s="11">
        <v>13925537467.610001</v>
      </c>
      <c r="D123" s="11">
        <v>6935014795.6000004</v>
      </c>
      <c r="E123" s="11">
        <v>7054418591.2799997</v>
      </c>
      <c r="F123" s="13">
        <f t="shared" si="4"/>
        <v>6871118876.3300009</v>
      </c>
      <c r="G123" s="14">
        <f t="shared" si="5"/>
        <v>-119403795.67999935</v>
      </c>
      <c r="H123" s="21">
        <f t="shared" si="6"/>
        <v>50.66</v>
      </c>
      <c r="I123" s="21">
        <f t="shared" si="7"/>
        <v>101.72</v>
      </c>
    </row>
  </sheetData>
  <mergeCells count="2">
    <mergeCell ref="A3:C3"/>
    <mergeCell ref="A1:I1"/>
  </mergeCells>
  <pageMargins left="0.75" right="0.75" top="0.75" bottom="0.5" header="0.5" footer="0.31496099999999999"/>
  <pageSetup paperSize="9" scale="67" fitToHeight="0" orientation="landscape" r:id="rId1"/>
  <headerFooter>
    <oddHeader>&amp;LФКУ Администрации Одинцовского городского округа</oddHeader>
    <oddFooter>&amp;L 26.09.2019 17:19:59&amp;R&amp;P/&amp;N</oddFooter>
    <evenHeader>&amp;LФКУ Администрации Одинцовского городского округа</evenHeader>
    <evenFooter>&amp;L 26.09.2019 17:19:59&amp;R&amp;P/&amp;N</evenFooter>
    <firstHeader>&amp;LФКУ Администрации Одинцовского городского округа</firstHeader>
    <firstFooter>&amp;L 26.09.2019 17:19:59&amp;R&amp;P/&amp;N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 1</vt:lpstr>
      <vt:lpstr>'Лист 1'!Заголовки_для_печати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Попова Наталья Валерьевна</dc:creator>
  <cp:lastModifiedBy>Попова Наталья Валерьевна</cp:lastModifiedBy>
  <cp:lastPrinted>2019-09-26T14:47:27Z</cp:lastPrinted>
  <dcterms:created xsi:type="dcterms:W3CDTF">2019-09-26T14:19:59Z</dcterms:created>
  <dcterms:modified xsi:type="dcterms:W3CDTF">2019-09-26T14:47:29Z</dcterms:modified>
</cp:coreProperties>
</file>