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Z:\20191001\ФКУ\ДЛЯ РАЗМЕЩЕНИЯ НА САЙТЕ\"/>
    </mc:Choice>
  </mc:AlternateContent>
  <bookViews>
    <workbookView xWindow="630" yWindow="510" windowWidth="27495" windowHeight="14250"/>
  </bookViews>
  <sheets>
    <sheet name="Лист 1" sheetId="2" r:id="rId1"/>
  </sheets>
  <definedNames>
    <definedName name="_xlnm.Print_Titles" localSheetId="0">'Лист 1'!$5:$6</definedName>
  </definedNames>
  <calcPr calcId="162913"/>
</workbook>
</file>

<file path=xl/calcChain.xml><?xml version="1.0" encoding="utf-8"?>
<calcChain xmlns="http://schemas.openxmlformats.org/spreadsheetml/2006/main">
  <c r="G8" i="2" l="1"/>
  <c r="H8" i="2"/>
  <c r="I8" i="2"/>
  <c r="J8" i="2"/>
  <c r="G9" i="2"/>
  <c r="H9" i="2"/>
  <c r="I9" i="2"/>
  <c r="J9" i="2"/>
  <c r="G10" i="2"/>
  <c r="H10" i="2"/>
  <c r="I10" i="2"/>
  <c r="J10" i="2"/>
  <c r="G11" i="2"/>
  <c r="H11" i="2"/>
  <c r="I11" i="2"/>
  <c r="J11" i="2"/>
  <c r="G12" i="2"/>
  <c r="H12" i="2"/>
  <c r="I12" i="2"/>
  <c r="J12" i="2"/>
  <c r="G13" i="2"/>
  <c r="H13" i="2"/>
  <c r="I13" i="2"/>
  <c r="J13" i="2"/>
  <c r="G14" i="2"/>
  <c r="H14" i="2"/>
  <c r="I14" i="2"/>
  <c r="J14" i="2"/>
  <c r="G15" i="2"/>
  <c r="H15" i="2"/>
  <c r="I15" i="2"/>
  <c r="J15" i="2"/>
  <c r="G16" i="2"/>
  <c r="H16" i="2"/>
  <c r="I16" i="2"/>
  <c r="J16" i="2"/>
  <c r="G17" i="2"/>
  <c r="H17" i="2"/>
  <c r="I17" i="2"/>
  <c r="J17" i="2"/>
  <c r="G18" i="2"/>
  <c r="H18" i="2"/>
  <c r="I18" i="2"/>
  <c r="J18" i="2"/>
  <c r="G19" i="2"/>
  <c r="H19" i="2"/>
  <c r="I19" i="2"/>
  <c r="J19" i="2"/>
  <c r="G20" i="2"/>
  <c r="H20" i="2"/>
  <c r="I20" i="2"/>
  <c r="J20" i="2"/>
  <c r="G21" i="2"/>
  <c r="H21" i="2"/>
  <c r="G22" i="2"/>
  <c r="H22" i="2"/>
  <c r="I22" i="2"/>
  <c r="J22" i="2"/>
  <c r="G23" i="2"/>
  <c r="H23" i="2"/>
  <c r="I23" i="2"/>
  <c r="J23" i="2"/>
  <c r="G24" i="2"/>
  <c r="H24" i="2"/>
  <c r="I24" i="2"/>
  <c r="J24" i="2"/>
  <c r="G25" i="2"/>
  <c r="H25" i="2"/>
  <c r="I25" i="2"/>
  <c r="J25" i="2"/>
  <c r="G26" i="2"/>
  <c r="H26" i="2"/>
  <c r="I26" i="2"/>
  <c r="J26" i="2"/>
  <c r="G27" i="2"/>
  <c r="H27" i="2"/>
  <c r="I27" i="2"/>
  <c r="J27" i="2"/>
  <c r="G28" i="2"/>
  <c r="H28" i="2"/>
  <c r="I28" i="2"/>
  <c r="J28" i="2"/>
  <c r="G29" i="2"/>
  <c r="H29" i="2"/>
  <c r="I29" i="2"/>
  <c r="J29" i="2"/>
  <c r="G30" i="2"/>
  <c r="H30" i="2"/>
  <c r="I30" i="2"/>
  <c r="J30" i="2"/>
  <c r="G31" i="2"/>
  <c r="H31" i="2"/>
  <c r="I31" i="2"/>
  <c r="J31" i="2"/>
  <c r="G32" i="2"/>
  <c r="H32" i="2"/>
  <c r="I32" i="2"/>
  <c r="J32" i="2"/>
  <c r="G33" i="2"/>
  <c r="H33" i="2"/>
  <c r="J33" i="2"/>
  <c r="G34" i="2"/>
  <c r="H34" i="2"/>
  <c r="I34" i="2"/>
  <c r="J34" i="2"/>
  <c r="G35" i="2"/>
  <c r="H35" i="2"/>
  <c r="I35" i="2"/>
  <c r="J35" i="2"/>
  <c r="G36" i="2"/>
  <c r="H36" i="2"/>
  <c r="I36" i="2"/>
  <c r="J36" i="2"/>
  <c r="G37" i="2"/>
  <c r="H37" i="2"/>
  <c r="I37" i="2"/>
  <c r="J37" i="2"/>
  <c r="G38" i="2"/>
  <c r="H38" i="2"/>
  <c r="I38" i="2"/>
  <c r="J38" i="2"/>
  <c r="G39" i="2"/>
  <c r="H39" i="2"/>
  <c r="I39" i="2"/>
  <c r="J39" i="2"/>
  <c r="G40" i="2"/>
  <c r="H40" i="2"/>
  <c r="I40" i="2"/>
  <c r="J40" i="2"/>
  <c r="G41" i="2"/>
  <c r="H41" i="2"/>
  <c r="I41" i="2"/>
  <c r="J41" i="2"/>
  <c r="G42" i="2"/>
  <c r="H42" i="2"/>
  <c r="I42" i="2"/>
  <c r="J42" i="2"/>
  <c r="G43" i="2"/>
  <c r="H43" i="2"/>
  <c r="I43" i="2"/>
  <c r="J43" i="2"/>
  <c r="G44" i="2"/>
  <c r="H44" i="2"/>
  <c r="I44" i="2"/>
  <c r="J44" i="2"/>
  <c r="G45" i="2"/>
  <c r="H45" i="2"/>
  <c r="I45" i="2"/>
  <c r="J45" i="2"/>
  <c r="G46" i="2"/>
  <c r="H46" i="2"/>
  <c r="I46" i="2"/>
  <c r="J46" i="2"/>
  <c r="G47" i="2"/>
  <c r="H47" i="2"/>
  <c r="I47" i="2"/>
  <c r="J47" i="2"/>
  <c r="G48" i="2"/>
  <c r="H48" i="2"/>
  <c r="I48" i="2"/>
  <c r="J48" i="2"/>
  <c r="G49" i="2"/>
  <c r="H49" i="2"/>
  <c r="I49" i="2"/>
  <c r="J49" i="2"/>
  <c r="G50" i="2"/>
  <c r="H50" i="2"/>
  <c r="J50" i="2"/>
  <c r="G51" i="2"/>
  <c r="H51" i="2"/>
  <c r="I51" i="2"/>
  <c r="J51" i="2"/>
  <c r="G52" i="2"/>
  <c r="H52" i="2"/>
  <c r="I52" i="2"/>
  <c r="J52" i="2"/>
  <c r="G53" i="2"/>
  <c r="H53" i="2"/>
  <c r="I53" i="2"/>
  <c r="J53" i="2"/>
  <c r="G54" i="2"/>
  <c r="H54" i="2"/>
  <c r="J54" i="2"/>
  <c r="G55" i="2"/>
  <c r="H55" i="2"/>
  <c r="I55" i="2"/>
  <c r="J55" i="2"/>
  <c r="G56" i="2"/>
  <c r="H56" i="2"/>
  <c r="I56" i="2"/>
  <c r="J56" i="2"/>
  <c r="G57" i="2"/>
  <c r="H57" i="2"/>
  <c r="I57" i="2"/>
  <c r="J57" i="2"/>
  <c r="G58" i="2"/>
  <c r="H58" i="2"/>
  <c r="I58" i="2"/>
  <c r="J58" i="2"/>
  <c r="G59" i="2"/>
  <c r="H59" i="2"/>
  <c r="I59" i="2"/>
  <c r="J59" i="2"/>
  <c r="G60" i="2"/>
  <c r="H60" i="2"/>
  <c r="I60" i="2"/>
  <c r="J60" i="2"/>
  <c r="G61" i="2"/>
  <c r="H61" i="2"/>
  <c r="I61" i="2"/>
  <c r="J61" i="2"/>
  <c r="J7" i="2" l="1"/>
  <c r="I7" i="2"/>
  <c r="H7" i="2"/>
  <c r="G7" i="2"/>
</calcChain>
</file>

<file path=xl/sharedStrings.xml><?xml version="1.0" encoding="utf-8"?>
<sst xmlns="http://schemas.openxmlformats.org/spreadsheetml/2006/main" count="124" uniqueCount="124">
  <si>
    <t>Единицы измерения: Млн. руб.</t>
  </si>
  <si>
    <t>Код бюджетной
классификации</t>
  </si>
  <si>
    <t>ОБЩЕГОСУДАРСТВЕННЫЕ ВОПРОСЫ</t>
  </si>
  <si>
    <t>000 0100 0000000000 000</t>
  </si>
  <si>
    <t>Функционирование высшего должностного лица субъекта РФ и органа местного самоуправления</t>
  </si>
  <si>
    <t>000 0102 0000000000 000</t>
  </si>
  <si>
    <t>Функционирование законодательных (представительных) органов государственной  власти и муниципальных образований</t>
  </si>
  <si>
    <t>000 0103 0000000000 000</t>
  </si>
  <si>
    <t>Функционирование Правительства РФ, высших исполнительных органов государственной власти субъектов РФ и местных администраций</t>
  </si>
  <si>
    <t>000 0104 0000000000 000</t>
  </si>
  <si>
    <t>Обеспечение деятельности финансовых, налоговых и таможенных органов и органов финансового надзора</t>
  </si>
  <si>
    <t>000 0106 0000000000 000</t>
  </si>
  <si>
    <t>Резервные фонды</t>
  </si>
  <si>
    <t>000 0111 0000000000 000</t>
  </si>
  <si>
    <t>Другие общегосударственные вопросы</t>
  </si>
  <si>
    <t>000 0113 0000000000 000</t>
  </si>
  <si>
    <t>НАЦИОНАЛЬНАЯ ОБОРОНА</t>
  </si>
  <si>
    <t>000 0200 0000000000 000</t>
  </si>
  <si>
    <t>000 0204 0000000000 000</t>
  </si>
  <si>
    <t>НАЦИОНАЛЬНАЯ БЕЗОПАСНОСТЬ И ПРАВООХРАНИТЕЛЬНАЯ ДЕЯТЕЛЬНОСТЬ</t>
  </si>
  <si>
    <t>000 0300 0000000000 000</t>
  </si>
  <si>
    <t>Защита населения и территории от последствий чрезвычайных ситуаций природного и  техногенного характера</t>
  </si>
  <si>
    <t>000 0309 0000000000 000</t>
  </si>
  <si>
    <t>Другие вопросы в области национальной безопасности и правоохранительной деятельности</t>
  </si>
  <si>
    <t>000 0314 0000000000 000</t>
  </si>
  <si>
    <t>НАЦИОНАЛЬНАЯ ЭКОНОМИКА</t>
  </si>
  <si>
    <t>000 0400 0000000000 000</t>
  </si>
  <si>
    <t>Лесное хозяйство</t>
  </si>
  <si>
    <t>000 0407 0000000000 000</t>
  </si>
  <si>
    <t>Транспорт</t>
  </si>
  <si>
    <t>000 0408 0000000000 000</t>
  </si>
  <si>
    <t>Дорожное хозяйство</t>
  </si>
  <si>
    <t>000 0409 0000000000 000</t>
  </si>
  <si>
    <t>Связь и информатика</t>
  </si>
  <si>
    <t>000 0410 0000000000 000</t>
  </si>
  <si>
    <t>Другие вопросы в области национальной экономики</t>
  </si>
  <si>
    <t>000 0412 0000000000 000</t>
  </si>
  <si>
    <t>ЖИЛИЩНО-КОММУНАЛЬНОЕ ХОЗЯЙСТВО</t>
  </si>
  <si>
    <t>000 0500 0000000000 000</t>
  </si>
  <si>
    <t>Жилищное хозяйство</t>
  </si>
  <si>
    <t>000 0501 0000000000 000</t>
  </si>
  <si>
    <t>Коммунальное хозяйство</t>
  </si>
  <si>
    <t>000 0502 0000000000 000</t>
  </si>
  <si>
    <t>Благоустройство</t>
  </si>
  <si>
    <t>000 0503 0000000000 000</t>
  </si>
  <si>
    <t>000 0600 0000000000 000</t>
  </si>
  <si>
    <t>000 0603 0000000000 000</t>
  </si>
  <si>
    <t>000 0700 0000000000 000</t>
  </si>
  <si>
    <t>000 0701 0000000000 000</t>
  </si>
  <si>
    <t>000 0702 0000000000 000</t>
  </si>
  <si>
    <t>000 0703 0000000000 000</t>
  </si>
  <si>
    <t>000 0705 0000000000 000</t>
  </si>
  <si>
    <t>000 0707 0000000000 000</t>
  </si>
  <si>
    <t>000 0709 0000000000 000</t>
  </si>
  <si>
    <t>000 0800 0000000000 000</t>
  </si>
  <si>
    <t>000 0801 0000000000 000</t>
  </si>
  <si>
    <t>000 0804 0000000000 000</t>
  </si>
  <si>
    <t>000 0900 0000000000 000</t>
  </si>
  <si>
    <t>000 0909 0000000000 000</t>
  </si>
  <si>
    <t>000 1000 0000000000 000</t>
  </si>
  <si>
    <t>000 1001 0000000000 000</t>
  </si>
  <si>
    <t>000 1003 0000000000 000</t>
  </si>
  <si>
    <t>000 1004 0000000000 000</t>
  </si>
  <si>
    <t>000 1100 0000000000 000</t>
  </si>
  <si>
    <t>000 1101 0000000000 000</t>
  </si>
  <si>
    <t>000 1102 0000000000 000</t>
  </si>
  <si>
    <t>000 1200 0000000000 000</t>
  </si>
  <si>
    <t>000 1201 0000000000 000</t>
  </si>
  <si>
    <t>000 1202 0000000000 000</t>
  </si>
  <si>
    <t>000 1300 0000000000 000</t>
  </si>
  <si>
    <t>000 1301 0000000000 000</t>
  </si>
  <si>
    <t>ИТОГО</t>
  </si>
  <si>
    <t>Сельское хозяйство и рыболовство</t>
  </si>
  <si>
    <t>000 0405 0000000000 000</t>
  </si>
  <si>
    <t>Другие вопросы в области жилищно-коммунального хозяйства</t>
  </si>
  <si>
    <t>000 0505 0000000000 000</t>
  </si>
  <si>
    <t>000 1105 0000000000 000</t>
  </si>
  <si>
    <t>Исполнение бюджета по расходам Одинцовского муниципального района Московской области</t>
  </si>
  <si>
    <t>План 2018 года</t>
  </si>
  <si>
    <t>Наименование</t>
  </si>
  <si>
    <t>7=3-5</t>
  </si>
  <si>
    <t>8=4-6</t>
  </si>
  <si>
    <t>Исполнено за 1 полугодие 2018 года</t>
  </si>
  <si>
    <t>% испонения плана 2018 года</t>
  </si>
  <si>
    <t>по состоянию на 1 полугодие 2018 и 2019 годов</t>
  </si>
  <si>
    <t>План 2019 года</t>
  </si>
  <si>
    <t>Исполнено за 1 полугодие 2019 года</t>
  </si>
  <si>
    <t>Отклонение плана 2017 года от плана 2019 года</t>
  </si>
  <si>
    <t>Отклонение исполнения за 1 полугодие 2018 года от исполнения за 1 полугодие 2019 года</t>
  </si>
  <si>
    <t>% испонения плана 2019 года</t>
  </si>
  <si>
    <t xml:space="preserve">       ОХРАНА ОКРУЖАЮЩЕЙ СРЕДЫ</t>
  </si>
  <si>
    <t xml:space="preserve">       Охрана объектов растительного и животного мира и среды их обитания</t>
  </si>
  <si>
    <t xml:space="preserve">       Другие вопросы в области охраны окружающей среды</t>
  </si>
  <si>
    <t>000 0605 0000000000 000</t>
  </si>
  <si>
    <t xml:space="preserve">       ОБРАЗОВАНИЕ</t>
  </si>
  <si>
    <t xml:space="preserve">       Дошкольное образование</t>
  </si>
  <si>
    <t xml:space="preserve">       Общее образование</t>
  </si>
  <si>
    <t xml:space="preserve">       Дополнительное образование детей</t>
  </si>
  <si>
    <t xml:space="preserve">       Профессиональная подготовка, переподготовка и повышение квалификации</t>
  </si>
  <si>
    <t xml:space="preserve">       Молодежная политика</t>
  </si>
  <si>
    <t xml:space="preserve">       Другие вопросы в области образования</t>
  </si>
  <si>
    <t xml:space="preserve">       КУЛЬТУРА, КИНЕМАТОГРАФИЯ</t>
  </si>
  <si>
    <t xml:space="preserve">       Культура</t>
  </si>
  <si>
    <t xml:space="preserve">       Другие вопросы в области культуры, кинематографии</t>
  </si>
  <si>
    <t xml:space="preserve">       ЗДРАВООХРАНЕНИЕ</t>
  </si>
  <si>
    <t xml:space="preserve">       Другие вопросы в области здравоохранения</t>
  </si>
  <si>
    <t xml:space="preserve">       СОЦИАЛЬНАЯ ПОЛИТИКА</t>
  </si>
  <si>
    <t xml:space="preserve">       Пенсионное обеспечение</t>
  </si>
  <si>
    <t xml:space="preserve">       Социальное обеспечение населения</t>
  </si>
  <si>
    <t xml:space="preserve">       Охрана семьи и детства</t>
  </si>
  <si>
    <t xml:space="preserve">       Другие вопросы в области социальной политики</t>
  </si>
  <si>
    <t>000 1006 0000000000 000</t>
  </si>
  <si>
    <t xml:space="preserve">       ФИЗИЧЕСКАЯ КУЛЬТУРА И СПОРТ</t>
  </si>
  <si>
    <t xml:space="preserve">       Физическая культура</t>
  </si>
  <si>
    <t xml:space="preserve">       Массовый спорт</t>
  </si>
  <si>
    <t xml:space="preserve">       Спорт высших достижений</t>
  </si>
  <si>
    <t>000 1103 0000000000 000</t>
  </si>
  <si>
    <t xml:space="preserve">       Другие вопросы в области физической культуры и спорта</t>
  </si>
  <si>
    <t xml:space="preserve">       СРЕДСТВА МАССОВОЙ ИНФОРМАЦИИ</t>
  </si>
  <si>
    <t xml:space="preserve">       Телевидение и радиовещание</t>
  </si>
  <si>
    <t xml:space="preserve">       Периодическая печать и издательства</t>
  </si>
  <si>
    <t xml:space="preserve">       ОБСЛУЖИВАНИЕ ГОСУДАРСТВЕННОГО И МУНИЦИПАЛЬНОГО ДОЛГА</t>
  </si>
  <si>
    <t xml:space="preserve">       Обслуживание государственного внутреннего и муниципального долга</t>
  </si>
  <si>
    <t xml:space="preserve">       Мобилизационная подготовка экономики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</si>
</sst>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\ ;[Red]\-#,##0.00"/>
    <numFmt numFmtId="165" formatCode="#,##0.00_ ;[Red]\-#,##0.00\ "/>
    <numFmt numFmtId="166" formatCode="0.0"/>
  </numFmts>
  <fonts count="6" x14ac:knownFonts="1">
    <font>
      <sz val="11"/>
      <color rgb="FF000000"/>
      <name val="Calibri"/>
      <family val="2"/>
    </font>
    <font>
      <b/>
      <sz val="12"/>
      <color rgb="FF000000"/>
      <name val="Calibri"/>
      <family val="2"/>
    </font>
    <font>
      <b/>
      <sz val="11"/>
      <color rgb="FF000000"/>
      <name val="Calibri"/>
      <family val="2"/>
    </font>
    <font>
      <b/>
      <sz val="12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 applyBorder="0"/>
  </cellStyleXfs>
  <cellXfs count="22">
    <xf numFmtId="0" fontId="0" fillId="0" borderId="0" xfId="0" applyNumberFormat="1" applyFill="1" applyAlignment="1" applyProtection="1"/>
    <xf numFmtId="0" fontId="0" fillId="0" borderId="0" xfId="0" applyNumberFormat="1" applyFill="1" applyAlignment="1" applyProtection="1">
      <alignment horizontal="left" wrapText="1"/>
    </xf>
    <xf numFmtId="0" fontId="0" fillId="0" borderId="0" xfId="0" applyNumberFormat="1" applyFill="1" applyAlignment="1" applyProtection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center" wrapText="1"/>
    </xf>
    <xf numFmtId="165" fontId="4" fillId="0" borderId="1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Alignment="1" applyProtection="1"/>
    <xf numFmtId="0" fontId="4" fillId="0" borderId="1" xfId="0" applyNumberFormat="1" applyFont="1" applyFill="1" applyBorder="1" applyAlignment="1" applyProtection="1">
      <alignment horizontal="center" vertical="center"/>
    </xf>
    <xf numFmtId="4" fontId="4" fillId="0" borderId="1" xfId="0" applyNumberFormat="1" applyFont="1" applyFill="1" applyBorder="1" applyAlignment="1" applyProtection="1">
      <alignment horizontal="center" vertical="center"/>
    </xf>
    <xf numFmtId="164" fontId="2" fillId="0" borderId="1" xfId="0" applyNumberFormat="1" applyFont="1" applyFill="1" applyBorder="1" applyAlignment="1" applyProtection="1">
      <alignment horizontal="center" vertical="center" wrapText="1"/>
    </xf>
    <xf numFmtId="164" fontId="0" fillId="0" borderId="1" xfId="0" applyNumberFormat="1" applyFill="1" applyBorder="1" applyAlignment="1" applyProtection="1">
      <alignment horizontal="center" vertical="center" wrapText="1"/>
    </xf>
    <xf numFmtId="0" fontId="0" fillId="0" borderId="1" xfId="0" applyNumberForma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164" fontId="4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left" vertical="center" wrapText="1"/>
    </xf>
    <xf numFmtId="166" fontId="0" fillId="0" borderId="1" xfId="0" applyNumberFormat="1" applyFill="1" applyBorder="1" applyAlignment="1" applyProtection="1">
      <alignment horizontal="center" vertical="center"/>
    </xf>
    <xf numFmtId="0" fontId="0" fillId="0" borderId="2" xfId="0" applyNumberFormat="1" applyFill="1" applyBorder="1" applyAlignment="1" applyProtection="1">
      <alignment horizontal="left" vertical="center" wrapText="1"/>
    </xf>
    <xf numFmtId="0" fontId="0" fillId="0" borderId="0" xfId="0" applyNumberFormat="1" applyFill="1" applyAlignment="1" applyProtection="1">
      <alignment horizontal="left" wrapText="1"/>
    </xf>
    <xf numFmtId="0" fontId="0" fillId="0" borderId="0" xfId="0" applyNumberFormat="1" applyFill="1" applyAlignment="1" applyProtection="1"/>
    <xf numFmtId="0" fontId="3" fillId="0" borderId="0" xfId="0" applyNumberFormat="1" applyFont="1" applyFill="1" applyAlignment="1" applyProtection="1">
      <alignment horizontal="center" vertical="center" wrapText="1"/>
    </xf>
    <xf numFmtId="0" fontId="1" fillId="0" borderId="0" xfId="0" applyNumberFormat="1" applyFont="1" applyFill="1" applyAlignment="1" applyProtection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1"/>
  <sheetViews>
    <sheetView tabSelected="1" zoomScaleNormal="100" workbookViewId="0">
      <selection activeCell="B54" sqref="B54"/>
    </sheetView>
  </sheetViews>
  <sheetFormatPr defaultRowHeight="15" x14ac:dyDescent="0.25"/>
  <cols>
    <col min="1" max="1" width="50.7109375" customWidth="1"/>
    <col min="2" max="2" width="23.7109375" style="2" customWidth="1"/>
    <col min="3" max="3" width="11.85546875" style="2" customWidth="1"/>
    <col min="4" max="4" width="13.5703125" style="2" customWidth="1"/>
    <col min="5" max="5" width="10" style="2" bestFit="1" customWidth="1"/>
    <col min="6" max="6" width="12.28515625" style="2" customWidth="1"/>
    <col min="7" max="7" width="18.42578125" style="2" bestFit="1" customWidth="1"/>
    <col min="8" max="8" width="21.140625" style="2" customWidth="1"/>
    <col min="9" max="9" width="13" customWidth="1"/>
    <col min="10" max="10" width="13.140625" customWidth="1"/>
  </cols>
  <sheetData>
    <row r="1" spans="1:10" ht="15.75" x14ac:dyDescent="0.25">
      <c r="A1" s="20" t="s">
        <v>77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ht="15.75" x14ac:dyDescent="0.25">
      <c r="A2" s="21" t="s">
        <v>84</v>
      </c>
      <c r="B2" s="21"/>
      <c r="C2" s="21"/>
      <c r="D2" s="21"/>
      <c r="E2" s="21"/>
      <c r="F2" s="21"/>
      <c r="G2" s="21"/>
      <c r="H2" s="21"/>
      <c r="I2" s="21"/>
      <c r="J2" s="21"/>
    </row>
    <row r="3" spans="1:10" x14ac:dyDescent="0.25">
      <c r="A3" s="1"/>
    </row>
    <row r="4" spans="1:10" x14ac:dyDescent="0.25">
      <c r="A4" s="18" t="s">
        <v>0</v>
      </c>
      <c r="B4" s="19"/>
      <c r="C4" s="19"/>
    </row>
    <row r="5" spans="1:10" ht="85.5" customHeight="1" x14ac:dyDescent="0.25">
      <c r="A5" s="3" t="s">
        <v>79</v>
      </c>
      <c r="B5" s="3" t="s">
        <v>1</v>
      </c>
      <c r="C5" s="3" t="s">
        <v>78</v>
      </c>
      <c r="D5" s="3" t="s">
        <v>82</v>
      </c>
      <c r="E5" s="3" t="s">
        <v>85</v>
      </c>
      <c r="F5" s="3" t="s">
        <v>86</v>
      </c>
      <c r="G5" s="4" t="s">
        <v>87</v>
      </c>
      <c r="H5" s="4" t="s">
        <v>88</v>
      </c>
      <c r="I5" s="4" t="s">
        <v>83</v>
      </c>
      <c r="J5" s="4" t="s">
        <v>89</v>
      </c>
    </row>
    <row r="6" spans="1:10" x14ac:dyDescent="0.25">
      <c r="A6" s="5">
        <v>1</v>
      </c>
      <c r="B6" s="3">
        <v>2</v>
      </c>
      <c r="C6" s="3">
        <v>3</v>
      </c>
      <c r="D6" s="3">
        <v>4</v>
      </c>
      <c r="E6" s="3">
        <v>5</v>
      </c>
      <c r="F6" s="3">
        <v>6</v>
      </c>
      <c r="G6" s="8" t="s">
        <v>80</v>
      </c>
      <c r="H6" s="8" t="s">
        <v>81</v>
      </c>
      <c r="I6" s="8">
        <v>9</v>
      </c>
      <c r="J6" s="8">
        <v>10</v>
      </c>
    </row>
    <row r="7" spans="1:10" s="7" customFormat="1" ht="38.25" customHeight="1" x14ac:dyDescent="0.25">
      <c r="A7" s="4" t="s">
        <v>2</v>
      </c>
      <c r="B7" s="4" t="s">
        <v>3</v>
      </c>
      <c r="C7" s="10">
        <v>1239.74</v>
      </c>
      <c r="D7" s="10">
        <v>510.99</v>
      </c>
      <c r="E7" s="10">
        <v>1660.44</v>
      </c>
      <c r="F7" s="10">
        <v>652.58000000000004</v>
      </c>
      <c r="G7" s="6">
        <f>E7-C7</f>
        <v>420.70000000000005</v>
      </c>
      <c r="H7" s="6">
        <f>F7-D7</f>
        <v>141.59000000000003</v>
      </c>
      <c r="I7" s="9">
        <f>D7/C7*100</f>
        <v>41.217513349573295</v>
      </c>
      <c r="J7" s="9">
        <f>F7/E7*100</f>
        <v>39.301630893016309</v>
      </c>
    </row>
    <row r="8" spans="1:10" ht="30" x14ac:dyDescent="0.25">
      <c r="A8" s="12" t="s">
        <v>4</v>
      </c>
      <c r="B8" s="12" t="s">
        <v>5</v>
      </c>
      <c r="C8" s="11">
        <v>5.3</v>
      </c>
      <c r="D8" s="11">
        <v>2.97</v>
      </c>
      <c r="E8" s="11">
        <v>5.65</v>
      </c>
      <c r="F8" s="11">
        <v>3.3</v>
      </c>
      <c r="G8" s="6">
        <f t="shared" ref="G8:G61" si="0">E8-C8</f>
        <v>0.35000000000000053</v>
      </c>
      <c r="H8" s="6">
        <f t="shared" ref="H8:H61" si="1">F8-D8</f>
        <v>0.32999999999999963</v>
      </c>
      <c r="I8" s="9">
        <f t="shared" ref="I8:I61" si="2">D8/C8*100</f>
        <v>56.037735849056617</v>
      </c>
      <c r="J8" s="9">
        <f t="shared" ref="J8:J61" si="3">F8/E8*100</f>
        <v>58.407079646017692</v>
      </c>
    </row>
    <row r="9" spans="1:10" ht="45" x14ac:dyDescent="0.25">
      <c r="A9" s="12" t="s">
        <v>6</v>
      </c>
      <c r="B9" s="12" t="s">
        <v>7</v>
      </c>
      <c r="C9" s="11">
        <v>3.09</v>
      </c>
      <c r="D9" s="11">
        <v>2.81</v>
      </c>
      <c r="E9" s="11">
        <v>8.5</v>
      </c>
      <c r="F9" s="11">
        <v>3.16</v>
      </c>
      <c r="G9" s="6">
        <f t="shared" si="0"/>
        <v>5.41</v>
      </c>
      <c r="H9" s="6">
        <f t="shared" si="1"/>
        <v>0.35000000000000009</v>
      </c>
      <c r="I9" s="9">
        <f t="shared" si="2"/>
        <v>90.938511326860848</v>
      </c>
      <c r="J9" s="9">
        <f t="shared" si="3"/>
        <v>37.176470588235297</v>
      </c>
    </row>
    <row r="10" spans="1:10" ht="45" x14ac:dyDescent="0.25">
      <c r="A10" s="12" t="s">
        <v>8</v>
      </c>
      <c r="B10" s="12" t="s">
        <v>9</v>
      </c>
      <c r="C10" s="11">
        <v>424.5</v>
      </c>
      <c r="D10" s="11">
        <v>183.23</v>
      </c>
      <c r="E10" s="11">
        <v>508.83</v>
      </c>
      <c r="F10" s="11">
        <v>199.75</v>
      </c>
      <c r="G10" s="6">
        <f t="shared" si="0"/>
        <v>84.329999999999984</v>
      </c>
      <c r="H10" s="6">
        <f t="shared" si="1"/>
        <v>16.52000000000001</v>
      </c>
      <c r="I10" s="9">
        <f t="shared" si="2"/>
        <v>43.16372202591284</v>
      </c>
      <c r="J10" s="9">
        <f t="shared" si="3"/>
        <v>39.256726215042356</v>
      </c>
    </row>
    <row r="11" spans="1:10" ht="45" x14ac:dyDescent="0.25">
      <c r="A11" s="12" t="s">
        <v>10</v>
      </c>
      <c r="B11" s="12" t="s">
        <v>11</v>
      </c>
      <c r="C11" s="11">
        <v>93.48</v>
      </c>
      <c r="D11" s="11">
        <v>45.66</v>
      </c>
      <c r="E11" s="11">
        <v>102.54</v>
      </c>
      <c r="F11" s="11">
        <v>47.81</v>
      </c>
      <c r="G11" s="6">
        <f t="shared" si="0"/>
        <v>9.0600000000000023</v>
      </c>
      <c r="H11" s="6">
        <f t="shared" si="1"/>
        <v>2.1500000000000057</v>
      </c>
      <c r="I11" s="9">
        <f t="shared" si="2"/>
        <v>48.844672657252879</v>
      </c>
      <c r="J11" s="9">
        <f t="shared" si="3"/>
        <v>46.625707041154669</v>
      </c>
    </row>
    <row r="12" spans="1:10" x14ac:dyDescent="0.25">
      <c r="A12" s="12" t="s">
        <v>12</v>
      </c>
      <c r="B12" s="12" t="s">
        <v>13</v>
      </c>
      <c r="C12" s="11">
        <v>15</v>
      </c>
      <c r="D12" s="11">
        <v>0</v>
      </c>
      <c r="E12" s="11">
        <v>15</v>
      </c>
      <c r="F12" s="11">
        <v>0</v>
      </c>
      <c r="G12" s="6">
        <f t="shared" si="0"/>
        <v>0</v>
      </c>
      <c r="H12" s="6">
        <f t="shared" si="1"/>
        <v>0</v>
      </c>
      <c r="I12" s="9">
        <f t="shared" si="2"/>
        <v>0</v>
      </c>
      <c r="J12" s="9">
        <f t="shared" si="3"/>
        <v>0</v>
      </c>
    </row>
    <row r="13" spans="1:10" x14ac:dyDescent="0.25">
      <c r="A13" s="12" t="s">
        <v>14</v>
      </c>
      <c r="B13" s="12" t="s">
        <v>15</v>
      </c>
      <c r="C13" s="11">
        <v>698.37</v>
      </c>
      <c r="D13" s="11">
        <v>276.32</v>
      </c>
      <c r="E13" s="11">
        <v>1019.93</v>
      </c>
      <c r="F13" s="11">
        <v>398.55</v>
      </c>
      <c r="G13" s="6">
        <f t="shared" si="0"/>
        <v>321.55999999999995</v>
      </c>
      <c r="H13" s="6">
        <f t="shared" si="1"/>
        <v>122.23000000000002</v>
      </c>
      <c r="I13" s="9">
        <f t="shared" si="2"/>
        <v>39.566418946976526</v>
      </c>
      <c r="J13" s="9">
        <f t="shared" si="3"/>
        <v>39.076211112527332</v>
      </c>
    </row>
    <row r="14" spans="1:10" s="7" customFormat="1" ht="23.25" customHeight="1" x14ac:dyDescent="0.25">
      <c r="A14" s="4" t="s">
        <v>16</v>
      </c>
      <c r="B14" s="4" t="s">
        <v>17</v>
      </c>
      <c r="C14" s="10">
        <v>0.02</v>
      </c>
      <c r="D14" s="10">
        <v>0.01</v>
      </c>
      <c r="E14" s="14">
        <v>0.02</v>
      </c>
      <c r="F14" s="14">
        <v>0.01</v>
      </c>
      <c r="G14" s="6">
        <f t="shared" si="0"/>
        <v>0</v>
      </c>
      <c r="H14" s="6">
        <f t="shared" si="1"/>
        <v>0</v>
      </c>
      <c r="I14" s="9">
        <f t="shared" si="2"/>
        <v>50</v>
      </c>
      <c r="J14" s="9">
        <f t="shared" si="3"/>
        <v>50</v>
      </c>
    </row>
    <row r="15" spans="1:10" x14ac:dyDescent="0.25">
      <c r="A15" s="17" t="s">
        <v>123</v>
      </c>
      <c r="B15" s="12" t="s">
        <v>18</v>
      </c>
      <c r="C15" s="11">
        <v>0.02</v>
      </c>
      <c r="D15" s="11">
        <v>0.01</v>
      </c>
      <c r="E15" s="11">
        <v>0.02</v>
      </c>
      <c r="F15" s="11">
        <v>0.01</v>
      </c>
      <c r="G15" s="6">
        <f t="shared" si="0"/>
        <v>0</v>
      </c>
      <c r="H15" s="6">
        <f t="shared" si="1"/>
        <v>0</v>
      </c>
      <c r="I15" s="9">
        <f t="shared" si="2"/>
        <v>50</v>
      </c>
      <c r="J15" s="9">
        <f t="shared" si="3"/>
        <v>50</v>
      </c>
    </row>
    <row r="16" spans="1:10" s="7" customFormat="1" ht="51.75" customHeight="1" x14ac:dyDescent="0.25">
      <c r="A16" s="4" t="s">
        <v>19</v>
      </c>
      <c r="B16" s="4" t="s">
        <v>20</v>
      </c>
      <c r="C16" s="10">
        <v>87.15</v>
      </c>
      <c r="D16" s="10">
        <v>30.14</v>
      </c>
      <c r="E16" s="14">
        <v>97.1</v>
      </c>
      <c r="F16" s="14">
        <v>26.33</v>
      </c>
      <c r="G16" s="6">
        <f t="shared" si="0"/>
        <v>9.9499999999999886</v>
      </c>
      <c r="H16" s="6">
        <f t="shared" si="1"/>
        <v>-3.8100000000000023</v>
      </c>
      <c r="I16" s="9">
        <f t="shared" si="2"/>
        <v>34.584050487664939</v>
      </c>
      <c r="J16" s="9">
        <f t="shared" si="3"/>
        <v>27.116374871266736</v>
      </c>
    </row>
    <row r="17" spans="1:10" ht="45" x14ac:dyDescent="0.25">
      <c r="A17" s="12" t="s">
        <v>21</v>
      </c>
      <c r="B17" s="12" t="s">
        <v>22</v>
      </c>
      <c r="C17" s="11">
        <v>80.97</v>
      </c>
      <c r="D17" s="11">
        <v>29.59</v>
      </c>
      <c r="E17" s="11">
        <v>70.650000000000006</v>
      </c>
      <c r="F17" s="11">
        <v>26.19</v>
      </c>
      <c r="G17" s="6">
        <f t="shared" si="0"/>
        <v>-10.319999999999993</v>
      </c>
      <c r="H17" s="6">
        <f t="shared" si="1"/>
        <v>-3.3999999999999986</v>
      </c>
      <c r="I17" s="9">
        <f t="shared" si="2"/>
        <v>36.544399160182785</v>
      </c>
      <c r="J17" s="9">
        <f t="shared" si="3"/>
        <v>37.07006369426751</v>
      </c>
    </row>
    <row r="18" spans="1:10" ht="30" x14ac:dyDescent="0.25">
      <c r="A18" s="12" t="s">
        <v>23</v>
      </c>
      <c r="B18" s="12" t="s">
        <v>24</v>
      </c>
      <c r="C18" s="11">
        <v>6.17</v>
      </c>
      <c r="D18" s="11">
        <v>0.55000000000000004</v>
      </c>
      <c r="E18" s="11">
        <v>26.45</v>
      </c>
      <c r="F18" s="11">
        <v>0.13</v>
      </c>
      <c r="G18" s="6">
        <f t="shared" si="0"/>
        <v>20.28</v>
      </c>
      <c r="H18" s="6">
        <f t="shared" si="1"/>
        <v>-0.42000000000000004</v>
      </c>
      <c r="I18" s="9">
        <f t="shared" si="2"/>
        <v>8.9141004862236635</v>
      </c>
      <c r="J18" s="9">
        <f t="shared" si="3"/>
        <v>0.49149338374291118</v>
      </c>
    </row>
    <row r="19" spans="1:10" s="7" customFormat="1" ht="33" customHeight="1" x14ac:dyDescent="0.25">
      <c r="A19" s="4" t="s">
        <v>25</v>
      </c>
      <c r="B19" s="4" t="s">
        <v>26</v>
      </c>
      <c r="C19" s="10">
        <v>746.59</v>
      </c>
      <c r="D19" s="10">
        <v>190.75</v>
      </c>
      <c r="E19" s="14">
        <v>1066.72</v>
      </c>
      <c r="F19" s="14">
        <v>234.42</v>
      </c>
      <c r="G19" s="6">
        <f t="shared" si="0"/>
        <v>320.13</v>
      </c>
      <c r="H19" s="6">
        <f t="shared" si="1"/>
        <v>43.669999999999987</v>
      </c>
      <c r="I19" s="9">
        <f t="shared" si="2"/>
        <v>25.54949838599499</v>
      </c>
      <c r="J19" s="9">
        <f t="shared" si="3"/>
        <v>21.975776211189437</v>
      </c>
    </row>
    <row r="20" spans="1:10" x14ac:dyDescent="0.25">
      <c r="A20" s="12" t="s">
        <v>72</v>
      </c>
      <c r="B20" s="12" t="s">
        <v>73</v>
      </c>
      <c r="C20" s="11">
        <v>5.47</v>
      </c>
      <c r="D20" s="11">
        <v>0.61</v>
      </c>
      <c r="E20" s="11">
        <v>6.12</v>
      </c>
      <c r="F20" s="11">
        <v>0.9</v>
      </c>
      <c r="G20" s="6">
        <f t="shared" si="0"/>
        <v>0.65000000000000036</v>
      </c>
      <c r="H20" s="6">
        <f t="shared" si="1"/>
        <v>0.29000000000000004</v>
      </c>
      <c r="I20" s="9">
        <f t="shared" si="2"/>
        <v>11.151736745886655</v>
      </c>
      <c r="J20" s="9">
        <f t="shared" si="3"/>
        <v>14.705882352941178</v>
      </c>
    </row>
    <row r="21" spans="1:10" x14ac:dyDescent="0.25">
      <c r="A21" s="12" t="s">
        <v>27</v>
      </c>
      <c r="B21" s="12" t="s">
        <v>28</v>
      </c>
      <c r="C21" s="16">
        <v>0</v>
      </c>
      <c r="D21" s="16">
        <v>0</v>
      </c>
      <c r="E21" s="16">
        <v>0</v>
      </c>
      <c r="F21" s="16">
        <v>0</v>
      </c>
      <c r="G21" s="6">
        <f t="shared" si="0"/>
        <v>0</v>
      </c>
      <c r="H21" s="6">
        <f t="shared" si="1"/>
        <v>0</v>
      </c>
      <c r="I21" s="9">
        <v>0</v>
      </c>
      <c r="J21" s="9">
        <v>0</v>
      </c>
    </row>
    <row r="22" spans="1:10" x14ac:dyDescent="0.25">
      <c r="A22" s="12" t="s">
        <v>29</v>
      </c>
      <c r="B22" s="12" t="s">
        <v>30</v>
      </c>
      <c r="C22" s="11">
        <v>4.0999999999999996</v>
      </c>
      <c r="D22" s="11">
        <v>1.52</v>
      </c>
      <c r="E22" s="11">
        <v>110.42</v>
      </c>
      <c r="F22" s="11">
        <v>17.16</v>
      </c>
      <c r="G22" s="6">
        <f t="shared" si="0"/>
        <v>106.32000000000001</v>
      </c>
      <c r="H22" s="6">
        <f t="shared" si="1"/>
        <v>15.64</v>
      </c>
      <c r="I22" s="9">
        <f t="shared" si="2"/>
        <v>37.073170731707322</v>
      </c>
      <c r="J22" s="9">
        <f t="shared" si="3"/>
        <v>15.540662923383444</v>
      </c>
    </row>
    <row r="23" spans="1:10" x14ac:dyDescent="0.25">
      <c r="A23" s="12" t="s">
        <v>31</v>
      </c>
      <c r="B23" s="12" t="s">
        <v>32</v>
      </c>
      <c r="C23" s="11">
        <v>722.31</v>
      </c>
      <c r="D23" s="11">
        <v>184.02</v>
      </c>
      <c r="E23" s="11">
        <v>904.77</v>
      </c>
      <c r="F23" s="11">
        <v>212.35</v>
      </c>
      <c r="G23" s="6">
        <f t="shared" si="0"/>
        <v>182.46000000000004</v>
      </c>
      <c r="H23" s="6">
        <f t="shared" si="1"/>
        <v>28.329999999999984</v>
      </c>
      <c r="I23" s="9">
        <f t="shared" si="2"/>
        <v>25.476595921418781</v>
      </c>
      <c r="J23" s="9">
        <f t="shared" si="3"/>
        <v>23.470053162682227</v>
      </c>
    </row>
    <row r="24" spans="1:10" x14ac:dyDescent="0.25">
      <c r="A24" s="12" t="s">
        <v>33</v>
      </c>
      <c r="B24" s="12" t="s">
        <v>34</v>
      </c>
      <c r="C24" s="11">
        <v>1.6</v>
      </c>
      <c r="D24" s="11">
        <v>0.39</v>
      </c>
      <c r="E24" s="11">
        <v>22.12</v>
      </c>
      <c r="F24" s="11">
        <v>0.06</v>
      </c>
      <c r="G24" s="6">
        <f t="shared" si="0"/>
        <v>20.52</v>
      </c>
      <c r="H24" s="6">
        <f t="shared" si="1"/>
        <v>-0.33</v>
      </c>
      <c r="I24" s="9">
        <f t="shared" si="2"/>
        <v>24.375</v>
      </c>
      <c r="J24" s="9">
        <f t="shared" si="3"/>
        <v>0.27124773960216997</v>
      </c>
    </row>
    <row r="25" spans="1:10" x14ac:dyDescent="0.25">
      <c r="A25" s="12" t="s">
        <v>35</v>
      </c>
      <c r="B25" s="12" t="s">
        <v>36</v>
      </c>
      <c r="C25" s="11">
        <v>13.1</v>
      </c>
      <c r="D25" s="11">
        <v>4.22</v>
      </c>
      <c r="E25" s="11">
        <v>23.3</v>
      </c>
      <c r="F25" s="11">
        <v>3.95</v>
      </c>
      <c r="G25" s="6">
        <f t="shared" si="0"/>
        <v>10.200000000000001</v>
      </c>
      <c r="H25" s="6">
        <f t="shared" si="1"/>
        <v>-0.26999999999999957</v>
      </c>
      <c r="I25" s="9">
        <f t="shared" si="2"/>
        <v>32.213740458015266</v>
      </c>
      <c r="J25" s="9">
        <f t="shared" si="3"/>
        <v>16.952789699570818</v>
      </c>
    </row>
    <row r="26" spans="1:10" s="7" customFormat="1" ht="31.5" customHeight="1" x14ac:dyDescent="0.25">
      <c r="A26" s="4" t="s">
        <v>37</v>
      </c>
      <c r="B26" s="4" t="s">
        <v>38</v>
      </c>
      <c r="C26" s="10">
        <v>325.12</v>
      </c>
      <c r="D26" s="10">
        <v>213</v>
      </c>
      <c r="E26" s="14">
        <v>352.79</v>
      </c>
      <c r="F26" s="14">
        <v>309.54000000000002</v>
      </c>
      <c r="G26" s="6">
        <f t="shared" si="0"/>
        <v>27.670000000000016</v>
      </c>
      <c r="H26" s="6">
        <f t="shared" si="1"/>
        <v>96.54000000000002</v>
      </c>
      <c r="I26" s="9">
        <f t="shared" si="2"/>
        <v>65.514271653543304</v>
      </c>
      <c r="J26" s="9">
        <f t="shared" si="3"/>
        <v>87.740582216049205</v>
      </c>
    </row>
    <row r="27" spans="1:10" x14ac:dyDescent="0.25">
      <c r="A27" s="12" t="s">
        <v>39</v>
      </c>
      <c r="B27" s="12" t="s">
        <v>40</v>
      </c>
      <c r="C27" s="11">
        <v>35.58</v>
      </c>
      <c r="D27" s="11">
        <v>5.18</v>
      </c>
      <c r="E27" s="11">
        <v>71.09</v>
      </c>
      <c r="F27" s="11">
        <v>56.71</v>
      </c>
      <c r="G27" s="6">
        <f t="shared" si="0"/>
        <v>35.510000000000005</v>
      </c>
      <c r="H27" s="6">
        <f t="shared" si="1"/>
        <v>51.53</v>
      </c>
      <c r="I27" s="9">
        <f t="shared" si="2"/>
        <v>14.558740865654862</v>
      </c>
      <c r="J27" s="9">
        <f t="shared" si="3"/>
        <v>79.772119848079896</v>
      </c>
    </row>
    <row r="28" spans="1:10" x14ac:dyDescent="0.25">
      <c r="A28" s="12" t="s">
        <v>41</v>
      </c>
      <c r="B28" s="12" t="s">
        <v>42</v>
      </c>
      <c r="C28" s="11">
        <v>250.71</v>
      </c>
      <c r="D28" s="11">
        <v>192.39</v>
      </c>
      <c r="E28" s="11">
        <v>241.18</v>
      </c>
      <c r="F28" s="11">
        <v>234.78</v>
      </c>
      <c r="G28" s="6">
        <f t="shared" si="0"/>
        <v>-9.5300000000000011</v>
      </c>
      <c r="H28" s="6">
        <f t="shared" si="1"/>
        <v>42.390000000000015</v>
      </c>
      <c r="I28" s="9">
        <f t="shared" si="2"/>
        <v>76.738063898528168</v>
      </c>
      <c r="J28" s="9">
        <f t="shared" si="3"/>
        <v>97.346380296873704</v>
      </c>
    </row>
    <row r="29" spans="1:10" x14ac:dyDescent="0.25">
      <c r="A29" s="12" t="s">
        <v>43</v>
      </c>
      <c r="B29" s="12" t="s">
        <v>44</v>
      </c>
      <c r="C29" s="11">
        <v>38.299999999999997</v>
      </c>
      <c r="D29" s="11">
        <v>15.43</v>
      </c>
      <c r="E29" s="11">
        <v>39.409999999999997</v>
      </c>
      <c r="F29" s="11">
        <v>17.690000000000001</v>
      </c>
      <c r="G29" s="6">
        <f t="shared" si="0"/>
        <v>1.1099999999999994</v>
      </c>
      <c r="H29" s="6">
        <f t="shared" si="1"/>
        <v>2.2600000000000016</v>
      </c>
      <c r="I29" s="9">
        <f t="shared" si="2"/>
        <v>40.287206266318542</v>
      </c>
      <c r="J29" s="9">
        <f t="shared" si="3"/>
        <v>44.887084496320739</v>
      </c>
    </row>
    <row r="30" spans="1:10" ht="30" x14ac:dyDescent="0.25">
      <c r="A30" s="12" t="s">
        <v>74</v>
      </c>
      <c r="B30" s="12" t="s">
        <v>75</v>
      </c>
      <c r="C30" s="11">
        <v>0.54</v>
      </c>
      <c r="D30" s="11">
        <v>0</v>
      </c>
      <c r="E30" s="11">
        <v>1.1000000000000001</v>
      </c>
      <c r="F30" s="11">
        <v>0.36</v>
      </c>
      <c r="G30" s="6">
        <f t="shared" si="0"/>
        <v>0.56000000000000005</v>
      </c>
      <c r="H30" s="6">
        <f t="shared" si="1"/>
        <v>0.36</v>
      </c>
      <c r="I30" s="9">
        <f t="shared" si="2"/>
        <v>0</v>
      </c>
      <c r="J30" s="9">
        <f t="shared" si="3"/>
        <v>32.72727272727272</v>
      </c>
    </row>
    <row r="31" spans="1:10" s="7" customFormat="1" ht="24.75" customHeight="1" x14ac:dyDescent="0.25">
      <c r="A31" s="4" t="s">
        <v>90</v>
      </c>
      <c r="B31" s="4" t="s">
        <v>45</v>
      </c>
      <c r="C31" s="10">
        <v>3.55</v>
      </c>
      <c r="D31" s="10">
        <v>0.19</v>
      </c>
      <c r="E31" s="14">
        <v>10.48</v>
      </c>
      <c r="F31" s="14">
        <v>0.23</v>
      </c>
      <c r="G31" s="6">
        <f t="shared" si="0"/>
        <v>6.9300000000000006</v>
      </c>
      <c r="H31" s="6">
        <f t="shared" si="1"/>
        <v>4.0000000000000008E-2</v>
      </c>
      <c r="I31" s="9">
        <f t="shared" si="2"/>
        <v>5.3521126760563389</v>
      </c>
      <c r="J31" s="9">
        <f t="shared" si="3"/>
        <v>2.1946564885496183</v>
      </c>
    </row>
    <row r="32" spans="1:10" ht="30" x14ac:dyDescent="0.25">
      <c r="A32" s="12" t="s">
        <v>91</v>
      </c>
      <c r="B32" s="12" t="s">
        <v>46</v>
      </c>
      <c r="C32" s="11">
        <v>3.55</v>
      </c>
      <c r="D32" s="11">
        <v>0.19</v>
      </c>
      <c r="E32" s="11">
        <v>3.36</v>
      </c>
      <c r="F32" s="11">
        <v>0.23</v>
      </c>
      <c r="G32" s="6">
        <f t="shared" si="0"/>
        <v>-0.18999999999999995</v>
      </c>
      <c r="H32" s="6">
        <f t="shared" si="1"/>
        <v>4.0000000000000008E-2</v>
      </c>
      <c r="I32" s="9">
        <f t="shared" si="2"/>
        <v>5.3521126760563389</v>
      </c>
      <c r="J32" s="9">
        <f t="shared" si="3"/>
        <v>6.8452380952380958</v>
      </c>
    </row>
    <row r="33" spans="1:10" s="7" customFormat="1" ht="30" x14ac:dyDescent="0.25">
      <c r="A33" s="12" t="s">
        <v>92</v>
      </c>
      <c r="B33" s="13" t="s">
        <v>93</v>
      </c>
      <c r="C33" s="16">
        <v>0</v>
      </c>
      <c r="D33" s="16">
        <v>0</v>
      </c>
      <c r="E33" s="11">
        <v>7.12</v>
      </c>
      <c r="F33" s="11">
        <v>0</v>
      </c>
      <c r="G33" s="6">
        <f t="shared" si="0"/>
        <v>7.12</v>
      </c>
      <c r="H33" s="6">
        <f t="shared" si="1"/>
        <v>0</v>
      </c>
      <c r="I33" s="9">
        <v>0</v>
      </c>
      <c r="J33" s="9">
        <f t="shared" si="3"/>
        <v>0</v>
      </c>
    </row>
    <row r="34" spans="1:10" s="7" customFormat="1" ht="29.25" customHeight="1" x14ac:dyDescent="0.25">
      <c r="A34" s="4" t="s">
        <v>94</v>
      </c>
      <c r="B34" s="4" t="s">
        <v>47</v>
      </c>
      <c r="C34" s="10">
        <v>8446.01</v>
      </c>
      <c r="D34" s="10">
        <v>4020.91</v>
      </c>
      <c r="E34" s="14">
        <v>9181.3700000000008</v>
      </c>
      <c r="F34" s="14">
        <v>4121.09</v>
      </c>
      <c r="G34" s="6">
        <f t="shared" si="0"/>
        <v>735.36000000000058</v>
      </c>
      <c r="H34" s="6">
        <f t="shared" si="1"/>
        <v>100.18000000000029</v>
      </c>
      <c r="I34" s="9">
        <f t="shared" si="2"/>
        <v>47.607213346893971</v>
      </c>
      <c r="J34" s="9">
        <f t="shared" si="3"/>
        <v>44.885349354181351</v>
      </c>
    </row>
    <row r="35" spans="1:10" x14ac:dyDescent="0.25">
      <c r="A35" s="12" t="s">
        <v>95</v>
      </c>
      <c r="B35" s="12" t="s">
        <v>48</v>
      </c>
      <c r="C35" s="11">
        <v>2939.83</v>
      </c>
      <c r="D35" s="11">
        <v>1334.1</v>
      </c>
      <c r="E35" s="11">
        <v>2939.66</v>
      </c>
      <c r="F35" s="11">
        <v>1269.74</v>
      </c>
      <c r="G35" s="6">
        <f t="shared" si="0"/>
        <v>-0.17000000000007276</v>
      </c>
      <c r="H35" s="6">
        <f t="shared" si="1"/>
        <v>-64.3599999999999</v>
      </c>
      <c r="I35" s="9">
        <f t="shared" si="2"/>
        <v>45.3801750441352</v>
      </c>
      <c r="J35" s="9">
        <f t="shared" si="3"/>
        <v>43.193430532782706</v>
      </c>
    </row>
    <row r="36" spans="1:10" x14ac:dyDescent="0.25">
      <c r="A36" s="12" t="s">
        <v>96</v>
      </c>
      <c r="B36" s="12" t="s">
        <v>49</v>
      </c>
      <c r="C36" s="11">
        <v>4709.75</v>
      </c>
      <c r="D36" s="11">
        <v>2280.09</v>
      </c>
      <c r="E36" s="11">
        <v>5379.47</v>
      </c>
      <c r="F36" s="11">
        <v>2443.65</v>
      </c>
      <c r="G36" s="6">
        <f t="shared" si="0"/>
        <v>669.72000000000025</v>
      </c>
      <c r="H36" s="6">
        <f t="shared" si="1"/>
        <v>163.55999999999995</v>
      </c>
      <c r="I36" s="9">
        <f t="shared" si="2"/>
        <v>48.412123785763576</v>
      </c>
      <c r="J36" s="9">
        <f t="shared" si="3"/>
        <v>45.425478718163689</v>
      </c>
    </row>
    <row r="37" spans="1:10" x14ac:dyDescent="0.25">
      <c r="A37" s="12" t="s">
        <v>97</v>
      </c>
      <c r="B37" s="12" t="s">
        <v>50</v>
      </c>
      <c r="C37" s="11">
        <v>382.6</v>
      </c>
      <c r="D37" s="11">
        <v>230.4</v>
      </c>
      <c r="E37" s="11">
        <v>448.84</v>
      </c>
      <c r="F37" s="11">
        <v>231.59</v>
      </c>
      <c r="G37" s="6">
        <f t="shared" si="0"/>
        <v>66.239999999999952</v>
      </c>
      <c r="H37" s="6">
        <f t="shared" si="1"/>
        <v>1.1899999999999977</v>
      </c>
      <c r="I37" s="9">
        <f t="shared" si="2"/>
        <v>60.219550444328277</v>
      </c>
      <c r="J37" s="9">
        <f t="shared" si="3"/>
        <v>51.597451207557263</v>
      </c>
    </row>
    <row r="38" spans="1:10" ht="30" x14ac:dyDescent="0.25">
      <c r="A38" s="12" t="s">
        <v>98</v>
      </c>
      <c r="B38" s="12" t="s">
        <v>51</v>
      </c>
      <c r="C38" s="11">
        <v>22.52</v>
      </c>
      <c r="D38" s="11">
        <v>10.64</v>
      </c>
      <c r="E38" s="11">
        <v>22.5</v>
      </c>
      <c r="F38" s="11">
        <v>10.47</v>
      </c>
      <c r="G38" s="6">
        <f t="shared" si="0"/>
        <v>-1.9999999999999574E-2</v>
      </c>
      <c r="H38" s="6">
        <f t="shared" si="1"/>
        <v>-0.16999999999999993</v>
      </c>
      <c r="I38" s="9">
        <f t="shared" si="2"/>
        <v>47.246891651865013</v>
      </c>
      <c r="J38" s="9">
        <f t="shared" si="3"/>
        <v>46.533333333333339</v>
      </c>
    </row>
    <row r="39" spans="1:10" x14ac:dyDescent="0.25">
      <c r="A39" s="12" t="s">
        <v>99</v>
      </c>
      <c r="B39" s="12" t="s">
        <v>52</v>
      </c>
      <c r="C39" s="11">
        <v>10.47</v>
      </c>
      <c r="D39" s="11">
        <v>0.53</v>
      </c>
      <c r="E39" s="11">
        <v>9.56</v>
      </c>
      <c r="F39" s="11">
        <v>0.88</v>
      </c>
      <c r="G39" s="6">
        <f t="shared" si="0"/>
        <v>-0.91000000000000014</v>
      </c>
      <c r="H39" s="6">
        <f t="shared" si="1"/>
        <v>0.35</v>
      </c>
      <c r="I39" s="9">
        <f t="shared" si="2"/>
        <v>5.0620821394460362</v>
      </c>
      <c r="J39" s="9">
        <f t="shared" si="3"/>
        <v>9.2050209205020916</v>
      </c>
    </row>
    <row r="40" spans="1:10" s="7" customFormat="1" x14ac:dyDescent="0.25">
      <c r="A40" s="12" t="s">
        <v>100</v>
      </c>
      <c r="B40" s="12" t="s">
        <v>53</v>
      </c>
      <c r="C40" s="11">
        <v>380.84</v>
      </c>
      <c r="D40" s="11">
        <v>165.16</v>
      </c>
      <c r="E40" s="11">
        <v>381.34</v>
      </c>
      <c r="F40" s="11">
        <v>164.75</v>
      </c>
      <c r="G40" s="6">
        <f t="shared" si="0"/>
        <v>0.5</v>
      </c>
      <c r="H40" s="6">
        <f t="shared" si="1"/>
        <v>-0.40999999999999659</v>
      </c>
      <c r="I40" s="9">
        <f t="shared" si="2"/>
        <v>43.367293351538706</v>
      </c>
      <c r="J40" s="9">
        <f t="shared" si="3"/>
        <v>43.202916032936486</v>
      </c>
    </row>
    <row r="41" spans="1:10" s="7" customFormat="1" ht="25.5" customHeight="1" x14ac:dyDescent="0.25">
      <c r="A41" s="4" t="s">
        <v>101</v>
      </c>
      <c r="B41" s="4" t="s">
        <v>54</v>
      </c>
      <c r="C41" s="10">
        <v>1267.69</v>
      </c>
      <c r="D41" s="10">
        <v>74.59</v>
      </c>
      <c r="E41" s="14">
        <v>1032.25</v>
      </c>
      <c r="F41" s="14">
        <v>219.92</v>
      </c>
      <c r="G41" s="6">
        <f t="shared" si="0"/>
        <v>-235.44000000000005</v>
      </c>
      <c r="H41" s="6">
        <f t="shared" si="1"/>
        <v>145.32999999999998</v>
      </c>
      <c r="I41" s="9">
        <f t="shared" si="2"/>
        <v>5.8839306139513603</v>
      </c>
      <c r="J41" s="9">
        <f t="shared" si="3"/>
        <v>21.304916444659721</v>
      </c>
    </row>
    <row r="42" spans="1:10" x14ac:dyDescent="0.25">
      <c r="A42" s="12" t="s">
        <v>102</v>
      </c>
      <c r="B42" s="12" t="s">
        <v>55</v>
      </c>
      <c r="C42" s="11">
        <v>1248.6199999999999</v>
      </c>
      <c r="D42" s="11">
        <v>66.180000000000007</v>
      </c>
      <c r="E42" s="11">
        <v>1012.76</v>
      </c>
      <c r="F42" s="11">
        <v>210.35</v>
      </c>
      <c r="G42" s="6">
        <f t="shared" si="0"/>
        <v>-235.8599999999999</v>
      </c>
      <c r="H42" s="6">
        <f t="shared" si="1"/>
        <v>144.16999999999999</v>
      </c>
      <c r="I42" s="9">
        <f t="shared" si="2"/>
        <v>5.3002514776313063</v>
      </c>
      <c r="J42" s="9">
        <f t="shared" si="3"/>
        <v>20.769975117500692</v>
      </c>
    </row>
    <row r="43" spans="1:10" s="7" customFormat="1" ht="30" x14ac:dyDescent="0.25">
      <c r="A43" s="12" t="s">
        <v>103</v>
      </c>
      <c r="B43" s="12" t="s">
        <v>56</v>
      </c>
      <c r="C43" s="11">
        <v>19.059999999999999</v>
      </c>
      <c r="D43" s="11">
        <v>8.41</v>
      </c>
      <c r="E43" s="11">
        <v>19.489999999999998</v>
      </c>
      <c r="F43" s="11">
        <v>9.58</v>
      </c>
      <c r="G43" s="6">
        <f t="shared" si="0"/>
        <v>0.42999999999999972</v>
      </c>
      <c r="H43" s="6">
        <f t="shared" si="1"/>
        <v>1.17</v>
      </c>
      <c r="I43" s="9">
        <f t="shared" si="2"/>
        <v>44.123819517313748</v>
      </c>
      <c r="J43" s="9">
        <f t="shared" si="3"/>
        <v>49.153412006157012</v>
      </c>
    </row>
    <row r="44" spans="1:10" s="7" customFormat="1" ht="26.25" customHeight="1" x14ac:dyDescent="0.25">
      <c r="A44" s="4" t="s">
        <v>104</v>
      </c>
      <c r="B44" s="4" t="s">
        <v>57</v>
      </c>
      <c r="C44" s="10">
        <v>50.15</v>
      </c>
      <c r="D44" s="10">
        <v>20.12</v>
      </c>
      <c r="E44" s="14">
        <v>52.71</v>
      </c>
      <c r="F44" s="14">
        <v>15.62</v>
      </c>
      <c r="G44" s="6">
        <f t="shared" si="0"/>
        <v>2.5600000000000023</v>
      </c>
      <c r="H44" s="6">
        <f t="shared" si="1"/>
        <v>-4.5000000000000018</v>
      </c>
      <c r="I44" s="9">
        <f t="shared" si="2"/>
        <v>40.119641076769696</v>
      </c>
      <c r="J44" s="9">
        <f t="shared" si="3"/>
        <v>29.633845570100547</v>
      </c>
    </row>
    <row r="45" spans="1:10" s="7" customFormat="1" x14ac:dyDescent="0.25">
      <c r="A45" s="12" t="s">
        <v>105</v>
      </c>
      <c r="B45" s="12" t="s">
        <v>58</v>
      </c>
      <c r="C45" s="11">
        <v>50.15</v>
      </c>
      <c r="D45" s="11">
        <v>20.12</v>
      </c>
      <c r="E45" s="11">
        <v>52.71</v>
      </c>
      <c r="F45" s="11">
        <v>15.62</v>
      </c>
      <c r="G45" s="6">
        <f t="shared" si="0"/>
        <v>2.5600000000000023</v>
      </c>
      <c r="H45" s="6">
        <f t="shared" si="1"/>
        <v>-4.5000000000000018</v>
      </c>
      <c r="I45" s="9">
        <f t="shared" si="2"/>
        <v>40.119641076769696</v>
      </c>
      <c r="J45" s="9">
        <f t="shared" si="3"/>
        <v>29.633845570100547</v>
      </c>
    </row>
    <row r="46" spans="1:10" s="7" customFormat="1" ht="24" customHeight="1" x14ac:dyDescent="0.25">
      <c r="A46" s="4" t="s">
        <v>106</v>
      </c>
      <c r="B46" s="4" t="s">
        <v>59</v>
      </c>
      <c r="C46" s="10">
        <v>284.7</v>
      </c>
      <c r="D46" s="10">
        <v>124.1</v>
      </c>
      <c r="E46" s="14">
        <v>282.05</v>
      </c>
      <c r="F46" s="14">
        <v>131.97</v>
      </c>
      <c r="G46" s="6">
        <f t="shared" si="0"/>
        <v>-2.6499999999999773</v>
      </c>
      <c r="H46" s="6">
        <f t="shared" si="1"/>
        <v>7.8700000000000045</v>
      </c>
      <c r="I46" s="9">
        <f t="shared" si="2"/>
        <v>43.589743589743591</v>
      </c>
      <c r="J46" s="9">
        <f t="shared" si="3"/>
        <v>46.789576316255982</v>
      </c>
    </row>
    <row r="47" spans="1:10" x14ac:dyDescent="0.25">
      <c r="A47" s="12" t="s">
        <v>107</v>
      </c>
      <c r="B47" s="12" t="s">
        <v>60</v>
      </c>
      <c r="C47" s="11">
        <v>13.83</v>
      </c>
      <c r="D47" s="11">
        <v>5.27</v>
      </c>
      <c r="E47" s="11">
        <v>13.98</v>
      </c>
      <c r="F47" s="11">
        <v>5.87</v>
      </c>
      <c r="G47" s="6">
        <f t="shared" si="0"/>
        <v>0.15000000000000036</v>
      </c>
      <c r="H47" s="6">
        <f t="shared" si="1"/>
        <v>0.60000000000000053</v>
      </c>
      <c r="I47" s="9">
        <f t="shared" si="2"/>
        <v>38.105567606652201</v>
      </c>
      <c r="J47" s="9">
        <f t="shared" si="3"/>
        <v>41.988555078683831</v>
      </c>
    </row>
    <row r="48" spans="1:10" x14ac:dyDescent="0.25">
      <c r="A48" s="12" t="s">
        <v>108</v>
      </c>
      <c r="B48" s="12" t="s">
        <v>61</v>
      </c>
      <c r="C48" s="11">
        <v>94.64</v>
      </c>
      <c r="D48" s="11">
        <v>36.549999999999997</v>
      </c>
      <c r="E48" s="11">
        <v>73.28</v>
      </c>
      <c r="F48" s="11">
        <v>37.33</v>
      </c>
      <c r="G48" s="6">
        <f t="shared" si="0"/>
        <v>-21.36</v>
      </c>
      <c r="H48" s="6">
        <f t="shared" si="1"/>
        <v>0.78000000000000114</v>
      </c>
      <c r="I48" s="9">
        <f t="shared" si="2"/>
        <v>38.620033812341504</v>
      </c>
      <c r="J48" s="9">
        <f t="shared" si="3"/>
        <v>50.941593886462876</v>
      </c>
    </row>
    <row r="49" spans="1:10" s="7" customFormat="1" x14ac:dyDescent="0.25">
      <c r="A49" s="12" t="s">
        <v>109</v>
      </c>
      <c r="B49" s="12" t="s">
        <v>62</v>
      </c>
      <c r="C49" s="11">
        <v>176.23</v>
      </c>
      <c r="D49" s="11">
        <v>82.28</v>
      </c>
      <c r="E49" s="11">
        <v>193.09</v>
      </c>
      <c r="F49" s="11">
        <v>88.29</v>
      </c>
      <c r="G49" s="6">
        <f t="shared" si="0"/>
        <v>16.860000000000014</v>
      </c>
      <c r="H49" s="6">
        <f t="shared" si="1"/>
        <v>6.0100000000000051</v>
      </c>
      <c r="I49" s="9">
        <f t="shared" si="2"/>
        <v>46.688985984225162</v>
      </c>
      <c r="J49" s="9">
        <f t="shared" si="3"/>
        <v>45.724791547982804</v>
      </c>
    </row>
    <row r="50" spans="1:10" x14ac:dyDescent="0.25">
      <c r="A50" s="12" t="s">
        <v>110</v>
      </c>
      <c r="B50" s="12" t="s">
        <v>111</v>
      </c>
      <c r="C50" s="16">
        <v>0</v>
      </c>
      <c r="D50" s="16">
        <v>0</v>
      </c>
      <c r="E50" s="11">
        <v>1.7</v>
      </c>
      <c r="F50" s="11">
        <v>0.49</v>
      </c>
      <c r="G50" s="6">
        <f t="shared" si="0"/>
        <v>1.7</v>
      </c>
      <c r="H50" s="6">
        <f t="shared" si="1"/>
        <v>0.49</v>
      </c>
      <c r="I50" s="9">
        <v>0</v>
      </c>
      <c r="J50" s="9">
        <f t="shared" si="3"/>
        <v>28.823529411764703</v>
      </c>
    </row>
    <row r="51" spans="1:10" s="7" customFormat="1" ht="30.75" customHeight="1" x14ac:dyDescent="0.25">
      <c r="A51" s="4" t="s">
        <v>112</v>
      </c>
      <c r="B51" s="4" t="s">
        <v>63</v>
      </c>
      <c r="C51" s="10">
        <v>542.84</v>
      </c>
      <c r="D51" s="10">
        <v>274.83999999999997</v>
      </c>
      <c r="E51" s="14">
        <v>663.88</v>
      </c>
      <c r="F51" s="14">
        <v>253.27</v>
      </c>
      <c r="G51" s="6">
        <f t="shared" si="0"/>
        <v>121.03999999999996</v>
      </c>
      <c r="H51" s="6">
        <f t="shared" si="1"/>
        <v>-21.569999999999965</v>
      </c>
      <c r="I51" s="9">
        <f t="shared" si="2"/>
        <v>50.630019895365109</v>
      </c>
      <c r="J51" s="9">
        <f t="shared" si="3"/>
        <v>38.149966861480991</v>
      </c>
    </row>
    <row r="52" spans="1:10" x14ac:dyDescent="0.25">
      <c r="A52" s="12" t="s">
        <v>113</v>
      </c>
      <c r="B52" s="12" t="s">
        <v>64</v>
      </c>
      <c r="C52" s="11">
        <v>13.71</v>
      </c>
      <c r="D52" s="11">
        <v>4.5999999999999996</v>
      </c>
      <c r="E52" s="11">
        <v>14.87</v>
      </c>
      <c r="F52" s="11">
        <v>6.2</v>
      </c>
      <c r="G52" s="6">
        <f t="shared" si="0"/>
        <v>1.1599999999999984</v>
      </c>
      <c r="H52" s="6">
        <f t="shared" si="1"/>
        <v>1.6000000000000005</v>
      </c>
      <c r="I52" s="9">
        <f t="shared" si="2"/>
        <v>33.552151714077311</v>
      </c>
      <c r="J52" s="9">
        <f t="shared" si="3"/>
        <v>41.694687289845326</v>
      </c>
    </row>
    <row r="53" spans="1:10" s="7" customFormat="1" x14ac:dyDescent="0.25">
      <c r="A53" s="12" t="s">
        <v>114</v>
      </c>
      <c r="B53" s="12" t="s">
        <v>65</v>
      </c>
      <c r="C53" s="11">
        <v>514.03</v>
      </c>
      <c r="D53" s="11">
        <v>262.94</v>
      </c>
      <c r="E53" s="11">
        <v>139.33000000000001</v>
      </c>
      <c r="F53" s="11">
        <v>25.83</v>
      </c>
      <c r="G53" s="6">
        <f t="shared" si="0"/>
        <v>-374.69999999999993</v>
      </c>
      <c r="H53" s="6">
        <f t="shared" si="1"/>
        <v>-237.11</v>
      </c>
      <c r="I53" s="9">
        <f t="shared" si="2"/>
        <v>51.15265645973971</v>
      </c>
      <c r="J53" s="9">
        <f t="shared" si="3"/>
        <v>18.538721022034014</v>
      </c>
    </row>
    <row r="54" spans="1:10" x14ac:dyDescent="0.25">
      <c r="A54" s="12" t="s">
        <v>115</v>
      </c>
      <c r="B54" s="12" t="s">
        <v>116</v>
      </c>
      <c r="C54" s="16">
        <v>0</v>
      </c>
      <c r="D54" s="16">
        <v>0</v>
      </c>
      <c r="E54" s="11">
        <v>493.3</v>
      </c>
      <c r="F54" s="11">
        <v>212.16</v>
      </c>
      <c r="G54" s="6">
        <f t="shared" si="0"/>
        <v>493.3</v>
      </c>
      <c r="H54" s="6">
        <f t="shared" si="1"/>
        <v>212.16</v>
      </c>
      <c r="I54" s="9">
        <v>0</v>
      </c>
      <c r="J54" s="9">
        <f t="shared" si="3"/>
        <v>43.008311372390025</v>
      </c>
    </row>
    <row r="55" spans="1:10" ht="30" x14ac:dyDescent="0.25">
      <c r="A55" s="12" t="s">
        <v>117</v>
      </c>
      <c r="B55" s="12" t="s">
        <v>76</v>
      </c>
      <c r="C55" s="11">
        <v>15.1</v>
      </c>
      <c r="D55" s="11">
        <v>7.31</v>
      </c>
      <c r="E55" s="11">
        <v>16.38</v>
      </c>
      <c r="F55" s="11">
        <v>9.09</v>
      </c>
      <c r="G55" s="6">
        <f t="shared" si="0"/>
        <v>1.2799999999999994</v>
      </c>
      <c r="H55" s="6">
        <f t="shared" si="1"/>
        <v>1.7800000000000002</v>
      </c>
      <c r="I55" s="9">
        <f t="shared" si="2"/>
        <v>48.410596026490069</v>
      </c>
      <c r="J55" s="9">
        <f t="shared" si="3"/>
        <v>55.494505494505496</v>
      </c>
    </row>
    <row r="56" spans="1:10" s="7" customFormat="1" ht="23.25" customHeight="1" x14ac:dyDescent="0.25">
      <c r="A56" s="4" t="s">
        <v>118</v>
      </c>
      <c r="B56" s="4" t="s">
        <v>66</v>
      </c>
      <c r="C56" s="10">
        <v>41.08</v>
      </c>
      <c r="D56" s="10">
        <v>17.62</v>
      </c>
      <c r="E56" s="14">
        <v>45.76</v>
      </c>
      <c r="F56" s="14">
        <v>28.74</v>
      </c>
      <c r="G56" s="6">
        <f t="shared" si="0"/>
        <v>4.68</v>
      </c>
      <c r="H56" s="6">
        <f t="shared" si="1"/>
        <v>11.119999999999997</v>
      </c>
      <c r="I56" s="9">
        <f t="shared" si="2"/>
        <v>42.891918208373909</v>
      </c>
      <c r="J56" s="9">
        <f t="shared" si="3"/>
        <v>62.805944055944053</v>
      </c>
    </row>
    <row r="57" spans="1:10" x14ac:dyDescent="0.25">
      <c r="A57" s="12" t="s">
        <v>119</v>
      </c>
      <c r="B57" s="12" t="s">
        <v>67</v>
      </c>
      <c r="C57" s="11">
        <v>10</v>
      </c>
      <c r="D57" s="11">
        <v>3.06</v>
      </c>
      <c r="E57" s="11">
        <v>10</v>
      </c>
      <c r="F57" s="11">
        <v>2.98</v>
      </c>
      <c r="G57" s="6">
        <f t="shared" si="0"/>
        <v>0</v>
      </c>
      <c r="H57" s="6">
        <f t="shared" si="1"/>
        <v>-8.0000000000000071E-2</v>
      </c>
      <c r="I57" s="9">
        <f t="shared" si="2"/>
        <v>30.599999999999998</v>
      </c>
      <c r="J57" s="9">
        <f t="shared" si="3"/>
        <v>29.799999999999997</v>
      </c>
    </row>
    <row r="58" spans="1:10" s="7" customFormat="1" x14ac:dyDescent="0.25">
      <c r="A58" s="12" t="s">
        <v>120</v>
      </c>
      <c r="B58" s="12" t="s">
        <v>68</v>
      </c>
      <c r="C58" s="11">
        <v>31.08</v>
      </c>
      <c r="D58" s="11">
        <v>14.56</v>
      </c>
      <c r="E58" s="11">
        <v>35.76</v>
      </c>
      <c r="F58" s="11">
        <v>25.76</v>
      </c>
      <c r="G58" s="6">
        <f t="shared" si="0"/>
        <v>4.68</v>
      </c>
      <c r="H58" s="6">
        <f t="shared" si="1"/>
        <v>11.200000000000001</v>
      </c>
      <c r="I58" s="9">
        <f t="shared" si="2"/>
        <v>46.846846846846852</v>
      </c>
      <c r="J58" s="9">
        <f t="shared" si="3"/>
        <v>72.035794183445205</v>
      </c>
    </row>
    <row r="59" spans="1:10" s="7" customFormat="1" ht="30" x14ac:dyDescent="0.25">
      <c r="A59" s="4" t="s">
        <v>121</v>
      </c>
      <c r="B59" s="4" t="s">
        <v>69</v>
      </c>
      <c r="C59" s="10">
        <v>76.02</v>
      </c>
      <c r="D59" s="10">
        <v>34.29</v>
      </c>
      <c r="E59" s="14">
        <v>58</v>
      </c>
      <c r="F59" s="14">
        <v>19.010000000000002</v>
      </c>
      <c r="G59" s="6">
        <f t="shared" si="0"/>
        <v>-18.019999999999996</v>
      </c>
      <c r="H59" s="6">
        <f t="shared" si="1"/>
        <v>-15.279999999999998</v>
      </c>
      <c r="I59" s="9">
        <f t="shared" si="2"/>
        <v>45.10655090765588</v>
      </c>
      <c r="J59" s="9">
        <f t="shared" si="3"/>
        <v>32.775862068965523</v>
      </c>
    </row>
    <row r="60" spans="1:10" ht="30" x14ac:dyDescent="0.25">
      <c r="A60" s="12" t="s">
        <v>122</v>
      </c>
      <c r="B60" s="12" t="s">
        <v>70</v>
      </c>
      <c r="C60" s="11">
        <v>76.02</v>
      </c>
      <c r="D60" s="11">
        <v>34.29</v>
      </c>
      <c r="E60" s="11">
        <v>58</v>
      </c>
      <c r="F60" s="11">
        <v>19.010000000000002</v>
      </c>
      <c r="G60" s="6">
        <f t="shared" si="0"/>
        <v>-18.019999999999996</v>
      </c>
      <c r="H60" s="6">
        <f t="shared" si="1"/>
        <v>-15.279999999999998</v>
      </c>
      <c r="I60" s="9">
        <f t="shared" si="2"/>
        <v>45.10655090765588</v>
      </c>
      <c r="J60" s="9">
        <f t="shared" si="3"/>
        <v>32.775862068965523</v>
      </c>
    </row>
    <row r="61" spans="1:10" ht="21.75" customHeight="1" x14ac:dyDescent="0.25">
      <c r="A61" s="15"/>
      <c r="B61" s="4" t="s">
        <v>71</v>
      </c>
      <c r="C61" s="10">
        <v>13110.63</v>
      </c>
      <c r="D61" s="10">
        <v>5511.57</v>
      </c>
      <c r="E61" s="10">
        <v>14503.55</v>
      </c>
      <c r="F61" s="10">
        <v>6012.72</v>
      </c>
      <c r="G61" s="6">
        <f t="shared" si="0"/>
        <v>1392.92</v>
      </c>
      <c r="H61" s="6">
        <f t="shared" si="1"/>
        <v>501.15000000000055</v>
      </c>
      <c r="I61" s="9">
        <f t="shared" si="2"/>
        <v>42.038940920459197</v>
      </c>
      <c r="J61" s="9">
        <f t="shared" si="3"/>
        <v>41.456884693747398</v>
      </c>
    </row>
  </sheetData>
  <mergeCells count="3">
    <mergeCell ref="A4:C4"/>
    <mergeCell ref="A1:J1"/>
    <mergeCell ref="A2:J2"/>
  </mergeCells>
  <pageMargins left="0.19685039370078741" right="0.19685039370078741" top="0.35433070866141736" bottom="0.51181102362204722" header="0.51181102362204722" footer="0.11811023622047245"/>
  <pageSetup paperSize="9" scale="76" fitToHeight="0" orientation="landscape" r:id="rId1"/>
  <headerFooter>
    <oddFooter>&amp;Z&amp;F</oddFooter>
    <evenHeader>&amp;LФКУ Администрации Одинцовского муниципального района</evenHeader>
    <evenFooter>&amp;L 31.08.2018 10:50:43&amp;R&amp;P/&amp;N</evenFooter>
    <firstHeader>&amp;LФКУ Администрации Одинцовского муниципального района</firstHeader>
    <firstFooter>&amp;L 31.08.2018 10:50:43&amp;R&amp;P/&amp;N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 1</vt:lpstr>
      <vt:lpstr>'Лист 1'!Заголовки_для_печати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Синдияшкин  Максим Викторович</dc:creator>
  <cp:lastModifiedBy>Одиночкин Сергей Станиславович</cp:lastModifiedBy>
  <cp:lastPrinted>2019-09-23T14:08:24Z</cp:lastPrinted>
  <dcterms:created xsi:type="dcterms:W3CDTF">2018-08-31T07:50:43Z</dcterms:created>
  <dcterms:modified xsi:type="dcterms:W3CDTF">2019-10-01T12:48:48Z</dcterms:modified>
</cp:coreProperties>
</file>