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191001\ФКУ\ДЛЯ РАЗМЕЩЕНИЯ НА САЙТЕ\"/>
    </mc:Choice>
  </mc:AlternateContent>
  <bookViews>
    <workbookView xWindow="630" yWindow="510" windowWidth="27495" windowHeight="13995"/>
  </bookViews>
  <sheets>
    <sheet name="Лист 1" sheetId="2" r:id="rId1"/>
  </sheets>
  <definedNames>
    <definedName name="_xlnm.Print_Titles" localSheetId="0">'Лист 1'!15:16</definedName>
  </definedNames>
  <calcPr calcId="162913"/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3" i="2"/>
  <c r="I15" i="2"/>
  <c r="I16" i="2"/>
  <c r="I17" i="2"/>
  <c r="I18" i="2"/>
  <c r="I19" i="2"/>
  <c r="I20" i="2"/>
  <c r="I21" i="2"/>
  <c r="I22" i="2"/>
  <c r="I23" i="2"/>
  <c r="I25" i="2"/>
  <c r="I28" i="2"/>
  <c r="I30" i="2"/>
  <c r="I31" i="2"/>
  <c r="I32" i="2"/>
  <c r="I33" i="2"/>
  <c r="I34" i="2"/>
  <c r="I35" i="2"/>
  <c r="I36" i="2"/>
  <c r="I37" i="2"/>
  <c r="I38" i="2"/>
  <c r="I39" i="2"/>
  <c r="I40" i="2"/>
  <c r="I41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9" i="2"/>
  <c r="I70" i="2"/>
  <c r="I72" i="2"/>
  <c r="I73" i="2"/>
  <c r="I75" i="2"/>
  <c r="I76" i="2"/>
  <c r="I77" i="2"/>
  <c r="I80" i="2"/>
  <c r="I81" i="2"/>
  <c r="I82" i="2"/>
  <c r="I84" i="2"/>
  <c r="I85" i="2"/>
  <c r="I86" i="2"/>
  <c r="I87" i="2"/>
  <c r="I88" i="2"/>
  <c r="I91" i="2"/>
  <c r="I92" i="2"/>
  <c r="I93" i="2"/>
  <c r="I94" i="2"/>
  <c r="I95" i="2"/>
  <c r="I97" i="2"/>
  <c r="I98" i="2"/>
  <c r="I99" i="2"/>
  <c r="I100" i="2"/>
  <c r="I101" i="2"/>
  <c r="I102" i="2"/>
  <c r="I103" i="2"/>
  <c r="I104" i="2"/>
  <c r="I105" i="2"/>
  <c r="I106" i="2"/>
  <c r="I6" i="2"/>
  <c r="H7" i="2"/>
  <c r="H8" i="2"/>
  <c r="H9" i="2"/>
  <c r="H10" i="2"/>
  <c r="H11" i="2"/>
  <c r="H13" i="2"/>
  <c r="H15" i="2"/>
  <c r="H16" i="2"/>
  <c r="H17" i="2"/>
  <c r="H18" i="2"/>
  <c r="H19" i="2"/>
  <c r="H20" i="2"/>
  <c r="H21" i="2"/>
  <c r="H22" i="2"/>
  <c r="H23" i="2"/>
  <c r="H25" i="2"/>
  <c r="H28" i="2"/>
  <c r="H30" i="2"/>
  <c r="H31" i="2"/>
  <c r="H32" i="2"/>
  <c r="H33" i="2"/>
  <c r="H34" i="2"/>
  <c r="H35" i="2"/>
  <c r="H36" i="2"/>
  <c r="H37" i="2"/>
  <c r="H38" i="2"/>
  <c r="H39" i="2"/>
  <c r="H40" i="2"/>
  <c r="H41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9" i="2"/>
  <c r="H70" i="2"/>
  <c r="H71" i="2"/>
  <c r="H72" i="2"/>
  <c r="H73" i="2"/>
  <c r="H75" i="2"/>
  <c r="H76" i="2"/>
  <c r="H77" i="2"/>
  <c r="H80" i="2"/>
  <c r="H81" i="2"/>
  <c r="H82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6" i="2"/>
</calcChain>
</file>

<file path=xl/sharedStrings.xml><?xml version="1.0" encoding="utf-8"?>
<sst xmlns="http://schemas.openxmlformats.org/spreadsheetml/2006/main" count="213" uniqueCount="212">
  <si>
    <t>Единицы измерения: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</si>
  <si>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</si>
  <si>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</si>
  <si>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</si>
  <si>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</si>
  <si>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</si>
  <si>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</si>
  <si>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</si>
  <si>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</si>
  <si>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</si>
  <si>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</si>
  <si>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</si>
  <si>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</si>
  <si>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</si>
  <si>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</si>
  <si>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</si>
  <si>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</si>
  <si>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</si>
  <si>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НАЛОГИ НА ТОВАРЫ (РАБОТЫ, УСЛУГИ), РЕАЛИЗУЕМЫЕ НА ТЕРРИТОРИИ РОССИЙСКОЙ ФЕДЕРАЦИИ</t>
  </si>
  <si>
    <t>000 1 03 00000 00 0000 000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</si>
  <si>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</si>
  <si>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</si>
  <si>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</si>
  <si>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</si>
  <si>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</si>
  <si>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</si>
  <si>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</si>
  <si>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</si>
  <si>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</si>
  <si>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</si>
  <si>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</si>
  <si>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</si>
  <si>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</si>
  <si>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</si>
  <si>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</si>
  <si>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</si>
  <si>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</si>
  <si>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</si>
  <si>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</si>
  <si>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</si>
  <si>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</si>
  <si>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</si>
  <si>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</si>
  <si>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</si>
  <si>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</si>
  <si>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</si>
  <si>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</si>
  <si>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</si>
  <si>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000 1 05 03000 00 0000 110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</si>
  <si>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</si>
  <si>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</si>
  <si>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</si>
  <si>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</si>
  <si>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</si>
  <si>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</si>
  <si>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</si>
  <si>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</si>
  <si>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</si>
  <si>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</si>
  <si>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</si>
  <si>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</si>
  <si>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</si>
  <si>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</si>
  <si>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</si>
  <si>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</si>
  <si>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</si>
  <si>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</si>
  <si>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</si>
  <si>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</si>
  <si>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000 1 11 05075 05 0000 120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</si>
  <si>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</si>
  <si>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</si>
  <si>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</si>
  <si>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000 1 11 05313 05 0000 120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</si>
  <si>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муниципальных районов</t>
  </si>
  <si>
    <t>000 1 11 05325 05 0000 120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</si>
  <si>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</si>
  <si>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</si>
  <si>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</si>
  <si>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</si>
  <si>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</si>
  <si>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</si>
  <si>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</si>
  <si>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</si>
  <si>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ПЛАТЕЖИ ПРИ ПОЛЬЗОВАНИИ ПРИРОДНЫМИ РЕСУРСАМИ</t>
  </si>
  <si>
    <t>000 1 12 00000 00 0000 000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</si>
  <si>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</si>
  <si>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</si>
  <si>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</si>
  <si>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</si>
  <si>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</si>
  <si>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</si>
  <si>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</si>
  <si>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</si>
  <si>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</si>
  <si>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</si>
  <si>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</si>
  <si>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</si>
  <si>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</si>
  <si>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</si>
  <si>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</si>
  <si>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</si>
  <si>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</si>
  <si>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</si>
  <si>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</si>
  <si>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</si>
  <si>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</si>
  <si>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</si>
  <si>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</si>
  <si>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</si>
  <si>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</si>
  <si>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</si>
  <si>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</si>
  <si>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</si>
  <si>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000 1 14 06313 13 0000 430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</si>
  <si>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</si>
  <si>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</si>
  <si>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</si>
  <si>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</si>
  <si>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</si>
  <si>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</si>
  <si>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</si>
  <si>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</si>
  <si>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</si>
  <si>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</si>
  <si>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</si>
  <si>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</si>
  <si>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</si>
  <si>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</si>
  <si>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</si>
  <si>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</si>
  <si>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</si>
  <si>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</si>
  <si>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</si>
  <si>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</si>
  <si>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</si>
  <si>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</si>
  <si>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</si>
  <si>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</si>
  <si>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</si>
  <si>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</si>
  <si>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</si>
  <si>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</si>
  <si>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</si>
  <si>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</si>
  <si>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</si>
  <si>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</si>
  <si>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</si>
  <si>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</si>
  <si>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</si>
  <si>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</si>
  <si>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</si>
  <si>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</si>
  <si>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</si>
  <si>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</si>
  <si>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</si>
  <si>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</si>
  <si>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</si>
  <si>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</si>
  <si>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</si>
  <si>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</si>
  <si>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</si>
  <si>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</si>
  <si>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районов на мероприятия по стимулированию программ развития жилищного строительства субъектов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</si>
  <si>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</si>
  <si>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000 2 02 27112 05 0000 150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</si>
  <si>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</si>
  <si>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</si>
  <si>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</si>
  <si>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</si>
  <si>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</si>
  <si>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000 2 02 30022 05 0000 150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</si>
  <si>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</si>
  <si>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</si>
  <si>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</si>
  <si>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</si>
  <si>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</si>
  <si>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</si>
  <si>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</si>
  <si>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</si>
  <si>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</si>
  <si>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</si>
  <si>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</si>
  <si>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</si>
  <si>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 муниципальных районов</t>
  </si>
  <si>
    <t>000 2 02 49999 05 0000 150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</si>
  <si>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</si>
  <si>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</si>
  <si>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</si>
  <si>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</si>
  <si>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</si>
  <si>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</si>
  <si>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</si>
  <si>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</si>
  <si>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</si>
  <si>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</si>
  <si>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</si>
  <si>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>Исполнено
за I квартал 2019</t>
  </si>
  <si>
    <t>000 1 01 02050 01 0000 110</t>
  </si>
  <si>
    <t xml:space="preserve">Налог, взимаемый в связи с применением патентной системы налогообложения, зачисляемый в бюджеты муниципальных районов </t>
  </si>
  <si>
    <t xml:space="preserve">Плата за выбросы загрязняющих веществ в атмосферный воздух стационарными объектами </t>
  </si>
  <si>
    <t>000 2 07 05030 05 0000 150</t>
  </si>
  <si>
    <t>000 2 02 25021 05 0000 150</t>
  </si>
  <si>
    <t>Отклонение исполнения от плана на 2018 год</t>
  </si>
  <si>
    <t>6=3-5</t>
  </si>
  <si>
    <t>7=4-5</t>
  </si>
  <si>
    <t>Отклоние исполнения от кассового плана за I квартал</t>
  </si>
  <si>
    <t>% исполнения от плана</t>
  </si>
  <si>
    <t>% исполнения от кассового плана</t>
  </si>
  <si>
    <t>Исполнение бюджета Одинцовского муниципального района Московской области по доходам в разрезе видов доходов за I квартал 2019 года.</t>
  </si>
  <si>
    <t>Кассовый план
за I квартал 2019</t>
  </si>
  <si>
    <t>План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</si>
</sst>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[Red]\-#,##0.00"/>
    <numFmt numFmtId="165" formatCode="#,##0.00_ ;[Red]\-#,##0.00\ "/>
  </numFmts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 applyBorder="0"/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165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165" fontId="0" fillId="0" borderId="2" xfId="0" applyNumberFormat="1" applyFill="1" applyBorder="1" applyAlignment="1" applyProtection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wrapText="1"/>
    </xf>
    <xf numFmtId="165" fontId="0" fillId="0" borderId="3" xfId="0" applyNumberFormat="1" applyFill="1" applyBorder="1" applyAlignment="1" applyProtection="1">
      <alignment horizontal="right" vertical="center"/>
    </xf>
    <xf numFmtId="165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0" fillId="0" borderId="3" xfId="0" applyNumberFormat="1" applyFill="1" applyBorder="1" applyAlignment="1" applyProtection="1">
      <alignment horizontal="right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5" fillId="0" borderId="0" xfId="0" applyNumberFormat="1" applyFont="1" applyFill="1" applyAlignment="1" applyProtection="1">
      <alignment horizontal="center" wrapText="1"/>
    </xf>
    <xf numFmtId="0" fontId="5" fillId="0" borderId="0" xfId="0" applyNumberFormat="1" applyFont="1" applyFill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tabSelected="1" zoomScaleNormal="100" workbookViewId="0">
      <selection activeCell="C6" sqref="C6"/>
    </sheetView>
  </sheetViews>
  <sheetFormatPr defaultRowHeight="15" x14ac:dyDescent="0.25"/>
  <cols>
    <col min="1" max="1" width="50.7109375" customWidth="1"/>
    <col min="2" max="2" width="28.42578125" customWidth="1"/>
    <col min="3" max="5" width="17.7109375" customWidth="1"/>
    <col min="6" max="6" width="16.28515625" customWidth="1"/>
    <col min="7" max="7" width="13.7109375" bestFit="1" customWidth="1"/>
    <col min="8" max="8" width="13.7109375" customWidth="1"/>
    <col min="9" max="9" width="13" customWidth="1"/>
    <col min="10" max="10" width="14.28515625" customWidth="1"/>
  </cols>
  <sheetData>
    <row r="1" spans="1:9" ht="18.75" x14ac:dyDescent="0.3">
      <c r="A1" s="25" t="s">
        <v>209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1"/>
    </row>
    <row r="3" spans="1:9" x14ac:dyDescent="0.25">
      <c r="A3" s="23" t="s">
        <v>0</v>
      </c>
      <c r="B3" s="24"/>
      <c r="C3" s="24"/>
    </row>
    <row r="4" spans="1:9" ht="85.5" x14ac:dyDescent="0.25">
      <c r="A4" s="3" t="s">
        <v>1</v>
      </c>
      <c r="B4" s="3" t="s">
        <v>2</v>
      </c>
      <c r="C4" s="3" t="s">
        <v>211</v>
      </c>
      <c r="D4" s="3" t="s">
        <v>210</v>
      </c>
      <c r="E4" s="3" t="s">
        <v>197</v>
      </c>
      <c r="F4" s="11" t="s">
        <v>203</v>
      </c>
      <c r="G4" s="15" t="s">
        <v>206</v>
      </c>
      <c r="H4" s="15" t="s">
        <v>207</v>
      </c>
      <c r="I4" s="15" t="s">
        <v>208</v>
      </c>
    </row>
    <row r="5" spans="1:9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12" t="s">
        <v>204</v>
      </c>
      <c r="G5" s="16" t="s">
        <v>205</v>
      </c>
      <c r="H5" s="17">
        <v>8</v>
      </c>
      <c r="I5" s="20">
        <v>9</v>
      </c>
    </row>
    <row r="6" spans="1:9" x14ac:dyDescent="0.25">
      <c r="A6" s="5" t="s">
        <v>3</v>
      </c>
      <c r="B6" s="5" t="s">
        <v>4</v>
      </c>
      <c r="C6" s="6">
        <v>4504401311</v>
      </c>
      <c r="D6" s="6">
        <v>830077970</v>
      </c>
      <c r="E6" s="6">
        <v>845147779.10000002</v>
      </c>
      <c r="F6" s="14">
        <f>C6-E6</f>
        <v>3659253531.9000001</v>
      </c>
      <c r="G6" s="19">
        <f>D6-E6</f>
        <v>-15069809.100000024</v>
      </c>
      <c r="H6" s="21">
        <f>ROUND(E6/C6*100,2)</f>
        <v>18.760000000000002</v>
      </c>
      <c r="I6" s="21">
        <f>ROUND(E6/D6*100,2)</f>
        <v>101.82</v>
      </c>
    </row>
    <row r="7" spans="1:9" x14ac:dyDescent="0.25">
      <c r="A7" s="5" t="s">
        <v>5</v>
      </c>
      <c r="B7" s="5"/>
      <c r="C7" s="6">
        <v>2945516000</v>
      </c>
      <c r="D7" s="6">
        <v>519988000</v>
      </c>
      <c r="E7" s="6">
        <v>508848056.69999999</v>
      </c>
      <c r="F7" s="14">
        <f t="shared" ref="F7:F70" si="0">C7-E7</f>
        <v>2436667943.3000002</v>
      </c>
      <c r="G7" s="19">
        <f t="shared" ref="G7:G70" si="1">D7-E7</f>
        <v>11139943.300000012</v>
      </c>
      <c r="H7" s="21">
        <f t="shared" ref="H7:H70" si="2">ROUND(E7/C7*100,2)</f>
        <v>17.28</v>
      </c>
      <c r="I7" s="21">
        <f t="shared" ref="I7:I70" si="3">ROUND(E7/D7*100,2)</f>
        <v>97.86</v>
      </c>
    </row>
    <row r="8" spans="1:9" x14ac:dyDescent="0.25">
      <c r="A8" s="5" t="s">
        <v>6</v>
      </c>
      <c r="B8" s="5"/>
      <c r="C8" s="6">
        <v>1558885311</v>
      </c>
      <c r="D8" s="6">
        <v>310089970</v>
      </c>
      <c r="E8" s="6">
        <v>336299722.39999998</v>
      </c>
      <c r="F8" s="14">
        <f t="shared" si="0"/>
        <v>1222585588.5999999</v>
      </c>
      <c r="G8" s="19">
        <f t="shared" si="1"/>
        <v>-26209752.399999976</v>
      </c>
      <c r="H8" s="21">
        <f t="shared" si="2"/>
        <v>21.57</v>
      </c>
      <c r="I8" s="21">
        <f t="shared" si="3"/>
        <v>108.45</v>
      </c>
    </row>
    <row r="9" spans="1:9" x14ac:dyDescent="0.25">
      <c r="A9" s="7" t="s">
        <v>7</v>
      </c>
      <c r="B9" s="7" t="s">
        <v>8</v>
      </c>
      <c r="C9" s="8">
        <v>1273765000</v>
      </c>
      <c r="D9" s="8">
        <v>178272000</v>
      </c>
      <c r="E9" s="8">
        <v>183170954.91</v>
      </c>
      <c r="F9" s="13">
        <f t="shared" si="0"/>
        <v>1090594045.0899999</v>
      </c>
      <c r="G9" s="18">
        <f t="shared" si="1"/>
        <v>-4898954.9099999964</v>
      </c>
      <c r="H9" s="22">
        <f t="shared" si="2"/>
        <v>14.38</v>
      </c>
      <c r="I9" s="22">
        <f t="shared" si="3"/>
        <v>102.75</v>
      </c>
    </row>
    <row r="10" spans="1:9" x14ac:dyDescent="0.25">
      <c r="A10" s="7" t="s">
        <v>9</v>
      </c>
      <c r="B10" s="7" t="s">
        <v>10</v>
      </c>
      <c r="C10" s="8">
        <v>1273765000</v>
      </c>
      <c r="D10" s="8">
        <v>178272000</v>
      </c>
      <c r="E10" s="8">
        <v>183170954.91</v>
      </c>
      <c r="F10" s="13">
        <f t="shared" si="0"/>
        <v>1090594045.0899999</v>
      </c>
      <c r="G10" s="18">
        <f t="shared" si="1"/>
        <v>-4898954.9099999964</v>
      </c>
      <c r="H10" s="22">
        <f t="shared" si="2"/>
        <v>14.38</v>
      </c>
      <c r="I10" s="22">
        <f t="shared" si="3"/>
        <v>102.75</v>
      </c>
    </row>
    <row r="11" spans="1:9" ht="90" x14ac:dyDescent="0.25">
      <c r="A11" s="7" t="s">
        <v>11</v>
      </c>
      <c r="B11" s="7" t="s">
        <v>12</v>
      </c>
      <c r="C11" s="8">
        <v>887289000</v>
      </c>
      <c r="D11" s="8">
        <v>173397000</v>
      </c>
      <c r="E11" s="8">
        <v>175642860.94</v>
      </c>
      <c r="F11" s="13">
        <f t="shared" si="0"/>
        <v>711646139.05999994</v>
      </c>
      <c r="G11" s="18">
        <f t="shared" si="1"/>
        <v>-2245860.9399999976</v>
      </c>
      <c r="H11" s="22">
        <f t="shared" si="2"/>
        <v>19.8</v>
      </c>
      <c r="I11" s="22">
        <f t="shared" si="3"/>
        <v>101.3</v>
      </c>
    </row>
    <row r="12" spans="1:9" ht="135" x14ac:dyDescent="0.25">
      <c r="A12" s="7" t="s">
        <v>13</v>
      </c>
      <c r="B12" s="7" t="s">
        <v>14</v>
      </c>
      <c r="C12" s="8">
        <v>0</v>
      </c>
      <c r="D12" s="8">
        <v>0</v>
      </c>
      <c r="E12" s="8">
        <v>974931.31</v>
      </c>
      <c r="F12" s="13">
        <f t="shared" si="0"/>
        <v>-974931.31</v>
      </c>
      <c r="G12" s="18">
        <f t="shared" si="1"/>
        <v>-974931.31</v>
      </c>
      <c r="H12" s="22">
        <v>0</v>
      </c>
      <c r="I12" s="22">
        <v>0</v>
      </c>
    </row>
    <row r="13" spans="1:9" ht="60" x14ac:dyDescent="0.25">
      <c r="A13" s="7" t="s">
        <v>15</v>
      </c>
      <c r="B13" s="7" t="s">
        <v>16</v>
      </c>
      <c r="C13" s="8">
        <v>386476000</v>
      </c>
      <c r="D13" s="8">
        <v>4875000</v>
      </c>
      <c r="E13" s="8">
        <v>6549779.9100000001</v>
      </c>
      <c r="F13" s="13">
        <f t="shared" si="0"/>
        <v>379926220.08999997</v>
      </c>
      <c r="G13" s="18">
        <f t="shared" si="1"/>
        <v>-1674779.9100000001</v>
      </c>
      <c r="H13" s="22">
        <f t="shared" si="2"/>
        <v>1.69</v>
      </c>
      <c r="I13" s="22">
        <f t="shared" si="3"/>
        <v>134.35</v>
      </c>
    </row>
    <row r="14" spans="1:9" ht="60" x14ac:dyDescent="0.25">
      <c r="A14" s="7" t="s">
        <v>17</v>
      </c>
      <c r="B14" s="7" t="s">
        <v>198</v>
      </c>
      <c r="C14" s="8">
        <v>0</v>
      </c>
      <c r="D14" s="8">
        <v>0</v>
      </c>
      <c r="E14" s="8">
        <v>3382.75</v>
      </c>
      <c r="F14" s="13">
        <f t="shared" si="0"/>
        <v>-3382.75</v>
      </c>
      <c r="G14" s="18">
        <f t="shared" si="1"/>
        <v>-3382.75</v>
      </c>
      <c r="H14" s="22">
        <v>0</v>
      </c>
      <c r="I14" s="22">
        <v>0</v>
      </c>
    </row>
    <row r="15" spans="1:9" ht="45" x14ac:dyDescent="0.25">
      <c r="A15" s="7" t="s">
        <v>18</v>
      </c>
      <c r="B15" s="7" t="s">
        <v>19</v>
      </c>
      <c r="C15" s="8">
        <v>34118000</v>
      </c>
      <c r="D15" s="8">
        <v>8490000</v>
      </c>
      <c r="E15" s="8">
        <v>9117814.5600000005</v>
      </c>
      <c r="F15" s="13">
        <f t="shared" si="0"/>
        <v>25000185.439999998</v>
      </c>
      <c r="G15" s="18">
        <f t="shared" si="1"/>
        <v>-627814.56000000052</v>
      </c>
      <c r="H15" s="22">
        <f t="shared" si="2"/>
        <v>26.72</v>
      </c>
      <c r="I15" s="22">
        <f t="shared" si="3"/>
        <v>107.39</v>
      </c>
    </row>
    <row r="16" spans="1:9" ht="135" x14ac:dyDescent="0.25">
      <c r="A16" s="7" t="s">
        <v>20</v>
      </c>
      <c r="B16" s="7" t="s">
        <v>21</v>
      </c>
      <c r="C16" s="8">
        <v>12372000</v>
      </c>
      <c r="D16" s="8">
        <v>3231000</v>
      </c>
      <c r="E16" s="8">
        <v>4023388.56</v>
      </c>
      <c r="F16" s="13">
        <f t="shared" si="0"/>
        <v>8348611.4399999995</v>
      </c>
      <c r="G16" s="18">
        <f t="shared" si="1"/>
        <v>-792388.56</v>
      </c>
      <c r="H16" s="22">
        <f t="shared" si="2"/>
        <v>32.520000000000003</v>
      </c>
      <c r="I16" s="22">
        <f t="shared" si="3"/>
        <v>124.52</v>
      </c>
    </row>
    <row r="17" spans="1:9" ht="150" x14ac:dyDescent="0.25">
      <c r="A17" s="7" t="s">
        <v>22</v>
      </c>
      <c r="B17" s="7" t="s">
        <v>23</v>
      </c>
      <c r="C17" s="8">
        <v>87000</v>
      </c>
      <c r="D17" s="8">
        <v>20000</v>
      </c>
      <c r="E17" s="8">
        <v>27992.33</v>
      </c>
      <c r="F17" s="13">
        <f t="shared" si="0"/>
        <v>59007.67</v>
      </c>
      <c r="G17" s="18">
        <f t="shared" si="1"/>
        <v>-7992.3300000000017</v>
      </c>
      <c r="H17" s="22">
        <f t="shared" si="2"/>
        <v>32.18</v>
      </c>
      <c r="I17" s="22">
        <f t="shared" si="3"/>
        <v>139.96</v>
      </c>
    </row>
    <row r="18" spans="1:9" ht="135" x14ac:dyDescent="0.25">
      <c r="A18" s="7" t="s">
        <v>24</v>
      </c>
      <c r="B18" s="7" t="s">
        <v>25</v>
      </c>
      <c r="C18" s="8">
        <v>23960000</v>
      </c>
      <c r="D18" s="8">
        <v>5780000</v>
      </c>
      <c r="E18" s="8">
        <v>5899117.8899999997</v>
      </c>
      <c r="F18" s="13">
        <f t="shared" si="0"/>
        <v>18060882.109999999</v>
      </c>
      <c r="G18" s="18">
        <f t="shared" si="1"/>
        <v>-119117.88999999966</v>
      </c>
      <c r="H18" s="22">
        <f t="shared" si="2"/>
        <v>24.62</v>
      </c>
      <c r="I18" s="22">
        <f t="shared" si="3"/>
        <v>102.06</v>
      </c>
    </row>
    <row r="19" spans="1:9" ht="135" x14ac:dyDescent="0.25">
      <c r="A19" s="7" t="s">
        <v>26</v>
      </c>
      <c r="B19" s="7" t="s">
        <v>27</v>
      </c>
      <c r="C19" s="8">
        <v>-2301000</v>
      </c>
      <c r="D19" s="8">
        <v>-541000</v>
      </c>
      <c r="E19" s="8">
        <v>-832684.22</v>
      </c>
      <c r="F19" s="13">
        <f t="shared" si="0"/>
        <v>-1468315.78</v>
      </c>
      <c r="G19" s="18">
        <f t="shared" si="1"/>
        <v>291684.21999999997</v>
      </c>
      <c r="H19" s="22">
        <f t="shared" si="2"/>
        <v>36.19</v>
      </c>
      <c r="I19" s="22">
        <f t="shared" si="3"/>
        <v>153.91999999999999</v>
      </c>
    </row>
    <row r="20" spans="1:9" x14ac:dyDescent="0.25">
      <c r="A20" s="7" t="s">
        <v>28</v>
      </c>
      <c r="B20" s="7" t="s">
        <v>29</v>
      </c>
      <c r="C20" s="8">
        <v>1561228000</v>
      </c>
      <c r="D20" s="8">
        <v>316627000</v>
      </c>
      <c r="E20" s="8">
        <v>298165396.38</v>
      </c>
      <c r="F20" s="13">
        <f t="shared" si="0"/>
        <v>1263062603.6199999</v>
      </c>
      <c r="G20" s="18">
        <f t="shared" si="1"/>
        <v>18461603.620000005</v>
      </c>
      <c r="H20" s="22">
        <f t="shared" si="2"/>
        <v>19.100000000000001</v>
      </c>
      <c r="I20" s="22">
        <f t="shared" si="3"/>
        <v>94.17</v>
      </c>
    </row>
    <row r="21" spans="1:9" ht="30" x14ac:dyDescent="0.25">
      <c r="A21" s="7" t="s">
        <v>30</v>
      </c>
      <c r="B21" s="7" t="s">
        <v>31</v>
      </c>
      <c r="C21" s="8">
        <v>1243835000</v>
      </c>
      <c r="D21" s="8">
        <v>229783000</v>
      </c>
      <c r="E21" s="8">
        <v>213384610.78999999</v>
      </c>
      <c r="F21" s="13">
        <f t="shared" si="0"/>
        <v>1030450389.21</v>
      </c>
      <c r="G21" s="18">
        <f t="shared" si="1"/>
        <v>16398389.210000008</v>
      </c>
      <c r="H21" s="22">
        <f t="shared" si="2"/>
        <v>17.16</v>
      </c>
      <c r="I21" s="22">
        <f t="shared" si="3"/>
        <v>92.86</v>
      </c>
    </row>
    <row r="22" spans="1:9" ht="30" x14ac:dyDescent="0.25">
      <c r="A22" s="7" t="s">
        <v>32</v>
      </c>
      <c r="B22" s="7" t="s">
        <v>33</v>
      </c>
      <c r="C22" s="8">
        <v>992580000</v>
      </c>
      <c r="D22" s="8">
        <v>184608000</v>
      </c>
      <c r="E22" s="8">
        <v>171746914.88999999</v>
      </c>
      <c r="F22" s="13">
        <f t="shared" si="0"/>
        <v>820833085.11000001</v>
      </c>
      <c r="G22" s="18">
        <f t="shared" si="1"/>
        <v>12861085.110000014</v>
      </c>
      <c r="H22" s="22">
        <f t="shared" si="2"/>
        <v>17.3</v>
      </c>
      <c r="I22" s="22">
        <f t="shared" si="3"/>
        <v>93.03</v>
      </c>
    </row>
    <row r="23" spans="1:9" ht="30" x14ac:dyDescent="0.25">
      <c r="A23" s="7" t="s">
        <v>32</v>
      </c>
      <c r="B23" s="7" t="s">
        <v>34</v>
      </c>
      <c r="C23" s="8">
        <v>992580000</v>
      </c>
      <c r="D23" s="8">
        <v>184608000</v>
      </c>
      <c r="E23" s="8">
        <v>171711278.28999999</v>
      </c>
      <c r="F23" s="13">
        <f t="shared" si="0"/>
        <v>820868721.71000004</v>
      </c>
      <c r="G23" s="18">
        <f t="shared" si="1"/>
        <v>12896721.710000008</v>
      </c>
      <c r="H23" s="22">
        <f t="shared" si="2"/>
        <v>17.3</v>
      </c>
      <c r="I23" s="22">
        <f t="shared" si="3"/>
        <v>93.01</v>
      </c>
    </row>
    <row r="24" spans="1:9" ht="45" x14ac:dyDescent="0.25">
      <c r="A24" s="7" t="s">
        <v>35</v>
      </c>
      <c r="B24" s="7" t="s">
        <v>36</v>
      </c>
      <c r="C24" s="8">
        <v>0</v>
      </c>
      <c r="D24" s="8">
        <v>0</v>
      </c>
      <c r="E24" s="8">
        <v>35636.6</v>
      </c>
      <c r="F24" s="13">
        <f t="shared" si="0"/>
        <v>-35636.6</v>
      </c>
      <c r="G24" s="18">
        <f t="shared" si="1"/>
        <v>-35636.6</v>
      </c>
      <c r="H24" s="22">
        <v>0</v>
      </c>
      <c r="I24" s="22">
        <v>0</v>
      </c>
    </row>
    <row r="25" spans="1:9" ht="75" x14ac:dyDescent="0.25">
      <c r="A25" s="7" t="s">
        <v>37</v>
      </c>
      <c r="B25" s="7" t="s">
        <v>38</v>
      </c>
      <c r="C25" s="8">
        <v>251255000</v>
      </c>
      <c r="D25" s="8">
        <v>45175000</v>
      </c>
      <c r="E25" s="8">
        <v>41815089.630000003</v>
      </c>
      <c r="F25" s="13">
        <f t="shared" si="0"/>
        <v>209439910.37</v>
      </c>
      <c r="G25" s="18">
        <f t="shared" si="1"/>
        <v>3359910.3699999973</v>
      </c>
      <c r="H25" s="22">
        <f t="shared" si="2"/>
        <v>16.64</v>
      </c>
      <c r="I25" s="22">
        <f t="shared" si="3"/>
        <v>92.56</v>
      </c>
    </row>
    <row r="26" spans="1:9" ht="60" x14ac:dyDescent="0.25">
      <c r="A26" s="7" t="s">
        <v>39</v>
      </c>
      <c r="B26" s="7" t="s">
        <v>40</v>
      </c>
      <c r="C26" s="8">
        <v>0</v>
      </c>
      <c r="D26" s="8">
        <v>0</v>
      </c>
      <c r="E26" s="8">
        <v>-1167.3699999999999</v>
      </c>
      <c r="F26" s="13">
        <f t="shared" si="0"/>
        <v>1167.3699999999999</v>
      </c>
      <c r="G26" s="18">
        <f t="shared" si="1"/>
        <v>1167.3699999999999</v>
      </c>
      <c r="H26" s="22">
        <v>0</v>
      </c>
      <c r="I26" s="22">
        <v>0</v>
      </c>
    </row>
    <row r="27" spans="1:9" ht="45" x14ac:dyDescent="0.25">
      <c r="A27" s="7" t="s">
        <v>41</v>
      </c>
      <c r="B27" s="7" t="s">
        <v>42</v>
      </c>
      <c r="C27" s="8">
        <v>0</v>
      </c>
      <c r="D27" s="8">
        <v>0</v>
      </c>
      <c r="E27" s="8">
        <v>-176226.36</v>
      </c>
      <c r="F27" s="13">
        <f t="shared" si="0"/>
        <v>176226.36</v>
      </c>
      <c r="G27" s="18">
        <f t="shared" si="1"/>
        <v>176226.36</v>
      </c>
      <c r="H27" s="22">
        <v>0</v>
      </c>
      <c r="I27" s="22">
        <v>0</v>
      </c>
    </row>
    <row r="28" spans="1:9" ht="30" x14ac:dyDescent="0.25">
      <c r="A28" s="7" t="s">
        <v>43</v>
      </c>
      <c r="B28" s="7" t="s">
        <v>44</v>
      </c>
      <c r="C28" s="8">
        <v>218520000</v>
      </c>
      <c r="D28" s="8">
        <v>56478000</v>
      </c>
      <c r="E28" s="8">
        <v>56840026.789999999</v>
      </c>
      <c r="F28" s="13">
        <f t="shared" si="0"/>
        <v>161679973.21000001</v>
      </c>
      <c r="G28" s="18">
        <f t="shared" si="1"/>
        <v>-362026.78999999911</v>
      </c>
      <c r="H28" s="22">
        <f t="shared" si="2"/>
        <v>26.01</v>
      </c>
      <c r="I28" s="22">
        <f t="shared" si="3"/>
        <v>100.64</v>
      </c>
    </row>
    <row r="29" spans="1:9" ht="45" x14ac:dyDescent="0.25">
      <c r="A29" s="7" t="s">
        <v>45</v>
      </c>
      <c r="B29" s="7" t="s">
        <v>46</v>
      </c>
      <c r="C29" s="8">
        <v>0</v>
      </c>
      <c r="D29" s="8">
        <v>0</v>
      </c>
      <c r="E29" s="8">
        <v>-338195.9</v>
      </c>
      <c r="F29" s="13">
        <f t="shared" si="0"/>
        <v>338195.9</v>
      </c>
      <c r="G29" s="18">
        <f t="shared" si="1"/>
        <v>338195.9</v>
      </c>
      <c r="H29" s="22">
        <v>0</v>
      </c>
      <c r="I29" s="22">
        <v>0</v>
      </c>
    </row>
    <row r="30" spans="1:9" x14ac:dyDescent="0.25">
      <c r="A30" s="7" t="s">
        <v>47</v>
      </c>
      <c r="B30" s="7" t="s">
        <v>48</v>
      </c>
      <c r="C30" s="8">
        <v>804000</v>
      </c>
      <c r="D30" s="8">
        <v>804000</v>
      </c>
      <c r="E30" s="8">
        <v>0</v>
      </c>
      <c r="F30" s="13">
        <f t="shared" si="0"/>
        <v>804000</v>
      </c>
      <c r="G30" s="18">
        <f t="shared" si="1"/>
        <v>804000</v>
      </c>
      <c r="H30" s="22">
        <f t="shared" si="2"/>
        <v>0</v>
      </c>
      <c r="I30" s="22">
        <f t="shared" si="3"/>
        <v>0</v>
      </c>
    </row>
    <row r="31" spans="1:9" ht="45" x14ac:dyDescent="0.25">
      <c r="A31" s="7" t="s">
        <v>199</v>
      </c>
      <c r="B31" s="7" t="s">
        <v>49</v>
      </c>
      <c r="C31" s="8">
        <v>98069000</v>
      </c>
      <c r="D31" s="8">
        <v>29562000</v>
      </c>
      <c r="E31" s="8">
        <v>28278954.699999999</v>
      </c>
      <c r="F31" s="13">
        <f t="shared" si="0"/>
        <v>69790045.299999997</v>
      </c>
      <c r="G31" s="18">
        <f t="shared" si="1"/>
        <v>1283045.3000000007</v>
      </c>
      <c r="H31" s="22">
        <f t="shared" si="2"/>
        <v>28.84</v>
      </c>
      <c r="I31" s="22">
        <f t="shared" si="3"/>
        <v>95.66</v>
      </c>
    </row>
    <row r="32" spans="1:9" x14ac:dyDescent="0.25">
      <c r="A32" s="7" t="s">
        <v>50</v>
      </c>
      <c r="B32" s="7" t="s">
        <v>51</v>
      </c>
      <c r="C32" s="8">
        <v>76405000</v>
      </c>
      <c r="D32" s="8">
        <v>16599000</v>
      </c>
      <c r="E32" s="8">
        <v>18387691.140000001</v>
      </c>
      <c r="F32" s="13">
        <f t="shared" si="0"/>
        <v>58017308.859999999</v>
      </c>
      <c r="G32" s="18">
        <f t="shared" si="1"/>
        <v>-1788691.1400000006</v>
      </c>
      <c r="H32" s="22">
        <f t="shared" si="2"/>
        <v>24.07</v>
      </c>
      <c r="I32" s="22">
        <f t="shared" si="3"/>
        <v>110.78</v>
      </c>
    </row>
    <row r="33" spans="1:9" ht="60" x14ac:dyDescent="0.25">
      <c r="A33" s="7" t="s">
        <v>52</v>
      </c>
      <c r="B33" s="7" t="s">
        <v>53</v>
      </c>
      <c r="C33" s="8">
        <v>76208000</v>
      </c>
      <c r="D33" s="8">
        <v>16589000</v>
      </c>
      <c r="E33" s="8">
        <v>18332691.140000001</v>
      </c>
      <c r="F33" s="13">
        <f t="shared" si="0"/>
        <v>57875308.859999999</v>
      </c>
      <c r="G33" s="18">
        <f t="shared" si="1"/>
        <v>-1743691.1400000006</v>
      </c>
      <c r="H33" s="22">
        <f t="shared" si="2"/>
        <v>24.06</v>
      </c>
      <c r="I33" s="22">
        <f t="shared" si="3"/>
        <v>110.51</v>
      </c>
    </row>
    <row r="34" spans="1:9" ht="30" x14ac:dyDescent="0.25">
      <c r="A34" s="7" t="s">
        <v>54</v>
      </c>
      <c r="B34" s="7" t="s">
        <v>55</v>
      </c>
      <c r="C34" s="8">
        <v>197000</v>
      </c>
      <c r="D34" s="8">
        <v>10000</v>
      </c>
      <c r="E34" s="8">
        <v>55000</v>
      </c>
      <c r="F34" s="13">
        <f t="shared" si="0"/>
        <v>142000</v>
      </c>
      <c r="G34" s="18">
        <f t="shared" si="1"/>
        <v>-45000</v>
      </c>
      <c r="H34" s="22">
        <f t="shared" si="2"/>
        <v>27.92</v>
      </c>
      <c r="I34" s="22">
        <f t="shared" si="3"/>
        <v>550</v>
      </c>
    </row>
    <row r="35" spans="1:9" ht="45" x14ac:dyDescent="0.25">
      <c r="A35" s="7" t="s">
        <v>56</v>
      </c>
      <c r="B35" s="7" t="s">
        <v>57</v>
      </c>
      <c r="C35" s="8">
        <v>864936000</v>
      </c>
      <c r="D35" s="8">
        <v>203918000</v>
      </c>
      <c r="E35" s="8">
        <v>218488705.61000001</v>
      </c>
      <c r="F35" s="13">
        <f t="shared" si="0"/>
        <v>646447294.38999999</v>
      </c>
      <c r="G35" s="18">
        <f t="shared" si="1"/>
        <v>-14570705.610000014</v>
      </c>
      <c r="H35" s="22">
        <f t="shared" si="2"/>
        <v>25.26</v>
      </c>
      <c r="I35" s="22">
        <f t="shared" si="3"/>
        <v>107.15</v>
      </c>
    </row>
    <row r="36" spans="1:9" ht="105" x14ac:dyDescent="0.25">
      <c r="A36" s="7" t="s">
        <v>58</v>
      </c>
      <c r="B36" s="7" t="s">
        <v>59</v>
      </c>
      <c r="C36" s="8">
        <v>731731000</v>
      </c>
      <c r="D36" s="8">
        <v>186943000</v>
      </c>
      <c r="E36" s="8">
        <v>192651518.44999999</v>
      </c>
      <c r="F36" s="13">
        <f t="shared" si="0"/>
        <v>539079481.54999995</v>
      </c>
      <c r="G36" s="18">
        <f t="shared" si="1"/>
        <v>-5708518.4499999881</v>
      </c>
      <c r="H36" s="22">
        <f t="shared" si="2"/>
        <v>26.33</v>
      </c>
      <c r="I36" s="22">
        <f t="shared" si="3"/>
        <v>103.05</v>
      </c>
    </row>
    <row r="37" spans="1:9" ht="75" x14ac:dyDescent="0.25">
      <c r="A37" s="7" t="s">
        <v>60</v>
      </c>
      <c r="B37" s="7" t="s">
        <v>61</v>
      </c>
      <c r="C37" s="8">
        <v>598089000</v>
      </c>
      <c r="D37" s="8">
        <v>153616000</v>
      </c>
      <c r="E37" s="8">
        <v>146821052.33000001</v>
      </c>
      <c r="F37" s="13">
        <f t="shared" si="0"/>
        <v>451267947.66999996</v>
      </c>
      <c r="G37" s="18">
        <f t="shared" si="1"/>
        <v>6794947.6699999869</v>
      </c>
      <c r="H37" s="22">
        <f t="shared" si="2"/>
        <v>24.55</v>
      </c>
      <c r="I37" s="22">
        <f t="shared" si="3"/>
        <v>95.58</v>
      </c>
    </row>
    <row r="38" spans="1:9" ht="105" x14ac:dyDescent="0.25">
      <c r="A38" s="7" t="s">
        <v>62</v>
      </c>
      <c r="B38" s="7" t="s">
        <v>63</v>
      </c>
      <c r="C38" s="8">
        <v>244450000</v>
      </c>
      <c r="D38" s="8">
        <v>48867000</v>
      </c>
      <c r="E38" s="8">
        <v>53766810.520000003</v>
      </c>
      <c r="F38" s="13">
        <f t="shared" si="0"/>
        <v>190683189.47999999</v>
      </c>
      <c r="G38" s="18">
        <f t="shared" si="1"/>
        <v>-4899810.5200000033</v>
      </c>
      <c r="H38" s="22">
        <f t="shared" si="2"/>
        <v>22</v>
      </c>
      <c r="I38" s="22">
        <f t="shared" si="3"/>
        <v>110.03</v>
      </c>
    </row>
    <row r="39" spans="1:9" ht="90" x14ac:dyDescent="0.25">
      <c r="A39" s="7" t="s">
        <v>64</v>
      </c>
      <c r="B39" s="7" t="s">
        <v>65</v>
      </c>
      <c r="C39" s="8">
        <v>353639000</v>
      </c>
      <c r="D39" s="8">
        <v>104749000</v>
      </c>
      <c r="E39" s="8">
        <v>93054241.810000002</v>
      </c>
      <c r="F39" s="13">
        <f t="shared" si="0"/>
        <v>260584758.19</v>
      </c>
      <c r="G39" s="18">
        <f t="shared" si="1"/>
        <v>11694758.189999998</v>
      </c>
      <c r="H39" s="22">
        <f t="shared" si="2"/>
        <v>26.31</v>
      </c>
      <c r="I39" s="22">
        <f t="shared" si="3"/>
        <v>88.84</v>
      </c>
    </row>
    <row r="40" spans="1:9" ht="90" x14ac:dyDescent="0.25">
      <c r="A40" s="7" t="s">
        <v>66</v>
      </c>
      <c r="B40" s="7" t="s">
        <v>67</v>
      </c>
      <c r="C40" s="8">
        <v>63642000</v>
      </c>
      <c r="D40" s="8">
        <v>17275000</v>
      </c>
      <c r="E40" s="8">
        <v>24020274.449999999</v>
      </c>
      <c r="F40" s="13">
        <f t="shared" si="0"/>
        <v>39621725.549999997</v>
      </c>
      <c r="G40" s="18">
        <f t="shared" si="1"/>
        <v>-6745274.4499999993</v>
      </c>
      <c r="H40" s="22">
        <f t="shared" si="2"/>
        <v>37.74</v>
      </c>
      <c r="I40" s="22">
        <f t="shared" si="3"/>
        <v>139.05000000000001</v>
      </c>
    </row>
    <row r="41" spans="1:9" ht="45" x14ac:dyDescent="0.25">
      <c r="A41" s="7" t="s">
        <v>68</v>
      </c>
      <c r="B41" s="7" t="s">
        <v>69</v>
      </c>
      <c r="C41" s="8">
        <v>70000000</v>
      </c>
      <c r="D41" s="8">
        <v>16052000</v>
      </c>
      <c r="E41" s="8">
        <v>21810191.670000002</v>
      </c>
      <c r="F41" s="13">
        <f t="shared" si="0"/>
        <v>48189808.329999998</v>
      </c>
      <c r="G41" s="18">
        <f t="shared" si="1"/>
        <v>-5758191.6700000018</v>
      </c>
      <c r="H41" s="22">
        <f t="shared" si="2"/>
        <v>31.16</v>
      </c>
      <c r="I41" s="22">
        <f t="shared" si="3"/>
        <v>135.87</v>
      </c>
    </row>
    <row r="42" spans="1:9" ht="45" x14ac:dyDescent="0.25">
      <c r="A42" s="7" t="s">
        <v>70</v>
      </c>
      <c r="B42" s="7" t="s">
        <v>71</v>
      </c>
      <c r="C42" s="8">
        <v>0</v>
      </c>
      <c r="D42" s="8">
        <v>0</v>
      </c>
      <c r="E42" s="8">
        <v>383655.46</v>
      </c>
      <c r="F42" s="13">
        <f t="shared" si="0"/>
        <v>-383655.46</v>
      </c>
      <c r="G42" s="18">
        <f t="shared" si="1"/>
        <v>-383655.46</v>
      </c>
      <c r="H42" s="22">
        <v>0</v>
      </c>
      <c r="I42" s="22">
        <v>0</v>
      </c>
    </row>
    <row r="43" spans="1:9" ht="165" x14ac:dyDescent="0.25">
      <c r="A43" s="7" t="s">
        <v>72</v>
      </c>
      <c r="B43" s="7" t="s">
        <v>73</v>
      </c>
      <c r="C43" s="8">
        <v>0</v>
      </c>
      <c r="D43" s="8">
        <v>0</v>
      </c>
      <c r="E43" s="8">
        <v>32822.25</v>
      </c>
      <c r="F43" s="13">
        <f t="shared" si="0"/>
        <v>-32822.25</v>
      </c>
      <c r="G43" s="18">
        <f t="shared" si="1"/>
        <v>-32822.25</v>
      </c>
      <c r="H43" s="22">
        <v>0</v>
      </c>
      <c r="I43" s="22">
        <v>0</v>
      </c>
    </row>
    <row r="44" spans="1:9" ht="120" x14ac:dyDescent="0.25">
      <c r="A44" s="7" t="s">
        <v>74</v>
      </c>
      <c r="B44" s="7" t="s">
        <v>75</v>
      </c>
      <c r="C44" s="8">
        <v>0</v>
      </c>
      <c r="D44" s="8">
        <v>0</v>
      </c>
      <c r="E44" s="8">
        <v>350833.21</v>
      </c>
      <c r="F44" s="13">
        <f t="shared" si="0"/>
        <v>-350833.21</v>
      </c>
      <c r="G44" s="18">
        <f t="shared" si="1"/>
        <v>-350833.21</v>
      </c>
      <c r="H44" s="22">
        <v>0</v>
      </c>
      <c r="I44" s="22">
        <v>0</v>
      </c>
    </row>
    <row r="45" spans="1:9" ht="30" x14ac:dyDescent="0.25">
      <c r="A45" s="7" t="s">
        <v>76</v>
      </c>
      <c r="B45" s="7" t="s">
        <v>77</v>
      </c>
      <c r="C45" s="8">
        <v>1322000</v>
      </c>
      <c r="D45" s="8">
        <v>0</v>
      </c>
      <c r="E45" s="8">
        <v>0</v>
      </c>
      <c r="F45" s="13">
        <f t="shared" si="0"/>
        <v>1322000</v>
      </c>
      <c r="G45" s="18">
        <f t="shared" si="1"/>
        <v>0</v>
      </c>
      <c r="H45" s="22">
        <f t="shared" si="2"/>
        <v>0</v>
      </c>
      <c r="I45" s="22">
        <v>0</v>
      </c>
    </row>
    <row r="46" spans="1:9" ht="60" x14ac:dyDescent="0.25">
      <c r="A46" s="7" t="s">
        <v>78</v>
      </c>
      <c r="B46" s="7" t="s">
        <v>79</v>
      </c>
      <c r="C46" s="8">
        <v>1322000</v>
      </c>
      <c r="D46" s="8">
        <v>0</v>
      </c>
      <c r="E46" s="8">
        <v>0</v>
      </c>
      <c r="F46" s="13">
        <f t="shared" si="0"/>
        <v>1322000</v>
      </c>
      <c r="G46" s="18">
        <f t="shared" si="1"/>
        <v>0</v>
      </c>
      <c r="H46" s="22">
        <f t="shared" si="2"/>
        <v>0</v>
      </c>
      <c r="I46" s="22">
        <v>0</v>
      </c>
    </row>
    <row r="47" spans="1:9" ht="90" x14ac:dyDescent="0.25">
      <c r="A47" s="7" t="s">
        <v>80</v>
      </c>
      <c r="B47" s="7" t="s">
        <v>81</v>
      </c>
      <c r="C47" s="8">
        <v>131883000</v>
      </c>
      <c r="D47" s="8">
        <v>16975000</v>
      </c>
      <c r="E47" s="8">
        <v>25453531.699999999</v>
      </c>
      <c r="F47" s="13">
        <f t="shared" si="0"/>
        <v>106429468.3</v>
      </c>
      <c r="G47" s="18">
        <f t="shared" si="1"/>
        <v>-8478531.6999999993</v>
      </c>
      <c r="H47" s="22">
        <f t="shared" si="2"/>
        <v>19.3</v>
      </c>
      <c r="I47" s="22">
        <f t="shared" si="3"/>
        <v>149.94999999999999</v>
      </c>
    </row>
    <row r="48" spans="1:9" ht="90" x14ac:dyDescent="0.25">
      <c r="A48" s="7" t="s">
        <v>82</v>
      </c>
      <c r="B48" s="7" t="s">
        <v>83</v>
      </c>
      <c r="C48" s="8">
        <v>131883000</v>
      </c>
      <c r="D48" s="8">
        <v>16975000</v>
      </c>
      <c r="E48" s="8">
        <v>25453531.699999999</v>
      </c>
      <c r="F48" s="13">
        <f t="shared" si="0"/>
        <v>106429468.3</v>
      </c>
      <c r="G48" s="18">
        <f t="shared" si="1"/>
        <v>-8478531.6999999993</v>
      </c>
      <c r="H48" s="22">
        <f t="shared" si="2"/>
        <v>19.3</v>
      </c>
      <c r="I48" s="22">
        <f t="shared" si="3"/>
        <v>149.94999999999999</v>
      </c>
    </row>
    <row r="49" spans="1:9" ht="30" x14ac:dyDescent="0.25">
      <c r="A49" s="7" t="s">
        <v>84</v>
      </c>
      <c r="B49" s="7" t="s">
        <v>85</v>
      </c>
      <c r="C49" s="8">
        <v>5217000</v>
      </c>
      <c r="D49" s="8">
        <v>1683000</v>
      </c>
      <c r="E49" s="8">
        <v>3529670.1</v>
      </c>
      <c r="F49" s="13">
        <f t="shared" si="0"/>
        <v>1687329.9</v>
      </c>
      <c r="G49" s="18">
        <f t="shared" si="1"/>
        <v>-1846670.1</v>
      </c>
      <c r="H49" s="22">
        <f t="shared" si="2"/>
        <v>67.66</v>
      </c>
      <c r="I49" s="22">
        <f t="shared" si="3"/>
        <v>209.72</v>
      </c>
    </row>
    <row r="50" spans="1:9" ht="30" x14ac:dyDescent="0.25">
      <c r="A50" s="7" t="s">
        <v>200</v>
      </c>
      <c r="B50" s="7" t="s">
        <v>86</v>
      </c>
      <c r="C50" s="8">
        <v>1151000</v>
      </c>
      <c r="D50" s="8">
        <v>321000</v>
      </c>
      <c r="E50" s="8">
        <v>377943.15</v>
      </c>
      <c r="F50" s="13">
        <f t="shared" si="0"/>
        <v>773056.85</v>
      </c>
      <c r="G50" s="18">
        <f t="shared" si="1"/>
        <v>-56943.150000000023</v>
      </c>
      <c r="H50" s="22">
        <f t="shared" si="2"/>
        <v>32.840000000000003</v>
      </c>
      <c r="I50" s="22">
        <f t="shared" si="3"/>
        <v>117.74</v>
      </c>
    </row>
    <row r="51" spans="1:9" ht="30" x14ac:dyDescent="0.25">
      <c r="A51" s="7" t="s">
        <v>87</v>
      </c>
      <c r="B51" s="7" t="s">
        <v>88</v>
      </c>
      <c r="C51" s="8">
        <v>1728000</v>
      </c>
      <c r="D51" s="8">
        <v>443000</v>
      </c>
      <c r="E51" s="8">
        <v>1346598.75</v>
      </c>
      <c r="F51" s="13">
        <f t="shared" si="0"/>
        <v>381401.25</v>
      </c>
      <c r="G51" s="18">
        <f t="shared" si="1"/>
        <v>-903598.75</v>
      </c>
      <c r="H51" s="22">
        <f t="shared" si="2"/>
        <v>77.930000000000007</v>
      </c>
      <c r="I51" s="22">
        <f t="shared" si="3"/>
        <v>303.97000000000003</v>
      </c>
    </row>
    <row r="52" spans="1:9" ht="30" x14ac:dyDescent="0.25">
      <c r="A52" s="7" t="s">
        <v>89</v>
      </c>
      <c r="B52" s="7" t="s">
        <v>90</v>
      </c>
      <c r="C52" s="8">
        <v>2338000</v>
      </c>
      <c r="D52" s="8">
        <v>919000</v>
      </c>
      <c r="E52" s="8">
        <v>1805128.2</v>
      </c>
      <c r="F52" s="13">
        <f t="shared" si="0"/>
        <v>532871.80000000005</v>
      </c>
      <c r="G52" s="18">
        <f t="shared" si="1"/>
        <v>-886128.2</v>
      </c>
      <c r="H52" s="22">
        <f t="shared" si="2"/>
        <v>77.209999999999994</v>
      </c>
      <c r="I52" s="22">
        <f t="shared" si="3"/>
        <v>196.42</v>
      </c>
    </row>
    <row r="53" spans="1:9" ht="30" x14ac:dyDescent="0.25">
      <c r="A53" s="7" t="s">
        <v>91</v>
      </c>
      <c r="B53" s="7" t="s">
        <v>92</v>
      </c>
      <c r="C53" s="8">
        <v>276491311</v>
      </c>
      <c r="D53" s="8">
        <v>682500</v>
      </c>
      <c r="E53" s="8">
        <v>2995355.74</v>
      </c>
      <c r="F53" s="13">
        <f t="shared" si="0"/>
        <v>273495955.25999999</v>
      </c>
      <c r="G53" s="18">
        <f t="shared" si="1"/>
        <v>-2312855.7400000002</v>
      </c>
      <c r="H53" s="22">
        <f t="shared" si="2"/>
        <v>1.08</v>
      </c>
      <c r="I53" s="22">
        <f t="shared" si="3"/>
        <v>438.88</v>
      </c>
    </row>
    <row r="54" spans="1:9" ht="45" x14ac:dyDescent="0.25">
      <c r="A54" s="7" t="s">
        <v>93</v>
      </c>
      <c r="B54" s="7" t="s">
        <v>94</v>
      </c>
      <c r="C54" s="8">
        <v>276037311</v>
      </c>
      <c r="D54" s="8">
        <v>591000</v>
      </c>
      <c r="E54" s="8">
        <v>696132.81</v>
      </c>
      <c r="F54" s="13">
        <f t="shared" si="0"/>
        <v>275341178.19</v>
      </c>
      <c r="G54" s="18">
        <f t="shared" si="1"/>
        <v>-105132.81000000006</v>
      </c>
      <c r="H54" s="22">
        <f t="shared" si="2"/>
        <v>0.25</v>
      </c>
      <c r="I54" s="22">
        <f t="shared" si="3"/>
        <v>117.79</v>
      </c>
    </row>
    <row r="55" spans="1:9" ht="30" x14ac:dyDescent="0.25">
      <c r="A55" s="7" t="s">
        <v>95</v>
      </c>
      <c r="B55" s="7" t="s">
        <v>96</v>
      </c>
      <c r="C55" s="8">
        <v>454000</v>
      </c>
      <c r="D55" s="8">
        <v>91500</v>
      </c>
      <c r="E55" s="8">
        <v>2299222.9300000002</v>
      </c>
      <c r="F55" s="13">
        <f t="shared" si="0"/>
        <v>-1845222.9300000002</v>
      </c>
      <c r="G55" s="18">
        <f t="shared" si="1"/>
        <v>-2207722.9300000002</v>
      </c>
      <c r="H55" s="22">
        <f t="shared" si="2"/>
        <v>506.44</v>
      </c>
      <c r="I55" s="22">
        <f t="shared" si="3"/>
        <v>2512.81</v>
      </c>
    </row>
    <row r="56" spans="1:9" ht="30" x14ac:dyDescent="0.25">
      <c r="A56" s="7" t="s">
        <v>97</v>
      </c>
      <c r="B56" s="7" t="s">
        <v>98</v>
      </c>
      <c r="C56" s="8">
        <v>319688000</v>
      </c>
      <c r="D56" s="8">
        <v>85606000</v>
      </c>
      <c r="E56" s="8">
        <v>78220603.980000004</v>
      </c>
      <c r="F56" s="13">
        <f t="shared" si="0"/>
        <v>241467396.01999998</v>
      </c>
      <c r="G56" s="18">
        <f t="shared" si="1"/>
        <v>7385396.0199999958</v>
      </c>
      <c r="H56" s="22">
        <f t="shared" si="2"/>
        <v>24.47</v>
      </c>
      <c r="I56" s="22">
        <f t="shared" si="3"/>
        <v>91.37</v>
      </c>
    </row>
    <row r="57" spans="1:9" ht="90" x14ac:dyDescent="0.25">
      <c r="A57" s="7" t="s">
        <v>99</v>
      </c>
      <c r="B57" s="7" t="s">
        <v>100</v>
      </c>
      <c r="C57" s="8">
        <v>206807000</v>
      </c>
      <c r="D57" s="8">
        <v>57680000</v>
      </c>
      <c r="E57" s="8">
        <v>67873782.290000007</v>
      </c>
      <c r="F57" s="13">
        <f t="shared" si="0"/>
        <v>138933217.70999998</v>
      </c>
      <c r="G57" s="18">
        <f t="shared" si="1"/>
        <v>-10193782.290000007</v>
      </c>
      <c r="H57" s="22">
        <f t="shared" si="2"/>
        <v>32.82</v>
      </c>
      <c r="I57" s="22">
        <f t="shared" si="3"/>
        <v>117.67</v>
      </c>
    </row>
    <row r="58" spans="1:9" ht="105" x14ac:dyDescent="0.25">
      <c r="A58" s="7" t="s">
        <v>101</v>
      </c>
      <c r="B58" s="7" t="s">
        <v>102</v>
      </c>
      <c r="C58" s="8">
        <v>206807000</v>
      </c>
      <c r="D58" s="8">
        <v>57680000</v>
      </c>
      <c r="E58" s="8">
        <v>67873782.290000007</v>
      </c>
      <c r="F58" s="13">
        <f t="shared" si="0"/>
        <v>138933217.70999998</v>
      </c>
      <c r="G58" s="18">
        <f t="shared" si="1"/>
        <v>-10193782.290000007</v>
      </c>
      <c r="H58" s="22">
        <f t="shared" si="2"/>
        <v>32.82</v>
      </c>
      <c r="I58" s="22">
        <f t="shared" si="3"/>
        <v>117.67</v>
      </c>
    </row>
    <row r="59" spans="1:9" ht="45" x14ac:dyDescent="0.25">
      <c r="A59" s="7" t="s">
        <v>103</v>
      </c>
      <c r="B59" s="7" t="s">
        <v>104</v>
      </c>
      <c r="C59" s="8">
        <v>52542000</v>
      </c>
      <c r="D59" s="8">
        <v>12987000</v>
      </c>
      <c r="E59" s="8">
        <v>2403199.9900000002</v>
      </c>
      <c r="F59" s="13">
        <f t="shared" si="0"/>
        <v>50138800.009999998</v>
      </c>
      <c r="G59" s="18">
        <f t="shared" si="1"/>
        <v>10583800.01</v>
      </c>
      <c r="H59" s="22">
        <f t="shared" si="2"/>
        <v>4.57</v>
      </c>
      <c r="I59" s="22">
        <f t="shared" si="3"/>
        <v>18.5</v>
      </c>
    </row>
    <row r="60" spans="1:9" ht="75" x14ac:dyDescent="0.25">
      <c r="A60" s="7" t="s">
        <v>105</v>
      </c>
      <c r="B60" s="7" t="s">
        <v>106</v>
      </c>
      <c r="C60" s="8">
        <v>28280000</v>
      </c>
      <c r="D60" s="8">
        <v>7147000</v>
      </c>
      <c r="E60" s="8">
        <v>1487257.76</v>
      </c>
      <c r="F60" s="13">
        <f t="shared" si="0"/>
        <v>26792742.239999998</v>
      </c>
      <c r="G60" s="18">
        <f t="shared" si="1"/>
        <v>5659742.2400000002</v>
      </c>
      <c r="H60" s="22">
        <f t="shared" si="2"/>
        <v>5.26</v>
      </c>
      <c r="I60" s="22">
        <f t="shared" si="3"/>
        <v>20.81</v>
      </c>
    </row>
    <row r="61" spans="1:9" ht="60" x14ac:dyDescent="0.25">
      <c r="A61" s="7" t="s">
        <v>107</v>
      </c>
      <c r="B61" s="7" t="s">
        <v>108</v>
      </c>
      <c r="C61" s="8">
        <v>24262000</v>
      </c>
      <c r="D61" s="8">
        <v>5840000</v>
      </c>
      <c r="E61" s="8">
        <v>915942.23</v>
      </c>
      <c r="F61" s="13">
        <f t="shared" si="0"/>
        <v>23346057.77</v>
      </c>
      <c r="G61" s="18">
        <f t="shared" si="1"/>
        <v>4924057.7699999996</v>
      </c>
      <c r="H61" s="22">
        <f t="shared" si="2"/>
        <v>3.78</v>
      </c>
      <c r="I61" s="22">
        <f t="shared" si="3"/>
        <v>15.68</v>
      </c>
    </row>
    <row r="62" spans="1:9" ht="75" x14ac:dyDescent="0.25">
      <c r="A62" s="7" t="s">
        <v>109</v>
      </c>
      <c r="B62" s="7" t="s">
        <v>110</v>
      </c>
      <c r="C62" s="8">
        <v>60339000</v>
      </c>
      <c r="D62" s="8">
        <v>14939000</v>
      </c>
      <c r="E62" s="8">
        <v>7943621.7000000002</v>
      </c>
      <c r="F62" s="13">
        <f t="shared" si="0"/>
        <v>52395378.299999997</v>
      </c>
      <c r="G62" s="18">
        <f t="shared" si="1"/>
        <v>6995378.2999999998</v>
      </c>
      <c r="H62" s="22">
        <f t="shared" si="2"/>
        <v>13.16</v>
      </c>
      <c r="I62" s="22">
        <f t="shared" si="3"/>
        <v>53.17</v>
      </c>
    </row>
    <row r="63" spans="1:9" ht="105" x14ac:dyDescent="0.25">
      <c r="A63" s="7" t="s">
        <v>111</v>
      </c>
      <c r="B63" s="7" t="s">
        <v>112</v>
      </c>
      <c r="C63" s="8">
        <v>51327000</v>
      </c>
      <c r="D63" s="8">
        <v>12190000</v>
      </c>
      <c r="E63" s="8">
        <v>6160147.9699999997</v>
      </c>
      <c r="F63" s="13">
        <f t="shared" si="0"/>
        <v>45166852.030000001</v>
      </c>
      <c r="G63" s="18">
        <f t="shared" si="1"/>
        <v>6029852.0300000003</v>
      </c>
      <c r="H63" s="22">
        <f t="shared" si="2"/>
        <v>12</v>
      </c>
      <c r="I63" s="22">
        <f t="shared" si="3"/>
        <v>50.53</v>
      </c>
    </row>
    <row r="64" spans="1:9" ht="90" x14ac:dyDescent="0.25">
      <c r="A64" s="7" t="s">
        <v>113</v>
      </c>
      <c r="B64" s="7" t="s">
        <v>114</v>
      </c>
      <c r="C64" s="8">
        <v>9012000</v>
      </c>
      <c r="D64" s="8">
        <v>2749000</v>
      </c>
      <c r="E64" s="8">
        <v>1783473.73</v>
      </c>
      <c r="F64" s="13">
        <f t="shared" si="0"/>
        <v>7228526.2699999996</v>
      </c>
      <c r="G64" s="18">
        <f t="shared" si="1"/>
        <v>965526.27</v>
      </c>
      <c r="H64" s="22">
        <f t="shared" si="2"/>
        <v>19.79</v>
      </c>
      <c r="I64" s="22">
        <f t="shared" si="3"/>
        <v>64.88</v>
      </c>
    </row>
    <row r="65" spans="1:10" x14ac:dyDescent="0.25">
      <c r="A65" s="7" t="s">
        <v>115</v>
      </c>
      <c r="B65" s="7" t="s">
        <v>116</v>
      </c>
      <c r="C65" s="8">
        <v>23245000</v>
      </c>
      <c r="D65" s="8">
        <v>6080470</v>
      </c>
      <c r="E65" s="8">
        <v>12879077</v>
      </c>
      <c r="F65" s="13">
        <f t="shared" si="0"/>
        <v>10365923</v>
      </c>
      <c r="G65" s="18">
        <f t="shared" si="1"/>
        <v>-6798607</v>
      </c>
      <c r="H65" s="22">
        <f t="shared" si="2"/>
        <v>55.41</v>
      </c>
      <c r="I65" s="22">
        <f t="shared" si="3"/>
        <v>211.81</v>
      </c>
    </row>
    <row r="66" spans="1:10" ht="30" x14ac:dyDescent="0.25">
      <c r="A66" s="7" t="s">
        <v>117</v>
      </c>
      <c r="B66" s="7" t="s">
        <v>118</v>
      </c>
      <c r="C66" s="8">
        <v>5759000</v>
      </c>
      <c r="D66" s="8">
        <v>1485470</v>
      </c>
      <c r="E66" s="8">
        <v>596905.80000000005</v>
      </c>
      <c r="F66" s="13">
        <f t="shared" si="0"/>
        <v>5162094.2</v>
      </c>
      <c r="G66" s="18">
        <f t="shared" si="1"/>
        <v>888564.2</v>
      </c>
      <c r="H66" s="22">
        <f t="shared" si="2"/>
        <v>10.36</v>
      </c>
      <c r="I66" s="22">
        <f t="shared" si="3"/>
        <v>40.18</v>
      </c>
      <c r="J66" s="2"/>
    </row>
    <row r="67" spans="1:10" ht="90" x14ac:dyDescent="0.25">
      <c r="A67" s="7" t="s">
        <v>119</v>
      </c>
      <c r="B67" s="7" t="s">
        <v>120</v>
      </c>
      <c r="C67" s="8">
        <v>5759000</v>
      </c>
      <c r="D67" s="8">
        <v>1485470</v>
      </c>
      <c r="E67" s="8">
        <v>551239.39</v>
      </c>
      <c r="F67" s="13">
        <f t="shared" si="0"/>
        <v>5207760.6100000003</v>
      </c>
      <c r="G67" s="18">
        <f t="shared" si="1"/>
        <v>934230.61</v>
      </c>
      <c r="H67" s="22">
        <f t="shared" si="2"/>
        <v>9.57</v>
      </c>
      <c r="I67" s="22">
        <f t="shared" si="3"/>
        <v>37.11</v>
      </c>
    </row>
    <row r="68" spans="1:10" ht="75" x14ac:dyDescent="0.25">
      <c r="A68" s="7" t="s">
        <v>121</v>
      </c>
      <c r="B68" s="7" t="s">
        <v>122</v>
      </c>
      <c r="C68" s="8">
        <v>0</v>
      </c>
      <c r="D68" s="8">
        <v>0</v>
      </c>
      <c r="E68" s="8">
        <v>45666.41</v>
      </c>
      <c r="F68" s="13">
        <f t="shared" si="0"/>
        <v>-45666.41</v>
      </c>
      <c r="G68" s="18">
        <f t="shared" si="1"/>
        <v>-45666.41</v>
      </c>
      <c r="H68" s="22">
        <v>0</v>
      </c>
      <c r="I68" s="22">
        <v>0</v>
      </c>
    </row>
    <row r="69" spans="1:10" ht="75" x14ac:dyDescent="0.25">
      <c r="A69" s="7" t="s">
        <v>123</v>
      </c>
      <c r="B69" s="7" t="s">
        <v>124</v>
      </c>
      <c r="C69" s="8">
        <v>1067000</v>
      </c>
      <c r="D69" s="8">
        <v>31000</v>
      </c>
      <c r="E69" s="8">
        <v>59000</v>
      </c>
      <c r="F69" s="13">
        <f t="shared" si="0"/>
        <v>1008000</v>
      </c>
      <c r="G69" s="18">
        <f t="shared" si="1"/>
        <v>-28000</v>
      </c>
      <c r="H69" s="22">
        <f t="shared" si="2"/>
        <v>5.53</v>
      </c>
      <c r="I69" s="22">
        <f t="shared" si="3"/>
        <v>190.32</v>
      </c>
    </row>
    <row r="70" spans="1:10" ht="75" x14ac:dyDescent="0.25">
      <c r="A70" s="7" t="s">
        <v>125</v>
      </c>
      <c r="B70" s="7" t="s">
        <v>126</v>
      </c>
      <c r="C70" s="8">
        <v>2128000</v>
      </c>
      <c r="D70" s="8">
        <v>828000</v>
      </c>
      <c r="E70" s="8">
        <v>1330921.54</v>
      </c>
      <c r="F70" s="13">
        <f t="shared" si="0"/>
        <v>797078.46</v>
      </c>
      <c r="G70" s="18">
        <f t="shared" si="1"/>
        <v>-502921.54000000004</v>
      </c>
      <c r="H70" s="22">
        <f t="shared" si="2"/>
        <v>62.54</v>
      </c>
      <c r="I70" s="22">
        <f t="shared" si="3"/>
        <v>160.74</v>
      </c>
    </row>
    <row r="71" spans="1:10" ht="45" x14ac:dyDescent="0.25">
      <c r="A71" s="7" t="s">
        <v>127</v>
      </c>
      <c r="B71" s="7" t="s">
        <v>128</v>
      </c>
      <c r="C71" s="8">
        <v>113000</v>
      </c>
      <c r="D71" s="8">
        <v>0</v>
      </c>
      <c r="E71" s="8">
        <v>0</v>
      </c>
      <c r="F71" s="13">
        <f t="shared" ref="F71:F106" si="4">C71-E71</f>
        <v>113000</v>
      </c>
      <c r="G71" s="18">
        <f t="shared" ref="G71:G106" si="5">D71-E71</f>
        <v>0</v>
      </c>
      <c r="H71" s="22">
        <f t="shared" ref="H71:H106" si="6">ROUND(E71/C71*100,2)</f>
        <v>0</v>
      </c>
      <c r="I71" s="22">
        <v>0</v>
      </c>
    </row>
    <row r="72" spans="1:10" ht="90" x14ac:dyDescent="0.25">
      <c r="A72" s="7" t="s">
        <v>129</v>
      </c>
      <c r="B72" s="7" t="s">
        <v>130</v>
      </c>
      <c r="C72" s="8">
        <v>7445000</v>
      </c>
      <c r="D72" s="8">
        <v>1511000</v>
      </c>
      <c r="E72" s="8">
        <v>2191000</v>
      </c>
      <c r="F72" s="13">
        <f t="shared" si="4"/>
        <v>5254000</v>
      </c>
      <c r="G72" s="18">
        <f t="shared" si="5"/>
        <v>-680000</v>
      </c>
      <c r="H72" s="22">
        <f t="shared" si="6"/>
        <v>29.43</v>
      </c>
      <c r="I72" s="22">
        <f t="shared" ref="I72:I106" si="7">ROUND(E72/D72*100,2)</f>
        <v>145</v>
      </c>
    </row>
    <row r="73" spans="1:10" ht="135" x14ac:dyDescent="0.25">
      <c r="A73" s="7" t="s">
        <v>131</v>
      </c>
      <c r="B73" s="7" t="s">
        <v>132</v>
      </c>
      <c r="C73" s="8">
        <v>1401000</v>
      </c>
      <c r="D73" s="8">
        <v>340000</v>
      </c>
      <c r="E73" s="8">
        <v>459000</v>
      </c>
      <c r="F73" s="13">
        <f t="shared" si="4"/>
        <v>942000</v>
      </c>
      <c r="G73" s="18">
        <f t="shared" si="5"/>
        <v>-119000</v>
      </c>
      <c r="H73" s="22">
        <f t="shared" si="6"/>
        <v>32.76</v>
      </c>
      <c r="I73" s="22">
        <f t="shared" si="7"/>
        <v>135</v>
      </c>
    </row>
    <row r="74" spans="1:10" ht="44.25" customHeight="1" x14ac:dyDescent="0.25">
      <c r="A74" s="7" t="s">
        <v>133</v>
      </c>
      <c r="B74" s="7" t="s">
        <v>134</v>
      </c>
      <c r="C74" s="8">
        <v>0</v>
      </c>
      <c r="D74" s="8">
        <v>0</v>
      </c>
      <c r="E74" s="8">
        <v>20000</v>
      </c>
      <c r="F74" s="13">
        <f t="shared" si="4"/>
        <v>-20000</v>
      </c>
      <c r="G74" s="18">
        <f t="shared" si="5"/>
        <v>-20000</v>
      </c>
      <c r="H74" s="22">
        <v>0</v>
      </c>
      <c r="I74" s="22">
        <v>0</v>
      </c>
    </row>
    <row r="75" spans="1:10" ht="45" x14ac:dyDescent="0.25">
      <c r="A75" s="7" t="s">
        <v>135</v>
      </c>
      <c r="B75" s="7" t="s">
        <v>136</v>
      </c>
      <c r="C75" s="8">
        <v>1401000</v>
      </c>
      <c r="D75" s="8">
        <v>340000</v>
      </c>
      <c r="E75" s="8">
        <v>439000</v>
      </c>
      <c r="F75" s="13">
        <f t="shared" si="4"/>
        <v>962000</v>
      </c>
      <c r="G75" s="18">
        <f t="shared" si="5"/>
        <v>-99000</v>
      </c>
      <c r="H75" s="22">
        <f t="shared" si="6"/>
        <v>31.33</v>
      </c>
      <c r="I75" s="22">
        <f t="shared" si="7"/>
        <v>129.12</v>
      </c>
    </row>
    <row r="76" spans="1:10" ht="60" x14ac:dyDescent="0.25">
      <c r="A76" s="7" t="s">
        <v>137</v>
      </c>
      <c r="B76" s="7" t="s">
        <v>138</v>
      </c>
      <c r="C76" s="8">
        <v>6044000</v>
      </c>
      <c r="D76" s="8">
        <v>1171000</v>
      </c>
      <c r="E76" s="8">
        <v>1732000</v>
      </c>
      <c r="F76" s="13">
        <f t="shared" si="4"/>
        <v>4312000</v>
      </c>
      <c r="G76" s="18">
        <f t="shared" si="5"/>
        <v>-561000</v>
      </c>
      <c r="H76" s="22">
        <f t="shared" si="6"/>
        <v>28.66</v>
      </c>
      <c r="I76" s="22">
        <f t="shared" si="7"/>
        <v>147.91</v>
      </c>
    </row>
    <row r="77" spans="1:10" ht="30" x14ac:dyDescent="0.25">
      <c r="A77" s="7" t="s">
        <v>139</v>
      </c>
      <c r="B77" s="7" t="s">
        <v>140</v>
      </c>
      <c r="C77" s="8">
        <v>522000</v>
      </c>
      <c r="D77" s="8">
        <v>522000</v>
      </c>
      <c r="E77" s="8">
        <v>1047123.82</v>
      </c>
      <c r="F77" s="13">
        <f t="shared" si="4"/>
        <v>-525123.81999999995</v>
      </c>
      <c r="G77" s="18">
        <f t="shared" si="5"/>
        <v>-525123.81999999995</v>
      </c>
      <c r="H77" s="22">
        <f t="shared" si="6"/>
        <v>200.6</v>
      </c>
      <c r="I77" s="22">
        <f t="shared" si="7"/>
        <v>200.6</v>
      </c>
    </row>
    <row r="78" spans="1:10" ht="75" x14ac:dyDescent="0.25">
      <c r="A78" s="7" t="s">
        <v>141</v>
      </c>
      <c r="B78" s="7" t="s">
        <v>142</v>
      </c>
      <c r="C78" s="8">
        <v>0</v>
      </c>
      <c r="D78" s="8">
        <v>0</v>
      </c>
      <c r="E78" s="8">
        <v>64000</v>
      </c>
      <c r="F78" s="13">
        <f t="shared" si="4"/>
        <v>-64000</v>
      </c>
      <c r="G78" s="18">
        <f t="shared" si="5"/>
        <v>-64000</v>
      </c>
      <c r="H78" s="22">
        <v>0</v>
      </c>
      <c r="I78" s="22">
        <v>0</v>
      </c>
    </row>
    <row r="79" spans="1:10" ht="45" x14ac:dyDescent="0.25">
      <c r="A79" s="7" t="s">
        <v>143</v>
      </c>
      <c r="B79" s="7" t="s">
        <v>144</v>
      </c>
      <c r="C79" s="8">
        <v>0</v>
      </c>
      <c r="D79" s="8">
        <v>0</v>
      </c>
      <c r="E79" s="8">
        <v>4348340</v>
      </c>
      <c r="F79" s="13">
        <f t="shared" si="4"/>
        <v>-4348340</v>
      </c>
      <c r="G79" s="18">
        <f t="shared" si="5"/>
        <v>-4348340</v>
      </c>
      <c r="H79" s="22">
        <v>0</v>
      </c>
      <c r="I79" s="22">
        <v>0</v>
      </c>
    </row>
    <row r="80" spans="1:10" ht="75" x14ac:dyDescent="0.25">
      <c r="A80" s="7" t="s">
        <v>145</v>
      </c>
      <c r="B80" s="7" t="s">
        <v>146</v>
      </c>
      <c r="C80" s="8">
        <v>2219000</v>
      </c>
      <c r="D80" s="8">
        <v>513000</v>
      </c>
      <c r="E80" s="8">
        <v>481406.49</v>
      </c>
      <c r="F80" s="13">
        <f t="shared" si="4"/>
        <v>1737593.51</v>
      </c>
      <c r="G80" s="18">
        <f t="shared" si="5"/>
        <v>31593.510000000009</v>
      </c>
      <c r="H80" s="22">
        <f t="shared" si="6"/>
        <v>21.69</v>
      </c>
      <c r="I80" s="22">
        <f t="shared" si="7"/>
        <v>93.84</v>
      </c>
    </row>
    <row r="81" spans="1:9" ht="45" x14ac:dyDescent="0.25">
      <c r="A81" s="7" t="s">
        <v>147</v>
      </c>
      <c r="B81" s="7" t="s">
        <v>148</v>
      </c>
      <c r="C81" s="8">
        <v>3992000</v>
      </c>
      <c r="D81" s="8">
        <v>1190000</v>
      </c>
      <c r="E81" s="8">
        <v>2760379.35</v>
      </c>
      <c r="F81" s="13">
        <f t="shared" si="4"/>
        <v>1231620.6499999999</v>
      </c>
      <c r="G81" s="18">
        <f t="shared" si="5"/>
        <v>-1570379.35</v>
      </c>
      <c r="H81" s="22">
        <f t="shared" si="6"/>
        <v>69.150000000000006</v>
      </c>
      <c r="I81" s="22">
        <f t="shared" si="7"/>
        <v>231.96</v>
      </c>
    </row>
    <row r="82" spans="1:9" x14ac:dyDescent="0.25">
      <c r="A82" s="7" t="s">
        <v>149</v>
      </c>
      <c r="B82" s="7" t="s">
        <v>150</v>
      </c>
      <c r="C82" s="8">
        <v>69308000</v>
      </c>
      <c r="D82" s="8">
        <v>12120000</v>
      </c>
      <c r="E82" s="8">
        <v>20186309.969999999</v>
      </c>
      <c r="F82" s="13">
        <f t="shared" si="4"/>
        <v>49121690.030000001</v>
      </c>
      <c r="G82" s="18">
        <f t="shared" si="5"/>
        <v>-8066309.9699999988</v>
      </c>
      <c r="H82" s="22">
        <f t="shared" si="6"/>
        <v>29.13</v>
      </c>
      <c r="I82" s="22">
        <f t="shared" si="7"/>
        <v>166.55</v>
      </c>
    </row>
    <row r="83" spans="1:9" x14ac:dyDescent="0.25">
      <c r="A83" s="7" t="s">
        <v>151</v>
      </c>
      <c r="B83" s="7" t="s">
        <v>152</v>
      </c>
      <c r="C83" s="8">
        <v>0</v>
      </c>
      <c r="D83" s="8">
        <v>0</v>
      </c>
      <c r="E83" s="8">
        <v>-52507.47</v>
      </c>
      <c r="F83" s="13">
        <f t="shared" si="4"/>
        <v>52507.47</v>
      </c>
      <c r="G83" s="18">
        <f t="shared" si="5"/>
        <v>52507.47</v>
      </c>
      <c r="H83" s="22">
        <v>0</v>
      </c>
      <c r="I83" s="22">
        <v>0</v>
      </c>
    </row>
    <row r="84" spans="1:9" x14ac:dyDescent="0.25">
      <c r="A84" s="7" t="s">
        <v>153</v>
      </c>
      <c r="B84" s="7" t="s">
        <v>154</v>
      </c>
      <c r="C84" s="8">
        <v>69308000</v>
      </c>
      <c r="D84" s="8">
        <v>12120000</v>
      </c>
      <c r="E84" s="8">
        <v>20238817.440000001</v>
      </c>
      <c r="F84" s="13">
        <f t="shared" si="4"/>
        <v>49069182.560000002</v>
      </c>
      <c r="G84" s="18">
        <f t="shared" si="5"/>
        <v>-8118817.4400000013</v>
      </c>
      <c r="H84" s="22">
        <f t="shared" si="6"/>
        <v>29.2</v>
      </c>
      <c r="I84" s="22">
        <f t="shared" si="7"/>
        <v>166.99</v>
      </c>
    </row>
    <row r="85" spans="1:9" ht="30" x14ac:dyDescent="0.25">
      <c r="A85" s="7" t="s">
        <v>155</v>
      </c>
      <c r="B85" s="7" t="s">
        <v>156</v>
      </c>
      <c r="C85" s="8">
        <v>69308000</v>
      </c>
      <c r="D85" s="8">
        <v>12120000</v>
      </c>
      <c r="E85" s="8">
        <v>20238817.440000001</v>
      </c>
      <c r="F85" s="13">
        <f t="shared" si="4"/>
        <v>49069182.560000002</v>
      </c>
      <c r="G85" s="18">
        <f t="shared" si="5"/>
        <v>-8118817.4400000013</v>
      </c>
      <c r="H85" s="22">
        <f t="shared" si="6"/>
        <v>29.2</v>
      </c>
      <c r="I85" s="22">
        <f t="shared" si="7"/>
        <v>166.99</v>
      </c>
    </row>
    <row r="86" spans="1:9" x14ac:dyDescent="0.25">
      <c r="A86" s="7" t="s">
        <v>157</v>
      </c>
      <c r="B86" s="7" t="s">
        <v>158</v>
      </c>
      <c r="C86" s="8">
        <v>8396514227.1899996</v>
      </c>
      <c r="D86" s="8">
        <v>2649252178.8299999</v>
      </c>
      <c r="E86" s="8">
        <v>2583641517.5</v>
      </c>
      <c r="F86" s="13">
        <f t="shared" si="4"/>
        <v>5812872709.6899996</v>
      </c>
      <c r="G86" s="18">
        <f t="shared" si="5"/>
        <v>65610661.329999924</v>
      </c>
      <c r="H86" s="22">
        <f t="shared" si="6"/>
        <v>30.77</v>
      </c>
      <c r="I86" s="22">
        <f t="shared" si="7"/>
        <v>97.52</v>
      </c>
    </row>
    <row r="87" spans="1:9" ht="45" x14ac:dyDescent="0.25">
      <c r="A87" s="7" t="s">
        <v>159</v>
      </c>
      <c r="B87" s="7" t="s">
        <v>160</v>
      </c>
      <c r="C87" s="8">
        <v>8250676839.6899996</v>
      </c>
      <c r="D87" s="8">
        <v>2503414791.3299999</v>
      </c>
      <c r="E87" s="8">
        <v>2500439527.3299999</v>
      </c>
      <c r="F87" s="13">
        <f t="shared" si="4"/>
        <v>5750237312.3599997</v>
      </c>
      <c r="G87" s="18">
        <f t="shared" si="5"/>
        <v>2975264</v>
      </c>
      <c r="H87" s="22">
        <f t="shared" si="6"/>
        <v>30.31</v>
      </c>
      <c r="I87" s="22">
        <f t="shared" si="7"/>
        <v>99.88</v>
      </c>
    </row>
    <row r="88" spans="1:9" ht="30" x14ac:dyDescent="0.25">
      <c r="A88" s="7" t="s">
        <v>161</v>
      </c>
      <c r="B88" s="7" t="s">
        <v>162</v>
      </c>
      <c r="C88" s="8">
        <v>1104663820</v>
      </c>
      <c r="D88" s="8">
        <v>36737708.009999998</v>
      </c>
      <c r="E88" s="8">
        <v>36737708.009999998</v>
      </c>
      <c r="F88" s="13">
        <f t="shared" si="4"/>
        <v>1067926111.99</v>
      </c>
      <c r="G88" s="18">
        <f t="shared" si="5"/>
        <v>0</v>
      </c>
      <c r="H88" s="22">
        <f t="shared" si="6"/>
        <v>3.33</v>
      </c>
      <c r="I88" s="22">
        <f t="shared" si="7"/>
        <v>100</v>
      </c>
    </row>
    <row r="89" spans="1:9" ht="60" x14ac:dyDescent="0.25">
      <c r="A89" s="7" t="s">
        <v>163</v>
      </c>
      <c r="B89" s="7" t="s">
        <v>202</v>
      </c>
      <c r="C89" s="8">
        <v>641368460</v>
      </c>
      <c r="D89" s="8">
        <v>0</v>
      </c>
      <c r="E89" s="8">
        <v>0</v>
      </c>
      <c r="F89" s="13">
        <f t="shared" si="4"/>
        <v>641368460</v>
      </c>
      <c r="G89" s="18">
        <f t="shared" si="5"/>
        <v>0</v>
      </c>
      <c r="H89" s="22">
        <f t="shared" si="6"/>
        <v>0</v>
      </c>
      <c r="I89" s="22">
        <v>0</v>
      </c>
    </row>
    <row r="90" spans="1:9" ht="45" x14ac:dyDescent="0.25">
      <c r="A90" s="7" t="s">
        <v>164</v>
      </c>
      <c r="B90" s="7" t="s">
        <v>165</v>
      </c>
      <c r="C90" s="8">
        <v>6035060</v>
      </c>
      <c r="D90" s="8">
        <v>0</v>
      </c>
      <c r="E90" s="8">
        <v>0</v>
      </c>
      <c r="F90" s="13">
        <f t="shared" si="4"/>
        <v>6035060</v>
      </c>
      <c r="G90" s="18">
        <f t="shared" si="5"/>
        <v>0</v>
      </c>
      <c r="H90" s="22">
        <f t="shared" si="6"/>
        <v>0</v>
      </c>
      <c r="I90" s="22">
        <v>0</v>
      </c>
    </row>
    <row r="91" spans="1:9" x14ac:dyDescent="0.25">
      <c r="A91" s="7" t="s">
        <v>166</v>
      </c>
      <c r="B91" s="7" t="s">
        <v>167</v>
      </c>
      <c r="C91" s="8">
        <v>457260300</v>
      </c>
      <c r="D91" s="8">
        <v>36737708.009999998</v>
      </c>
      <c r="E91" s="8">
        <v>36737708.009999998</v>
      </c>
      <c r="F91" s="13">
        <f t="shared" si="4"/>
        <v>420522591.99000001</v>
      </c>
      <c r="G91" s="18">
        <f t="shared" si="5"/>
        <v>0</v>
      </c>
      <c r="H91" s="22">
        <f t="shared" si="6"/>
        <v>8.0299999999999994</v>
      </c>
      <c r="I91" s="22">
        <f t="shared" si="7"/>
        <v>100</v>
      </c>
    </row>
    <row r="92" spans="1:9" ht="30" x14ac:dyDescent="0.25">
      <c r="A92" s="7" t="s">
        <v>168</v>
      </c>
      <c r="B92" s="7" t="s">
        <v>169</v>
      </c>
      <c r="C92" s="8">
        <v>5485545000</v>
      </c>
      <c r="D92" s="8">
        <v>1329835451.3199999</v>
      </c>
      <c r="E92" s="8">
        <v>1329835451.3199999</v>
      </c>
      <c r="F92" s="13">
        <f t="shared" si="4"/>
        <v>4155709548.6800003</v>
      </c>
      <c r="G92" s="18">
        <f t="shared" si="5"/>
        <v>0</v>
      </c>
      <c r="H92" s="22">
        <f t="shared" si="6"/>
        <v>24.24</v>
      </c>
      <c r="I92" s="22">
        <f t="shared" si="7"/>
        <v>100</v>
      </c>
    </row>
    <row r="93" spans="1:9" ht="45" x14ac:dyDescent="0.25">
      <c r="A93" s="7" t="s">
        <v>170</v>
      </c>
      <c r="B93" s="7" t="s">
        <v>171</v>
      </c>
      <c r="C93" s="8">
        <v>64988000</v>
      </c>
      <c r="D93" s="8">
        <v>15892279.99</v>
      </c>
      <c r="E93" s="8">
        <v>15892279.99</v>
      </c>
      <c r="F93" s="13">
        <f t="shared" si="4"/>
        <v>49095720.009999998</v>
      </c>
      <c r="G93" s="18">
        <f t="shared" si="5"/>
        <v>0</v>
      </c>
      <c r="H93" s="22">
        <f t="shared" si="6"/>
        <v>24.45</v>
      </c>
      <c r="I93" s="22">
        <f t="shared" si="7"/>
        <v>100</v>
      </c>
    </row>
    <row r="94" spans="1:9" ht="45" x14ac:dyDescent="0.25">
      <c r="A94" s="7" t="s">
        <v>172</v>
      </c>
      <c r="B94" s="7" t="s">
        <v>173</v>
      </c>
      <c r="C94" s="8">
        <v>260076000</v>
      </c>
      <c r="D94" s="8">
        <v>76601303.849999994</v>
      </c>
      <c r="E94" s="8">
        <v>76601303.849999994</v>
      </c>
      <c r="F94" s="13">
        <f t="shared" si="4"/>
        <v>183474696.15000001</v>
      </c>
      <c r="G94" s="18">
        <f t="shared" si="5"/>
        <v>0</v>
      </c>
      <c r="H94" s="22">
        <f t="shared" si="6"/>
        <v>29.45</v>
      </c>
      <c r="I94" s="22">
        <f t="shared" si="7"/>
        <v>100</v>
      </c>
    </row>
    <row r="95" spans="1:9" ht="90" x14ac:dyDescent="0.25">
      <c r="A95" s="7" t="s">
        <v>174</v>
      </c>
      <c r="B95" s="7" t="s">
        <v>175</v>
      </c>
      <c r="C95" s="8">
        <v>138412000</v>
      </c>
      <c r="D95" s="8">
        <v>34840834.979999997</v>
      </c>
      <c r="E95" s="8">
        <v>34840834.979999997</v>
      </c>
      <c r="F95" s="13">
        <f t="shared" si="4"/>
        <v>103571165.02000001</v>
      </c>
      <c r="G95" s="18">
        <f t="shared" si="5"/>
        <v>0</v>
      </c>
      <c r="H95" s="22">
        <f t="shared" si="6"/>
        <v>25.17</v>
      </c>
      <c r="I95" s="22">
        <f t="shared" si="7"/>
        <v>100</v>
      </c>
    </row>
    <row r="96" spans="1:9" ht="75" x14ac:dyDescent="0.25">
      <c r="A96" s="7" t="s">
        <v>176</v>
      </c>
      <c r="B96" s="7" t="s">
        <v>177</v>
      </c>
      <c r="C96" s="8">
        <v>65133000</v>
      </c>
      <c r="D96" s="8">
        <v>0</v>
      </c>
      <c r="E96" s="8">
        <v>0</v>
      </c>
      <c r="F96" s="13">
        <f t="shared" si="4"/>
        <v>65133000</v>
      </c>
      <c r="G96" s="18">
        <f t="shared" si="5"/>
        <v>0</v>
      </c>
      <c r="H96" s="22">
        <f t="shared" si="6"/>
        <v>0</v>
      </c>
      <c r="I96" s="22">
        <v>0</v>
      </c>
    </row>
    <row r="97" spans="1:9" ht="30" x14ac:dyDescent="0.25">
      <c r="A97" s="7" t="s">
        <v>178</v>
      </c>
      <c r="B97" s="7" t="s">
        <v>179</v>
      </c>
      <c r="C97" s="8">
        <v>4956936000</v>
      </c>
      <c r="D97" s="8">
        <v>1202501032.5</v>
      </c>
      <c r="E97" s="8">
        <v>1202501032.5</v>
      </c>
      <c r="F97" s="13">
        <f t="shared" si="4"/>
        <v>3754434967.5</v>
      </c>
      <c r="G97" s="18">
        <f t="shared" si="5"/>
        <v>0</v>
      </c>
      <c r="H97" s="22">
        <f t="shared" si="6"/>
        <v>24.26</v>
      </c>
      <c r="I97" s="22">
        <f t="shared" si="7"/>
        <v>100</v>
      </c>
    </row>
    <row r="98" spans="1:9" x14ac:dyDescent="0.25">
      <c r="A98" s="7" t="s">
        <v>180</v>
      </c>
      <c r="B98" s="7" t="s">
        <v>181</v>
      </c>
      <c r="C98" s="8">
        <v>1660468019.6900001</v>
      </c>
      <c r="D98" s="8">
        <v>1136841632</v>
      </c>
      <c r="E98" s="8">
        <v>1133866368</v>
      </c>
      <c r="F98" s="13">
        <f t="shared" si="4"/>
        <v>526601651.69000006</v>
      </c>
      <c r="G98" s="18">
        <f t="shared" si="5"/>
        <v>2975264</v>
      </c>
      <c r="H98" s="22">
        <f t="shared" si="6"/>
        <v>68.290000000000006</v>
      </c>
      <c r="I98" s="22">
        <f t="shared" si="7"/>
        <v>99.74</v>
      </c>
    </row>
    <row r="99" spans="1:9" ht="75" x14ac:dyDescent="0.25">
      <c r="A99" s="7" t="s">
        <v>182</v>
      </c>
      <c r="B99" s="7" t="s">
        <v>183</v>
      </c>
      <c r="C99" s="8">
        <v>395041474</v>
      </c>
      <c r="D99" s="8">
        <v>88360592</v>
      </c>
      <c r="E99" s="8">
        <v>88385328</v>
      </c>
      <c r="F99" s="13">
        <f t="shared" si="4"/>
        <v>306656146</v>
      </c>
      <c r="G99" s="18">
        <f t="shared" si="5"/>
        <v>-24736</v>
      </c>
      <c r="H99" s="22">
        <f t="shared" si="6"/>
        <v>22.37</v>
      </c>
      <c r="I99" s="22">
        <f t="shared" si="7"/>
        <v>100.03</v>
      </c>
    </row>
    <row r="100" spans="1:9" ht="30" x14ac:dyDescent="0.25">
      <c r="A100" s="7" t="s">
        <v>184</v>
      </c>
      <c r="B100" s="7" t="s">
        <v>185</v>
      </c>
      <c r="C100" s="8">
        <v>1265426545.6900001</v>
      </c>
      <c r="D100" s="8">
        <v>1048481040</v>
      </c>
      <c r="E100" s="8">
        <v>1045481040</v>
      </c>
      <c r="F100" s="13">
        <f t="shared" si="4"/>
        <v>219945505.69000006</v>
      </c>
      <c r="G100" s="18">
        <f t="shared" si="5"/>
        <v>3000000</v>
      </c>
      <c r="H100" s="22">
        <f t="shared" si="6"/>
        <v>82.62</v>
      </c>
      <c r="I100" s="22">
        <f t="shared" si="7"/>
        <v>99.71</v>
      </c>
    </row>
    <row r="101" spans="1:9" x14ac:dyDescent="0.25">
      <c r="A101" s="7" t="s">
        <v>186</v>
      </c>
      <c r="B101" s="7" t="s">
        <v>187</v>
      </c>
      <c r="C101" s="8">
        <v>204948490</v>
      </c>
      <c r="D101" s="8">
        <v>204948490</v>
      </c>
      <c r="E101" s="8">
        <v>140000000</v>
      </c>
      <c r="F101" s="13">
        <f t="shared" si="4"/>
        <v>64948490</v>
      </c>
      <c r="G101" s="18">
        <f t="shared" si="5"/>
        <v>64948490</v>
      </c>
      <c r="H101" s="22">
        <f t="shared" si="6"/>
        <v>68.31</v>
      </c>
      <c r="I101" s="22">
        <f t="shared" si="7"/>
        <v>68.31</v>
      </c>
    </row>
    <row r="102" spans="1:9" ht="30" x14ac:dyDescent="0.25">
      <c r="A102" s="7" t="s">
        <v>188</v>
      </c>
      <c r="B102" s="7" t="s">
        <v>201</v>
      </c>
      <c r="C102" s="8">
        <v>204948490</v>
      </c>
      <c r="D102" s="8">
        <v>204948490</v>
      </c>
      <c r="E102" s="8">
        <v>140000000</v>
      </c>
      <c r="F102" s="13">
        <f t="shared" si="4"/>
        <v>64948490</v>
      </c>
      <c r="G102" s="18">
        <f t="shared" si="5"/>
        <v>64948490</v>
      </c>
      <c r="H102" s="22">
        <f t="shared" si="6"/>
        <v>68.31</v>
      </c>
      <c r="I102" s="22">
        <f t="shared" si="7"/>
        <v>68.31</v>
      </c>
    </row>
    <row r="103" spans="1:9" ht="75" x14ac:dyDescent="0.25">
      <c r="A103" s="7" t="s">
        <v>189</v>
      </c>
      <c r="B103" s="7" t="s">
        <v>190</v>
      </c>
      <c r="C103" s="8">
        <v>1473126.92</v>
      </c>
      <c r="D103" s="8">
        <v>1473126.92</v>
      </c>
      <c r="E103" s="8">
        <v>1780143.92</v>
      </c>
      <c r="F103" s="13">
        <f t="shared" si="4"/>
        <v>-307017</v>
      </c>
      <c r="G103" s="18">
        <f t="shared" si="5"/>
        <v>-307017</v>
      </c>
      <c r="H103" s="22">
        <f t="shared" si="6"/>
        <v>120.84</v>
      </c>
      <c r="I103" s="22">
        <f t="shared" si="7"/>
        <v>120.84</v>
      </c>
    </row>
    <row r="104" spans="1:9" ht="105" x14ac:dyDescent="0.25">
      <c r="A104" s="7" t="s">
        <v>191</v>
      </c>
      <c r="B104" s="7" t="s">
        <v>192</v>
      </c>
      <c r="C104" s="8">
        <v>1473126.92</v>
      </c>
      <c r="D104" s="8">
        <v>1473126.92</v>
      </c>
      <c r="E104" s="8">
        <v>1780143.92</v>
      </c>
      <c r="F104" s="13">
        <f t="shared" si="4"/>
        <v>-307017</v>
      </c>
      <c r="G104" s="18">
        <f t="shared" si="5"/>
        <v>-307017</v>
      </c>
      <c r="H104" s="22">
        <f t="shared" si="6"/>
        <v>120.84</v>
      </c>
      <c r="I104" s="22">
        <f t="shared" si="7"/>
        <v>120.84</v>
      </c>
    </row>
    <row r="105" spans="1:9" ht="60" x14ac:dyDescent="0.25">
      <c r="A105" s="7" t="s">
        <v>193</v>
      </c>
      <c r="B105" s="7" t="s">
        <v>194</v>
      </c>
      <c r="C105" s="8">
        <v>-60584229.420000002</v>
      </c>
      <c r="D105" s="8">
        <v>-60584229.420000002</v>
      </c>
      <c r="E105" s="8">
        <v>-58578153.75</v>
      </c>
      <c r="F105" s="13">
        <f t="shared" si="4"/>
        <v>-2006075.6700000018</v>
      </c>
      <c r="G105" s="18">
        <f t="shared" si="5"/>
        <v>-2006075.6700000018</v>
      </c>
      <c r="H105" s="22">
        <f t="shared" si="6"/>
        <v>96.69</v>
      </c>
      <c r="I105" s="22">
        <f t="shared" si="7"/>
        <v>96.69</v>
      </c>
    </row>
    <row r="106" spans="1:9" x14ac:dyDescent="0.25">
      <c r="A106" s="9" t="s">
        <v>195</v>
      </c>
      <c r="B106" s="9" t="s">
        <v>196</v>
      </c>
      <c r="C106" s="10">
        <v>12900915538.190001</v>
      </c>
      <c r="D106" s="10">
        <v>3479330148.8299999</v>
      </c>
      <c r="E106" s="10">
        <v>3428789296.5999999</v>
      </c>
      <c r="F106" s="14">
        <f t="shared" si="4"/>
        <v>9472126241.5900002</v>
      </c>
      <c r="G106" s="19">
        <f t="shared" si="5"/>
        <v>50540852.230000019</v>
      </c>
      <c r="H106" s="21">
        <f t="shared" si="6"/>
        <v>26.58</v>
      </c>
      <c r="I106" s="21">
        <f t="shared" si="7"/>
        <v>98.55</v>
      </c>
    </row>
  </sheetData>
  <mergeCells count="2">
    <mergeCell ref="A3:C3"/>
    <mergeCell ref="A1:I1"/>
  </mergeCells>
  <pageMargins left="0.75" right="0.75" top="0.75" bottom="0.5" header="0.5" footer="0.31496099999999999"/>
  <pageSetup paperSize="9" scale="68" fitToHeight="0" orientation="landscape" r:id="rId1"/>
  <headerFooter>
    <oddHeader>&amp;LФКУ Администрации Одинцовского городского округа</oddHeader>
    <oddFooter>&amp;L 26.09.2019 16:20:10&amp;R&amp;P/&amp;N</oddFooter>
    <evenHeader>&amp;LФКУ Администрации Одинцовского городского округа</evenHeader>
    <evenFooter>&amp;L 26.09.2019 16:20:10&amp;R&amp;P/&amp;N</evenFooter>
    <firstHeader>&amp;LФКУ Администрации Одинцовского городского округа</firstHeader>
    <firstFooter>&amp;L 26.09.2019 16:20:10&amp;R&amp;P/&amp;N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2019-09-26T13:54:57Z</cp:lastPrinted>
  <dcterms:created xsi:type="dcterms:W3CDTF">2019-09-26T13:20:11Z</dcterms:created>
  <dcterms:modified xsi:type="dcterms:W3CDTF">2019-10-01T12:37:21Z</dcterms:modified>
</cp:coreProperties>
</file>