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25" windowWidth="27495" windowHeight="13740"/>
  </bookViews>
  <sheets>
    <sheet name="2019 консолид." sheetId="3" r:id="rId1"/>
  </sheets>
  <definedNames>
    <definedName name="_xlnm.Print_Titles" localSheetId="0">'2019 консолид.'!$6:$8</definedName>
  </definedNames>
  <calcPr calcId="145621"/>
</workbook>
</file>

<file path=xl/calcChain.xml><?xml version="1.0" encoding="utf-8"?>
<calcChain xmlns="http://schemas.openxmlformats.org/spreadsheetml/2006/main">
  <c r="C49" i="3" l="1"/>
  <c r="C36" i="3"/>
  <c r="C67" i="3" l="1"/>
  <c r="C66" i="3" s="1"/>
  <c r="C75" i="3" s="1"/>
  <c r="C44" i="3"/>
  <c r="C26" i="3"/>
  <c r="C24" i="3" s="1"/>
  <c r="C59" i="3"/>
  <c r="C56" i="3"/>
  <c r="C52" i="3"/>
  <c r="C42" i="3"/>
  <c r="F13" i="3"/>
  <c r="E13" i="3"/>
  <c r="D13" i="3"/>
  <c r="C34" i="3" l="1"/>
  <c r="C51" i="3"/>
  <c r="C33" i="3" s="1"/>
</calcChain>
</file>

<file path=xl/sharedStrings.xml><?xml version="1.0" encoding="utf-8"?>
<sst xmlns="http://schemas.openxmlformats.org/spreadsheetml/2006/main" count="144" uniqueCount="144">
  <si>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</si>
  <si>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</si>
  <si>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</si>
  <si>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</si>
  <si>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</si>
  <si>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</si>
  <si>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</si>
  <si>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</si>
  <si>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</si>
  <si>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</si>
  <si>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</si>
  <si>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</si>
  <si>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</si>
  <si>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</si>
  <si>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</si>
  <si>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</si>
  <si>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НАЛОГИ НА СОВОКУПНЫЙ ДОХОД</t>
  </si>
  <si>
    <t>000 1 05 00000 00 0000 000</t>
  </si>
  <si>
    <t>Налог, взимаемый с  налогоплательщиков, выбравших  в  качестве  объекта  налогообложения доходы</t>
  </si>
  <si>
    <t>182 1 05 01011 01 1000 110</t>
  </si>
  <si>
    <t>Налог, взимаемый с  налогоплательщиков, выбравших  в  качестве  объекта  налогообложения доходы, уменьшенные на величину расходов</t>
  </si>
  <si>
    <t>182 1 05 01021 01 1000 110</t>
  </si>
  <si>
    <t>Единый налог на вмененный доход для отдельных видов деятельности</t>
  </si>
  <si>
    <t>182 1 05 02010 02 1000 110</t>
  </si>
  <si>
    <t>Налог, взимаемый в связи с применением патентной системы налогообложения, зачисляемый в бюджеты городских округов</t>
  </si>
  <si>
    <t>182 1 05 04010 02 1000 110</t>
  </si>
  <si>
    <t>НАЛОГИ НА ИМУЩЕСТВО</t>
  </si>
  <si>
    <t>000 1 06 00000 00 0000 000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</si>
  <si>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</si>
  <si>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182 1 06 01020 04 1000 110</t>
  </si>
  <si>
    <t>Земельный налог</t>
  </si>
  <si>
    <t>000 1 06 06000 00 0000 110</t>
  </si>
  <si>
    <t>Земельный налог с организаций, обладающих земельным участком, расположенным в границах городских округов</t>
  </si>
  <si>
    <t>182 1 06 06032 04 1000 110</t>
  </si>
  <si>
    <t>Земельный налог с физических лиц, обладающих земельным участком, расположенным в границах городских округов</t>
  </si>
  <si>
    <t>182 1 06 06042 04 1000 110</t>
  </si>
  <si>
    <t>ГОСУДАРСТВЕННАЯ ПОШЛИНА</t>
  </si>
  <si>
    <t>000 1 08 00000 00 0000 000</t>
  </si>
  <si>
    <t>Госпошлина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</si>
  <si>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182 1 08 03010 01 1000 110</t>
  </si>
  <si>
    <t>Государственная пошлина за выдачу разрешения на установку рекламной конструкции</t>
  </si>
  <si>
    <t>070 1 08 07150 01 1000 110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</si>
  <si>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</si>
  <si>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</si>
  <si>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</si>
  <si>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</si>
  <si>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</si>
  <si>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080 1 11 05012 04 0000 120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</si>
  <si>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</si>
  <si>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080 1 11 05024 04 0000 120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</si>
  <si>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</si>
  <si>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080 1 11 05034 04 0000 120</t>
  </si>
  <si>
    <t>Доходы от сдачи в аренду имущества, составляющего казну городских округов (за исключением земельных участков)</t>
  </si>
  <si>
    <t>080 1 11 05074 04 0000 120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</si>
  <si>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</si>
  <si>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</si>
  <si>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</si>
  <si>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080 1 11 07014 04 0000 120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</si>
  <si>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</si>
  <si>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</si>
  <si>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городского жилого фонда)</t>
  </si>
  <si>
    <t>080 1 11 09044 04 0001 120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</si>
  <si>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городского жилого фонда)</t>
  </si>
  <si>
    <t>080 1 11 09044 04 0002 120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</si>
  <si>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</si>
  <si>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070 1 11 09044 04 0003 120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</si>
  <si>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поступления)</t>
  </si>
  <si>
    <t>080 1 11 09044 04 0020 120</t>
  </si>
  <si>
    <t>ПЛАТЕЖИ ПРИ ПОЛЬЗОВАНИИ ПРИРОДНЫМИ РЕСУРСАМИ</t>
  </si>
  <si>
    <t>000 1 12 00000 00 0000 000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</si>
  <si>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</si>
  <si>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</si>
  <si>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</si>
  <si>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</si>
  <si>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070 1 13 01994 04 0001 130</t>
  </si>
  <si>
    <t>Прочие доходы от оказания платных услуг (работ) получателями средств бюджетов городских округов (на приобритение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</si>
  <si>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056 1 13 01994 04 0002 130</t>
  </si>
  <si>
    <t>056 1 13 01994 04 0020 130</t>
  </si>
  <si>
    <t>Доходы от компенсации затрат государства</t>
  </si>
  <si>
    <t>000 1 13 02000 00 0000 130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</si>
  <si>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</si>
  <si>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070 1 13 02994 04 0002 130</t>
  </si>
  <si>
    <t>ДОХОДЫ ОТ ПРОДАЖИ МАТЕРИАЛЬНЫХ И НЕМАТЕРИАЛЬНЫХ АКТИВОВ</t>
  </si>
  <si>
    <t>000 1 14 00000 00 0000 000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</si>
  <si>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</si>
  <si>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080 1 14 02043 04 0000 410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</si>
  <si>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</si>
  <si>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</si>
  <si>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</si>
  <si>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080 1 14 06312 04 0000 430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</si>
  <si>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</si>
  <si>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</si>
  <si>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</si>
  <si>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</si>
  <si>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</si>
  <si>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</si>
  <si>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</si>
  <si>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</si>
  <si>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</si>
  <si>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</si>
  <si>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</si>
  <si>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</si>
  <si>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</si>
  <si>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</si>
  <si>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ИТОГО ДОХОДОВ</t>
  </si>
  <si>
    <t>000 8 50 00000 00 0000 000</t>
  </si>
  <si>
    <t>000 1 03 02000 01 0000 110</t>
  </si>
  <si>
    <t>АКЦИЗЫ ПО ПОДАКЦИЗНЫМ ТОВАРАМ (ПРОДУКЦИИ), ПРОИЗВОДИМЫМ НА ТЕРРИТОРИИ РОССИЙСКОЙ ФЕДЕРАЦИИ</t>
  </si>
  <si>
    <t>Код</t>
  </si>
  <si>
    <t xml:space="preserve">Наименование </t>
  </si>
  <si>
    <t>Классификация доходов бюджета</t>
  </si>
  <si>
    <t>Прогноз доходов бюджета</t>
  </si>
  <si>
    <t>Прочие доходы от оказания платных услуг (работ) получателями средств бюджетов городских округов (прочие доходы)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</si>
  <si>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</si>
  <si>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 xml:space="preserve">на 2020 год              </t>
  </si>
  <si>
    <t xml:space="preserve">на 2021 год               </t>
  </si>
  <si>
    <t xml:space="preserve">на 2022 год              </t>
  </si>
  <si>
    <t>Сведения о прогнозируемых объемах поступлений по видам доходов бюджета Одинцовского городского округа</t>
  </si>
  <si>
    <t>Единица измерения: тыс. руб.</t>
  </si>
  <si>
    <t>Ожидаемое исполнение плана за 2019 год</t>
  </si>
  <si>
    <t xml:space="preserve"> Московской области на 2020 год и плановый период 2021 и 2022 годов в сравнении с ожидаемым исполнением </t>
  </si>
  <si>
    <t>консолидированного бюджета Одинцовского муниципального района и бюджета ГО Звенигород за 2019 год</t>
  </si>
  <si>
    <t>Единый сельскохозяйственный налог</t>
  </si>
  <si>
    <t>182 1 05 03010 01 1000 110</t>
  </si>
  <si>
    <t>﻿ЗАДОЛЖЕННОСТЬ И ПЕРЕРАСЧЕТЫ ПО ОТМЕНЕННЫМ НАЛОГАМ, СБОРАМ И ИНЫМ ОБЯЗАТЕЛЬНЫМ ПЛАТЕЖАМ</t>
  </si>
  <si>
    <t>000 1 09 00000 00 0000 000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</si>
  <si>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</si>
  <si>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</si>
  <si>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Прочие доходы от компенсации затрат бюджетов городских округов</t>
  </si>
  <si>
    <t>000 1 13 02994 04 0000 130</t>
  </si>
  <si>
    <t>ПРОЧИЕ БЕЗВОЗМЕЗДНЫЕ ПОСТУПЛЕНИЯ</t>
  </si>
  <si>
    <t>000 2 07 00000 00 0000 000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</si>
  <si>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</si>
  <si>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</si>
  <si>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</si>
  <si>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</si>
  <si>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</si>
  <si>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080 1 11 01040 04 0000 120</t>
  </si>
  <si>
    <t>Плата за негативное воздействие на окружающую среду</t>
  </si>
  <si>
    <t>000 1 12 01000 01 0000 120</t>
  </si>
  <si>
    <t>Доходы от продажи квартир, находящихся в собственности городских округов</t>
  </si>
  <si>
    <t xml:space="preserve">070 1 14 01040 04 0000 410 </t>
  </si>
  <si>
    <t>000 2 02 10000 00 0000 000</t>
  </si>
  <si>
    <t>Дотации бюджетам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</si>
</sst>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\ ;[Red]\-#,##0.00000"/>
  </numFmts>
  <fonts count="12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5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 applyBorder="0"/>
    <xf numFmtId="0" fontId="3" fillId="0" borderId="0"/>
  </cellStyleXfs>
  <cellXfs count="26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/>
    <xf numFmtId="0" fontId="10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16" workbookViewId="0">
      <selection activeCell="I19" sqref="I1:I1048576"/>
    </sheetView>
  </sheetViews>
  <sheetFormatPr defaultRowHeight="15" x14ac:dyDescent="0.25"/>
  <cols>
    <col min="1" max="1" width="28.5703125" style="15" customWidth="1"/>
    <col min="2" max="2" width="50.7109375" style="15" customWidth="1"/>
    <col min="3" max="3" width="21" style="4" customWidth="1"/>
    <col min="4" max="5" width="21" style="15" customWidth="1"/>
    <col min="6" max="6" width="21.140625" style="15" customWidth="1"/>
    <col min="7" max="7" width="6.42578125" style="15" customWidth="1"/>
    <col min="8" max="8" width="9.140625" style="15"/>
    <col min="9" max="9" width="17.7109375" style="15" customWidth="1"/>
    <col min="10" max="10" width="22.7109375" style="15" customWidth="1"/>
    <col min="11" max="16384" width="9.140625" style="15"/>
  </cols>
  <sheetData>
    <row r="1" spans="1:6" s="12" customFormat="1" ht="21.75" customHeight="1" x14ac:dyDescent="0.25">
      <c r="A1" s="17" t="s">
        <v>117</v>
      </c>
      <c r="B1" s="17"/>
      <c r="C1" s="17"/>
      <c r="D1" s="17"/>
      <c r="E1" s="17"/>
      <c r="F1" s="17"/>
    </row>
    <row r="2" spans="1:6" s="12" customFormat="1" ht="19.5" customHeight="1" x14ac:dyDescent="0.25">
      <c r="A2" s="17" t="s">
        <v>120</v>
      </c>
      <c r="B2" s="17"/>
      <c r="C2" s="17"/>
      <c r="D2" s="17"/>
      <c r="E2" s="17"/>
      <c r="F2" s="17"/>
    </row>
    <row r="3" spans="1:6" s="12" customFormat="1" ht="19.5" customHeight="1" x14ac:dyDescent="0.25">
      <c r="A3" s="17" t="s">
        <v>121</v>
      </c>
      <c r="B3" s="17"/>
      <c r="C3" s="17"/>
      <c r="D3" s="17"/>
      <c r="E3" s="17"/>
      <c r="F3" s="17"/>
    </row>
    <row r="4" spans="1:6" s="12" customFormat="1" ht="19.5" customHeight="1" x14ac:dyDescent="0.25">
      <c r="A4" s="13"/>
      <c r="B4" s="13"/>
      <c r="C4" s="13"/>
      <c r="D4" s="13"/>
      <c r="E4" s="13"/>
      <c r="F4" s="13"/>
    </row>
    <row r="5" spans="1:6" s="12" customFormat="1" ht="19.5" customHeight="1" x14ac:dyDescent="0.25">
      <c r="A5" s="18" t="s">
        <v>118</v>
      </c>
      <c r="B5" s="18"/>
      <c r="C5" s="13"/>
      <c r="D5" s="13"/>
      <c r="E5" s="13"/>
      <c r="F5" s="13"/>
    </row>
    <row r="6" spans="1:6" ht="25.5" customHeight="1" x14ac:dyDescent="0.25">
      <c r="A6" s="19" t="s">
        <v>110</v>
      </c>
      <c r="B6" s="20"/>
      <c r="C6" s="21" t="s">
        <v>119</v>
      </c>
      <c r="D6" s="23" t="s">
        <v>111</v>
      </c>
      <c r="E6" s="24"/>
      <c r="F6" s="25"/>
    </row>
    <row r="7" spans="1:6" ht="34.5" customHeight="1" x14ac:dyDescent="0.25">
      <c r="A7" s="3" t="s">
        <v>108</v>
      </c>
      <c r="B7" s="3" t="s">
        <v>109</v>
      </c>
      <c r="C7" s="22"/>
      <c r="D7" s="3" t="s">
        <v>114</v>
      </c>
      <c r="E7" s="3" t="s">
        <v>115</v>
      </c>
      <c r="F7" s="3" t="s">
        <v>116</v>
      </c>
    </row>
    <row r="8" spans="1:6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</row>
    <row r="9" spans="1:6" ht="16.5" x14ac:dyDescent="0.25">
      <c r="A9" s="5" t="s">
        <v>1</v>
      </c>
      <c r="B9" s="1" t="s">
        <v>0</v>
      </c>
      <c r="C9" s="7">
        <v>11432064</v>
      </c>
      <c r="D9" s="7">
        <v>10930869</v>
      </c>
      <c r="E9" s="7">
        <v>11392667</v>
      </c>
      <c r="F9" s="7">
        <v>11906437</v>
      </c>
    </row>
    <row r="10" spans="1:6" ht="16.5" x14ac:dyDescent="0.25">
      <c r="A10" s="5"/>
      <c r="B10" s="1" t="s">
        <v>2</v>
      </c>
      <c r="C10" s="7">
        <v>9294128</v>
      </c>
      <c r="D10" s="7">
        <v>8980922</v>
      </c>
      <c r="E10" s="7">
        <v>9445041</v>
      </c>
      <c r="F10" s="7">
        <v>9997252</v>
      </c>
    </row>
    <row r="11" spans="1:6" ht="16.5" x14ac:dyDescent="0.25">
      <c r="A11" s="5" t="s">
        <v>5</v>
      </c>
      <c r="B11" s="1" t="s">
        <v>4</v>
      </c>
      <c r="C11" s="7">
        <v>1658501</v>
      </c>
      <c r="D11" s="7">
        <v>3033554</v>
      </c>
      <c r="E11" s="7">
        <v>3213496</v>
      </c>
      <c r="F11" s="7">
        <v>3406933</v>
      </c>
    </row>
    <row r="12" spans="1:6" ht="16.5" x14ac:dyDescent="0.25">
      <c r="A12" s="6" t="s">
        <v>7</v>
      </c>
      <c r="B12" s="2" t="s">
        <v>6</v>
      </c>
      <c r="C12" s="8">
        <v>3040796</v>
      </c>
      <c r="D12" s="8">
        <v>3033554</v>
      </c>
      <c r="E12" s="8">
        <v>3213496</v>
      </c>
      <c r="F12" s="8">
        <v>3406933</v>
      </c>
    </row>
    <row r="13" spans="1:6" ht="48" customHeight="1" x14ac:dyDescent="0.25">
      <c r="A13" s="5" t="s">
        <v>106</v>
      </c>
      <c r="B13" s="1" t="s">
        <v>107</v>
      </c>
      <c r="C13" s="7">
        <v>77848</v>
      </c>
      <c r="D13" s="7">
        <f>D14+D15+D16+D17</f>
        <v>81100</v>
      </c>
      <c r="E13" s="7">
        <f t="shared" ref="E13:F13" si="0">E14+E15+E16+E17</f>
        <v>81100</v>
      </c>
      <c r="F13" s="7">
        <f t="shared" si="0"/>
        <v>81100</v>
      </c>
    </row>
    <row r="14" spans="1:6" ht="135" x14ac:dyDescent="0.25">
      <c r="A14" s="6" t="s">
        <v>9</v>
      </c>
      <c r="B14" s="2" t="s">
        <v>8</v>
      </c>
      <c r="C14" s="8">
        <v>35535</v>
      </c>
      <c r="D14" s="8">
        <v>36201</v>
      </c>
      <c r="E14" s="8">
        <v>36201</v>
      </c>
      <c r="F14" s="8">
        <v>36201</v>
      </c>
    </row>
    <row r="15" spans="1:6" ht="150" x14ac:dyDescent="0.25">
      <c r="A15" s="6" t="s">
        <v>11</v>
      </c>
      <c r="B15" s="2" t="s">
        <v>10</v>
      </c>
      <c r="C15" s="8">
        <v>248</v>
      </c>
      <c r="D15" s="8">
        <v>201</v>
      </c>
      <c r="E15" s="8">
        <v>201</v>
      </c>
      <c r="F15" s="8">
        <v>201</v>
      </c>
    </row>
    <row r="16" spans="1:6" ht="135" x14ac:dyDescent="0.25">
      <c r="A16" s="6" t="s">
        <v>13</v>
      </c>
      <c r="B16" s="2" t="s">
        <v>12</v>
      </c>
      <c r="C16" s="8">
        <v>47251</v>
      </c>
      <c r="D16" s="8">
        <v>50428</v>
      </c>
      <c r="E16" s="8">
        <v>50428</v>
      </c>
      <c r="F16" s="8">
        <v>50428</v>
      </c>
    </row>
    <row r="17" spans="1:6" ht="135" x14ac:dyDescent="0.25">
      <c r="A17" s="6" t="s">
        <v>15</v>
      </c>
      <c r="B17" s="2" t="s">
        <v>14</v>
      </c>
      <c r="C17" s="8">
        <v>-5186</v>
      </c>
      <c r="D17" s="8">
        <v>-5730</v>
      </c>
      <c r="E17" s="8">
        <v>-5730</v>
      </c>
      <c r="F17" s="8">
        <v>-5730</v>
      </c>
    </row>
    <row r="18" spans="1:6" ht="16.5" x14ac:dyDescent="0.25">
      <c r="A18" s="5" t="s">
        <v>17</v>
      </c>
      <c r="B18" s="1" t="s">
        <v>16</v>
      </c>
      <c r="C18" s="7">
        <v>1677513</v>
      </c>
      <c r="D18" s="7">
        <v>1909517</v>
      </c>
      <c r="E18" s="7">
        <v>2095098</v>
      </c>
      <c r="F18" s="7">
        <v>2450652</v>
      </c>
    </row>
    <row r="19" spans="1:6" ht="45" x14ac:dyDescent="0.25">
      <c r="A19" s="6" t="s">
        <v>19</v>
      </c>
      <c r="B19" s="2" t="s">
        <v>18</v>
      </c>
      <c r="C19" s="8">
        <v>1086774</v>
      </c>
      <c r="D19" s="8">
        <v>1296949</v>
      </c>
      <c r="E19" s="8">
        <v>1565769</v>
      </c>
      <c r="F19" s="8">
        <v>1888831</v>
      </c>
    </row>
    <row r="20" spans="1:6" ht="45" x14ac:dyDescent="0.25">
      <c r="A20" s="6" t="s">
        <v>21</v>
      </c>
      <c r="B20" s="2" t="s">
        <v>20</v>
      </c>
      <c r="C20" s="8">
        <v>250316</v>
      </c>
      <c r="D20" s="8">
        <v>302248</v>
      </c>
      <c r="E20" s="8">
        <v>364895</v>
      </c>
      <c r="F20" s="8">
        <v>440184</v>
      </c>
    </row>
    <row r="21" spans="1:6" ht="30" x14ac:dyDescent="0.25">
      <c r="A21" s="6" t="s">
        <v>23</v>
      </c>
      <c r="B21" s="2" t="s">
        <v>22</v>
      </c>
      <c r="C21" s="8">
        <v>251089</v>
      </c>
      <c r="D21" s="8">
        <v>214537</v>
      </c>
      <c r="E21" s="8">
        <v>50912</v>
      </c>
      <c r="F21" s="8">
        <v>0</v>
      </c>
    </row>
    <row r="22" spans="1:6" ht="16.5" x14ac:dyDescent="0.25">
      <c r="A22" s="6" t="s">
        <v>123</v>
      </c>
      <c r="B22" s="2" t="s">
        <v>122</v>
      </c>
      <c r="C22" s="8">
        <v>1428</v>
      </c>
      <c r="D22" s="8">
        <v>0</v>
      </c>
      <c r="E22" s="8">
        <v>0</v>
      </c>
      <c r="F22" s="8">
        <v>0</v>
      </c>
    </row>
    <row r="23" spans="1:6" ht="45" x14ac:dyDescent="0.25">
      <c r="A23" s="6" t="s">
        <v>25</v>
      </c>
      <c r="B23" s="2" t="s">
        <v>24</v>
      </c>
      <c r="C23" s="8">
        <v>87906</v>
      </c>
      <c r="D23" s="8">
        <v>95783</v>
      </c>
      <c r="E23" s="8">
        <v>113522</v>
      </c>
      <c r="F23" s="8">
        <v>121637</v>
      </c>
    </row>
    <row r="24" spans="1:6" ht="16.5" x14ac:dyDescent="0.25">
      <c r="A24" s="5" t="s">
        <v>27</v>
      </c>
      <c r="B24" s="1" t="s">
        <v>26</v>
      </c>
      <c r="C24" s="7">
        <f>C25+C26</f>
        <v>4411363</v>
      </c>
      <c r="D24" s="7">
        <v>3866441</v>
      </c>
      <c r="E24" s="7">
        <v>3961947</v>
      </c>
      <c r="F24" s="7">
        <v>3961947</v>
      </c>
    </row>
    <row r="25" spans="1:6" ht="60" x14ac:dyDescent="0.25">
      <c r="A25" s="6" t="s">
        <v>29</v>
      </c>
      <c r="B25" s="2" t="s">
        <v>28</v>
      </c>
      <c r="C25" s="8">
        <v>583952</v>
      </c>
      <c r="D25" s="8">
        <v>541071</v>
      </c>
      <c r="E25" s="8">
        <v>568124</v>
      </c>
      <c r="F25" s="8">
        <v>568124</v>
      </c>
    </row>
    <row r="26" spans="1:6" ht="16.5" x14ac:dyDescent="0.25">
      <c r="A26" s="5" t="s">
        <v>31</v>
      </c>
      <c r="B26" s="1" t="s">
        <v>30</v>
      </c>
      <c r="C26" s="7">
        <f>C27+C28</f>
        <v>3827411</v>
      </c>
      <c r="D26" s="7">
        <v>3325370</v>
      </c>
      <c r="E26" s="7">
        <v>3393823</v>
      </c>
      <c r="F26" s="7">
        <v>3393823</v>
      </c>
    </row>
    <row r="27" spans="1:6" ht="45" x14ac:dyDescent="0.25">
      <c r="A27" s="6" t="s">
        <v>33</v>
      </c>
      <c r="B27" s="2" t="s">
        <v>32</v>
      </c>
      <c r="C27" s="8">
        <v>2308103</v>
      </c>
      <c r="D27" s="8">
        <v>2069959</v>
      </c>
      <c r="E27" s="8">
        <v>2119959</v>
      </c>
      <c r="F27" s="8">
        <v>2119959</v>
      </c>
    </row>
    <row r="28" spans="1:6" ht="45" x14ac:dyDescent="0.25">
      <c r="A28" s="6" t="s">
        <v>35</v>
      </c>
      <c r="B28" s="2" t="s">
        <v>34</v>
      </c>
      <c r="C28" s="8">
        <v>1519308</v>
      </c>
      <c r="D28" s="8">
        <v>1255411</v>
      </c>
      <c r="E28" s="8">
        <v>1273864</v>
      </c>
      <c r="F28" s="8">
        <v>1273864</v>
      </c>
    </row>
    <row r="29" spans="1:6" ht="16.5" x14ac:dyDescent="0.25">
      <c r="A29" s="5" t="s">
        <v>37</v>
      </c>
      <c r="B29" s="1" t="s">
        <v>36</v>
      </c>
      <c r="C29" s="7">
        <v>86367</v>
      </c>
      <c r="D29" s="7">
        <v>90310</v>
      </c>
      <c r="E29" s="7">
        <v>93400</v>
      </c>
      <c r="F29" s="7">
        <v>96620</v>
      </c>
    </row>
    <row r="30" spans="1:6" ht="60" x14ac:dyDescent="0.25">
      <c r="A30" s="6" t="s">
        <v>39</v>
      </c>
      <c r="B30" s="2" t="s">
        <v>38</v>
      </c>
      <c r="C30" s="8">
        <v>85677</v>
      </c>
      <c r="D30" s="8">
        <v>90210</v>
      </c>
      <c r="E30" s="8">
        <v>93300</v>
      </c>
      <c r="F30" s="8">
        <v>96520</v>
      </c>
    </row>
    <row r="31" spans="1:6" ht="30" x14ac:dyDescent="0.25">
      <c r="A31" s="6" t="s">
        <v>41</v>
      </c>
      <c r="B31" s="2" t="s">
        <v>40</v>
      </c>
      <c r="C31" s="8">
        <v>690</v>
      </c>
      <c r="D31" s="8">
        <v>100</v>
      </c>
      <c r="E31" s="8">
        <v>100</v>
      </c>
      <c r="F31" s="8">
        <v>100</v>
      </c>
    </row>
    <row r="32" spans="1:6" ht="50.25" customHeight="1" x14ac:dyDescent="0.25">
      <c r="A32" s="5" t="s">
        <v>125</v>
      </c>
      <c r="B32" s="1" t="s">
        <v>124</v>
      </c>
      <c r="C32" s="7">
        <v>241</v>
      </c>
      <c r="D32" s="7">
        <v>0</v>
      </c>
      <c r="E32" s="7">
        <v>0</v>
      </c>
      <c r="F32" s="7">
        <v>0</v>
      </c>
    </row>
    <row r="33" spans="1:6" ht="16.5" x14ac:dyDescent="0.25">
      <c r="A33" s="5"/>
      <c r="B33" s="1" t="s">
        <v>3</v>
      </c>
      <c r="C33" s="7">
        <f>C34+C49+C51+C59+C64+C65</f>
        <v>2137936</v>
      </c>
      <c r="D33" s="7">
        <v>1949947</v>
      </c>
      <c r="E33" s="7">
        <v>1947626</v>
      </c>
      <c r="F33" s="7">
        <v>1909185</v>
      </c>
    </row>
    <row r="34" spans="1:6" ht="57" x14ac:dyDescent="0.25">
      <c r="A34" s="5" t="s">
        <v>43</v>
      </c>
      <c r="B34" s="1" t="s">
        <v>42</v>
      </c>
      <c r="C34" s="7">
        <f>C35+C36+C42+C44</f>
        <v>1292103</v>
      </c>
      <c r="D34" s="7">
        <v>1094260</v>
      </c>
      <c r="E34" s="7">
        <v>1093417</v>
      </c>
      <c r="F34" s="7">
        <v>1055888</v>
      </c>
    </row>
    <row r="35" spans="1:6" ht="65.25" customHeight="1" x14ac:dyDescent="0.25">
      <c r="A35" s="6" t="s">
        <v>137</v>
      </c>
      <c r="B35" s="2" t="s">
        <v>136</v>
      </c>
      <c r="C35" s="8">
        <v>960</v>
      </c>
      <c r="D35" s="8">
        <v>0</v>
      </c>
      <c r="E35" s="8">
        <v>0</v>
      </c>
      <c r="F35" s="8">
        <v>0</v>
      </c>
    </row>
    <row r="36" spans="1:6" ht="104.25" customHeight="1" x14ac:dyDescent="0.25">
      <c r="A36" s="5" t="s">
        <v>45</v>
      </c>
      <c r="B36" s="1" t="s">
        <v>44</v>
      </c>
      <c r="C36" s="7">
        <f>SUM(C37:C41)</f>
        <v>1065621</v>
      </c>
      <c r="D36" s="7">
        <v>917667</v>
      </c>
      <c r="E36" s="7">
        <v>916116</v>
      </c>
      <c r="F36" s="7">
        <v>915027</v>
      </c>
    </row>
    <row r="37" spans="1:6" ht="90" x14ac:dyDescent="0.25">
      <c r="A37" s="6" t="s">
        <v>47</v>
      </c>
      <c r="B37" s="2" t="s">
        <v>46</v>
      </c>
      <c r="C37" s="8">
        <v>856564</v>
      </c>
      <c r="D37" s="8">
        <v>776455</v>
      </c>
      <c r="E37" s="8">
        <v>775255</v>
      </c>
      <c r="F37" s="8">
        <v>775255</v>
      </c>
    </row>
    <row r="38" spans="1:6" ht="84.75" customHeight="1" x14ac:dyDescent="0.25">
      <c r="A38" s="6" t="s">
        <v>49</v>
      </c>
      <c r="B38" s="2" t="s">
        <v>48</v>
      </c>
      <c r="C38" s="8">
        <v>59226</v>
      </c>
      <c r="D38" s="8">
        <v>53910</v>
      </c>
      <c r="E38" s="8">
        <v>53901</v>
      </c>
      <c r="F38" s="8">
        <v>52901</v>
      </c>
    </row>
    <row r="39" spans="1:6" ht="75" customHeight="1" x14ac:dyDescent="0.25">
      <c r="A39" s="6" t="s">
        <v>51</v>
      </c>
      <c r="B39" s="2" t="s">
        <v>50</v>
      </c>
      <c r="C39" s="8">
        <v>14677</v>
      </c>
      <c r="D39" s="8">
        <v>11955</v>
      </c>
      <c r="E39" s="8">
        <v>11952</v>
      </c>
      <c r="F39" s="8">
        <v>11952</v>
      </c>
    </row>
    <row r="40" spans="1:6" ht="45" x14ac:dyDescent="0.25">
      <c r="A40" s="6" t="s">
        <v>53</v>
      </c>
      <c r="B40" s="2" t="s">
        <v>52</v>
      </c>
      <c r="C40" s="8">
        <v>134760</v>
      </c>
      <c r="D40" s="8">
        <v>75347</v>
      </c>
      <c r="E40" s="8">
        <v>75008</v>
      </c>
      <c r="F40" s="8">
        <v>74919</v>
      </c>
    </row>
    <row r="41" spans="1:6" ht="48.75" customHeight="1" x14ac:dyDescent="0.25">
      <c r="A41" s="6" t="s">
        <v>127</v>
      </c>
      <c r="B41" s="2" t="s">
        <v>126</v>
      </c>
      <c r="C41" s="8">
        <v>394</v>
      </c>
      <c r="D41" s="8">
        <v>0</v>
      </c>
      <c r="E41" s="8">
        <v>0</v>
      </c>
      <c r="F41" s="8">
        <v>0</v>
      </c>
    </row>
    <row r="42" spans="1:6" ht="28.5" x14ac:dyDescent="0.25">
      <c r="A42" s="5" t="s">
        <v>55</v>
      </c>
      <c r="B42" s="1" t="s">
        <v>54</v>
      </c>
      <c r="C42" s="7">
        <f>C43</f>
        <v>123</v>
      </c>
      <c r="D42" s="7">
        <v>60</v>
      </c>
      <c r="E42" s="7">
        <v>55</v>
      </c>
      <c r="F42" s="7">
        <v>50</v>
      </c>
    </row>
    <row r="43" spans="1:6" ht="60" x14ac:dyDescent="0.25">
      <c r="A43" s="6" t="s">
        <v>57</v>
      </c>
      <c r="B43" s="2" t="s">
        <v>56</v>
      </c>
      <c r="C43" s="8">
        <v>123</v>
      </c>
      <c r="D43" s="8">
        <v>60</v>
      </c>
      <c r="E43" s="8">
        <v>55</v>
      </c>
      <c r="F43" s="8">
        <v>50</v>
      </c>
    </row>
    <row r="44" spans="1:6" ht="99.75" x14ac:dyDescent="0.25">
      <c r="A44" s="5" t="s">
        <v>59</v>
      </c>
      <c r="B44" s="1" t="s">
        <v>58</v>
      </c>
      <c r="C44" s="7">
        <f>SUM(C45:C48)</f>
        <v>225399</v>
      </c>
      <c r="D44" s="7">
        <v>176533</v>
      </c>
      <c r="E44" s="7">
        <v>177246</v>
      </c>
      <c r="F44" s="7">
        <v>140811</v>
      </c>
    </row>
    <row r="45" spans="1:6" ht="126.75" customHeight="1" x14ac:dyDescent="0.25">
      <c r="A45" s="6" t="s">
        <v>61</v>
      </c>
      <c r="B45" s="2" t="s">
        <v>60</v>
      </c>
      <c r="C45" s="8">
        <v>1451</v>
      </c>
      <c r="D45" s="8">
        <v>1726</v>
      </c>
      <c r="E45" s="8">
        <v>1550</v>
      </c>
      <c r="F45" s="8">
        <v>1422</v>
      </c>
    </row>
    <row r="46" spans="1:6" ht="125.25" customHeight="1" x14ac:dyDescent="0.25">
      <c r="A46" s="6" t="s">
        <v>63</v>
      </c>
      <c r="B46" s="2" t="s">
        <v>62</v>
      </c>
      <c r="C46" s="8">
        <v>3266</v>
      </c>
      <c r="D46" s="8">
        <v>46411</v>
      </c>
      <c r="E46" s="8">
        <v>47300</v>
      </c>
      <c r="F46" s="8">
        <v>47421</v>
      </c>
    </row>
    <row r="47" spans="1:6" ht="105" x14ac:dyDescent="0.25">
      <c r="A47" s="6" t="s">
        <v>65</v>
      </c>
      <c r="B47" s="2" t="s">
        <v>64</v>
      </c>
      <c r="C47" s="8">
        <v>76087</v>
      </c>
      <c r="D47" s="8">
        <v>128253</v>
      </c>
      <c r="E47" s="8">
        <v>128253</v>
      </c>
      <c r="F47" s="8">
        <v>91825</v>
      </c>
    </row>
    <row r="48" spans="1:6" ht="90" x14ac:dyDescent="0.25">
      <c r="A48" s="6" t="s">
        <v>67</v>
      </c>
      <c r="B48" s="2" t="s">
        <v>66</v>
      </c>
      <c r="C48" s="8">
        <v>144595</v>
      </c>
      <c r="D48" s="8">
        <v>143</v>
      </c>
      <c r="E48" s="8">
        <v>143</v>
      </c>
      <c r="F48" s="8">
        <v>143</v>
      </c>
    </row>
    <row r="49" spans="1:6" ht="28.5" x14ac:dyDescent="0.25">
      <c r="A49" s="5" t="s">
        <v>69</v>
      </c>
      <c r="B49" s="1" t="s">
        <v>68</v>
      </c>
      <c r="C49" s="7">
        <f>C50</f>
        <v>9005</v>
      </c>
      <c r="D49" s="7">
        <v>7768</v>
      </c>
      <c r="E49" s="7">
        <v>7768</v>
      </c>
      <c r="F49" s="7">
        <v>7768</v>
      </c>
    </row>
    <row r="50" spans="1:6" ht="35.25" customHeight="1" x14ac:dyDescent="0.25">
      <c r="A50" s="6" t="s">
        <v>139</v>
      </c>
      <c r="B50" s="2" t="s">
        <v>138</v>
      </c>
      <c r="C50" s="8">
        <v>9005</v>
      </c>
      <c r="D50" s="8">
        <v>7768</v>
      </c>
      <c r="E50" s="8">
        <v>7768</v>
      </c>
      <c r="F50" s="8">
        <v>7768</v>
      </c>
    </row>
    <row r="51" spans="1:6" ht="28.5" x14ac:dyDescent="0.25">
      <c r="A51" s="5" t="s">
        <v>71</v>
      </c>
      <c r="B51" s="1" t="s">
        <v>70</v>
      </c>
      <c r="C51" s="7">
        <f>C52+C56</f>
        <v>206773</v>
      </c>
      <c r="D51" s="7">
        <v>439496</v>
      </c>
      <c r="E51" s="7">
        <v>439496</v>
      </c>
      <c r="F51" s="7">
        <v>439496</v>
      </c>
    </row>
    <row r="52" spans="1:6" ht="16.5" x14ac:dyDescent="0.25">
      <c r="A52" s="5" t="s">
        <v>73</v>
      </c>
      <c r="B52" s="1" t="s">
        <v>72</v>
      </c>
      <c r="C52" s="7">
        <f>SUM(C53:C55)</f>
        <v>187323</v>
      </c>
      <c r="D52" s="7">
        <v>439000</v>
      </c>
      <c r="E52" s="7">
        <v>439000</v>
      </c>
      <c r="F52" s="7">
        <v>439000</v>
      </c>
    </row>
    <row r="53" spans="1:6" ht="75" x14ac:dyDescent="0.25">
      <c r="A53" s="6" t="s">
        <v>74</v>
      </c>
      <c r="B53" s="2" t="s">
        <v>113</v>
      </c>
      <c r="C53" s="8">
        <v>2154</v>
      </c>
      <c r="D53" s="8">
        <v>2812</v>
      </c>
      <c r="E53" s="8">
        <v>2812</v>
      </c>
      <c r="F53" s="8">
        <v>2812</v>
      </c>
    </row>
    <row r="54" spans="1:6" ht="105" x14ac:dyDescent="0.25">
      <c r="A54" s="6" t="s">
        <v>76</v>
      </c>
      <c r="B54" s="2" t="s">
        <v>75</v>
      </c>
      <c r="C54" s="8">
        <v>184995</v>
      </c>
      <c r="D54" s="8">
        <v>436128</v>
      </c>
      <c r="E54" s="8">
        <v>436128</v>
      </c>
      <c r="F54" s="8">
        <v>436128</v>
      </c>
    </row>
    <row r="55" spans="1:6" ht="45" x14ac:dyDescent="0.25">
      <c r="A55" s="6" t="s">
        <v>77</v>
      </c>
      <c r="B55" s="2" t="s">
        <v>112</v>
      </c>
      <c r="C55" s="8">
        <v>174</v>
      </c>
      <c r="D55" s="8">
        <v>60</v>
      </c>
      <c r="E55" s="8">
        <v>60</v>
      </c>
      <c r="F55" s="8">
        <v>60</v>
      </c>
    </row>
    <row r="56" spans="1:6" ht="16.5" x14ac:dyDescent="0.25">
      <c r="A56" s="5" t="s">
        <v>79</v>
      </c>
      <c r="B56" s="1" t="s">
        <v>78</v>
      </c>
      <c r="C56" s="7">
        <f>C57+C58</f>
        <v>19450</v>
      </c>
      <c r="D56" s="7">
        <v>496</v>
      </c>
      <c r="E56" s="7">
        <v>496</v>
      </c>
      <c r="F56" s="7">
        <v>496</v>
      </c>
    </row>
    <row r="57" spans="1:6" ht="60" x14ac:dyDescent="0.25">
      <c r="A57" s="6" t="s">
        <v>81</v>
      </c>
      <c r="B57" s="2" t="s">
        <v>80</v>
      </c>
      <c r="C57" s="8">
        <v>368</v>
      </c>
      <c r="D57" s="8">
        <v>496</v>
      </c>
      <c r="E57" s="8">
        <v>496</v>
      </c>
      <c r="F57" s="8">
        <v>496</v>
      </c>
    </row>
    <row r="58" spans="1:6" ht="34.5" customHeight="1" x14ac:dyDescent="0.25">
      <c r="A58" s="6" t="s">
        <v>129</v>
      </c>
      <c r="B58" s="2" t="s">
        <v>128</v>
      </c>
      <c r="C58" s="8">
        <v>19082</v>
      </c>
      <c r="D58" s="8">
        <v>0</v>
      </c>
      <c r="E58" s="8">
        <v>0</v>
      </c>
      <c r="F58" s="8">
        <v>0</v>
      </c>
    </row>
    <row r="59" spans="1:6" ht="28.5" x14ac:dyDescent="0.25">
      <c r="A59" s="5" t="s">
        <v>83</v>
      </c>
      <c r="B59" s="1" t="s">
        <v>82</v>
      </c>
      <c r="C59" s="7">
        <f>C60+C61+C62+C63</f>
        <v>452063</v>
      </c>
      <c r="D59" s="7">
        <v>325790</v>
      </c>
      <c r="E59" s="7">
        <v>325256</v>
      </c>
      <c r="F59" s="7">
        <v>325256</v>
      </c>
    </row>
    <row r="60" spans="1:6" ht="30" customHeight="1" x14ac:dyDescent="0.25">
      <c r="A60" s="6" t="s">
        <v>141</v>
      </c>
      <c r="B60" s="2" t="s">
        <v>140</v>
      </c>
      <c r="C60" s="8">
        <v>1746</v>
      </c>
      <c r="D60" s="8">
        <v>0</v>
      </c>
      <c r="E60" s="8">
        <v>0</v>
      </c>
      <c r="F60" s="8">
        <v>0</v>
      </c>
    </row>
    <row r="61" spans="1:6" ht="105" x14ac:dyDescent="0.25">
      <c r="A61" s="6" t="s">
        <v>85</v>
      </c>
      <c r="B61" s="2" t="s">
        <v>84</v>
      </c>
      <c r="C61" s="8">
        <v>282180</v>
      </c>
      <c r="D61" s="8">
        <v>190884</v>
      </c>
      <c r="E61" s="8">
        <v>190350</v>
      </c>
      <c r="F61" s="8">
        <v>190350</v>
      </c>
    </row>
    <row r="62" spans="1:6" ht="42.75" x14ac:dyDescent="0.25">
      <c r="A62" s="5" t="s">
        <v>87</v>
      </c>
      <c r="B62" s="1" t="s">
        <v>86</v>
      </c>
      <c r="C62" s="7">
        <v>91431</v>
      </c>
      <c r="D62" s="7">
        <v>75504</v>
      </c>
      <c r="E62" s="7">
        <v>75504</v>
      </c>
      <c r="F62" s="7">
        <v>75504</v>
      </c>
    </row>
    <row r="63" spans="1:6" ht="90" x14ac:dyDescent="0.25">
      <c r="A63" s="6" t="s">
        <v>89</v>
      </c>
      <c r="B63" s="2" t="s">
        <v>88</v>
      </c>
      <c r="C63" s="8">
        <v>76706</v>
      </c>
      <c r="D63" s="8">
        <v>59402</v>
      </c>
      <c r="E63" s="8">
        <v>59402</v>
      </c>
      <c r="F63" s="8">
        <v>59402</v>
      </c>
    </row>
    <row r="64" spans="1:6" ht="28.5" x14ac:dyDescent="0.25">
      <c r="A64" s="5" t="s">
        <v>91</v>
      </c>
      <c r="B64" s="1" t="s">
        <v>90</v>
      </c>
      <c r="C64" s="7">
        <v>47922</v>
      </c>
      <c r="D64" s="7">
        <v>568</v>
      </c>
      <c r="E64" s="7">
        <v>568</v>
      </c>
      <c r="F64" s="7">
        <v>568</v>
      </c>
    </row>
    <row r="65" spans="1:6" ht="16.5" x14ac:dyDescent="0.25">
      <c r="A65" s="5" t="s">
        <v>93</v>
      </c>
      <c r="B65" s="1" t="s">
        <v>92</v>
      </c>
      <c r="C65" s="7">
        <v>130070</v>
      </c>
      <c r="D65" s="7">
        <v>82065</v>
      </c>
      <c r="E65" s="7">
        <v>81121</v>
      </c>
      <c r="F65" s="7">
        <v>80209</v>
      </c>
    </row>
    <row r="66" spans="1:6" ht="16.5" x14ac:dyDescent="0.25">
      <c r="A66" s="5" t="s">
        <v>95</v>
      </c>
      <c r="B66" s="1" t="s">
        <v>94</v>
      </c>
      <c r="C66" s="7">
        <f>C67+C72+C73+C74</f>
        <v>10375034</v>
      </c>
      <c r="D66" s="7">
        <v>8513327.5814299993</v>
      </c>
      <c r="E66" s="7">
        <v>9008075.0343200006</v>
      </c>
      <c r="F66" s="7">
        <v>8431972.5166699998</v>
      </c>
    </row>
    <row r="67" spans="1:6" ht="45" x14ac:dyDescent="0.25">
      <c r="A67" s="6" t="s">
        <v>97</v>
      </c>
      <c r="B67" s="2" t="s">
        <v>96</v>
      </c>
      <c r="C67" s="8">
        <f>SUM(C68:C71)</f>
        <v>10194684</v>
      </c>
      <c r="D67" s="8">
        <v>8513327.5814299993</v>
      </c>
      <c r="E67" s="8">
        <v>9008075.0343200006</v>
      </c>
      <c r="F67" s="8">
        <v>8431972.5166699998</v>
      </c>
    </row>
    <row r="68" spans="1:6" ht="33.75" customHeight="1" x14ac:dyDescent="0.25">
      <c r="A68" s="6" t="s">
        <v>142</v>
      </c>
      <c r="B68" s="2" t="s">
        <v>143</v>
      </c>
      <c r="C68" s="8">
        <v>1071</v>
      </c>
      <c r="D68" s="8">
        <v>0</v>
      </c>
      <c r="E68" s="8">
        <v>0</v>
      </c>
      <c r="F68" s="8">
        <v>0</v>
      </c>
    </row>
    <row r="69" spans="1:6" ht="30" x14ac:dyDescent="0.25">
      <c r="A69" s="6" t="s">
        <v>99</v>
      </c>
      <c r="B69" s="2" t="s">
        <v>98</v>
      </c>
      <c r="C69" s="8">
        <v>2936899</v>
      </c>
      <c r="D69" s="8">
        <v>2481607.5814299998</v>
      </c>
      <c r="E69" s="8">
        <v>3032404.0343200001</v>
      </c>
      <c r="F69" s="8">
        <v>2462455.5166699998</v>
      </c>
    </row>
    <row r="70" spans="1:6" ht="30" x14ac:dyDescent="0.25">
      <c r="A70" s="6" t="s">
        <v>101</v>
      </c>
      <c r="B70" s="2" t="s">
        <v>100</v>
      </c>
      <c r="C70" s="8">
        <v>5921979</v>
      </c>
      <c r="D70" s="8">
        <v>6030220</v>
      </c>
      <c r="E70" s="8">
        <v>5970671</v>
      </c>
      <c r="F70" s="8">
        <v>5964517</v>
      </c>
    </row>
    <row r="71" spans="1:6" ht="16.5" x14ac:dyDescent="0.25">
      <c r="A71" s="6" t="s">
        <v>103</v>
      </c>
      <c r="B71" s="2" t="s">
        <v>102</v>
      </c>
      <c r="C71" s="8">
        <v>1334735</v>
      </c>
      <c r="D71" s="8">
        <v>1500</v>
      </c>
      <c r="E71" s="8">
        <v>5000</v>
      </c>
      <c r="F71" s="8">
        <v>5000</v>
      </c>
    </row>
    <row r="72" spans="1:6" ht="18" customHeight="1" x14ac:dyDescent="0.25">
      <c r="A72" s="6" t="s">
        <v>131</v>
      </c>
      <c r="B72" s="2" t="s">
        <v>130</v>
      </c>
      <c r="C72" s="8">
        <v>208157</v>
      </c>
      <c r="D72" s="8">
        <v>0</v>
      </c>
      <c r="E72" s="8">
        <v>0</v>
      </c>
      <c r="F72" s="8">
        <v>0</v>
      </c>
    </row>
    <row r="73" spans="1:6" ht="80.25" customHeight="1" x14ac:dyDescent="0.25">
      <c r="A73" s="6" t="s">
        <v>133</v>
      </c>
      <c r="B73" s="2" t="s">
        <v>132</v>
      </c>
      <c r="C73" s="8">
        <v>3200</v>
      </c>
      <c r="D73" s="8">
        <v>0</v>
      </c>
      <c r="E73" s="8">
        <v>0</v>
      </c>
      <c r="F73" s="8">
        <v>0</v>
      </c>
    </row>
    <row r="74" spans="1:6" ht="63" customHeight="1" x14ac:dyDescent="0.25">
      <c r="A74" s="6" t="s">
        <v>134</v>
      </c>
      <c r="B74" s="2" t="s">
        <v>135</v>
      </c>
      <c r="C74" s="8">
        <v>-31007</v>
      </c>
      <c r="D74" s="8">
        <v>0</v>
      </c>
      <c r="E74" s="8">
        <v>0</v>
      </c>
      <c r="F74" s="8">
        <v>0</v>
      </c>
    </row>
    <row r="75" spans="1:6" ht="16.5" x14ac:dyDescent="0.25">
      <c r="A75" s="5" t="s">
        <v>105</v>
      </c>
      <c r="B75" s="1" t="s">
        <v>104</v>
      </c>
      <c r="C75" s="7">
        <f>C9+C66</f>
        <v>21807098</v>
      </c>
      <c r="D75" s="7">
        <v>19444196.581429999</v>
      </c>
      <c r="E75" s="7">
        <v>20400742.034320001</v>
      </c>
      <c r="F75" s="7">
        <v>20338409.51667</v>
      </c>
    </row>
    <row r="76" spans="1:6" ht="16.5" x14ac:dyDescent="0.25">
      <c r="A76" s="9"/>
      <c r="B76" s="9"/>
      <c r="C76" s="10"/>
      <c r="D76" s="11"/>
      <c r="E76" s="11"/>
      <c r="F76" s="11"/>
    </row>
    <row r="77" spans="1:6" x14ac:dyDescent="0.25">
      <c r="B77" s="16"/>
    </row>
  </sheetData>
  <mergeCells count="7">
    <mergeCell ref="A1:F1"/>
    <mergeCell ref="A2:F2"/>
    <mergeCell ref="A3:F3"/>
    <mergeCell ref="A5:B5"/>
    <mergeCell ref="A6:B6"/>
    <mergeCell ref="C6:C7"/>
    <mergeCell ref="D6:F6"/>
  </mergeCells>
  <pageMargins left="0.59055118110236227" right="0.35433070866141736" top="0.47244094488188981" bottom="0.51181102362204722" header="0.11811023622047245" footer="0.11811023622047245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консолид.</vt:lpstr>
      <vt:lpstr>'2019 консолид.'!Заголовки_для_печати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Синдияшкин  Максим Викторович</cp:lastModifiedBy>
  <cp:lastPrinted>2020-01-28T12:28:05Z</cp:lastPrinted>
  <dcterms:created xsi:type="dcterms:W3CDTF">2019-11-08T13:00:52Z</dcterms:created>
  <dcterms:modified xsi:type="dcterms:W3CDTF">2020-01-28T15:24:56Z</dcterms:modified>
</cp:coreProperties>
</file>