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20200720\ФКУ_опуб\"/>
    </mc:Choice>
  </mc:AlternateContent>
  <bookViews>
    <workbookView xWindow="630" yWindow="570" windowWidth="27495" windowHeight="12210"/>
  </bookViews>
  <sheets>
    <sheet name="Лист 1" sheetId="2" r:id="rId1"/>
  </sheets>
  <definedNames>
    <definedName name="_xlnm.Print_Titles" localSheetId="0">'Лист 1'!$15:$16</definedName>
  </definedNames>
  <calcPr calcId="162913"/>
</workbook>
</file>

<file path=xl/calcChain.xml><?xml version="1.0" encoding="utf-8"?>
<calcChain xmlns="http://schemas.openxmlformats.org/spreadsheetml/2006/main">
  <c r="G7" i="2" l="1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6" i="2"/>
  <c r="I7" i="2" l="1"/>
  <c r="I8" i="2"/>
  <c r="I9" i="2"/>
  <c r="I10" i="2"/>
  <c r="I11" i="2"/>
  <c r="I13" i="2"/>
  <c r="I15" i="2"/>
  <c r="I16" i="2"/>
  <c r="I17" i="2"/>
  <c r="I18" i="2"/>
  <c r="I19" i="2"/>
  <c r="I20" i="2"/>
  <c r="I21" i="2"/>
  <c r="I22" i="2"/>
  <c r="I23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4" i="2"/>
  <c r="I45" i="2"/>
  <c r="I46" i="2"/>
  <c r="I47" i="2"/>
  <c r="I49" i="2"/>
  <c r="I50" i="2"/>
  <c r="I51" i="2"/>
  <c r="I52" i="2"/>
  <c r="I53" i="2"/>
  <c r="I55" i="2"/>
  <c r="I56" i="2"/>
  <c r="I57" i="2"/>
  <c r="I58" i="2"/>
  <c r="I63" i="2"/>
  <c r="I66" i="2"/>
  <c r="I67" i="2"/>
  <c r="I70" i="2"/>
  <c r="I71" i="2"/>
  <c r="I72" i="2"/>
  <c r="I74" i="2"/>
  <c r="I75" i="2"/>
  <c r="I76" i="2"/>
  <c r="I103" i="2"/>
  <c r="I106" i="2"/>
  <c r="I130" i="2"/>
  <c r="I136" i="2"/>
  <c r="I137" i="2"/>
  <c r="I141" i="2"/>
  <c r="I143" i="2"/>
  <c r="I144" i="2"/>
  <c r="I145" i="2"/>
  <c r="I146" i="2"/>
  <c r="I149" i="2"/>
  <c r="I150" i="2"/>
  <c r="I6" i="2"/>
  <c r="H6" i="2"/>
  <c r="H7" i="2"/>
  <c r="H8" i="2"/>
  <c r="H9" i="2"/>
  <c r="H10" i="2"/>
  <c r="H11" i="2"/>
  <c r="H13" i="2"/>
  <c r="H15" i="2"/>
  <c r="H16" i="2"/>
  <c r="H17" i="2"/>
  <c r="H18" i="2"/>
  <c r="H19" i="2"/>
  <c r="H20" i="2"/>
  <c r="H21" i="2"/>
  <c r="H22" i="2"/>
  <c r="H23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2" i="2"/>
  <c r="H43" i="2"/>
  <c r="H44" i="2"/>
  <c r="H45" i="2"/>
  <c r="H46" i="2"/>
  <c r="H47" i="2"/>
  <c r="H49" i="2"/>
  <c r="H50" i="2"/>
  <c r="H51" i="2"/>
  <c r="H52" i="2"/>
  <c r="H53" i="2"/>
  <c r="H55" i="2"/>
  <c r="H56" i="2"/>
  <c r="H57" i="2"/>
  <c r="H58" i="2"/>
  <c r="H63" i="2"/>
  <c r="H66" i="2"/>
  <c r="H67" i="2"/>
  <c r="H70" i="2"/>
  <c r="H71" i="2"/>
  <c r="H72" i="2"/>
  <c r="H74" i="2"/>
  <c r="H75" i="2"/>
  <c r="H76" i="2"/>
  <c r="H77" i="2"/>
  <c r="H93" i="2"/>
  <c r="H95" i="2"/>
  <c r="H103" i="2"/>
  <c r="H106" i="2"/>
  <c r="H130" i="2"/>
  <c r="H136" i="2"/>
  <c r="H137" i="2"/>
  <c r="H140" i="2"/>
  <c r="H141" i="2"/>
  <c r="H143" i="2"/>
  <c r="H144" i="2"/>
  <c r="H145" i="2"/>
  <c r="H146" i="2"/>
  <c r="H147" i="2"/>
  <c r="H149" i="2"/>
  <c r="H150" i="2"/>
</calcChain>
</file>

<file path=xl/sharedStrings.xml><?xml version="1.0" encoding="utf-8"?>
<sst xmlns="http://schemas.openxmlformats.org/spreadsheetml/2006/main" count="301" uniqueCount="286">
  <si>
    <t>Единицы измерения: Тыс. руб.</t>
  </si>
  <si>
    <t>Наименование КБК</t>
  </si>
  <si>
    <t>КБК</t>
  </si>
  <si>
    <t>НАЛОГОВЫЕ И НЕНАЛОГОВЫЕ ДОХОДЫ</t>
  </si>
  <si>
    <t>000 1 00 00000 00 0000 000</t>
  </si>
  <si>
    <t>Налоговые доходы</t>
  </si>
  <si>
    <t>Неналоговые доходы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</si>
  <si>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</si>
  <si>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</si>
  <si>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</si>
  <si>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</si>
  <si>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</si>
  <si>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</si>
  <si>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</si>
  <si>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</si>
  <si>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</si>
  <si>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</si>
  <si>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</si>
  <si>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>000 1 01 02050 01 0000 110</t>
  </si>
  <si>
    <t>НАЛОГИ НА ТОВАРЫ (РАБОТЫ, УСЛУГИ), РЕАЛИЗУЕМЫЕ НА ТЕРРИТОРИИ РОССИЙСКОЙ ФЕДЕРАЦИИ</t>
  </si>
  <si>
    <t>000 1 03 00000 00 0000 000</t>
  </si>
  <si>
    <t xml:space="preserve">Акцизы по подакцизным товарам (продукции), производимым на территории Российской Федерации
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</si>
  <si>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</si>
  <si>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</si>
  <si>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</si>
  <si>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</si>
  <si>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</si>
  <si>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</si>
  <si>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</si>
  <si>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</si>
  <si>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100 1 03 02261 01 0000 110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</si>
  <si>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</si>
  <si>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</si>
  <si>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</si>
  <si>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</si>
  <si>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Единый налог на вмененный доход для отдельных видов деятельности</t>
  </si>
  <si>
    <t>000 1 05 02000 02 0000 110</t>
  </si>
  <si>
    <t>Единый сельскохозяйственный налог</t>
  </si>
  <si>
    <t>000 1 05 03000 00 0000 110</t>
  </si>
  <si>
    <t>Налог, взимаемый в связи с применением патентной системы налогообложения</t>
  </si>
  <si>
    <t>000 1 05 04000 02 0000 110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</si>
  <si>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</si>
  <si>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</si>
  <si>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</si>
  <si>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</si>
  <si>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Земельный налог</t>
  </si>
  <si>
    <t>000 1 06 06000 00 0000 110</t>
  </si>
  <si>
    <t>Земельный налог с организаций, обладающих земельным участком, расположенным в границах городских округов</t>
  </si>
  <si>
    <t>000 1 06 06032 04 0000 110</t>
  </si>
  <si>
    <t>Земельный налог с физических лиц, обладающих земельным участком, расположенным в границах городских округов</t>
  </si>
  <si>
    <t>000 1 06 06042 04 0000 110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</si>
  <si>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</si>
  <si>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</si>
  <si>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</si>
  <si>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</si>
  <si>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выдачу разрешения на установку рекламной конструкции</t>
  </si>
  <si>
    <t>000 1 08 07150 01 0000 110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</si>
  <si>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</si>
  <si>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</si>
  <si>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</si>
  <si>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</si>
  <si>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</si>
  <si>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080 1 11 05012 04 0000 120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</si>
  <si>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</si>
  <si>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080 1 11 05024 04 0000 120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</si>
  <si>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</si>
  <si>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080 1 11 05034 04 0000 120</t>
  </si>
  <si>
    <t>Доходы от сдачи в аренду имущества, составляющего казну городских округов (за исключением земельных участков)</t>
  </si>
  <si>
    <t>080 1 11 05074 04 0000 120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</si>
  <si>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</si>
  <si>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</si>
  <si>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</si>
  <si>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080 1 11 05312 04 0000 120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</si>
  <si>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</si>
  <si>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</si>
  <si>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</si>
  <si>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080 1 11 07014 04 0000 120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</si>
  <si>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</si>
  <si>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</si>
  <si>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</si>
  <si>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080 1 11 09044 04 0001 120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</si>
  <si>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 помещением, предоставленным по договору социального найма жилого помещения муниципального жилого фонда)</t>
  </si>
  <si>
    <t>080 1 11 09044 04 0002 120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</si>
  <si>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установку и эксплуатацию рекламной конструкции)</t>
  </si>
  <si>
    <t>070 1 11 09044 04 0003 120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</si>
  <si>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размещение объектов на землях или земельных участках, находящихся в собственности городских округов, без предоставления земельных участков и установления сервитутов, расположенных в границах городских округов)</t>
  </si>
  <si>
    <t>080 1 11 09044 04 0005 120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</si>
  <si>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(прочие поступления)</t>
  </si>
  <si>
    <t>080 1 11 09044 04 0020 120</t>
  </si>
  <si>
    <t>ПЛАТЕЖИ ПРИ ПОЛЬЗОВАНИИ ПРИРОДНЫМИ РЕСУРСАМИ</t>
  </si>
  <si>
    <t>000 1 12 00000 00 0000 000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</si>
  <si>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</si>
  <si>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</si>
  <si>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</si>
  <si>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</si>
  <si>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 получателями средств бюджетов городских округов</t>
  </si>
  <si>
    <t>000 1 13 01994 04 0000 130</t>
  </si>
  <si>
    <t>834 1 13 01994 04 0000 130</t>
  </si>
  <si>
    <t>070 1 13 01994 04 0001 130</t>
  </si>
  <si>
    <t>Прочие доходы от оказания платных услуг (работ) получателями средств бюджетов городских округов (на приобритение продуктов питания из средств платы, взимаемой с родителей за присмотр и уход за детьми, посещающими образовательные организации, реализующие образовательные программы дошкольного образования)</t>
  </si>
  <si>
    <t>056 1 13 01994 04 0002 130</t>
  </si>
  <si>
    <t>056 1 13 01994 04 0020 130</t>
  </si>
  <si>
    <t>Доходы от компенсации затрат государства</t>
  </si>
  <si>
    <t>000 1 13 02000 00 0000 130</t>
  </si>
  <si>
    <t>Доходы, поступающие в порядке возмещения расходов, понесенных в связи с эксплуатацией имущества городских округов</t>
  </si>
  <si>
    <t>000 1 13 02064 04 0000 130</t>
  </si>
  <si>
    <t>056 1 13 02064 04 0000 130</t>
  </si>
  <si>
    <t>Прочие доходы от компенсации затрат бюджетов городских округов (дебиторская задолженность прошлых лет)</t>
  </si>
  <si>
    <t>056 1 13 02994 04 0001 130</t>
  </si>
  <si>
    <t>070 1 13 02994 04 0001 130</t>
  </si>
  <si>
    <t>Прочие доходы от компенсации затрат бюджетов городских округов (доходы от компенсации затрат многофункционального центра предоставления государственных и муниципальных услуг)</t>
  </si>
  <si>
    <t>070 1 13 02994 04 0002 130</t>
  </si>
  <si>
    <t>Прочие доходы от компенсации затрат бюджетов городских округов (средства от возврата субсидий в связи с невыполнением муниципального задания по результатам проверок)</t>
  </si>
  <si>
    <t>056 1 13 02994 04 0003 130</t>
  </si>
  <si>
    <t>Прочие доходы от компенсации затрат бюджетов городских округов (возврат субсидии прошлых лет на выполнение муниципального задания)</t>
  </si>
  <si>
    <t>070 1 13 02994 04 0020 130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</si>
  <si>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</si>
  <si>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</si>
  <si>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</si>
  <si>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</si>
  <si>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</si>
  <si>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003 1 14 02042 04 0000 410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</si>
  <si>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</si>
  <si>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056 1 14 02042 04 0000 440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</si>
  <si>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</si>
  <si>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080 1 14 02043 04 0000 410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</si>
  <si>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</si>
  <si>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</si>
  <si>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</si>
  <si>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080 1 14 06012 04 0000 430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</si>
  <si>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</si>
  <si>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080 1 14 06024 04 0000 430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</si>
  <si>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</si>
  <si>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</si>
  <si>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</si>
  <si>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080 1 14 06312 04 0000 430</t>
  </si>
  <si>
    <t>ШТРАФЫ, САНКЦИИ, ВОЗМЕЩЕНИЕ УЩЕРБА</t>
  </si>
  <si>
    <t>000 1 16 00000 00 0000 000</t>
  </si>
  <si>
    <t>Административные штрафы, установленные Кодексом Российской Федерации об административных правонарушениях</t>
  </si>
  <si>
    <t>000 1 16 01000 01 0000 140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</si>
  <si>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
</t>
  </si>
  <si>
    <t>838 1 16 01053 01 0351 140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</si>
  <si>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требований законодательства, предусматривающих выдачу специальных разрешений на движение по автомобильным дорогам тяжеловесного и (или) крупногабаритного транспортного средства)
</t>
  </si>
  <si>
    <t>838 1 16 01053 01 0631 140</t>
  </si>
  <si>
    <t>838 1 16 01053 01 9000 140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</si>
  <si>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
</t>
  </si>
  <si>
    <t>014 1 16 01063 01 0009 140</t>
  </si>
  <si>
    <t>838 1 16 01063 01 0009 140</t>
  </si>
  <si>
    <t>838 1 16 01063 01 0101 140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</si>
  <si>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
</t>
  </si>
  <si>
    <t>014 1 16 01063 01 9000 140</t>
  </si>
  <si>
    <t>838 1 16 01063 01 9000 140</t>
  </si>
  <si>
    <t>014 1 16 01073 01 0027 140</t>
  </si>
  <si>
    <t>838 1 16 01073 01 0027 140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</si>
  <si>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
</t>
  </si>
  <si>
    <t>838 1 16 01103 01 9000 140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</si>
  <si>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
</t>
  </si>
  <si>
    <t>838 1 16 01133 01 9000 140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</si>
  <si>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
</t>
  </si>
  <si>
    <t>838 1 16 01143 01 0002 140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</si>
  <si>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
</t>
  </si>
  <si>
    <t>838 1 16 01143 01 0016 140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</si>
  <si>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
</t>
  </si>
  <si>
    <t>838 1 16 01143 01 9000 140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</si>
  <si>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</si>
  <si>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000 1 16 01150 01 0000 140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</si>
  <si>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
</t>
  </si>
  <si>
    <t>838 1 16 01153 01 9000 140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</si>
  <si>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</si>
  <si>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094 1 16 01154 01 0000 140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</si>
  <si>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</si>
  <si>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094 1 16 01157 01 0000 140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</si>
  <si>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невыполнение законных требований прокурора, следователя, дознавателя или должностного лица, осуществляющего производство по делу об административном правонарушении)</t>
  </si>
  <si>
    <t>838 1 16 01173 01 0007 140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</si>
  <si>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</t>
  </si>
  <si>
    <t>838 1 16 01193 01 0005 140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</si>
  <si>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</si>
  <si>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>838 1 16 01193 01 0012 140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</si>
  <si>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
</t>
  </si>
  <si>
    <t>838 1 16 01193 01 0029 140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</si>
  <si>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
</t>
  </si>
  <si>
    <t>014 1 16 01203 01 9000 140</t>
  </si>
  <si>
    <t>838 1 16 01203 01 9000 140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</si>
  <si>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</si>
  <si>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</si>
  <si>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 казенным учреждением городского округа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</si>
  <si>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</si>
  <si>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039 1 16 07010 04 0000 140</t>
  </si>
  <si>
    <t>056 1 16 07010 04 0000 140</t>
  </si>
  <si>
    <t>070 1 16 07010 04 0000 140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</si>
  <si>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</t>
  </si>
  <si>
    <t>000 1 16 07090 00 0000 140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</si>
  <si>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платы за размещение нестационарных торговых объектов)</t>
  </si>
  <si>
    <t>070 1 16 07090 04 0002 140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</si>
  <si>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арендной платы по договорам аренды земельных участков, государственная собственность на которые не разграничена)</t>
  </si>
  <si>
    <t>080 1 16 07090 04 0003 140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</si>
  <si>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арендной платы по договорам аренды земельных участков, находящихся в собственности городских округов)</t>
  </si>
  <si>
    <t>080 1 16 07090 04 0004 140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</si>
  <si>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внесение арендной платы по договорам аренды имущества, составляющего казну городских округов)</t>
  </si>
  <si>
    <t>080 1 16 07090 04 0006 140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</si>
  <si>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реализации основных средств, находящихся в собственности городских округов)</t>
  </si>
  <si>
    <t>080 1 16 07090 04 0009 140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</si>
  <si>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средств от продажи земельных участков, государственная собственность на которые не разграничена)</t>
  </si>
  <si>
    <t>080 1 16 07090 04 0010 140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</si>
  <si>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(за несвоевременное перечисление платы за увеличение площади земельных участков, государственная собственность на которые не разграничена)</t>
  </si>
  <si>
    <t>080 1 16 07090 04 0012 140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</si>
  <si>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 (прочие поступления)</t>
  </si>
  <si>
    <t>070 1 16 07090 04 0020 140</t>
  </si>
  <si>
    <t>Платежи в целях возмещения причиненного ущерба (убытков)</t>
  </si>
  <si>
    <t>000 1 16 10000 00 0000 140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</si>
  <si>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</si>
  <si>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000 1 16 10030 04 0000 140</t>
  </si>
  <si>
    <t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</si>
  <si>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080 1 16 10032 04 0000 140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</si>
  <si>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
</t>
  </si>
  <si>
    <t>000 1 16 10123 01 0000 140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</si>
  <si>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</si>
  <si>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003 1 16 10123 01 0000 140</t>
  </si>
  <si>
    <t>070 1 16 10123 01 0000 140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</si>
  <si>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
</t>
  </si>
  <si>
    <t>009 1 16 10123 01 0041 140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</si>
  <si>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</si>
  <si>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141 1 16 10123 01 0041 140</t>
  </si>
  <si>
    <t>182 1 16 10123 01 0041 140</t>
  </si>
  <si>
    <t>188 1 16 10123 01 0041 140</t>
  </si>
  <si>
    <t>810 1 16 10123 01 0041 140</t>
  </si>
  <si>
    <t>816 1 16 10123 01 0041 140</t>
  </si>
  <si>
    <t>856 1 16 10123 01 0041 140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</si>
  <si>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</t>
  </si>
  <si>
    <t>182 1 16 10129 01 0000 140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</si>
  <si>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</si>
  <si>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</si>
  <si>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</si>
  <si>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</si>
  <si>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городских округов</t>
  </si>
  <si>
    <t>003 1 17 01040 04 0000 180</t>
  </si>
  <si>
    <t>039 1 17 01040 04 0000 180</t>
  </si>
  <si>
    <t>070 1 17 01040 04 0000 180</t>
  </si>
  <si>
    <t>080 1 17 01040 04 0000 180</t>
  </si>
  <si>
    <t>Прочие неналоговые доходы</t>
  </si>
  <si>
    <t>000 1 17 05000 00 0000 180</t>
  </si>
  <si>
    <t>Прочие неналоговые доходы бюджетов городских округов (плата за вырубку зелёных насаждений)</t>
  </si>
  <si>
    <t>070 1 17 05040 04 0001 180</t>
  </si>
  <si>
    <t>Прочие неналоговые доходы бюджетов городских округов (восстановление средств по результатам проверок (за исключением дебиторкой задолженности прошлых лет)</t>
  </si>
  <si>
    <t>003 1 17 05040 04 0002 180</t>
  </si>
  <si>
    <t>Прочие неналоговые доходы бюджетов городских округов (восстановление средств по результатам проверок (за исключением дебиторской задолженности прошлых лет))</t>
  </si>
  <si>
    <t>056 1 17 05040 04 0002 180</t>
  </si>
  <si>
    <t>Прочие неналоговые доходы бюджетов городских округов  (восстановление средств по результатам проверок (за исключением дебиторской задолженности прошлых лет))</t>
  </si>
  <si>
    <t>094 1 17 05040 04 0002 180</t>
  </si>
  <si>
    <t>Прочие неналоговые доходы бюджетов городских округов (плата за размещение нестационарных торговых объектов)</t>
  </si>
  <si>
    <t>070 1 17 05040 04 0004 180</t>
  </si>
  <si>
    <t>Прочие неналоговые доходы бюджетов городских округов (плата за размещение объектов на землях или земельных участках,  собственность на которые не разграничена, без предоставления земельных участков и установления сервитутов, расположенных в границах городских округов)</t>
  </si>
  <si>
    <t>080 1 17 05040 04 0005 180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</si>
  <si>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</si>
  <si>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</si>
  <si>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</si>
  <si>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</si>
  <si>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Субсидии бюджетам бюджетной системы Российской Федерации (межбюджетные субсидии)</t>
  </si>
  <si>
    <t>000 2 02 20000 00 0000 150</t>
  </si>
  <si>
    <t>Субвенции бюджетам бюджетной системы Российской Федерации</t>
  </si>
  <si>
    <t>000 2 02 30000 00 0000 150</t>
  </si>
  <si>
    <t>Иные межбюджетные трансферты</t>
  </si>
  <si>
    <t>000 2 02 40000 00 0000 150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</si>
  <si>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</si>
  <si>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</si>
  <si>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</si>
  <si>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</si>
  <si>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ИТОГО ДОХОДОВ</t>
  </si>
  <si>
    <t>000 8 50 00000 00 0000 000</t>
  </si>
  <si>
    <t>Прочие доходы от оказания платных услуг (работ) получателями средств бюджетов городских округов (прочие доходы)</t>
  </si>
  <si>
    <t>Прочие доходы от оказания платных услуг (работ) получателями средств бюджетов городских округов (платные услуги многофункционального центра предоставления государственных и муниципальных услуг)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</si>
  <si>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</si>
  <si>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</si>
  <si>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</si>
  <si>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</si>
  <si>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</t>
  </si>
  <si>
    <t>Кассовый план
за I квартал 2020</t>
  </si>
  <si>
    <t>План на 2020 год</t>
  </si>
  <si>
    <t xml:space="preserve">Исполнено
за I квартал 2020 </t>
  </si>
  <si>
    <t>Отклоние исполнения от плана  на 2020 год</t>
  </si>
  <si>
    <t>Отклоние исполнения от кассового плана за I квартал   2020 год</t>
  </si>
  <si>
    <t>% исполнения от плана</t>
  </si>
  <si>
    <t>% исполнения от кассового плана</t>
  </si>
  <si>
    <t>Исполнение бюджета Одинцовского городского округа Московской областипо доходам в разрезе видов доходов за I квартал 2020 года</t>
  </si>
  <si>
    <t>6=5-3</t>
  </si>
  <si>
    <t>7=5-4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</si>
</sst>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\-#,##0"/>
    <numFmt numFmtId="165" formatCode="#,##0.0"/>
  </numFmts>
  <fonts count="9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 applyBorder="0"/>
  </cellStyleXfs>
  <cellXfs count="27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left" wrapText="1"/>
    </xf>
    <xf numFmtId="0" fontId="2" fillId="0" borderId="0" xfId="0" applyNumberFormat="1" applyFont="1" applyFill="1" applyAlignment="1" applyProtection="1"/>
    <xf numFmtId="0" fontId="2" fillId="2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164" fontId="4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/>
    </xf>
    <xf numFmtId="165" fontId="4" fillId="0" borderId="1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0" fillId="2" borderId="0" xfId="0" applyNumberFormat="1" applyFont="1" applyFill="1" applyAlignment="1" applyProtection="1"/>
    <xf numFmtId="165" fontId="3" fillId="0" borderId="1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Alignment="1" applyProtection="1"/>
    <xf numFmtId="0" fontId="1" fillId="2" borderId="0" xfId="0" applyNumberFormat="1" applyFont="1" applyFill="1" applyAlignment="1" applyProtection="1"/>
    <xf numFmtId="0" fontId="4" fillId="0" borderId="0" xfId="0" applyNumberFormat="1" applyFont="1" applyFill="1" applyAlignment="1" applyProtection="1">
      <alignment horizontal="left" wrapText="1"/>
    </xf>
    <xf numFmtId="0" fontId="4" fillId="0" borderId="0" xfId="0" applyNumberFormat="1" applyFont="1" applyFill="1" applyAlignment="1" applyProtection="1"/>
    <xf numFmtId="0" fontId="8" fillId="0" borderId="0" xfId="0" applyNumberFormat="1" applyFont="1" applyFill="1" applyAlignment="1" applyProtection="1">
      <alignment horizontal="left" wrapText="1"/>
    </xf>
    <xf numFmtId="0" fontId="8" fillId="0" borderId="0" xfId="0" applyNumberFormat="1" applyFont="1" applyFill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50"/>
  <sheetViews>
    <sheetView tabSelected="1" zoomScaleNormal="100" workbookViewId="0">
      <selection activeCell="A150" sqref="A150:XFD150"/>
    </sheetView>
  </sheetViews>
  <sheetFormatPr defaultRowHeight="15" x14ac:dyDescent="0.25"/>
  <cols>
    <col min="1" max="1" width="50.7109375" customWidth="1"/>
    <col min="2" max="2" width="26.7109375" style="4" customWidth="1"/>
    <col min="3" max="3" width="17" customWidth="1"/>
    <col min="4" max="4" width="16.42578125" customWidth="1"/>
    <col min="5" max="5" width="16.5703125" customWidth="1"/>
    <col min="6" max="6" width="12.7109375" customWidth="1"/>
    <col min="7" max="7" width="13.42578125" customWidth="1"/>
    <col min="8" max="8" width="11.85546875" customWidth="1"/>
    <col min="9" max="9" width="10.7109375" customWidth="1"/>
  </cols>
  <sheetData>
    <row r="1" spans="1:31" ht="18.75" x14ac:dyDescent="0.3">
      <c r="A1" s="25" t="s">
        <v>283</v>
      </c>
      <c r="B1" s="26"/>
      <c r="C1" s="26"/>
      <c r="D1" s="26"/>
      <c r="E1" s="26"/>
      <c r="F1" s="26"/>
      <c r="G1" s="26"/>
      <c r="H1" s="26"/>
      <c r="I1" s="26"/>
    </row>
    <row r="2" spans="1:31" x14ac:dyDescent="0.25">
      <c r="A2" s="1"/>
    </row>
    <row r="3" spans="1:31" x14ac:dyDescent="0.25">
      <c r="A3" s="23" t="s">
        <v>0</v>
      </c>
      <c r="B3" s="24"/>
      <c r="C3" s="24"/>
    </row>
    <row r="4" spans="1:31" ht="84" customHeight="1" x14ac:dyDescent="0.25">
      <c r="A4" s="5" t="s">
        <v>1</v>
      </c>
      <c r="B4" s="6" t="s">
        <v>2</v>
      </c>
      <c r="C4" s="5" t="s">
        <v>277</v>
      </c>
      <c r="D4" s="5" t="s">
        <v>276</v>
      </c>
      <c r="E4" s="5" t="s">
        <v>278</v>
      </c>
      <c r="F4" s="5" t="s">
        <v>279</v>
      </c>
      <c r="G4" s="5" t="s">
        <v>280</v>
      </c>
      <c r="H4" s="5" t="s">
        <v>281</v>
      </c>
      <c r="I4" s="5" t="s">
        <v>282</v>
      </c>
    </row>
    <row r="5" spans="1:31" x14ac:dyDescent="0.25">
      <c r="A5" s="7">
        <v>1</v>
      </c>
      <c r="B5" s="8">
        <v>2</v>
      </c>
      <c r="C5" s="7">
        <v>3</v>
      </c>
      <c r="D5" s="7">
        <v>4</v>
      </c>
      <c r="E5" s="7">
        <v>5</v>
      </c>
      <c r="F5" s="7" t="s">
        <v>284</v>
      </c>
      <c r="G5" s="7" t="s">
        <v>285</v>
      </c>
      <c r="H5" s="7">
        <v>8</v>
      </c>
      <c r="I5" s="7">
        <v>9</v>
      </c>
    </row>
    <row r="6" spans="1:31" s="22" customFormat="1" x14ac:dyDescent="0.25">
      <c r="A6" s="9" t="s">
        <v>3</v>
      </c>
      <c r="B6" s="10" t="s">
        <v>4</v>
      </c>
      <c r="C6" s="15">
        <v>10937657</v>
      </c>
      <c r="D6" s="15">
        <v>1963215</v>
      </c>
      <c r="E6" s="15">
        <v>2442593</v>
      </c>
      <c r="F6" s="14">
        <f>E6-C6</f>
        <v>-8495064</v>
      </c>
      <c r="G6" s="14">
        <f>E6-D6</f>
        <v>479378</v>
      </c>
      <c r="H6" s="20">
        <f>E6/C6*100</f>
        <v>22.331958297832891</v>
      </c>
      <c r="I6" s="20">
        <f>E6/D6*100</f>
        <v>124.41800821611488</v>
      </c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</row>
    <row r="7" spans="1:31" s="22" customFormat="1" x14ac:dyDescent="0.25">
      <c r="A7" s="9" t="s">
        <v>5</v>
      </c>
      <c r="B7" s="10"/>
      <c r="C7" s="15">
        <v>8980922</v>
      </c>
      <c r="D7" s="15">
        <v>1552889</v>
      </c>
      <c r="E7" s="15">
        <v>1893126</v>
      </c>
      <c r="F7" s="14">
        <f t="shared" ref="F7:F70" si="0">E7-C7</f>
        <v>-7087796</v>
      </c>
      <c r="G7" s="14">
        <f t="shared" ref="G7:G70" si="1">E7-D7</f>
        <v>340237</v>
      </c>
      <c r="H7" s="20">
        <f t="shared" ref="H7:H70" si="2">E7/C7*100</f>
        <v>21.079417013086186</v>
      </c>
      <c r="I7" s="20">
        <f t="shared" ref="I7:I70" si="3">E7/D7*100</f>
        <v>121.90993689825866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</row>
    <row r="8" spans="1:31" s="22" customFormat="1" x14ac:dyDescent="0.25">
      <c r="A8" s="9" t="s">
        <v>6</v>
      </c>
      <c r="B8" s="10"/>
      <c r="C8" s="15">
        <v>1956735</v>
      </c>
      <c r="D8" s="15">
        <v>410326</v>
      </c>
      <c r="E8" s="15">
        <v>549467</v>
      </c>
      <c r="F8" s="14">
        <f t="shared" si="0"/>
        <v>-1407268</v>
      </c>
      <c r="G8" s="14">
        <f t="shared" si="1"/>
        <v>139141</v>
      </c>
      <c r="H8" s="20">
        <f t="shared" si="2"/>
        <v>28.08080808080808</v>
      </c>
      <c r="I8" s="20">
        <f t="shared" si="3"/>
        <v>133.90986678884593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</row>
    <row r="9" spans="1:31" s="22" customFormat="1" x14ac:dyDescent="0.25">
      <c r="A9" s="9" t="s">
        <v>7</v>
      </c>
      <c r="B9" s="10" t="s">
        <v>8</v>
      </c>
      <c r="C9" s="15">
        <v>3033554</v>
      </c>
      <c r="D9" s="15">
        <v>413202</v>
      </c>
      <c r="E9" s="15">
        <v>483934</v>
      </c>
      <c r="F9" s="14">
        <f t="shared" si="0"/>
        <v>-2549620</v>
      </c>
      <c r="G9" s="14">
        <f t="shared" si="1"/>
        <v>70732</v>
      </c>
      <c r="H9" s="20">
        <f t="shared" si="2"/>
        <v>15.952707616215173</v>
      </c>
      <c r="I9" s="20">
        <f t="shared" si="3"/>
        <v>117.11801975789082</v>
      </c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</row>
    <row r="10" spans="1:31" s="19" customFormat="1" x14ac:dyDescent="0.25">
      <c r="A10" s="11" t="s">
        <v>9</v>
      </c>
      <c r="B10" s="12" t="s">
        <v>10</v>
      </c>
      <c r="C10" s="16">
        <v>3033554</v>
      </c>
      <c r="D10" s="16">
        <v>413202</v>
      </c>
      <c r="E10" s="16">
        <v>483934</v>
      </c>
      <c r="F10" s="13">
        <f t="shared" si="0"/>
        <v>-2549620</v>
      </c>
      <c r="G10" s="13">
        <f t="shared" si="1"/>
        <v>70732</v>
      </c>
      <c r="H10" s="17">
        <f t="shared" si="2"/>
        <v>15.952707616215173</v>
      </c>
      <c r="I10" s="17">
        <f t="shared" si="3"/>
        <v>117.11801975789082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</row>
    <row r="11" spans="1:31" s="19" customFormat="1" ht="90" x14ac:dyDescent="0.25">
      <c r="A11" s="11" t="s">
        <v>11</v>
      </c>
      <c r="B11" s="12" t="s">
        <v>12</v>
      </c>
      <c r="C11" s="16">
        <v>2399223</v>
      </c>
      <c r="D11" s="16">
        <v>411933</v>
      </c>
      <c r="E11" s="16">
        <v>478003</v>
      </c>
      <c r="F11" s="13">
        <f t="shared" si="0"/>
        <v>-1921220</v>
      </c>
      <c r="G11" s="13">
        <f t="shared" si="1"/>
        <v>66070</v>
      </c>
      <c r="H11" s="17">
        <f t="shared" si="2"/>
        <v>19.923241816204662</v>
      </c>
      <c r="I11" s="17">
        <f t="shared" si="3"/>
        <v>116.03901605358153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 spans="1:31" s="19" customFormat="1" ht="135" x14ac:dyDescent="0.25">
      <c r="A12" s="11" t="s">
        <v>13</v>
      </c>
      <c r="B12" s="12" t="s">
        <v>14</v>
      </c>
      <c r="C12" s="16">
        <v>0</v>
      </c>
      <c r="D12" s="16">
        <v>0</v>
      </c>
      <c r="E12" s="16">
        <v>2061</v>
      </c>
      <c r="F12" s="13">
        <f t="shared" si="0"/>
        <v>2061</v>
      </c>
      <c r="G12" s="13">
        <f t="shared" si="1"/>
        <v>2061</v>
      </c>
      <c r="H12" s="17"/>
      <c r="I12" s="17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1" s="19" customFormat="1" ht="60" x14ac:dyDescent="0.25">
      <c r="A13" s="11" t="s">
        <v>15</v>
      </c>
      <c r="B13" s="12" t="s">
        <v>16</v>
      </c>
      <c r="C13" s="16">
        <v>634331</v>
      </c>
      <c r="D13" s="16">
        <v>1269</v>
      </c>
      <c r="E13" s="16">
        <v>3869</v>
      </c>
      <c r="F13" s="13">
        <f t="shared" si="0"/>
        <v>-630462</v>
      </c>
      <c r="G13" s="13">
        <f t="shared" si="1"/>
        <v>2600</v>
      </c>
      <c r="H13" s="17">
        <f t="shared" si="2"/>
        <v>0.60993393039280752</v>
      </c>
      <c r="I13" s="17">
        <f t="shared" si="3"/>
        <v>304.88573680063041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 spans="1:31" s="19" customFormat="1" ht="60" x14ac:dyDescent="0.25">
      <c r="A14" s="11" t="s">
        <v>17</v>
      </c>
      <c r="B14" s="12" t="s">
        <v>18</v>
      </c>
      <c r="C14" s="16">
        <v>0</v>
      </c>
      <c r="D14" s="16">
        <v>0</v>
      </c>
      <c r="E14" s="16">
        <v>1</v>
      </c>
      <c r="F14" s="13">
        <f t="shared" si="0"/>
        <v>1</v>
      </c>
      <c r="G14" s="13">
        <f t="shared" si="1"/>
        <v>1</v>
      </c>
      <c r="H14" s="17"/>
      <c r="I14" s="17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</row>
    <row r="15" spans="1:31" s="22" customFormat="1" ht="42.75" x14ac:dyDescent="0.25">
      <c r="A15" s="9" t="s">
        <v>19</v>
      </c>
      <c r="B15" s="10" t="s">
        <v>20</v>
      </c>
      <c r="C15" s="15">
        <v>81100</v>
      </c>
      <c r="D15" s="15">
        <v>17705</v>
      </c>
      <c r="E15" s="15">
        <v>17499</v>
      </c>
      <c r="F15" s="14">
        <f t="shared" si="0"/>
        <v>-63601</v>
      </c>
      <c r="G15" s="14">
        <f t="shared" si="1"/>
        <v>-206</v>
      </c>
      <c r="H15" s="20">
        <f t="shared" si="2"/>
        <v>21.577065351418</v>
      </c>
      <c r="I15" s="20">
        <f t="shared" si="3"/>
        <v>98.836486868116353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</row>
    <row r="16" spans="1:31" s="19" customFormat="1" ht="45" x14ac:dyDescent="0.25">
      <c r="A16" s="11" t="s">
        <v>21</v>
      </c>
      <c r="B16" s="12" t="s">
        <v>22</v>
      </c>
      <c r="C16" s="16">
        <v>81100</v>
      </c>
      <c r="D16" s="16">
        <v>17705</v>
      </c>
      <c r="E16" s="16">
        <v>17499</v>
      </c>
      <c r="F16" s="13">
        <f t="shared" si="0"/>
        <v>-63601</v>
      </c>
      <c r="G16" s="13">
        <f t="shared" si="1"/>
        <v>-206</v>
      </c>
      <c r="H16" s="17">
        <f t="shared" si="2"/>
        <v>21.577065351418</v>
      </c>
      <c r="I16" s="17">
        <f t="shared" si="3"/>
        <v>98.836486868116353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</row>
    <row r="17" spans="1:31" s="19" customFormat="1" ht="135" x14ac:dyDescent="0.25">
      <c r="A17" s="11" t="s">
        <v>23</v>
      </c>
      <c r="B17" s="12" t="s">
        <v>24</v>
      </c>
      <c r="C17" s="16">
        <v>36201</v>
      </c>
      <c r="D17" s="16">
        <v>7341</v>
      </c>
      <c r="E17" s="16">
        <v>7942</v>
      </c>
      <c r="F17" s="13">
        <f t="shared" si="0"/>
        <v>-28259</v>
      </c>
      <c r="G17" s="13">
        <f t="shared" si="1"/>
        <v>601</v>
      </c>
      <c r="H17" s="17">
        <f t="shared" si="2"/>
        <v>21.938620480097235</v>
      </c>
      <c r="I17" s="17">
        <f t="shared" si="3"/>
        <v>108.18689551832175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 spans="1:31" s="19" customFormat="1" ht="150" x14ac:dyDescent="0.25">
      <c r="A18" s="11" t="s">
        <v>25</v>
      </c>
      <c r="B18" s="12" t="s">
        <v>26</v>
      </c>
      <c r="C18" s="16">
        <v>201</v>
      </c>
      <c r="D18" s="16">
        <v>27</v>
      </c>
      <c r="E18" s="16">
        <v>52</v>
      </c>
      <c r="F18" s="13">
        <f t="shared" si="0"/>
        <v>-149</v>
      </c>
      <c r="G18" s="13">
        <f t="shared" si="1"/>
        <v>25</v>
      </c>
      <c r="H18" s="17">
        <f t="shared" si="2"/>
        <v>25.870646766169152</v>
      </c>
      <c r="I18" s="17">
        <f t="shared" si="3"/>
        <v>192.59259259259258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19" customFormat="1" ht="135" x14ac:dyDescent="0.25">
      <c r="A19" s="11" t="s">
        <v>27</v>
      </c>
      <c r="B19" s="12" t="s">
        <v>28</v>
      </c>
      <c r="C19" s="16">
        <v>50428</v>
      </c>
      <c r="D19" s="16">
        <v>11417</v>
      </c>
      <c r="E19" s="16">
        <v>11146</v>
      </c>
      <c r="F19" s="13">
        <f t="shared" si="0"/>
        <v>-39282</v>
      </c>
      <c r="G19" s="13">
        <f t="shared" si="1"/>
        <v>-271</v>
      </c>
      <c r="H19" s="17">
        <f t="shared" si="2"/>
        <v>22.102800031728407</v>
      </c>
      <c r="I19" s="17">
        <f t="shared" si="3"/>
        <v>97.626346676009462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s="19" customFormat="1" ht="135" x14ac:dyDescent="0.25">
      <c r="A20" s="11" t="s">
        <v>29</v>
      </c>
      <c r="B20" s="12" t="s">
        <v>30</v>
      </c>
      <c r="C20" s="16">
        <v>-5730</v>
      </c>
      <c r="D20" s="16">
        <v>-1080</v>
      </c>
      <c r="E20" s="16">
        <v>-1640</v>
      </c>
      <c r="F20" s="13">
        <f t="shared" si="0"/>
        <v>4090</v>
      </c>
      <c r="G20" s="13">
        <f t="shared" si="1"/>
        <v>-560</v>
      </c>
      <c r="H20" s="17">
        <f t="shared" si="2"/>
        <v>28.62129144851658</v>
      </c>
      <c r="I20" s="17">
        <f t="shared" si="3"/>
        <v>151.85185185185185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</row>
    <row r="21" spans="1:31" s="22" customFormat="1" x14ac:dyDescent="0.25">
      <c r="A21" s="9" t="s">
        <v>31</v>
      </c>
      <c r="B21" s="10" t="s">
        <v>32</v>
      </c>
      <c r="C21" s="15">
        <v>1909517</v>
      </c>
      <c r="D21" s="15">
        <v>339333</v>
      </c>
      <c r="E21" s="15">
        <v>386734</v>
      </c>
      <c r="F21" s="14">
        <f t="shared" si="0"/>
        <v>-1522783</v>
      </c>
      <c r="G21" s="14">
        <f t="shared" si="1"/>
        <v>47401</v>
      </c>
      <c r="H21" s="20">
        <f t="shared" si="2"/>
        <v>20.252974966968086</v>
      </c>
      <c r="I21" s="20">
        <f t="shared" si="3"/>
        <v>113.96887423268589</v>
      </c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</row>
    <row r="22" spans="1:31" s="3" customFormat="1" ht="30" x14ac:dyDescent="0.25">
      <c r="A22" s="11" t="s">
        <v>33</v>
      </c>
      <c r="B22" s="12" t="s">
        <v>34</v>
      </c>
      <c r="C22" s="16">
        <v>1599197</v>
      </c>
      <c r="D22" s="16">
        <v>258507</v>
      </c>
      <c r="E22" s="16">
        <v>286037</v>
      </c>
      <c r="F22" s="13">
        <f t="shared" si="0"/>
        <v>-1313160</v>
      </c>
      <c r="G22" s="13">
        <f t="shared" si="1"/>
        <v>27530</v>
      </c>
      <c r="H22" s="17">
        <f t="shared" si="2"/>
        <v>17.886289181382907</v>
      </c>
      <c r="I22" s="17">
        <f t="shared" si="3"/>
        <v>110.64961490404515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3" customFormat="1" ht="30" x14ac:dyDescent="0.25">
      <c r="A23" s="11" t="s">
        <v>35</v>
      </c>
      <c r="B23" s="12" t="s">
        <v>36</v>
      </c>
      <c r="C23" s="16">
        <v>214537</v>
      </c>
      <c r="D23" s="16">
        <v>49157</v>
      </c>
      <c r="E23" s="16">
        <v>55558</v>
      </c>
      <c r="F23" s="13">
        <f t="shared" si="0"/>
        <v>-158979</v>
      </c>
      <c r="G23" s="13">
        <f t="shared" si="1"/>
        <v>6401</v>
      </c>
      <c r="H23" s="17">
        <f t="shared" si="2"/>
        <v>25.896698471592313</v>
      </c>
      <c r="I23" s="17">
        <f t="shared" si="3"/>
        <v>113.02154321866674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3" customFormat="1" x14ac:dyDescent="0.25">
      <c r="A24" s="11" t="s">
        <v>37</v>
      </c>
      <c r="B24" s="12" t="s">
        <v>38</v>
      </c>
      <c r="C24" s="16">
        <v>0</v>
      </c>
      <c r="D24" s="16">
        <v>0</v>
      </c>
      <c r="E24" s="16">
        <v>2957</v>
      </c>
      <c r="F24" s="13">
        <f t="shared" si="0"/>
        <v>2957</v>
      </c>
      <c r="G24" s="13">
        <f t="shared" si="1"/>
        <v>2957</v>
      </c>
      <c r="H24" s="17"/>
      <c r="I24" s="17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3" customFormat="1" ht="30" x14ac:dyDescent="0.25">
      <c r="A25" s="11" t="s">
        <v>39</v>
      </c>
      <c r="B25" s="12" t="s">
        <v>40</v>
      </c>
      <c r="C25" s="16">
        <v>95783</v>
      </c>
      <c r="D25" s="16">
        <v>31669</v>
      </c>
      <c r="E25" s="16">
        <v>42182</v>
      </c>
      <c r="F25" s="13">
        <f t="shared" si="0"/>
        <v>-53601</v>
      </c>
      <c r="G25" s="13">
        <f t="shared" si="1"/>
        <v>10513</v>
      </c>
      <c r="H25" s="17">
        <f t="shared" si="2"/>
        <v>44.039130117035377</v>
      </c>
      <c r="I25" s="17">
        <f t="shared" si="3"/>
        <v>133.19650131042974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s="22" customFormat="1" x14ac:dyDescent="0.25">
      <c r="A26" s="9" t="s">
        <v>41</v>
      </c>
      <c r="B26" s="10" t="s">
        <v>42</v>
      </c>
      <c r="C26" s="15">
        <v>3866441</v>
      </c>
      <c r="D26" s="15">
        <v>764754</v>
      </c>
      <c r="E26" s="15">
        <v>982167</v>
      </c>
      <c r="F26" s="14">
        <f t="shared" si="0"/>
        <v>-2884274</v>
      </c>
      <c r="G26" s="14">
        <f t="shared" si="1"/>
        <v>217413</v>
      </c>
      <c r="H26" s="20">
        <f t="shared" si="2"/>
        <v>25.402353223545894</v>
      </c>
      <c r="I26" s="20">
        <f t="shared" si="3"/>
        <v>128.42914192014686</v>
      </c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</row>
    <row r="27" spans="1:31" s="3" customFormat="1" x14ac:dyDescent="0.25">
      <c r="A27" s="11" t="s">
        <v>43</v>
      </c>
      <c r="B27" s="12" t="s">
        <v>44</v>
      </c>
      <c r="C27" s="16">
        <v>541071</v>
      </c>
      <c r="D27" s="16">
        <v>35656</v>
      </c>
      <c r="E27" s="16">
        <v>62878</v>
      </c>
      <c r="F27" s="13">
        <f t="shared" si="0"/>
        <v>-478193</v>
      </c>
      <c r="G27" s="13">
        <f t="shared" si="1"/>
        <v>27222</v>
      </c>
      <c r="H27" s="17">
        <f t="shared" si="2"/>
        <v>11.621025706423001</v>
      </c>
      <c r="I27" s="17">
        <f t="shared" si="3"/>
        <v>176.34619699349338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s="22" customFormat="1" x14ac:dyDescent="0.25">
      <c r="A28" s="9" t="s">
        <v>45</v>
      </c>
      <c r="B28" s="10" t="s">
        <v>46</v>
      </c>
      <c r="C28" s="15">
        <v>3325370</v>
      </c>
      <c r="D28" s="15">
        <v>729098</v>
      </c>
      <c r="E28" s="15">
        <v>919289</v>
      </c>
      <c r="F28" s="14">
        <f t="shared" si="0"/>
        <v>-2406081</v>
      </c>
      <c r="G28" s="14">
        <f t="shared" si="1"/>
        <v>190191</v>
      </c>
      <c r="H28" s="20">
        <f t="shared" si="2"/>
        <v>27.644713219882298</v>
      </c>
      <c r="I28" s="20">
        <f t="shared" si="3"/>
        <v>126.08579367931334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</row>
    <row r="29" spans="1:31" s="3" customFormat="1" ht="45" x14ac:dyDescent="0.25">
      <c r="A29" s="11" t="s">
        <v>47</v>
      </c>
      <c r="B29" s="12" t="s">
        <v>48</v>
      </c>
      <c r="C29" s="16">
        <v>2069959</v>
      </c>
      <c r="D29" s="16">
        <v>639587</v>
      </c>
      <c r="E29" s="16">
        <v>785751</v>
      </c>
      <c r="F29" s="13">
        <f t="shared" si="0"/>
        <v>-1284208</v>
      </c>
      <c r="G29" s="13">
        <f t="shared" si="1"/>
        <v>146164</v>
      </c>
      <c r="H29" s="17">
        <f t="shared" si="2"/>
        <v>37.959737366778761</v>
      </c>
      <c r="I29" s="17">
        <f t="shared" si="3"/>
        <v>122.85287224412002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s="3" customFormat="1" ht="45" x14ac:dyDescent="0.25">
      <c r="A30" s="11" t="s">
        <v>49</v>
      </c>
      <c r="B30" s="12" t="s">
        <v>50</v>
      </c>
      <c r="C30" s="16">
        <v>1255411</v>
      </c>
      <c r="D30" s="16">
        <v>89511</v>
      </c>
      <c r="E30" s="16">
        <v>133537</v>
      </c>
      <c r="F30" s="13">
        <f t="shared" si="0"/>
        <v>-1121874</v>
      </c>
      <c r="G30" s="13">
        <f t="shared" si="1"/>
        <v>44026</v>
      </c>
      <c r="H30" s="17">
        <f t="shared" si="2"/>
        <v>10.636914922682692</v>
      </c>
      <c r="I30" s="17">
        <f t="shared" si="3"/>
        <v>149.18501636670354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s="21" customFormat="1" x14ac:dyDescent="0.25">
      <c r="A31" s="9" t="s">
        <v>51</v>
      </c>
      <c r="B31" s="10" t="s">
        <v>52</v>
      </c>
      <c r="C31" s="15">
        <v>90310</v>
      </c>
      <c r="D31" s="15">
        <v>17895</v>
      </c>
      <c r="E31" s="15">
        <v>22792</v>
      </c>
      <c r="F31" s="14">
        <f t="shared" si="0"/>
        <v>-67518</v>
      </c>
      <c r="G31" s="14">
        <f t="shared" si="1"/>
        <v>4897</v>
      </c>
      <c r="H31" s="20">
        <f t="shared" si="2"/>
        <v>25.237515225334956</v>
      </c>
      <c r="I31" s="20">
        <f t="shared" si="3"/>
        <v>127.36518580609109</v>
      </c>
    </row>
    <row r="32" spans="1:31" s="2" customFormat="1" ht="54.75" customHeight="1" x14ac:dyDescent="0.25">
      <c r="A32" s="11" t="s">
        <v>53</v>
      </c>
      <c r="B32" s="12" t="s">
        <v>54</v>
      </c>
      <c r="C32" s="16">
        <v>90210</v>
      </c>
      <c r="D32" s="16">
        <v>17880</v>
      </c>
      <c r="E32" s="16">
        <v>22502</v>
      </c>
      <c r="F32" s="13">
        <f t="shared" si="0"/>
        <v>-67708</v>
      </c>
      <c r="G32" s="13">
        <f t="shared" si="1"/>
        <v>4622</v>
      </c>
      <c r="H32" s="17">
        <f t="shared" si="2"/>
        <v>24.944019510032149</v>
      </c>
      <c r="I32" s="17">
        <f t="shared" si="3"/>
        <v>125.85011185682326</v>
      </c>
    </row>
    <row r="33" spans="1:9" s="2" customFormat="1" ht="30" x14ac:dyDescent="0.25">
      <c r="A33" s="11" t="s">
        <v>55</v>
      </c>
      <c r="B33" s="12" t="s">
        <v>56</v>
      </c>
      <c r="C33" s="16">
        <v>100</v>
      </c>
      <c r="D33" s="16">
        <v>15</v>
      </c>
      <c r="E33" s="16">
        <v>290</v>
      </c>
      <c r="F33" s="13">
        <f t="shared" si="0"/>
        <v>190</v>
      </c>
      <c r="G33" s="13">
        <f t="shared" si="1"/>
        <v>275</v>
      </c>
      <c r="H33" s="17">
        <f t="shared" si="2"/>
        <v>290</v>
      </c>
      <c r="I33" s="17">
        <f t="shared" si="3"/>
        <v>1933.3333333333333</v>
      </c>
    </row>
    <row r="34" spans="1:9" s="21" customFormat="1" ht="57" x14ac:dyDescent="0.25">
      <c r="A34" s="9" t="s">
        <v>57</v>
      </c>
      <c r="B34" s="10" t="s">
        <v>58</v>
      </c>
      <c r="C34" s="15">
        <v>1094260</v>
      </c>
      <c r="D34" s="15">
        <v>243238</v>
      </c>
      <c r="E34" s="15">
        <v>273746</v>
      </c>
      <c r="F34" s="14">
        <f t="shared" si="0"/>
        <v>-820514</v>
      </c>
      <c r="G34" s="14">
        <f t="shared" si="1"/>
        <v>30508</v>
      </c>
      <c r="H34" s="20">
        <f t="shared" si="2"/>
        <v>25.016540858662474</v>
      </c>
      <c r="I34" s="20">
        <f t="shared" si="3"/>
        <v>112.54244813721542</v>
      </c>
    </row>
    <row r="35" spans="1:9" s="18" customFormat="1" ht="105" x14ac:dyDescent="0.25">
      <c r="A35" s="11" t="s">
        <v>59</v>
      </c>
      <c r="B35" s="12" t="s">
        <v>60</v>
      </c>
      <c r="C35" s="16">
        <v>917667</v>
      </c>
      <c r="D35" s="16">
        <v>205960</v>
      </c>
      <c r="E35" s="16">
        <v>247055</v>
      </c>
      <c r="F35" s="13">
        <f t="shared" si="0"/>
        <v>-670612</v>
      </c>
      <c r="G35" s="13">
        <f t="shared" si="1"/>
        <v>41095</v>
      </c>
      <c r="H35" s="17">
        <f t="shared" si="2"/>
        <v>26.922075219006459</v>
      </c>
      <c r="I35" s="17">
        <f t="shared" si="3"/>
        <v>119.95290347640319</v>
      </c>
    </row>
    <row r="36" spans="1:9" s="18" customFormat="1" ht="90" x14ac:dyDescent="0.25">
      <c r="A36" s="11" t="s">
        <v>61</v>
      </c>
      <c r="B36" s="12" t="s">
        <v>62</v>
      </c>
      <c r="C36" s="16">
        <v>776455</v>
      </c>
      <c r="D36" s="16">
        <v>170820</v>
      </c>
      <c r="E36" s="16">
        <v>197629</v>
      </c>
      <c r="F36" s="13">
        <f t="shared" si="0"/>
        <v>-578826</v>
      </c>
      <c r="G36" s="13">
        <f t="shared" si="1"/>
        <v>26809</v>
      </c>
      <c r="H36" s="17">
        <f t="shared" si="2"/>
        <v>25.452730679820469</v>
      </c>
      <c r="I36" s="17">
        <f t="shared" si="3"/>
        <v>115.69429809155835</v>
      </c>
    </row>
    <row r="37" spans="1:9" s="18" customFormat="1" ht="90" x14ac:dyDescent="0.25">
      <c r="A37" s="11" t="s">
        <v>63</v>
      </c>
      <c r="B37" s="12" t="s">
        <v>64</v>
      </c>
      <c r="C37" s="16">
        <v>53910</v>
      </c>
      <c r="D37" s="16">
        <v>16173</v>
      </c>
      <c r="E37" s="16">
        <v>16646</v>
      </c>
      <c r="F37" s="13">
        <f t="shared" si="0"/>
        <v>-37264</v>
      </c>
      <c r="G37" s="13">
        <f t="shared" si="1"/>
        <v>473</v>
      </c>
      <c r="H37" s="17">
        <f t="shared" si="2"/>
        <v>30.877388239658693</v>
      </c>
      <c r="I37" s="17">
        <f t="shared" si="3"/>
        <v>102.92462746552897</v>
      </c>
    </row>
    <row r="38" spans="1:9" s="18" customFormat="1" ht="75" x14ac:dyDescent="0.25">
      <c r="A38" s="11" t="s">
        <v>65</v>
      </c>
      <c r="B38" s="12" t="s">
        <v>66</v>
      </c>
      <c r="C38" s="16">
        <v>11955</v>
      </c>
      <c r="D38" s="16">
        <v>2391</v>
      </c>
      <c r="E38" s="16">
        <v>0</v>
      </c>
      <c r="F38" s="13">
        <f t="shared" si="0"/>
        <v>-11955</v>
      </c>
      <c r="G38" s="13">
        <f t="shared" si="1"/>
        <v>-2391</v>
      </c>
      <c r="H38" s="17">
        <f t="shared" si="2"/>
        <v>0</v>
      </c>
      <c r="I38" s="17">
        <f t="shared" si="3"/>
        <v>0</v>
      </c>
    </row>
    <row r="39" spans="1:9" s="18" customFormat="1" ht="45" x14ac:dyDescent="0.25">
      <c r="A39" s="11" t="s">
        <v>67</v>
      </c>
      <c r="B39" s="12" t="s">
        <v>68</v>
      </c>
      <c r="C39" s="16">
        <v>75347</v>
      </c>
      <c r="D39" s="16">
        <v>16576</v>
      </c>
      <c r="E39" s="16">
        <v>32780</v>
      </c>
      <c r="F39" s="13">
        <f t="shared" si="0"/>
        <v>-42567</v>
      </c>
      <c r="G39" s="13">
        <f t="shared" si="1"/>
        <v>16204</v>
      </c>
      <c r="H39" s="17">
        <f t="shared" si="2"/>
        <v>43.505381767024566</v>
      </c>
      <c r="I39" s="17">
        <f t="shared" si="3"/>
        <v>197.75579150579151</v>
      </c>
    </row>
    <row r="40" spans="1:9" s="18" customFormat="1" ht="45" x14ac:dyDescent="0.25">
      <c r="A40" s="11" t="s">
        <v>69</v>
      </c>
      <c r="B40" s="12" t="s">
        <v>70</v>
      </c>
      <c r="C40" s="16">
        <v>0</v>
      </c>
      <c r="D40" s="16">
        <v>0</v>
      </c>
      <c r="E40" s="16">
        <v>534</v>
      </c>
      <c r="F40" s="13">
        <f t="shared" si="0"/>
        <v>534</v>
      </c>
      <c r="G40" s="13">
        <f t="shared" si="1"/>
        <v>534</v>
      </c>
      <c r="H40" s="17"/>
      <c r="I40" s="17"/>
    </row>
    <row r="41" spans="1:9" s="18" customFormat="1" ht="135" x14ac:dyDescent="0.25">
      <c r="A41" s="11" t="s">
        <v>71</v>
      </c>
      <c r="B41" s="12" t="s">
        <v>72</v>
      </c>
      <c r="C41" s="16">
        <v>0</v>
      </c>
      <c r="D41" s="16">
        <v>0</v>
      </c>
      <c r="E41" s="16">
        <v>534</v>
      </c>
      <c r="F41" s="13">
        <f t="shared" si="0"/>
        <v>534</v>
      </c>
      <c r="G41" s="13">
        <f t="shared" si="1"/>
        <v>534</v>
      </c>
      <c r="H41" s="17"/>
      <c r="I41" s="17"/>
    </row>
    <row r="42" spans="1:9" s="18" customFormat="1" ht="30" x14ac:dyDescent="0.25">
      <c r="A42" s="11" t="s">
        <v>73</v>
      </c>
      <c r="B42" s="12" t="s">
        <v>74</v>
      </c>
      <c r="C42" s="16">
        <v>60</v>
      </c>
      <c r="D42" s="16">
        <v>0</v>
      </c>
      <c r="E42" s="16">
        <v>206</v>
      </c>
      <c r="F42" s="13">
        <f t="shared" si="0"/>
        <v>146</v>
      </c>
      <c r="G42" s="13">
        <f t="shared" si="1"/>
        <v>206</v>
      </c>
      <c r="H42" s="17">
        <f t="shared" si="2"/>
        <v>343.33333333333331</v>
      </c>
      <c r="I42" s="17"/>
    </row>
    <row r="43" spans="1:9" s="18" customFormat="1" ht="60" x14ac:dyDescent="0.25">
      <c r="A43" s="11" t="s">
        <v>75</v>
      </c>
      <c r="B43" s="12" t="s">
        <v>76</v>
      </c>
      <c r="C43" s="16">
        <v>60</v>
      </c>
      <c r="D43" s="16">
        <v>0</v>
      </c>
      <c r="E43" s="16">
        <v>206</v>
      </c>
      <c r="F43" s="13">
        <f t="shared" si="0"/>
        <v>146</v>
      </c>
      <c r="G43" s="13">
        <f t="shared" si="1"/>
        <v>206</v>
      </c>
      <c r="H43" s="17">
        <f t="shared" si="2"/>
        <v>343.33333333333331</v>
      </c>
      <c r="I43" s="17"/>
    </row>
    <row r="44" spans="1:9" s="18" customFormat="1" ht="90" x14ac:dyDescent="0.25">
      <c r="A44" s="11" t="s">
        <v>77</v>
      </c>
      <c r="B44" s="12" t="s">
        <v>78</v>
      </c>
      <c r="C44" s="16">
        <v>176533</v>
      </c>
      <c r="D44" s="16">
        <v>37278</v>
      </c>
      <c r="E44" s="16">
        <v>25951</v>
      </c>
      <c r="F44" s="13">
        <f t="shared" si="0"/>
        <v>-150582</v>
      </c>
      <c r="G44" s="13">
        <f t="shared" si="1"/>
        <v>-11327</v>
      </c>
      <c r="H44" s="17">
        <f t="shared" si="2"/>
        <v>14.70036763664584</v>
      </c>
      <c r="I44" s="17">
        <f t="shared" si="3"/>
        <v>69.61478620097644</v>
      </c>
    </row>
    <row r="45" spans="1:9" s="18" customFormat="1" ht="135" x14ac:dyDescent="0.25">
      <c r="A45" s="11" t="s">
        <v>79</v>
      </c>
      <c r="B45" s="12" t="s">
        <v>80</v>
      </c>
      <c r="C45" s="16">
        <v>1726</v>
      </c>
      <c r="D45" s="16">
        <v>431</v>
      </c>
      <c r="E45" s="16">
        <v>825</v>
      </c>
      <c r="F45" s="13">
        <f t="shared" si="0"/>
        <v>-901</v>
      </c>
      <c r="G45" s="13">
        <f t="shared" si="1"/>
        <v>394</v>
      </c>
      <c r="H45" s="17">
        <f t="shared" si="2"/>
        <v>47.798377752027811</v>
      </c>
      <c r="I45" s="17">
        <f t="shared" si="3"/>
        <v>191.41531322505801</v>
      </c>
    </row>
    <row r="46" spans="1:9" s="18" customFormat="1" ht="135" x14ac:dyDescent="0.25">
      <c r="A46" s="11" t="s">
        <v>81</v>
      </c>
      <c r="B46" s="12" t="s">
        <v>82</v>
      </c>
      <c r="C46" s="16">
        <v>46411</v>
      </c>
      <c r="D46" s="16">
        <v>4641</v>
      </c>
      <c r="E46" s="16">
        <v>5885</v>
      </c>
      <c r="F46" s="13">
        <f t="shared" si="0"/>
        <v>-40526</v>
      </c>
      <c r="G46" s="13">
        <f t="shared" si="1"/>
        <v>1244</v>
      </c>
      <c r="H46" s="17">
        <f t="shared" si="2"/>
        <v>12.680183577169204</v>
      </c>
      <c r="I46" s="17">
        <f t="shared" si="3"/>
        <v>126.80456798103856</v>
      </c>
    </row>
    <row r="47" spans="1:9" s="18" customFormat="1" ht="105" x14ac:dyDescent="0.25">
      <c r="A47" s="11" t="s">
        <v>83</v>
      </c>
      <c r="B47" s="12" t="s">
        <v>84</v>
      </c>
      <c r="C47" s="16">
        <v>128253</v>
      </c>
      <c r="D47" s="16">
        <v>32063</v>
      </c>
      <c r="E47" s="16">
        <v>17890</v>
      </c>
      <c r="F47" s="13">
        <f t="shared" si="0"/>
        <v>-110363</v>
      </c>
      <c r="G47" s="13">
        <f t="shared" si="1"/>
        <v>-14173</v>
      </c>
      <c r="H47" s="17">
        <f t="shared" si="2"/>
        <v>13.948991446593842</v>
      </c>
      <c r="I47" s="17">
        <f t="shared" si="3"/>
        <v>55.796400835854406</v>
      </c>
    </row>
    <row r="48" spans="1:9" s="18" customFormat="1" ht="165" x14ac:dyDescent="0.25">
      <c r="A48" s="11" t="s">
        <v>85</v>
      </c>
      <c r="B48" s="12" t="s">
        <v>86</v>
      </c>
      <c r="C48" s="16">
        <v>0</v>
      </c>
      <c r="D48" s="16">
        <v>0</v>
      </c>
      <c r="E48" s="16">
        <v>1351</v>
      </c>
      <c r="F48" s="13">
        <f t="shared" si="0"/>
        <v>1351</v>
      </c>
      <c r="G48" s="13">
        <f t="shared" si="1"/>
        <v>1351</v>
      </c>
      <c r="H48" s="17"/>
      <c r="I48" s="17"/>
    </row>
    <row r="49" spans="1:9" s="18" customFormat="1" ht="90" x14ac:dyDescent="0.25">
      <c r="A49" s="11" t="s">
        <v>87</v>
      </c>
      <c r="B49" s="12" t="s">
        <v>88</v>
      </c>
      <c r="C49" s="16">
        <v>143</v>
      </c>
      <c r="D49" s="16">
        <v>143</v>
      </c>
      <c r="E49" s="16">
        <v>0</v>
      </c>
      <c r="F49" s="13">
        <f t="shared" si="0"/>
        <v>-143</v>
      </c>
      <c r="G49" s="13">
        <f t="shared" si="1"/>
        <v>-143</v>
      </c>
      <c r="H49" s="17">
        <f t="shared" si="2"/>
        <v>0</v>
      </c>
      <c r="I49" s="17">
        <f t="shared" si="3"/>
        <v>0</v>
      </c>
    </row>
    <row r="50" spans="1:9" s="21" customFormat="1" ht="28.5" x14ac:dyDescent="0.25">
      <c r="A50" s="9" t="s">
        <v>89</v>
      </c>
      <c r="B50" s="10" t="s">
        <v>90</v>
      </c>
      <c r="C50" s="15">
        <v>7768</v>
      </c>
      <c r="D50" s="15">
        <v>4112</v>
      </c>
      <c r="E50" s="15">
        <v>4420</v>
      </c>
      <c r="F50" s="14">
        <f t="shared" si="0"/>
        <v>-3348</v>
      </c>
      <c r="G50" s="14">
        <f t="shared" si="1"/>
        <v>308</v>
      </c>
      <c r="H50" s="20">
        <f t="shared" si="2"/>
        <v>56.900102986611742</v>
      </c>
      <c r="I50" s="20">
        <f t="shared" si="3"/>
        <v>107.49027237354085</v>
      </c>
    </row>
    <row r="51" spans="1:9" s="21" customFormat="1" ht="28.5" x14ac:dyDescent="0.25">
      <c r="A51" s="9" t="s">
        <v>91</v>
      </c>
      <c r="B51" s="10" t="s">
        <v>92</v>
      </c>
      <c r="C51" s="15">
        <v>446284</v>
      </c>
      <c r="D51" s="15">
        <v>78729</v>
      </c>
      <c r="E51" s="15">
        <v>104321</v>
      </c>
      <c r="F51" s="14">
        <f t="shared" si="0"/>
        <v>-341963</v>
      </c>
      <c r="G51" s="14">
        <f t="shared" si="1"/>
        <v>25592</v>
      </c>
      <c r="H51" s="20">
        <f t="shared" si="2"/>
        <v>23.375473913472138</v>
      </c>
      <c r="I51" s="20">
        <f t="shared" si="3"/>
        <v>132.50644616342134</v>
      </c>
    </row>
    <row r="52" spans="1:9" s="18" customFormat="1" x14ac:dyDescent="0.25">
      <c r="A52" s="11" t="s">
        <v>93</v>
      </c>
      <c r="B52" s="12" t="s">
        <v>94</v>
      </c>
      <c r="C52" s="16">
        <v>445788</v>
      </c>
      <c r="D52" s="16">
        <v>78606</v>
      </c>
      <c r="E52" s="16">
        <v>61778</v>
      </c>
      <c r="F52" s="13">
        <f t="shared" si="0"/>
        <v>-384010</v>
      </c>
      <c r="G52" s="13">
        <f t="shared" si="1"/>
        <v>-16828</v>
      </c>
      <c r="H52" s="17">
        <f t="shared" si="2"/>
        <v>13.858156792017731</v>
      </c>
      <c r="I52" s="17">
        <f t="shared" si="3"/>
        <v>78.591964989949886</v>
      </c>
    </row>
    <row r="53" spans="1:9" s="18" customFormat="1" ht="30" x14ac:dyDescent="0.25">
      <c r="A53" s="11" t="s">
        <v>95</v>
      </c>
      <c r="B53" s="12" t="s">
        <v>96</v>
      </c>
      <c r="C53" s="16">
        <v>445788</v>
      </c>
      <c r="D53" s="16">
        <v>78606</v>
      </c>
      <c r="E53" s="16">
        <v>61778</v>
      </c>
      <c r="F53" s="13">
        <f t="shared" si="0"/>
        <v>-384010</v>
      </c>
      <c r="G53" s="13">
        <f t="shared" si="1"/>
        <v>-16828</v>
      </c>
      <c r="H53" s="17">
        <f t="shared" si="2"/>
        <v>13.858156792017731</v>
      </c>
      <c r="I53" s="17">
        <f t="shared" si="3"/>
        <v>78.591964989949886</v>
      </c>
    </row>
    <row r="54" spans="1:9" s="18" customFormat="1" ht="30" x14ac:dyDescent="0.25">
      <c r="A54" s="11" t="s">
        <v>95</v>
      </c>
      <c r="B54" s="12" t="s">
        <v>97</v>
      </c>
      <c r="C54" s="16">
        <v>0</v>
      </c>
      <c r="D54" s="16">
        <v>0</v>
      </c>
      <c r="E54" s="16">
        <v>14</v>
      </c>
      <c r="F54" s="13">
        <f t="shared" si="0"/>
        <v>14</v>
      </c>
      <c r="G54" s="13">
        <f t="shared" si="1"/>
        <v>14</v>
      </c>
      <c r="H54" s="17"/>
      <c r="I54" s="17"/>
    </row>
    <row r="55" spans="1:9" s="18" customFormat="1" ht="75" x14ac:dyDescent="0.25">
      <c r="A55" s="11" t="s">
        <v>270</v>
      </c>
      <c r="B55" s="12" t="s">
        <v>98</v>
      </c>
      <c r="C55" s="16">
        <v>2812</v>
      </c>
      <c r="D55" s="16">
        <v>465</v>
      </c>
      <c r="E55" s="16">
        <v>952</v>
      </c>
      <c r="F55" s="13">
        <f t="shared" si="0"/>
        <v>-1860</v>
      </c>
      <c r="G55" s="13">
        <f t="shared" si="1"/>
        <v>487</v>
      </c>
      <c r="H55" s="17">
        <f t="shared" si="2"/>
        <v>33.854907539118066</v>
      </c>
      <c r="I55" s="17">
        <f t="shared" si="3"/>
        <v>204.73118279569894</v>
      </c>
    </row>
    <row r="56" spans="1:9" s="18" customFormat="1" ht="105" x14ac:dyDescent="0.25">
      <c r="A56" s="11" t="s">
        <v>99</v>
      </c>
      <c r="B56" s="12" t="s">
        <v>100</v>
      </c>
      <c r="C56" s="16">
        <v>442916</v>
      </c>
      <c r="D56" s="16">
        <v>78117</v>
      </c>
      <c r="E56" s="16">
        <v>60767</v>
      </c>
      <c r="F56" s="13">
        <f t="shared" si="0"/>
        <v>-382149</v>
      </c>
      <c r="G56" s="13">
        <f t="shared" si="1"/>
        <v>-17350</v>
      </c>
      <c r="H56" s="17">
        <f t="shared" si="2"/>
        <v>13.719757245166125</v>
      </c>
      <c r="I56" s="17">
        <f t="shared" si="3"/>
        <v>77.789725667908399</v>
      </c>
    </row>
    <row r="57" spans="1:9" s="18" customFormat="1" ht="45" x14ac:dyDescent="0.25">
      <c r="A57" s="11" t="s">
        <v>269</v>
      </c>
      <c r="B57" s="12" t="s">
        <v>101</v>
      </c>
      <c r="C57" s="16">
        <v>60</v>
      </c>
      <c r="D57" s="16">
        <v>24</v>
      </c>
      <c r="E57" s="16">
        <v>45</v>
      </c>
      <c r="F57" s="13">
        <f t="shared" si="0"/>
        <v>-15</v>
      </c>
      <c r="G57" s="13">
        <f t="shared" si="1"/>
        <v>21</v>
      </c>
      <c r="H57" s="17">
        <f t="shared" si="2"/>
        <v>75</v>
      </c>
      <c r="I57" s="17">
        <f t="shared" si="3"/>
        <v>187.5</v>
      </c>
    </row>
    <row r="58" spans="1:9" s="18" customFormat="1" x14ac:dyDescent="0.25">
      <c r="A58" s="11" t="s">
        <v>102</v>
      </c>
      <c r="B58" s="12" t="s">
        <v>103</v>
      </c>
      <c r="C58" s="16">
        <v>496</v>
      </c>
      <c r="D58" s="16">
        <v>123</v>
      </c>
      <c r="E58" s="16">
        <v>42543</v>
      </c>
      <c r="F58" s="13">
        <f t="shared" si="0"/>
        <v>42047</v>
      </c>
      <c r="G58" s="13">
        <f t="shared" si="1"/>
        <v>42420</v>
      </c>
      <c r="H58" s="17">
        <f t="shared" si="2"/>
        <v>8577.217741935483</v>
      </c>
      <c r="I58" s="17">
        <f t="shared" si="3"/>
        <v>34587.804878048781</v>
      </c>
    </row>
    <row r="59" spans="1:9" s="18" customFormat="1" ht="45" x14ac:dyDescent="0.25">
      <c r="A59" s="11" t="s">
        <v>104</v>
      </c>
      <c r="B59" s="12" t="s">
        <v>105</v>
      </c>
      <c r="C59" s="16">
        <v>0</v>
      </c>
      <c r="D59" s="16">
        <v>0</v>
      </c>
      <c r="E59" s="16">
        <v>7</v>
      </c>
      <c r="F59" s="13">
        <f t="shared" si="0"/>
        <v>7</v>
      </c>
      <c r="G59" s="13">
        <f t="shared" si="1"/>
        <v>7</v>
      </c>
      <c r="H59" s="17"/>
      <c r="I59" s="17"/>
    </row>
    <row r="60" spans="1:9" s="18" customFormat="1" ht="45" x14ac:dyDescent="0.25">
      <c r="A60" s="11" t="s">
        <v>104</v>
      </c>
      <c r="B60" s="12" t="s">
        <v>106</v>
      </c>
      <c r="C60" s="16">
        <v>0</v>
      </c>
      <c r="D60" s="16">
        <v>0</v>
      </c>
      <c r="E60" s="16">
        <v>7</v>
      </c>
      <c r="F60" s="13">
        <f t="shared" si="0"/>
        <v>7</v>
      </c>
      <c r="G60" s="13">
        <f t="shared" si="1"/>
        <v>7</v>
      </c>
      <c r="H60" s="17"/>
      <c r="I60" s="17"/>
    </row>
    <row r="61" spans="1:9" s="18" customFormat="1" ht="45" x14ac:dyDescent="0.25">
      <c r="A61" s="11" t="s">
        <v>107</v>
      </c>
      <c r="B61" s="12" t="s">
        <v>108</v>
      </c>
      <c r="C61" s="16">
        <v>0</v>
      </c>
      <c r="D61" s="16">
        <v>0</v>
      </c>
      <c r="E61" s="16">
        <v>2</v>
      </c>
      <c r="F61" s="13">
        <f t="shared" si="0"/>
        <v>2</v>
      </c>
      <c r="G61" s="13">
        <f t="shared" si="1"/>
        <v>2</v>
      </c>
      <c r="H61" s="17"/>
      <c r="I61" s="17"/>
    </row>
    <row r="62" spans="1:9" s="18" customFormat="1" ht="45" x14ac:dyDescent="0.25">
      <c r="A62" s="11" t="s">
        <v>107</v>
      </c>
      <c r="B62" s="12" t="s">
        <v>109</v>
      </c>
      <c r="C62" s="16">
        <v>0</v>
      </c>
      <c r="D62" s="16">
        <v>0</v>
      </c>
      <c r="E62" s="16">
        <v>35</v>
      </c>
      <c r="F62" s="13">
        <f t="shared" si="0"/>
        <v>35</v>
      </c>
      <c r="G62" s="13">
        <f t="shared" si="1"/>
        <v>35</v>
      </c>
      <c r="H62" s="17"/>
      <c r="I62" s="17"/>
    </row>
    <row r="63" spans="1:9" s="18" customFormat="1" ht="60" x14ac:dyDescent="0.25">
      <c r="A63" s="11" t="s">
        <v>110</v>
      </c>
      <c r="B63" s="12" t="s">
        <v>111</v>
      </c>
      <c r="C63" s="16">
        <v>496</v>
      </c>
      <c r="D63" s="16">
        <v>123</v>
      </c>
      <c r="E63" s="16">
        <v>17</v>
      </c>
      <c r="F63" s="13">
        <f t="shared" si="0"/>
        <v>-479</v>
      </c>
      <c r="G63" s="13">
        <f t="shared" si="1"/>
        <v>-106</v>
      </c>
      <c r="H63" s="17">
        <f t="shared" si="2"/>
        <v>3.4274193548387095</v>
      </c>
      <c r="I63" s="17">
        <f t="shared" si="3"/>
        <v>13.821138211382115</v>
      </c>
    </row>
    <row r="64" spans="1:9" s="18" customFormat="1" ht="60" x14ac:dyDescent="0.25">
      <c r="A64" s="11" t="s">
        <v>112</v>
      </c>
      <c r="B64" s="12" t="s">
        <v>113</v>
      </c>
      <c r="C64" s="16">
        <v>0</v>
      </c>
      <c r="D64" s="16">
        <v>0</v>
      </c>
      <c r="E64" s="16">
        <v>6016</v>
      </c>
      <c r="F64" s="13">
        <f t="shared" si="0"/>
        <v>6016</v>
      </c>
      <c r="G64" s="13">
        <f t="shared" si="1"/>
        <v>6016</v>
      </c>
      <c r="H64" s="17"/>
      <c r="I64" s="17"/>
    </row>
    <row r="65" spans="1:9" s="18" customFormat="1" ht="45" x14ac:dyDescent="0.25">
      <c r="A65" s="11" t="s">
        <v>114</v>
      </c>
      <c r="B65" s="12" t="s">
        <v>115</v>
      </c>
      <c r="C65" s="16">
        <v>0</v>
      </c>
      <c r="D65" s="16">
        <v>0</v>
      </c>
      <c r="E65" s="16">
        <v>36467</v>
      </c>
      <c r="F65" s="13">
        <f t="shared" si="0"/>
        <v>36467</v>
      </c>
      <c r="G65" s="13">
        <f t="shared" si="1"/>
        <v>36467</v>
      </c>
      <c r="H65" s="17"/>
      <c r="I65" s="17"/>
    </row>
    <row r="66" spans="1:9" s="21" customFormat="1" ht="28.5" x14ac:dyDescent="0.25">
      <c r="A66" s="9" t="s">
        <v>116</v>
      </c>
      <c r="B66" s="10" t="s">
        <v>117</v>
      </c>
      <c r="C66" s="15">
        <v>325790</v>
      </c>
      <c r="D66" s="15">
        <v>67076</v>
      </c>
      <c r="E66" s="15">
        <v>109857</v>
      </c>
      <c r="F66" s="14">
        <f t="shared" si="0"/>
        <v>-215933</v>
      </c>
      <c r="G66" s="14">
        <f t="shared" si="1"/>
        <v>42781</v>
      </c>
      <c r="H66" s="20">
        <f t="shared" si="2"/>
        <v>33.720187851069703</v>
      </c>
      <c r="I66" s="20">
        <f t="shared" si="3"/>
        <v>163.77989146639632</v>
      </c>
    </row>
    <row r="67" spans="1:9" s="18" customFormat="1" ht="90" x14ac:dyDescent="0.25">
      <c r="A67" s="11" t="s">
        <v>118</v>
      </c>
      <c r="B67" s="12" t="s">
        <v>119</v>
      </c>
      <c r="C67" s="16">
        <v>190884</v>
      </c>
      <c r="D67" s="16">
        <v>50616</v>
      </c>
      <c r="E67" s="16">
        <v>74176</v>
      </c>
      <c r="F67" s="13">
        <f t="shared" si="0"/>
        <v>-116708</v>
      </c>
      <c r="G67" s="13">
        <f t="shared" si="1"/>
        <v>23560</v>
      </c>
      <c r="H67" s="17">
        <f t="shared" si="2"/>
        <v>38.859202447559774</v>
      </c>
      <c r="I67" s="17">
        <f t="shared" si="3"/>
        <v>146.54654654654655</v>
      </c>
    </row>
    <row r="68" spans="1:9" s="18" customFormat="1" ht="93.75" customHeight="1" x14ac:dyDescent="0.25">
      <c r="A68" s="11" t="s">
        <v>120</v>
      </c>
      <c r="B68" s="12" t="s">
        <v>121</v>
      </c>
      <c r="C68" s="16">
        <v>0</v>
      </c>
      <c r="D68" s="16">
        <v>0</v>
      </c>
      <c r="E68" s="16">
        <v>1</v>
      </c>
      <c r="F68" s="13">
        <f t="shared" si="0"/>
        <v>1</v>
      </c>
      <c r="G68" s="13">
        <f t="shared" si="1"/>
        <v>1</v>
      </c>
      <c r="H68" s="17"/>
      <c r="I68" s="17"/>
    </row>
    <row r="69" spans="1:9" s="18" customFormat="1" ht="105" x14ac:dyDescent="0.25">
      <c r="A69" s="11" t="s">
        <v>122</v>
      </c>
      <c r="B69" s="12" t="s">
        <v>123</v>
      </c>
      <c r="C69" s="16">
        <v>0</v>
      </c>
      <c r="D69" s="16">
        <v>0</v>
      </c>
      <c r="E69" s="16">
        <v>1</v>
      </c>
      <c r="F69" s="13">
        <f t="shared" si="0"/>
        <v>1</v>
      </c>
      <c r="G69" s="13">
        <f t="shared" si="1"/>
        <v>1</v>
      </c>
      <c r="H69" s="17"/>
      <c r="I69" s="17"/>
    </row>
    <row r="70" spans="1:9" s="18" customFormat="1" ht="105" x14ac:dyDescent="0.25">
      <c r="A70" s="11" t="s">
        <v>124</v>
      </c>
      <c r="B70" s="12" t="s">
        <v>125</v>
      </c>
      <c r="C70" s="16">
        <v>190884</v>
      </c>
      <c r="D70" s="16">
        <v>50616</v>
      </c>
      <c r="E70" s="16">
        <v>74174</v>
      </c>
      <c r="F70" s="13">
        <f t="shared" si="0"/>
        <v>-116710</v>
      </c>
      <c r="G70" s="13">
        <f t="shared" si="1"/>
        <v>23558</v>
      </c>
      <c r="H70" s="17">
        <f t="shared" si="2"/>
        <v>38.858154690806984</v>
      </c>
      <c r="I70" s="17">
        <f t="shared" si="3"/>
        <v>146.54259522680576</v>
      </c>
    </row>
    <row r="71" spans="1:9" s="18" customFormat="1" ht="45" x14ac:dyDescent="0.25">
      <c r="A71" s="11" t="s">
        <v>126</v>
      </c>
      <c r="B71" s="12" t="s">
        <v>127</v>
      </c>
      <c r="C71" s="16">
        <v>75504</v>
      </c>
      <c r="D71" s="16">
        <v>7550</v>
      </c>
      <c r="E71" s="16">
        <v>17380</v>
      </c>
      <c r="F71" s="13">
        <f t="shared" ref="F71:F134" si="4">E71-C71</f>
        <v>-58124</v>
      </c>
      <c r="G71" s="13">
        <f t="shared" ref="G71:G134" si="5">E71-D71</f>
        <v>9830</v>
      </c>
      <c r="H71" s="17">
        <f t="shared" ref="H71:H130" si="6">E71/C71*100</f>
        <v>23.018648018648019</v>
      </c>
      <c r="I71" s="17">
        <f t="shared" ref="I71:I130" si="7">E71/D71*100</f>
        <v>230.19867549668876</v>
      </c>
    </row>
    <row r="72" spans="1:9" s="18" customFormat="1" ht="60" x14ac:dyDescent="0.25">
      <c r="A72" s="11" t="s">
        <v>128</v>
      </c>
      <c r="B72" s="12" t="s">
        <v>129</v>
      </c>
      <c r="C72" s="16">
        <v>75504</v>
      </c>
      <c r="D72" s="16">
        <v>7550</v>
      </c>
      <c r="E72" s="16">
        <v>13960</v>
      </c>
      <c r="F72" s="13">
        <f t="shared" si="4"/>
        <v>-61544</v>
      </c>
      <c r="G72" s="13">
        <f t="shared" si="5"/>
        <v>6410</v>
      </c>
      <c r="H72" s="17">
        <f t="shared" si="6"/>
        <v>18.489086670904854</v>
      </c>
      <c r="I72" s="17">
        <f t="shared" si="7"/>
        <v>184.90066225165563</v>
      </c>
    </row>
    <row r="73" spans="1:9" s="18" customFormat="1" ht="60" x14ac:dyDescent="0.25">
      <c r="A73" s="11" t="s">
        <v>130</v>
      </c>
      <c r="B73" s="12" t="s">
        <v>131</v>
      </c>
      <c r="C73" s="16">
        <v>0</v>
      </c>
      <c r="D73" s="16">
        <v>0</v>
      </c>
      <c r="E73" s="16">
        <v>3421</v>
      </c>
      <c r="F73" s="13">
        <f t="shared" si="4"/>
        <v>3421</v>
      </c>
      <c r="G73" s="13">
        <f t="shared" si="5"/>
        <v>3421</v>
      </c>
      <c r="H73" s="17"/>
      <c r="I73" s="17"/>
    </row>
    <row r="74" spans="1:9" s="18" customFormat="1" ht="75" x14ac:dyDescent="0.25">
      <c r="A74" s="11" t="s">
        <v>132</v>
      </c>
      <c r="B74" s="12" t="s">
        <v>133</v>
      </c>
      <c r="C74" s="16">
        <v>59402</v>
      </c>
      <c r="D74" s="16">
        <v>8910</v>
      </c>
      <c r="E74" s="16">
        <v>18301</v>
      </c>
      <c r="F74" s="13">
        <f t="shared" si="4"/>
        <v>-41101</v>
      </c>
      <c r="G74" s="13">
        <f t="shared" si="5"/>
        <v>9391</v>
      </c>
      <c r="H74" s="17">
        <f t="shared" si="6"/>
        <v>30.808726978889599</v>
      </c>
      <c r="I74" s="17">
        <f t="shared" si="7"/>
        <v>205.39842873176207</v>
      </c>
    </row>
    <row r="75" spans="1:9" s="18" customFormat="1" ht="90" x14ac:dyDescent="0.25">
      <c r="A75" s="11" t="s">
        <v>134</v>
      </c>
      <c r="B75" s="12" t="s">
        <v>135</v>
      </c>
      <c r="C75" s="16">
        <v>59402</v>
      </c>
      <c r="D75" s="16">
        <v>8910</v>
      </c>
      <c r="E75" s="16">
        <v>18301</v>
      </c>
      <c r="F75" s="13">
        <f t="shared" si="4"/>
        <v>-41101</v>
      </c>
      <c r="G75" s="13">
        <f t="shared" si="5"/>
        <v>9391</v>
      </c>
      <c r="H75" s="17">
        <f t="shared" si="6"/>
        <v>30.808726978889599</v>
      </c>
      <c r="I75" s="17">
        <f t="shared" si="7"/>
        <v>205.39842873176207</v>
      </c>
    </row>
    <row r="76" spans="1:9" s="21" customFormat="1" ht="28.5" x14ac:dyDescent="0.25">
      <c r="A76" s="9" t="s">
        <v>136</v>
      </c>
      <c r="B76" s="10" t="s">
        <v>137</v>
      </c>
      <c r="C76" s="15">
        <v>568</v>
      </c>
      <c r="D76" s="15">
        <v>41</v>
      </c>
      <c r="E76" s="15">
        <v>21955</v>
      </c>
      <c r="F76" s="14">
        <f t="shared" si="4"/>
        <v>21387</v>
      </c>
      <c r="G76" s="14">
        <f t="shared" si="5"/>
        <v>21914</v>
      </c>
      <c r="H76" s="20">
        <f t="shared" si="6"/>
        <v>3865.3169014084506</v>
      </c>
      <c r="I76" s="20">
        <f t="shared" si="7"/>
        <v>53548.780487804877</v>
      </c>
    </row>
    <row r="77" spans="1:9" s="18" customFormat="1" ht="45" x14ac:dyDescent="0.25">
      <c r="A77" s="11" t="s">
        <v>138</v>
      </c>
      <c r="B77" s="12" t="s">
        <v>139</v>
      </c>
      <c r="C77" s="16">
        <v>375</v>
      </c>
      <c r="D77" s="16">
        <v>0</v>
      </c>
      <c r="E77" s="16">
        <v>316</v>
      </c>
      <c r="F77" s="13">
        <f t="shared" si="4"/>
        <v>-59</v>
      </c>
      <c r="G77" s="13">
        <f t="shared" si="5"/>
        <v>316</v>
      </c>
      <c r="H77" s="17">
        <f t="shared" si="6"/>
        <v>84.266666666666666</v>
      </c>
      <c r="I77" s="17"/>
    </row>
    <row r="78" spans="1:9" s="18" customFormat="1" ht="132" customHeight="1" x14ac:dyDescent="0.25">
      <c r="A78" s="11" t="s">
        <v>140</v>
      </c>
      <c r="B78" s="12" t="s">
        <v>141</v>
      </c>
      <c r="C78" s="16">
        <v>0</v>
      </c>
      <c r="D78" s="16">
        <v>0</v>
      </c>
      <c r="E78" s="16">
        <v>5</v>
      </c>
      <c r="F78" s="13">
        <f t="shared" si="4"/>
        <v>5</v>
      </c>
      <c r="G78" s="13">
        <f t="shared" si="5"/>
        <v>5</v>
      </c>
      <c r="H78" s="17"/>
      <c r="I78" s="17"/>
    </row>
    <row r="79" spans="1:9" s="18" customFormat="1" ht="176.25" customHeight="1" x14ac:dyDescent="0.25">
      <c r="A79" s="11" t="s">
        <v>142</v>
      </c>
      <c r="B79" s="12" t="s">
        <v>143</v>
      </c>
      <c r="C79" s="16">
        <v>0</v>
      </c>
      <c r="D79" s="16">
        <v>0</v>
      </c>
      <c r="E79" s="16">
        <v>1</v>
      </c>
      <c r="F79" s="13">
        <f t="shared" si="4"/>
        <v>1</v>
      </c>
      <c r="G79" s="13">
        <f t="shared" si="5"/>
        <v>1</v>
      </c>
      <c r="H79" s="17"/>
      <c r="I79" s="17"/>
    </row>
    <row r="80" spans="1:9" s="18" customFormat="1" ht="105" x14ac:dyDescent="0.25">
      <c r="A80" s="11" t="s">
        <v>271</v>
      </c>
      <c r="B80" s="12" t="s">
        <v>144</v>
      </c>
      <c r="C80" s="16">
        <v>0</v>
      </c>
      <c r="D80" s="16">
        <v>0</v>
      </c>
      <c r="E80" s="16">
        <v>1</v>
      </c>
      <c r="F80" s="13">
        <f t="shared" si="4"/>
        <v>1</v>
      </c>
      <c r="G80" s="13">
        <f t="shared" si="5"/>
        <v>1</v>
      </c>
      <c r="H80" s="17"/>
      <c r="I80" s="17"/>
    </row>
    <row r="81" spans="1:9" s="18" customFormat="1" ht="180" x14ac:dyDescent="0.25">
      <c r="A81" s="11" t="s">
        <v>272</v>
      </c>
      <c r="B81" s="12" t="s">
        <v>146</v>
      </c>
      <c r="C81" s="16">
        <v>0</v>
      </c>
      <c r="D81" s="16">
        <v>0</v>
      </c>
      <c r="E81" s="16">
        <v>2</v>
      </c>
      <c r="F81" s="13">
        <f t="shared" si="4"/>
        <v>2</v>
      </c>
      <c r="G81" s="13">
        <f t="shared" si="5"/>
        <v>2</v>
      </c>
      <c r="H81" s="17"/>
      <c r="I81" s="17"/>
    </row>
    <row r="82" spans="1:9" s="18" customFormat="1" ht="178.5" customHeight="1" x14ac:dyDescent="0.25">
      <c r="A82" s="11" t="s">
        <v>145</v>
      </c>
      <c r="B82" s="12" t="s">
        <v>147</v>
      </c>
      <c r="C82" s="16">
        <v>0</v>
      </c>
      <c r="D82" s="16">
        <v>0</v>
      </c>
      <c r="E82" s="16">
        <v>12</v>
      </c>
      <c r="F82" s="13">
        <f t="shared" si="4"/>
        <v>12</v>
      </c>
      <c r="G82" s="13">
        <f t="shared" si="5"/>
        <v>12</v>
      </c>
      <c r="H82" s="17"/>
      <c r="I82" s="17"/>
    </row>
    <row r="83" spans="1:9" s="18" customFormat="1" ht="135" x14ac:dyDescent="0.25">
      <c r="A83" s="11" t="s">
        <v>273</v>
      </c>
      <c r="B83" s="12" t="s">
        <v>148</v>
      </c>
      <c r="C83" s="16">
        <v>0</v>
      </c>
      <c r="D83" s="16">
        <v>0</v>
      </c>
      <c r="E83" s="16">
        <v>8</v>
      </c>
      <c r="F83" s="13">
        <f t="shared" si="4"/>
        <v>8</v>
      </c>
      <c r="G83" s="13">
        <f t="shared" si="5"/>
        <v>8</v>
      </c>
      <c r="H83" s="17"/>
      <c r="I83" s="17"/>
    </row>
    <row r="84" spans="1:9" s="18" customFormat="1" ht="135" x14ac:dyDescent="0.25">
      <c r="A84" s="11" t="s">
        <v>274</v>
      </c>
      <c r="B84" s="12" t="s">
        <v>150</v>
      </c>
      <c r="C84" s="16">
        <v>0</v>
      </c>
      <c r="D84" s="16">
        <v>0</v>
      </c>
      <c r="E84" s="16">
        <v>2</v>
      </c>
      <c r="F84" s="13">
        <f t="shared" si="4"/>
        <v>2</v>
      </c>
      <c r="G84" s="13">
        <f t="shared" si="5"/>
        <v>2</v>
      </c>
      <c r="H84" s="17"/>
      <c r="I84" s="17"/>
    </row>
    <row r="85" spans="1:9" s="18" customFormat="1" ht="138.75" customHeight="1" x14ac:dyDescent="0.25">
      <c r="A85" s="11" t="s">
        <v>149</v>
      </c>
      <c r="B85" s="12" t="s">
        <v>151</v>
      </c>
      <c r="C85" s="16">
        <v>0</v>
      </c>
      <c r="D85" s="16">
        <v>0</v>
      </c>
      <c r="E85" s="16">
        <v>3</v>
      </c>
      <c r="F85" s="13">
        <f t="shared" si="4"/>
        <v>3</v>
      </c>
      <c r="G85" s="13">
        <f t="shared" si="5"/>
        <v>3</v>
      </c>
      <c r="H85" s="17"/>
      <c r="I85" s="17"/>
    </row>
    <row r="86" spans="1:9" s="18" customFormat="1" ht="105" x14ac:dyDescent="0.25">
      <c r="A86" s="11" t="s">
        <v>275</v>
      </c>
      <c r="B86" s="12" t="s">
        <v>152</v>
      </c>
      <c r="C86" s="16">
        <v>0</v>
      </c>
      <c r="D86" s="16">
        <v>0</v>
      </c>
      <c r="E86" s="16">
        <v>1</v>
      </c>
      <c r="F86" s="13">
        <f t="shared" si="4"/>
        <v>1</v>
      </c>
      <c r="G86" s="13">
        <f t="shared" si="5"/>
        <v>1</v>
      </c>
      <c r="H86" s="17"/>
      <c r="I86" s="17"/>
    </row>
    <row r="87" spans="1:9" s="18" customFormat="1" ht="105" x14ac:dyDescent="0.25">
      <c r="A87" s="11" t="s">
        <v>275</v>
      </c>
      <c r="B87" s="12" t="s">
        <v>153</v>
      </c>
      <c r="C87" s="16">
        <v>0</v>
      </c>
      <c r="D87" s="16">
        <v>0</v>
      </c>
      <c r="E87" s="16">
        <v>1</v>
      </c>
      <c r="F87" s="13">
        <f t="shared" si="4"/>
        <v>1</v>
      </c>
      <c r="G87" s="13">
        <f t="shared" si="5"/>
        <v>1</v>
      </c>
      <c r="H87" s="17"/>
      <c r="I87" s="17"/>
    </row>
    <row r="88" spans="1:9" s="18" customFormat="1" ht="123.75" customHeight="1" x14ac:dyDescent="0.25">
      <c r="A88" s="11" t="s">
        <v>154</v>
      </c>
      <c r="B88" s="12" t="s">
        <v>155</v>
      </c>
      <c r="C88" s="16">
        <v>0</v>
      </c>
      <c r="D88" s="16">
        <v>0</v>
      </c>
      <c r="E88" s="16">
        <v>1</v>
      </c>
      <c r="F88" s="13">
        <f t="shared" si="4"/>
        <v>1</v>
      </c>
      <c r="G88" s="13">
        <f t="shared" si="5"/>
        <v>1</v>
      </c>
      <c r="H88" s="17"/>
      <c r="I88" s="17"/>
    </row>
    <row r="89" spans="1:9" s="18" customFormat="1" ht="98.25" customHeight="1" x14ac:dyDescent="0.25">
      <c r="A89" s="11" t="s">
        <v>156</v>
      </c>
      <c r="B89" s="12" t="s">
        <v>157</v>
      </c>
      <c r="C89" s="16">
        <v>0</v>
      </c>
      <c r="D89" s="16">
        <v>0</v>
      </c>
      <c r="E89" s="16">
        <v>2</v>
      </c>
      <c r="F89" s="13">
        <f t="shared" si="4"/>
        <v>2</v>
      </c>
      <c r="G89" s="13">
        <f t="shared" si="5"/>
        <v>2</v>
      </c>
      <c r="H89" s="17"/>
      <c r="I89" s="17"/>
    </row>
    <row r="90" spans="1:9" s="18" customFormat="1" ht="165.75" customHeight="1" x14ac:dyDescent="0.25">
      <c r="A90" s="11" t="s">
        <v>158</v>
      </c>
      <c r="B90" s="12" t="s">
        <v>159</v>
      </c>
      <c r="C90" s="16">
        <v>0</v>
      </c>
      <c r="D90" s="16">
        <v>0</v>
      </c>
      <c r="E90" s="16">
        <v>6</v>
      </c>
      <c r="F90" s="13">
        <f t="shared" si="4"/>
        <v>6</v>
      </c>
      <c r="G90" s="13">
        <f t="shared" si="5"/>
        <v>6</v>
      </c>
      <c r="H90" s="17"/>
      <c r="I90" s="17"/>
    </row>
    <row r="91" spans="1:9" s="18" customFormat="1" ht="153.75" customHeight="1" x14ac:dyDescent="0.25">
      <c r="A91" s="11" t="s">
        <v>160</v>
      </c>
      <c r="B91" s="12" t="s">
        <v>161</v>
      </c>
      <c r="C91" s="16">
        <v>0</v>
      </c>
      <c r="D91" s="16">
        <v>0</v>
      </c>
      <c r="E91" s="16">
        <v>53</v>
      </c>
      <c r="F91" s="13">
        <f t="shared" si="4"/>
        <v>53</v>
      </c>
      <c r="G91" s="13">
        <f t="shared" si="5"/>
        <v>53</v>
      </c>
      <c r="H91" s="17"/>
      <c r="I91" s="17"/>
    </row>
    <row r="92" spans="1:9" s="18" customFormat="1" ht="136.5" customHeight="1" x14ac:dyDescent="0.25">
      <c r="A92" s="11" t="s">
        <v>162</v>
      </c>
      <c r="B92" s="12" t="s">
        <v>163</v>
      </c>
      <c r="C92" s="16">
        <v>0</v>
      </c>
      <c r="D92" s="16">
        <v>0</v>
      </c>
      <c r="E92" s="16">
        <v>8</v>
      </c>
      <c r="F92" s="13">
        <f t="shared" si="4"/>
        <v>8</v>
      </c>
      <c r="G92" s="13">
        <f t="shared" si="5"/>
        <v>8</v>
      </c>
      <c r="H92" s="17"/>
      <c r="I92" s="17"/>
    </row>
    <row r="93" spans="1:9" s="18" customFormat="1" ht="90" x14ac:dyDescent="0.25">
      <c r="A93" s="11" t="s">
        <v>164</v>
      </c>
      <c r="B93" s="12" t="s">
        <v>165</v>
      </c>
      <c r="C93" s="16">
        <v>375</v>
      </c>
      <c r="D93" s="16">
        <v>0</v>
      </c>
      <c r="E93" s="16">
        <v>40</v>
      </c>
      <c r="F93" s="13">
        <f t="shared" si="4"/>
        <v>-335</v>
      </c>
      <c r="G93" s="13">
        <f t="shared" si="5"/>
        <v>40</v>
      </c>
      <c r="H93" s="17">
        <f t="shared" si="6"/>
        <v>10.666666666666668</v>
      </c>
      <c r="I93" s="17"/>
    </row>
    <row r="94" spans="1:9" s="18" customFormat="1" ht="165" x14ac:dyDescent="0.25">
      <c r="A94" s="11" t="s">
        <v>166</v>
      </c>
      <c r="B94" s="12" t="s">
        <v>167</v>
      </c>
      <c r="C94" s="16">
        <v>0</v>
      </c>
      <c r="D94" s="16">
        <v>0</v>
      </c>
      <c r="E94" s="16">
        <v>20</v>
      </c>
      <c r="F94" s="13">
        <f t="shared" si="4"/>
        <v>20</v>
      </c>
      <c r="G94" s="13">
        <f t="shared" si="5"/>
        <v>20</v>
      </c>
      <c r="H94" s="17"/>
      <c r="I94" s="17"/>
    </row>
    <row r="95" spans="1:9" s="18" customFormat="1" ht="135" x14ac:dyDescent="0.25">
      <c r="A95" s="11" t="s">
        <v>168</v>
      </c>
      <c r="B95" s="12" t="s">
        <v>169</v>
      </c>
      <c r="C95" s="16">
        <v>375</v>
      </c>
      <c r="D95" s="16">
        <v>0</v>
      </c>
      <c r="E95" s="16">
        <v>0</v>
      </c>
      <c r="F95" s="13">
        <f t="shared" si="4"/>
        <v>-375</v>
      </c>
      <c r="G95" s="13">
        <f t="shared" si="5"/>
        <v>0</v>
      </c>
      <c r="H95" s="17">
        <f t="shared" si="6"/>
        <v>0</v>
      </c>
      <c r="I95" s="17"/>
    </row>
    <row r="96" spans="1:9" s="18" customFormat="1" ht="255" x14ac:dyDescent="0.25">
      <c r="A96" s="11" t="s">
        <v>170</v>
      </c>
      <c r="B96" s="12" t="s">
        <v>171</v>
      </c>
      <c r="C96" s="16">
        <v>0</v>
      </c>
      <c r="D96" s="16">
        <v>0</v>
      </c>
      <c r="E96" s="16">
        <v>19</v>
      </c>
      <c r="F96" s="13">
        <f t="shared" si="4"/>
        <v>19</v>
      </c>
      <c r="G96" s="13">
        <f t="shared" si="5"/>
        <v>19</v>
      </c>
      <c r="H96" s="17"/>
      <c r="I96" s="17"/>
    </row>
    <row r="97" spans="1:9" s="18" customFormat="1" ht="165" x14ac:dyDescent="0.25">
      <c r="A97" s="11" t="s">
        <v>172</v>
      </c>
      <c r="B97" s="12" t="s">
        <v>173</v>
      </c>
      <c r="C97" s="16">
        <v>0</v>
      </c>
      <c r="D97" s="16">
        <v>0</v>
      </c>
      <c r="E97" s="16">
        <v>1</v>
      </c>
      <c r="F97" s="13">
        <f t="shared" si="4"/>
        <v>1</v>
      </c>
      <c r="G97" s="13">
        <f t="shared" si="5"/>
        <v>1</v>
      </c>
      <c r="H97" s="17"/>
      <c r="I97" s="17"/>
    </row>
    <row r="98" spans="1:9" s="18" customFormat="1" ht="225" x14ac:dyDescent="0.25">
      <c r="A98" s="11" t="s">
        <v>174</v>
      </c>
      <c r="B98" s="12" t="s">
        <v>175</v>
      </c>
      <c r="C98" s="16">
        <v>0</v>
      </c>
      <c r="D98" s="16">
        <v>0</v>
      </c>
      <c r="E98" s="16">
        <v>41</v>
      </c>
      <c r="F98" s="13">
        <f t="shared" si="4"/>
        <v>41</v>
      </c>
      <c r="G98" s="13">
        <f t="shared" si="5"/>
        <v>41</v>
      </c>
      <c r="H98" s="17"/>
      <c r="I98" s="17"/>
    </row>
    <row r="99" spans="1:9" s="18" customFormat="1" ht="150" x14ac:dyDescent="0.25">
      <c r="A99" s="11" t="s">
        <v>176</v>
      </c>
      <c r="B99" s="12" t="s">
        <v>177</v>
      </c>
      <c r="C99" s="16">
        <v>0</v>
      </c>
      <c r="D99" s="16">
        <v>0</v>
      </c>
      <c r="E99" s="16">
        <v>3</v>
      </c>
      <c r="F99" s="13">
        <f t="shared" si="4"/>
        <v>3</v>
      </c>
      <c r="G99" s="13">
        <f t="shared" si="5"/>
        <v>3</v>
      </c>
      <c r="H99" s="17"/>
      <c r="I99" s="17"/>
    </row>
    <row r="100" spans="1:9" s="18" customFormat="1" ht="180" x14ac:dyDescent="0.25">
      <c r="A100" s="11" t="s">
        <v>178</v>
      </c>
      <c r="B100" s="12" t="s">
        <v>179</v>
      </c>
      <c r="C100" s="16">
        <v>0</v>
      </c>
      <c r="D100" s="16">
        <v>0</v>
      </c>
      <c r="E100" s="16">
        <v>10</v>
      </c>
      <c r="F100" s="13">
        <f t="shared" si="4"/>
        <v>10</v>
      </c>
      <c r="G100" s="13">
        <f t="shared" si="5"/>
        <v>10</v>
      </c>
      <c r="H100" s="17"/>
      <c r="I100" s="17"/>
    </row>
    <row r="101" spans="1:9" s="18" customFormat="1" ht="120.75" customHeight="1" x14ac:dyDescent="0.25">
      <c r="A101" s="11" t="s">
        <v>180</v>
      </c>
      <c r="B101" s="12" t="s">
        <v>181</v>
      </c>
      <c r="C101" s="16">
        <v>0</v>
      </c>
      <c r="D101" s="16">
        <v>0</v>
      </c>
      <c r="E101" s="16">
        <v>5</v>
      </c>
      <c r="F101" s="13">
        <f t="shared" si="4"/>
        <v>5</v>
      </c>
      <c r="G101" s="13">
        <f t="shared" si="5"/>
        <v>5</v>
      </c>
      <c r="H101" s="17"/>
      <c r="I101" s="17"/>
    </row>
    <row r="102" spans="1:9" s="18" customFormat="1" ht="117.75" customHeight="1" x14ac:dyDescent="0.25">
      <c r="A102" s="11" t="s">
        <v>180</v>
      </c>
      <c r="B102" s="12" t="s">
        <v>182</v>
      </c>
      <c r="C102" s="16">
        <v>0</v>
      </c>
      <c r="D102" s="16">
        <v>0</v>
      </c>
      <c r="E102" s="16">
        <v>113</v>
      </c>
      <c r="F102" s="13">
        <f t="shared" si="4"/>
        <v>113</v>
      </c>
      <c r="G102" s="13">
        <f t="shared" si="5"/>
        <v>113</v>
      </c>
      <c r="H102" s="17"/>
      <c r="I102" s="17"/>
    </row>
    <row r="103" spans="1:9" s="18" customFormat="1" ht="60" x14ac:dyDescent="0.25">
      <c r="A103" s="11" t="s">
        <v>183</v>
      </c>
      <c r="B103" s="12" t="s">
        <v>184</v>
      </c>
      <c r="C103" s="16">
        <v>193</v>
      </c>
      <c r="D103" s="16">
        <v>41</v>
      </c>
      <c r="E103" s="16">
        <v>329</v>
      </c>
      <c r="F103" s="13">
        <f t="shared" si="4"/>
        <v>136</v>
      </c>
      <c r="G103" s="13">
        <f t="shared" si="5"/>
        <v>288</v>
      </c>
      <c r="H103" s="17">
        <f t="shared" si="6"/>
        <v>170.46632124352331</v>
      </c>
      <c r="I103" s="17">
        <f t="shared" si="7"/>
        <v>802.43902439024384</v>
      </c>
    </row>
    <row r="104" spans="1:9" s="18" customFormat="1" ht="90" x14ac:dyDescent="0.25">
      <c r="A104" s="11" t="s">
        <v>186</v>
      </c>
      <c r="B104" s="12" t="s">
        <v>187</v>
      </c>
      <c r="C104" s="16">
        <v>0</v>
      </c>
      <c r="D104" s="16">
        <v>0</v>
      </c>
      <c r="E104" s="16">
        <v>33</v>
      </c>
      <c r="F104" s="13">
        <f t="shared" si="4"/>
        <v>33</v>
      </c>
      <c r="G104" s="13">
        <f t="shared" si="5"/>
        <v>33</v>
      </c>
      <c r="H104" s="17"/>
      <c r="I104" s="17"/>
    </row>
    <row r="105" spans="1:9" s="18" customFormat="1" ht="90" x14ac:dyDescent="0.25">
      <c r="A105" s="11" t="s">
        <v>185</v>
      </c>
      <c r="B105" s="12" t="s">
        <v>188</v>
      </c>
      <c r="C105" s="16">
        <v>0</v>
      </c>
      <c r="D105" s="16">
        <v>0</v>
      </c>
      <c r="E105" s="16">
        <v>1</v>
      </c>
      <c r="F105" s="13">
        <f t="shared" si="4"/>
        <v>1</v>
      </c>
      <c r="G105" s="13">
        <f t="shared" si="5"/>
        <v>1</v>
      </c>
      <c r="H105" s="17"/>
      <c r="I105" s="17"/>
    </row>
    <row r="106" spans="1:9" s="18" customFormat="1" ht="90" x14ac:dyDescent="0.25">
      <c r="A106" s="11" t="s">
        <v>185</v>
      </c>
      <c r="B106" s="12" t="s">
        <v>189</v>
      </c>
      <c r="C106" s="16">
        <v>193</v>
      </c>
      <c r="D106" s="16">
        <v>41</v>
      </c>
      <c r="E106" s="16">
        <v>295</v>
      </c>
      <c r="F106" s="13">
        <f t="shared" si="4"/>
        <v>102</v>
      </c>
      <c r="G106" s="13">
        <f t="shared" si="5"/>
        <v>254</v>
      </c>
      <c r="H106" s="17">
        <f t="shared" si="6"/>
        <v>152.8497409326425</v>
      </c>
      <c r="I106" s="17">
        <f t="shared" si="7"/>
        <v>719.51219512195121</v>
      </c>
    </row>
    <row r="107" spans="1:9" s="18" customFormat="1" ht="90" x14ac:dyDescent="0.25">
      <c r="A107" s="11" t="s">
        <v>190</v>
      </c>
      <c r="B107" s="12" t="s">
        <v>191</v>
      </c>
      <c r="C107" s="16">
        <v>0</v>
      </c>
      <c r="D107" s="16">
        <v>0</v>
      </c>
      <c r="E107" s="16">
        <v>15270</v>
      </c>
      <c r="F107" s="13">
        <f t="shared" si="4"/>
        <v>15270</v>
      </c>
      <c r="G107" s="13">
        <f t="shared" si="5"/>
        <v>15270</v>
      </c>
      <c r="H107" s="17"/>
      <c r="I107" s="17"/>
    </row>
    <row r="108" spans="1:9" s="18" customFormat="1" ht="105" x14ac:dyDescent="0.25">
      <c r="A108" s="11" t="s">
        <v>192</v>
      </c>
      <c r="B108" s="12" t="s">
        <v>193</v>
      </c>
      <c r="C108" s="16">
        <v>0</v>
      </c>
      <c r="D108" s="16">
        <v>0</v>
      </c>
      <c r="E108" s="16">
        <v>20</v>
      </c>
      <c r="F108" s="13">
        <f t="shared" si="4"/>
        <v>20</v>
      </c>
      <c r="G108" s="13">
        <f t="shared" si="5"/>
        <v>20</v>
      </c>
      <c r="H108" s="17"/>
      <c r="I108" s="17"/>
    </row>
    <row r="109" spans="1:9" s="18" customFormat="1" ht="135" x14ac:dyDescent="0.25">
      <c r="A109" s="11" t="s">
        <v>194</v>
      </c>
      <c r="B109" s="12" t="s">
        <v>195</v>
      </c>
      <c r="C109" s="16">
        <v>0</v>
      </c>
      <c r="D109" s="16">
        <v>0</v>
      </c>
      <c r="E109" s="16">
        <v>14576</v>
      </c>
      <c r="F109" s="13">
        <f t="shared" si="4"/>
        <v>14576</v>
      </c>
      <c r="G109" s="13">
        <f t="shared" si="5"/>
        <v>14576</v>
      </c>
      <c r="H109" s="17"/>
      <c r="I109" s="17"/>
    </row>
    <row r="110" spans="1:9" s="18" customFormat="1" ht="120" x14ac:dyDescent="0.25">
      <c r="A110" s="11" t="s">
        <v>196</v>
      </c>
      <c r="B110" s="12" t="s">
        <v>197</v>
      </c>
      <c r="C110" s="16">
        <v>0</v>
      </c>
      <c r="D110" s="16">
        <v>0</v>
      </c>
      <c r="E110" s="16">
        <v>347</v>
      </c>
      <c r="F110" s="13">
        <f t="shared" si="4"/>
        <v>347</v>
      </c>
      <c r="G110" s="13">
        <f t="shared" si="5"/>
        <v>347</v>
      </c>
      <c r="H110" s="17"/>
      <c r="I110" s="17"/>
    </row>
    <row r="111" spans="1:9" s="18" customFormat="1" ht="120" x14ac:dyDescent="0.25">
      <c r="A111" s="11" t="s">
        <v>198</v>
      </c>
      <c r="B111" s="12" t="s">
        <v>199</v>
      </c>
      <c r="C111" s="16">
        <v>0</v>
      </c>
      <c r="D111" s="16">
        <v>0</v>
      </c>
      <c r="E111" s="16">
        <v>114</v>
      </c>
      <c r="F111" s="13">
        <f t="shared" si="4"/>
        <v>114</v>
      </c>
      <c r="G111" s="13">
        <f t="shared" si="5"/>
        <v>114</v>
      </c>
      <c r="H111" s="17"/>
      <c r="I111" s="17"/>
    </row>
    <row r="112" spans="1:9" s="18" customFormat="1" ht="120" x14ac:dyDescent="0.25">
      <c r="A112" s="11" t="s">
        <v>200</v>
      </c>
      <c r="B112" s="12" t="s">
        <v>201</v>
      </c>
      <c r="C112" s="16">
        <v>0</v>
      </c>
      <c r="D112" s="16">
        <v>0</v>
      </c>
      <c r="E112" s="16">
        <v>7</v>
      </c>
      <c r="F112" s="13">
        <f t="shared" si="4"/>
        <v>7</v>
      </c>
      <c r="G112" s="13">
        <f t="shared" si="5"/>
        <v>7</v>
      </c>
      <c r="H112" s="17"/>
      <c r="I112" s="17"/>
    </row>
    <row r="113" spans="1:9" s="18" customFormat="1" ht="120" x14ac:dyDescent="0.25">
      <c r="A113" s="11" t="s">
        <v>202</v>
      </c>
      <c r="B113" s="12" t="s">
        <v>203</v>
      </c>
      <c r="C113" s="16">
        <v>0</v>
      </c>
      <c r="D113" s="16">
        <v>0</v>
      </c>
      <c r="E113" s="16">
        <v>10</v>
      </c>
      <c r="F113" s="13">
        <f t="shared" si="4"/>
        <v>10</v>
      </c>
      <c r="G113" s="13">
        <f t="shared" si="5"/>
        <v>10</v>
      </c>
      <c r="H113" s="17"/>
      <c r="I113" s="17"/>
    </row>
    <row r="114" spans="1:9" s="18" customFormat="1" ht="135" x14ac:dyDescent="0.25">
      <c r="A114" s="11" t="s">
        <v>204</v>
      </c>
      <c r="B114" s="12" t="s">
        <v>205</v>
      </c>
      <c r="C114" s="16">
        <v>0</v>
      </c>
      <c r="D114" s="16">
        <v>0</v>
      </c>
      <c r="E114" s="16">
        <v>181</v>
      </c>
      <c r="F114" s="13">
        <f t="shared" si="4"/>
        <v>181</v>
      </c>
      <c r="G114" s="13">
        <f t="shared" si="5"/>
        <v>181</v>
      </c>
      <c r="H114" s="17"/>
      <c r="I114" s="17"/>
    </row>
    <row r="115" spans="1:9" s="18" customFormat="1" ht="90" x14ac:dyDescent="0.25">
      <c r="A115" s="11" t="s">
        <v>206</v>
      </c>
      <c r="B115" s="12" t="s">
        <v>207</v>
      </c>
      <c r="C115" s="16">
        <v>0</v>
      </c>
      <c r="D115" s="16">
        <v>0</v>
      </c>
      <c r="E115" s="16">
        <v>15</v>
      </c>
      <c r="F115" s="13">
        <f t="shared" si="4"/>
        <v>15</v>
      </c>
      <c r="G115" s="13">
        <f t="shared" si="5"/>
        <v>15</v>
      </c>
      <c r="H115" s="17"/>
      <c r="I115" s="17"/>
    </row>
    <row r="116" spans="1:9" s="18" customFormat="1" ht="30" x14ac:dyDescent="0.25">
      <c r="A116" s="11" t="s">
        <v>208</v>
      </c>
      <c r="B116" s="12" t="s">
        <v>209</v>
      </c>
      <c r="C116" s="16">
        <v>0</v>
      </c>
      <c r="D116" s="16">
        <v>0</v>
      </c>
      <c r="E116" s="16">
        <v>6041</v>
      </c>
      <c r="F116" s="13">
        <f t="shared" si="4"/>
        <v>6041</v>
      </c>
      <c r="G116" s="13">
        <f t="shared" si="5"/>
        <v>6041</v>
      </c>
      <c r="H116" s="17"/>
      <c r="I116" s="17"/>
    </row>
    <row r="117" spans="1:9" s="18" customFormat="1" ht="105" x14ac:dyDescent="0.25">
      <c r="A117" s="11" t="s">
        <v>210</v>
      </c>
      <c r="B117" s="12" t="s">
        <v>211</v>
      </c>
      <c r="C117" s="16">
        <v>0</v>
      </c>
      <c r="D117" s="16">
        <v>0</v>
      </c>
      <c r="E117" s="16">
        <v>1288</v>
      </c>
      <c r="F117" s="13">
        <f t="shared" si="4"/>
        <v>1288</v>
      </c>
      <c r="G117" s="13">
        <f t="shared" si="5"/>
        <v>1288</v>
      </c>
      <c r="H117" s="17"/>
      <c r="I117" s="17"/>
    </row>
    <row r="118" spans="1:9" s="18" customFormat="1" ht="75" x14ac:dyDescent="0.25">
      <c r="A118" s="11" t="s">
        <v>212</v>
      </c>
      <c r="B118" s="12" t="s">
        <v>213</v>
      </c>
      <c r="C118" s="16">
        <v>0</v>
      </c>
      <c r="D118" s="16">
        <v>0</v>
      </c>
      <c r="E118" s="16">
        <v>1288</v>
      </c>
      <c r="F118" s="13">
        <f t="shared" si="4"/>
        <v>1288</v>
      </c>
      <c r="G118" s="13">
        <f t="shared" si="5"/>
        <v>1288</v>
      </c>
      <c r="H118" s="17"/>
      <c r="I118" s="17"/>
    </row>
    <row r="119" spans="1:9" s="18" customFormat="1" ht="90" x14ac:dyDescent="0.25">
      <c r="A119" s="11" t="s">
        <v>214</v>
      </c>
      <c r="B119" s="12" t="s">
        <v>215</v>
      </c>
      <c r="C119" s="16">
        <v>0</v>
      </c>
      <c r="D119" s="16">
        <v>0</v>
      </c>
      <c r="E119" s="16">
        <v>4064</v>
      </c>
      <c r="F119" s="13">
        <f t="shared" si="4"/>
        <v>4064</v>
      </c>
      <c r="G119" s="13">
        <f t="shared" si="5"/>
        <v>4064</v>
      </c>
      <c r="H119" s="17"/>
      <c r="I119" s="17"/>
    </row>
    <row r="120" spans="1:9" s="18" customFormat="1" ht="75" x14ac:dyDescent="0.25">
      <c r="A120" s="11" t="s">
        <v>216</v>
      </c>
      <c r="B120" s="12" t="s">
        <v>217</v>
      </c>
      <c r="C120" s="16">
        <v>0</v>
      </c>
      <c r="D120" s="16">
        <v>0</v>
      </c>
      <c r="E120" s="16">
        <v>15</v>
      </c>
      <c r="F120" s="13">
        <f t="shared" si="4"/>
        <v>15</v>
      </c>
      <c r="G120" s="13">
        <f t="shared" si="5"/>
        <v>15</v>
      </c>
      <c r="H120" s="17"/>
      <c r="I120" s="17"/>
    </row>
    <row r="121" spans="1:9" s="18" customFormat="1" ht="75" x14ac:dyDescent="0.25">
      <c r="A121" s="11" t="s">
        <v>216</v>
      </c>
      <c r="B121" s="12" t="s">
        <v>218</v>
      </c>
      <c r="C121" s="16">
        <v>0</v>
      </c>
      <c r="D121" s="16">
        <v>0</v>
      </c>
      <c r="E121" s="16">
        <v>9</v>
      </c>
      <c r="F121" s="13">
        <f t="shared" si="4"/>
        <v>9</v>
      </c>
      <c r="G121" s="13">
        <f t="shared" si="5"/>
        <v>9</v>
      </c>
      <c r="H121" s="17"/>
      <c r="I121" s="17"/>
    </row>
    <row r="122" spans="1:9" s="18" customFormat="1" ht="180" x14ac:dyDescent="0.25">
      <c r="A122" s="11" t="s">
        <v>219</v>
      </c>
      <c r="B122" s="12" t="s">
        <v>220</v>
      </c>
      <c r="C122" s="16">
        <v>0</v>
      </c>
      <c r="D122" s="16">
        <v>0</v>
      </c>
      <c r="E122" s="16">
        <v>818</v>
      </c>
      <c r="F122" s="13">
        <f t="shared" si="4"/>
        <v>818</v>
      </c>
      <c r="G122" s="13">
        <f t="shared" si="5"/>
        <v>818</v>
      </c>
      <c r="H122" s="17"/>
      <c r="I122" s="17"/>
    </row>
    <row r="123" spans="1:9" s="18" customFormat="1" ht="165" x14ac:dyDescent="0.25">
      <c r="A123" s="11" t="s">
        <v>221</v>
      </c>
      <c r="B123" s="12" t="s">
        <v>222</v>
      </c>
      <c r="C123" s="16">
        <v>0</v>
      </c>
      <c r="D123" s="16">
        <v>0</v>
      </c>
      <c r="E123" s="16">
        <v>1783</v>
      </c>
      <c r="F123" s="13">
        <f t="shared" si="4"/>
        <v>1783</v>
      </c>
      <c r="G123" s="13">
        <f t="shared" si="5"/>
        <v>1783</v>
      </c>
      <c r="H123" s="17"/>
      <c r="I123" s="17"/>
    </row>
    <row r="124" spans="1:9" s="18" customFormat="1" ht="75" x14ac:dyDescent="0.25">
      <c r="A124" s="11" t="s">
        <v>216</v>
      </c>
      <c r="B124" s="12" t="s">
        <v>223</v>
      </c>
      <c r="C124" s="16">
        <v>0</v>
      </c>
      <c r="D124" s="16">
        <v>0</v>
      </c>
      <c r="E124" s="16">
        <v>22</v>
      </c>
      <c r="F124" s="13">
        <f t="shared" si="4"/>
        <v>22</v>
      </c>
      <c r="G124" s="13">
        <f t="shared" si="5"/>
        <v>22</v>
      </c>
      <c r="H124" s="17"/>
      <c r="I124" s="17"/>
    </row>
    <row r="125" spans="1:9" s="18" customFormat="1" ht="180" x14ac:dyDescent="0.25">
      <c r="A125" s="11" t="s">
        <v>219</v>
      </c>
      <c r="B125" s="12" t="s">
        <v>224</v>
      </c>
      <c r="C125" s="16">
        <v>0</v>
      </c>
      <c r="D125" s="16">
        <v>0</v>
      </c>
      <c r="E125" s="16">
        <v>747</v>
      </c>
      <c r="F125" s="13">
        <f t="shared" si="4"/>
        <v>747</v>
      </c>
      <c r="G125" s="13">
        <f t="shared" si="5"/>
        <v>747</v>
      </c>
      <c r="H125" s="17"/>
      <c r="I125" s="17"/>
    </row>
    <row r="126" spans="1:9" s="18" customFormat="1" ht="180" x14ac:dyDescent="0.25">
      <c r="A126" s="11" t="s">
        <v>219</v>
      </c>
      <c r="B126" s="12" t="s">
        <v>225</v>
      </c>
      <c r="C126" s="16">
        <v>0</v>
      </c>
      <c r="D126" s="16">
        <v>0</v>
      </c>
      <c r="E126" s="16">
        <v>50</v>
      </c>
      <c r="F126" s="13">
        <f t="shared" si="4"/>
        <v>50</v>
      </c>
      <c r="G126" s="13">
        <f t="shared" si="5"/>
        <v>50</v>
      </c>
      <c r="H126" s="17"/>
      <c r="I126" s="17"/>
    </row>
    <row r="127" spans="1:9" s="18" customFormat="1" ht="180" x14ac:dyDescent="0.25">
      <c r="A127" s="11" t="s">
        <v>219</v>
      </c>
      <c r="B127" s="12" t="s">
        <v>226</v>
      </c>
      <c r="C127" s="16">
        <v>0</v>
      </c>
      <c r="D127" s="16">
        <v>0</v>
      </c>
      <c r="E127" s="16">
        <v>-10</v>
      </c>
      <c r="F127" s="13">
        <f t="shared" si="4"/>
        <v>-10</v>
      </c>
      <c r="G127" s="13">
        <f t="shared" si="5"/>
        <v>-10</v>
      </c>
      <c r="H127" s="17"/>
      <c r="I127" s="17"/>
    </row>
    <row r="128" spans="1:9" s="18" customFormat="1" ht="180" x14ac:dyDescent="0.25">
      <c r="A128" s="11" t="s">
        <v>219</v>
      </c>
      <c r="B128" s="12" t="s">
        <v>227</v>
      </c>
      <c r="C128" s="16">
        <v>0</v>
      </c>
      <c r="D128" s="16">
        <v>0</v>
      </c>
      <c r="E128" s="16">
        <v>630</v>
      </c>
      <c r="F128" s="13">
        <f t="shared" si="4"/>
        <v>630</v>
      </c>
      <c r="G128" s="13">
        <f t="shared" si="5"/>
        <v>630</v>
      </c>
      <c r="H128" s="17"/>
      <c r="I128" s="17"/>
    </row>
    <row r="129" spans="1:9" s="18" customFormat="1" ht="90" x14ac:dyDescent="0.25">
      <c r="A129" s="11" t="s">
        <v>228</v>
      </c>
      <c r="B129" s="12" t="s">
        <v>229</v>
      </c>
      <c r="C129" s="16">
        <v>0</v>
      </c>
      <c r="D129" s="16">
        <v>0</v>
      </c>
      <c r="E129" s="16">
        <v>689</v>
      </c>
      <c r="F129" s="13">
        <f t="shared" si="4"/>
        <v>689</v>
      </c>
      <c r="G129" s="13">
        <f t="shared" si="5"/>
        <v>689</v>
      </c>
      <c r="H129" s="17"/>
      <c r="I129" s="17"/>
    </row>
    <row r="130" spans="1:9" s="21" customFormat="1" x14ac:dyDescent="0.25">
      <c r="A130" s="9" t="s">
        <v>230</v>
      </c>
      <c r="B130" s="10" t="s">
        <v>231</v>
      </c>
      <c r="C130" s="15">
        <v>82065</v>
      </c>
      <c r="D130" s="15">
        <v>17130</v>
      </c>
      <c r="E130" s="15">
        <v>35167</v>
      </c>
      <c r="F130" s="14">
        <f t="shared" si="4"/>
        <v>-46898</v>
      </c>
      <c r="G130" s="14">
        <f t="shared" si="5"/>
        <v>18037</v>
      </c>
      <c r="H130" s="20">
        <f t="shared" si="6"/>
        <v>42.852616828124049</v>
      </c>
      <c r="I130" s="20">
        <f t="shared" si="7"/>
        <v>205.29480443666083</v>
      </c>
    </row>
    <row r="131" spans="1:9" s="18" customFormat="1" x14ac:dyDescent="0.25">
      <c r="A131" s="11" t="s">
        <v>232</v>
      </c>
      <c r="B131" s="12" t="s">
        <v>233</v>
      </c>
      <c r="C131" s="16">
        <v>0</v>
      </c>
      <c r="D131" s="16">
        <v>0</v>
      </c>
      <c r="E131" s="16">
        <v>224</v>
      </c>
      <c r="F131" s="13">
        <f t="shared" si="4"/>
        <v>224</v>
      </c>
      <c r="G131" s="13">
        <f t="shared" si="5"/>
        <v>224</v>
      </c>
      <c r="H131" s="17"/>
      <c r="I131" s="17"/>
    </row>
    <row r="132" spans="1:9" s="18" customFormat="1" ht="30" x14ac:dyDescent="0.25">
      <c r="A132" s="11" t="s">
        <v>234</v>
      </c>
      <c r="B132" s="12" t="s">
        <v>235</v>
      </c>
      <c r="C132" s="16">
        <v>0</v>
      </c>
      <c r="D132" s="16">
        <v>0</v>
      </c>
      <c r="E132" s="16">
        <v>228</v>
      </c>
      <c r="F132" s="13">
        <f t="shared" si="4"/>
        <v>228</v>
      </c>
      <c r="G132" s="13">
        <f t="shared" si="5"/>
        <v>228</v>
      </c>
      <c r="H132" s="17"/>
      <c r="I132" s="17"/>
    </row>
    <row r="133" spans="1:9" s="18" customFormat="1" ht="30" x14ac:dyDescent="0.25">
      <c r="A133" s="11" t="s">
        <v>234</v>
      </c>
      <c r="B133" s="12" t="s">
        <v>236</v>
      </c>
      <c r="C133" s="16">
        <v>0</v>
      </c>
      <c r="D133" s="16">
        <v>0</v>
      </c>
      <c r="E133" s="16">
        <v>60</v>
      </c>
      <c r="F133" s="13">
        <f t="shared" si="4"/>
        <v>60</v>
      </c>
      <c r="G133" s="13">
        <f t="shared" si="5"/>
        <v>60</v>
      </c>
      <c r="H133" s="17"/>
      <c r="I133" s="17"/>
    </row>
    <row r="134" spans="1:9" s="18" customFormat="1" ht="30" x14ac:dyDescent="0.25">
      <c r="A134" s="11" t="s">
        <v>234</v>
      </c>
      <c r="B134" s="12" t="s">
        <v>237</v>
      </c>
      <c r="C134" s="16">
        <v>0</v>
      </c>
      <c r="D134" s="16">
        <v>0</v>
      </c>
      <c r="E134" s="16">
        <v>2</v>
      </c>
      <c r="F134" s="13">
        <f t="shared" si="4"/>
        <v>2</v>
      </c>
      <c r="G134" s="13">
        <f t="shared" si="5"/>
        <v>2</v>
      </c>
      <c r="H134" s="17"/>
      <c r="I134" s="17"/>
    </row>
    <row r="135" spans="1:9" s="18" customFormat="1" ht="30" x14ac:dyDescent="0.25">
      <c r="A135" s="11" t="s">
        <v>234</v>
      </c>
      <c r="B135" s="12" t="s">
        <v>238</v>
      </c>
      <c r="C135" s="16">
        <v>0</v>
      </c>
      <c r="D135" s="16">
        <v>0</v>
      </c>
      <c r="E135" s="16">
        <v>-67</v>
      </c>
      <c r="F135" s="13">
        <f t="shared" ref="F135:F150" si="8">E135-C135</f>
        <v>-67</v>
      </c>
      <c r="G135" s="13">
        <f t="shared" ref="G135:G150" si="9">E135-D135</f>
        <v>-67</v>
      </c>
      <c r="H135" s="17"/>
      <c r="I135" s="17"/>
    </row>
    <row r="136" spans="1:9" s="18" customFormat="1" x14ac:dyDescent="0.25">
      <c r="A136" s="11" t="s">
        <v>239</v>
      </c>
      <c r="B136" s="12" t="s">
        <v>240</v>
      </c>
      <c r="C136" s="16">
        <v>82065</v>
      </c>
      <c r="D136" s="16">
        <v>17130</v>
      </c>
      <c r="E136" s="16">
        <v>34943</v>
      </c>
      <c r="F136" s="13">
        <f t="shared" si="8"/>
        <v>-47122</v>
      </c>
      <c r="G136" s="13">
        <f t="shared" si="9"/>
        <v>17813</v>
      </c>
      <c r="H136" s="17">
        <f t="shared" ref="H136:H150" si="10">E136/C136*100</f>
        <v>42.579662462682023</v>
      </c>
      <c r="I136" s="17">
        <f t="shared" ref="I136:I150" si="11">E136/D136*100</f>
        <v>203.98715703444248</v>
      </c>
    </row>
    <row r="137" spans="1:9" s="18" customFormat="1" ht="30" x14ac:dyDescent="0.25">
      <c r="A137" s="11" t="s">
        <v>241</v>
      </c>
      <c r="B137" s="12" t="s">
        <v>242</v>
      </c>
      <c r="C137" s="16">
        <v>11753</v>
      </c>
      <c r="D137" s="16">
        <v>800</v>
      </c>
      <c r="E137" s="16">
        <v>18721</v>
      </c>
      <c r="F137" s="13">
        <f t="shared" si="8"/>
        <v>6968</v>
      </c>
      <c r="G137" s="13">
        <f t="shared" si="9"/>
        <v>17921</v>
      </c>
      <c r="H137" s="17">
        <f t="shared" si="10"/>
        <v>159.28699055560281</v>
      </c>
      <c r="I137" s="17">
        <f t="shared" si="11"/>
        <v>2340.125</v>
      </c>
    </row>
    <row r="138" spans="1:9" s="18" customFormat="1" ht="60" x14ac:dyDescent="0.25">
      <c r="A138" s="11" t="s">
        <v>243</v>
      </c>
      <c r="B138" s="12" t="s">
        <v>244</v>
      </c>
      <c r="C138" s="16">
        <v>0</v>
      </c>
      <c r="D138" s="16">
        <v>0</v>
      </c>
      <c r="E138" s="16">
        <v>273</v>
      </c>
      <c r="F138" s="13">
        <f t="shared" si="8"/>
        <v>273</v>
      </c>
      <c r="G138" s="13">
        <f t="shared" si="9"/>
        <v>273</v>
      </c>
      <c r="H138" s="17"/>
      <c r="I138" s="17"/>
    </row>
    <row r="139" spans="1:9" s="18" customFormat="1" ht="60" x14ac:dyDescent="0.25">
      <c r="A139" s="11" t="s">
        <v>245</v>
      </c>
      <c r="B139" s="12" t="s">
        <v>246</v>
      </c>
      <c r="C139" s="16">
        <v>0</v>
      </c>
      <c r="D139" s="16">
        <v>0</v>
      </c>
      <c r="E139" s="16">
        <v>29</v>
      </c>
      <c r="F139" s="13">
        <f t="shared" si="8"/>
        <v>29</v>
      </c>
      <c r="G139" s="13">
        <f t="shared" si="9"/>
        <v>29</v>
      </c>
      <c r="H139" s="17"/>
      <c r="I139" s="17"/>
    </row>
    <row r="140" spans="1:9" s="18" customFormat="1" ht="60" x14ac:dyDescent="0.25">
      <c r="A140" s="11" t="s">
        <v>247</v>
      </c>
      <c r="B140" s="12" t="s">
        <v>248</v>
      </c>
      <c r="C140" s="16">
        <v>3379</v>
      </c>
      <c r="D140" s="16">
        <v>0</v>
      </c>
      <c r="E140" s="16">
        <v>1047</v>
      </c>
      <c r="F140" s="13">
        <f t="shared" si="8"/>
        <v>-2332</v>
      </c>
      <c r="G140" s="13">
        <f t="shared" si="9"/>
        <v>1047</v>
      </c>
      <c r="H140" s="17">
        <f t="shared" si="10"/>
        <v>30.985498668245043</v>
      </c>
      <c r="I140" s="17"/>
    </row>
    <row r="141" spans="1:9" s="18" customFormat="1" ht="45" x14ac:dyDescent="0.25">
      <c r="A141" s="11" t="s">
        <v>249</v>
      </c>
      <c r="B141" s="12" t="s">
        <v>250</v>
      </c>
      <c r="C141" s="16">
        <v>66933</v>
      </c>
      <c r="D141" s="16">
        <v>16330</v>
      </c>
      <c r="E141" s="16">
        <v>12388</v>
      </c>
      <c r="F141" s="13">
        <f t="shared" si="8"/>
        <v>-54545</v>
      </c>
      <c r="G141" s="13">
        <f t="shared" si="9"/>
        <v>-3942</v>
      </c>
      <c r="H141" s="17">
        <f t="shared" si="10"/>
        <v>18.508060299105075</v>
      </c>
      <c r="I141" s="17">
        <f t="shared" si="11"/>
        <v>75.860379669320267</v>
      </c>
    </row>
    <row r="142" spans="1:9" s="18" customFormat="1" ht="90" x14ac:dyDescent="0.25">
      <c r="A142" s="11" t="s">
        <v>251</v>
      </c>
      <c r="B142" s="12" t="s">
        <v>252</v>
      </c>
      <c r="C142" s="16">
        <v>0</v>
      </c>
      <c r="D142" s="16">
        <v>0</v>
      </c>
      <c r="E142" s="16">
        <v>2485</v>
      </c>
      <c r="F142" s="13">
        <f t="shared" si="8"/>
        <v>2485</v>
      </c>
      <c r="G142" s="13">
        <f t="shared" si="9"/>
        <v>2485</v>
      </c>
      <c r="H142" s="17"/>
      <c r="I142" s="17"/>
    </row>
    <row r="143" spans="1:9" s="21" customFormat="1" x14ac:dyDescent="0.25">
      <c r="A143" s="9" t="s">
        <v>253</v>
      </c>
      <c r="B143" s="10" t="s">
        <v>254</v>
      </c>
      <c r="C143" s="15">
        <v>8730273</v>
      </c>
      <c r="D143" s="15">
        <v>1591340</v>
      </c>
      <c r="E143" s="15">
        <v>1618058</v>
      </c>
      <c r="F143" s="14">
        <f t="shared" si="8"/>
        <v>-7112215</v>
      </c>
      <c r="G143" s="14">
        <f t="shared" si="9"/>
        <v>26718</v>
      </c>
      <c r="H143" s="20">
        <f t="shared" si="10"/>
        <v>18.533876317498891</v>
      </c>
      <c r="I143" s="20">
        <f t="shared" si="11"/>
        <v>101.67896238390288</v>
      </c>
    </row>
    <row r="144" spans="1:9" s="18" customFormat="1" ht="45" x14ac:dyDescent="0.25">
      <c r="A144" s="11" t="s">
        <v>255</v>
      </c>
      <c r="B144" s="12" t="s">
        <v>256</v>
      </c>
      <c r="C144" s="16">
        <v>8749252</v>
      </c>
      <c r="D144" s="16">
        <v>1610319</v>
      </c>
      <c r="E144" s="16">
        <v>1610319</v>
      </c>
      <c r="F144" s="13">
        <f t="shared" si="8"/>
        <v>-7138933</v>
      </c>
      <c r="G144" s="13">
        <f t="shared" si="9"/>
        <v>0</v>
      </c>
      <c r="H144" s="17">
        <f t="shared" si="10"/>
        <v>18.405219097586855</v>
      </c>
      <c r="I144" s="17">
        <f t="shared" si="11"/>
        <v>100</v>
      </c>
    </row>
    <row r="145" spans="1:9" s="18" customFormat="1" ht="30" x14ac:dyDescent="0.25">
      <c r="A145" s="11" t="s">
        <v>257</v>
      </c>
      <c r="B145" s="12" t="s">
        <v>258</v>
      </c>
      <c r="C145" s="16">
        <v>2688799</v>
      </c>
      <c r="D145" s="16">
        <v>146922</v>
      </c>
      <c r="E145" s="16">
        <v>146922</v>
      </c>
      <c r="F145" s="13">
        <f t="shared" si="8"/>
        <v>-2541877</v>
      </c>
      <c r="G145" s="13">
        <f t="shared" si="9"/>
        <v>0</v>
      </c>
      <c r="H145" s="17">
        <f t="shared" si="10"/>
        <v>5.4642239899672678</v>
      </c>
      <c r="I145" s="17">
        <f t="shared" si="11"/>
        <v>100</v>
      </c>
    </row>
    <row r="146" spans="1:9" s="18" customFormat="1" ht="30" x14ac:dyDescent="0.25">
      <c r="A146" s="11" t="s">
        <v>259</v>
      </c>
      <c r="B146" s="12" t="s">
        <v>260</v>
      </c>
      <c r="C146" s="16">
        <v>6058953</v>
      </c>
      <c r="D146" s="16">
        <v>1463397</v>
      </c>
      <c r="E146" s="16">
        <v>1463397</v>
      </c>
      <c r="F146" s="13">
        <f t="shared" si="8"/>
        <v>-4595556</v>
      </c>
      <c r="G146" s="13">
        <f t="shared" si="9"/>
        <v>0</v>
      </c>
      <c r="H146" s="17">
        <f t="shared" si="10"/>
        <v>24.152638252846657</v>
      </c>
      <c r="I146" s="17">
        <f t="shared" si="11"/>
        <v>100</v>
      </c>
    </row>
    <row r="147" spans="1:9" s="18" customFormat="1" x14ac:dyDescent="0.25">
      <c r="A147" s="11" t="s">
        <v>261</v>
      </c>
      <c r="B147" s="12" t="s">
        <v>262</v>
      </c>
      <c r="C147" s="16">
        <v>1500</v>
      </c>
      <c r="D147" s="16">
        <v>0</v>
      </c>
      <c r="E147" s="16">
        <v>0</v>
      </c>
      <c r="F147" s="13">
        <f t="shared" si="8"/>
        <v>-1500</v>
      </c>
      <c r="G147" s="13">
        <f t="shared" si="9"/>
        <v>0</v>
      </c>
      <c r="H147" s="17">
        <f t="shared" si="10"/>
        <v>0</v>
      </c>
      <c r="I147" s="17"/>
    </row>
    <row r="148" spans="1:9" s="18" customFormat="1" ht="75" x14ac:dyDescent="0.25">
      <c r="A148" s="11" t="s">
        <v>263</v>
      </c>
      <c r="B148" s="12" t="s">
        <v>264</v>
      </c>
      <c r="C148" s="16">
        <v>0</v>
      </c>
      <c r="D148" s="16">
        <v>0</v>
      </c>
      <c r="E148" s="16">
        <v>26363</v>
      </c>
      <c r="F148" s="13">
        <f t="shared" si="8"/>
        <v>26363</v>
      </c>
      <c r="G148" s="13">
        <f t="shared" si="9"/>
        <v>26363</v>
      </c>
      <c r="H148" s="17"/>
      <c r="I148" s="17"/>
    </row>
    <row r="149" spans="1:9" s="18" customFormat="1" ht="60" x14ac:dyDescent="0.25">
      <c r="A149" s="11" t="s">
        <v>265</v>
      </c>
      <c r="B149" s="12" t="s">
        <v>266</v>
      </c>
      <c r="C149" s="16">
        <v>-18979</v>
      </c>
      <c r="D149" s="16">
        <v>-18979</v>
      </c>
      <c r="E149" s="16">
        <v>-18624</v>
      </c>
      <c r="F149" s="13">
        <f t="shared" si="8"/>
        <v>355</v>
      </c>
      <c r="G149" s="13">
        <f t="shared" si="9"/>
        <v>355</v>
      </c>
      <c r="H149" s="17">
        <f t="shared" si="10"/>
        <v>98.129511565414404</v>
      </c>
      <c r="I149" s="17">
        <f t="shared" si="11"/>
        <v>98.129511565414404</v>
      </c>
    </row>
    <row r="150" spans="1:9" s="21" customFormat="1" x14ac:dyDescent="0.25">
      <c r="A150" s="9" t="s">
        <v>267</v>
      </c>
      <c r="B150" s="10" t="s">
        <v>268</v>
      </c>
      <c r="C150" s="15">
        <v>19667930</v>
      </c>
      <c r="D150" s="15">
        <v>3554555</v>
      </c>
      <c r="E150" s="15">
        <v>4060651</v>
      </c>
      <c r="F150" s="14">
        <f t="shared" si="8"/>
        <v>-15607279</v>
      </c>
      <c r="G150" s="14">
        <f t="shared" si="9"/>
        <v>506096</v>
      </c>
      <c r="H150" s="20">
        <f t="shared" si="10"/>
        <v>20.646051719728511</v>
      </c>
      <c r="I150" s="20">
        <f t="shared" si="11"/>
        <v>114.23795664998852</v>
      </c>
    </row>
  </sheetData>
  <mergeCells count="2">
    <mergeCell ref="A3:C3"/>
    <mergeCell ref="A1:I1"/>
  </mergeCells>
  <pageMargins left="0.15748031496062992" right="0.35433070866141736" top="0.35433070866141736" bottom="0.11811023622047245" header="0.31496062992125984" footer="0.11811023622047245"/>
  <pageSetup paperSize="9" scale="55" fitToHeight="0" orientation="portrait" r:id="rId1"/>
  <headerFooter>
    <oddHeader>&amp;LФКУ Администрации Одинцовского городского округа</oddHeader>
    <oddFooter>&amp;L 15.07.2020 12:11:47&amp;R&amp;P/&amp;N</oddFooter>
    <evenHeader>&amp;LФКУ Администрации Одинцовского городского округа</evenHeader>
    <evenFooter>&amp;L 15.07.2020 12:11:47&amp;R&amp;P/&amp;N</evenFooter>
    <firstHeader>&amp;LФКУ Администрации Одинцовского городского округа</firstHeader>
    <firstFooter>&amp;L 15.07.2020 12:11:47&amp;R&amp;P/&amp;N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Наталья Валерьевна</dc:creator>
  <cp:lastModifiedBy>Одиночкин Сергей Станиславович</cp:lastModifiedBy>
  <cp:lastPrinted>2020-07-15T11:33:37Z</cp:lastPrinted>
  <dcterms:created xsi:type="dcterms:W3CDTF">2020-07-15T09:11:48Z</dcterms:created>
  <dcterms:modified xsi:type="dcterms:W3CDTF">2020-07-20T13:18:14Z</dcterms:modified>
</cp:coreProperties>
</file>