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00720\ФКУ_опуб\"/>
    </mc:Choice>
  </mc:AlternateContent>
  <bookViews>
    <workbookView xWindow="630" yWindow="570" windowWidth="27495" windowHeight="12210"/>
  </bookViews>
  <sheets>
    <sheet name="Результат 1" sheetId="1" r:id="rId1"/>
  </sheets>
  <calcPr calcId="162913"/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6" i="1"/>
  <c r="Q7" i="1" l="1"/>
  <c r="Q8" i="1"/>
  <c r="Q9" i="1"/>
  <c r="Q11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8" i="1"/>
  <c r="Q119" i="1"/>
  <c r="Q120" i="1"/>
  <c r="Q121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6" i="1"/>
  <c r="Q137" i="1"/>
  <c r="Q138" i="1"/>
  <c r="Q139" i="1"/>
  <c r="Q141" i="1"/>
  <c r="Q142" i="1"/>
  <c r="Q144" i="1"/>
  <c r="Q145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70" i="1"/>
  <c r="Q172" i="1"/>
  <c r="Q173" i="1"/>
  <c r="Q174" i="1"/>
  <c r="Q175" i="1"/>
  <c r="Q176" i="1"/>
  <c r="Q177" i="1"/>
  <c r="Q178" i="1"/>
  <c r="Q227" i="1"/>
  <c r="Q228" i="1"/>
  <c r="Q231" i="1"/>
  <c r="Q232" i="1"/>
  <c r="Q237" i="1"/>
  <c r="Q247" i="1"/>
  <c r="Q248" i="1"/>
  <c r="Q253" i="1"/>
  <c r="Q254" i="1"/>
  <c r="Q255" i="1"/>
  <c r="Q256" i="1"/>
  <c r="Q261" i="1"/>
  <c r="Q262" i="1"/>
  <c r="Q265" i="1"/>
  <c r="Q267" i="1"/>
  <c r="Q268" i="1"/>
  <c r="Q269" i="1"/>
  <c r="Q270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4" i="1"/>
  <c r="Q295" i="1"/>
  <c r="Q296" i="1"/>
  <c r="Q297" i="1"/>
  <c r="Q298" i="1"/>
  <c r="Q299" i="1"/>
  <c r="Q300" i="1"/>
  <c r="Q302" i="1"/>
  <c r="Q303" i="1"/>
  <c r="Q304" i="1"/>
  <c r="Q306" i="1"/>
  <c r="Q308" i="1"/>
  <c r="Q309" i="1"/>
  <c r="Q310" i="1"/>
  <c r="Q313" i="1"/>
  <c r="Q315" i="1"/>
  <c r="Q316" i="1"/>
  <c r="Q317" i="1"/>
  <c r="Q318" i="1"/>
  <c r="Q319" i="1"/>
  <c r="Q320" i="1"/>
  <c r="Q321" i="1"/>
  <c r="Q322" i="1"/>
  <c r="Q323" i="1"/>
  <c r="Q324" i="1"/>
  <c r="Q326" i="1"/>
  <c r="Q327" i="1"/>
  <c r="Q328" i="1"/>
  <c r="Q6" i="1"/>
  <c r="P6" i="1"/>
  <c r="P7" i="1"/>
  <c r="P8" i="1"/>
  <c r="P9" i="1"/>
  <c r="P11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8" i="1"/>
  <c r="P119" i="1"/>
  <c r="P120" i="1"/>
  <c r="P121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6" i="1"/>
  <c r="P137" i="1"/>
  <c r="P138" i="1"/>
  <c r="P139" i="1"/>
  <c r="P141" i="1"/>
  <c r="P142" i="1"/>
  <c r="P144" i="1"/>
  <c r="P145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70" i="1"/>
  <c r="P172" i="1"/>
  <c r="P173" i="1"/>
  <c r="P174" i="1"/>
  <c r="P175" i="1"/>
  <c r="P176" i="1"/>
  <c r="P177" i="1"/>
  <c r="P178" i="1"/>
  <c r="P227" i="1"/>
  <c r="P228" i="1"/>
  <c r="P231" i="1"/>
  <c r="P232" i="1"/>
  <c r="P237" i="1"/>
  <c r="P247" i="1"/>
  <c r="P248" i="1"/>
  <c r="P253" i="1"/>
  <c r="P254" i="1"/>
  <c r="P255" i="1"/>
  <c r="P256" i="1"/>
  <c r="P261" i="1"/>
  <c r="P262" i="1"/>
  <c r="P265" i="1"/>
  <c r="P267" i="1"/>
  <c r="P268" i="1"/>
  <c r="P269" i="1"/>
  <c r="P270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4" i="1"/>
  <c r="P295" i="1"/>
  <c r="P296" i="1"/>
  <c r="P297" i="1"/>
  <c r="P298" i="1"/>
  <c r="P299" i="1"/>
  <c r="P300" i="1"/>
  <c r="P302" i="1"/>
  <c r="P303" i="1"/>
  <c r="P304" i="1"/>
  <c r="P306" i="1"/>
  <c r="P308" i="1"/>
  <c r="P309" i="1"/>
  <c r="P310" i="1"/>
  <c r="P313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</calcChain>
</file>

<file path=xl/sharedStrings.xml><?xml version="1.0" encoding="utf-8"?>
<sst xmlns="http://schemas.openxmlformats.org/spreadsheetml/2006/main" count="981" uniqueCount="467">
  <si>
    <t>Код главы</t>
  </si>
  <si>
    <t>Код дохода</t>
  </si>
  <si>
    <t>Наименование показателя</t>
  </si>
  <si>
    <t>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</si>
  <si>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</si>
  <si>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</si>
  <si>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</si>
  <si>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</si>
  <si>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</si>
  <si>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1 01 02 010 01 0000 110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</si>
  <si>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</si>
  <si>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</t>
  </si>
  <si>
    <t>1 01 02 020 01 0000 110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</si>
  <si>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</si>
  <si>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1 01 02 030 01 0000 110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</si>
  <si>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</si>
  <si>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1 01 02 050 01 0000 110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</si>
  <si>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</si>
  <si>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1 03 00 000 00 0000 000</t>
  </si>
  <si>
    <t>НАЛОГИ НА ТОВАРЫ (РАБОТЫ, УСЛУГИ), РЕАЛИЗУЕМЫЕ НА ТЕРРИТОРИИ РОССИЙСКОЙ ФЕДЕРАЦИИ</t>
  </si>
  <si>
    <t>1 03 02 231 01 0000 110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</si>
  <si>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</si>
  <si>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</si>
  <si>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</si>
  <si>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</si>
  <si>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</si>
  <si>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</si>
  <si>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</si>
  <si>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</si>
  <si>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</si>
  <si>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</si>
  <si>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</si>
  <si>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1 05 01 010 01 0000 110</t>
  </si>
  <si>
    <t>Налог, взимаемый с налогоплательщиков, выбравших в качестве объекта налогообложения доходы</t>
  </si>
  <si>
    <t>1 05 01 011 01 0000 110</t>
  </si>
  <si>
    <t>1 05 01 011 01 1000 110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</si>
  <si>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</si>
  <si>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1 05 01 011 01 2100 110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</si>
  <si>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</si>
  <si>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1 05 01 011 01 3000 110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</si>
  <si>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</si>
  <si>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1 05 01 011 01 4000 110</t>
  </si>
  <si>
    <t>Налог, взимаемый с налогоплательщиков, выбравших в качестве объекта налогообложения доходы (прочие поступления)</t>
  </si>
  <si>
    <t>1 05 01 012 01 0000 110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</si>
  <si>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</si>
  <si>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1 05 01 012 01 1000 110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</si>
  <si>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</si>
  <si>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1 05 01 012 01 2100 110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</si>
  <si>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</si>
  <si>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1 05 01 012 01 3000 110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</si>
  <si>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</si>
  <si>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1 05 01 020 01 0000 110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</si>
  <si>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</si>
  <si>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1 05 01 021 01 0000 110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</si>
  <si>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</si>
  <si>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1 05 01 021 01 1000 110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</si>
  <si>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</si>
  <si>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1 05 01 021 01 2100 110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</si>
  <si>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</si>
  <si>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1 05 01 021 01 2200 110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</si>
  <si>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(проценты по соответствующему платежу)</t>
  </si>
  <si>
    <t>1 05 01 021 01 3000 110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</si>
  <si>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</si>
  <si>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1 05 01 021 01 4000 110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</si>
  <si>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(прочие поступления)</t>
  </si>
  <si>
    <t>1 05 01 022 01 0000 110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</si>
  <si>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</si>
  <si>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1 05 01 022 01 1000 110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</si>
  <si>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</si>
  <si>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1 05 01 022 01 2100 110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</si>
  <si>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(пени по соответствующему платежу)</t>
  </si>
  <si>
    <t>1 05 01 050 01 0000 110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</si>
  <si>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</si>
  <si>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1 05 01 050 01 1000 110</t>
  </si>
  <si>
    <t>Минимальный налог, зачисляемый в бюджеты субъектов Российской Федерации (за налоговые периоды, истекшие до 1 января 2016 года) (сумма, платежа (перерасчеты, недоимка и задолженность по соответствующему платежу, в том числе по отмененному)</t>
  </si>
  <si>
    <t>1 05 01 050 01 2100 110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</si>
  <si>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</si>
  <si>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1 05 02 000 02 0000 110</t>
  </si>
  <si>
    <t>Единый налог на вмененный доход для отдельных видов деятельности</t>
  </si>
  <si>
    <t>1 05 02 010 02 0000 110</t>
  </si>
  <si>
    <t>1 05 02 010 02 1000 110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</si>
  <si>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</si>
  <si>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1 05 02 010 02 2100 110</t>
  </si>
  <si>
    <t>Единый налог на вмененный доход для отдельных видов деятельности (пени по соответствующему платежу)</t>
  </si>
  <si>
    <t>1 05 02 010 02 3000 110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</si>
  <si>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</si>
  <si>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1 05 02 010 02 5000 110</t>
  </si>
  <si>
    <t>Единый налог на вмененный доход для отдельных видов деятельности (уплата процентов, начисленных на суммы излишне взысканных (уплаченных) платежей, а также при нарушении сроков их возврата)</t>
  </si>
  <si>
    <t>1 05 02 020 02 0000 110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</si>
  <si>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</si>
  <si>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1 05 02 020 02 2100 110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</si>
  <si>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</si>
  <si>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1 05 02 020 02 3000 110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</si>
  <si>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</si>
  <si>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1 05 03 000 01 0000 110</t>
  </si>
  <si>
    <t>Единый сельскохозяйственный налог</t>
  </si>
  <si>
    <t>1 05 04 000 02 0000 110</t>
  </si>
  <si>
    <t>Налог, взимаемый в связи с применением патентной системы налогообложения</t>
  </si>
  <si>
    <t>1 05 04 010 02 0000 110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</si>
  <si>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</si>
  <si>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1 05 04 010 02 1000 110</t>
  </si>
  <si>
    <t>Налог, взимаемый в связи с применением патентной системы налогообложения, зачисляемый в бюджеты городских округов (сумма платежа (перерасчеты, недоимка и задолженность по соответствующему платежу, в том числе по отмененному)</t>
  </si>
  <si>
    <t>1 05 04 010 02 2100 110</t>
  </si>
  <si>
    <t>Налог, взимаемый в связи с применением патентной системы налогообложения, зачисляемый в бюджеты городских округов (пени по соответствующему платежу)</t>
  </si>
  <si>
    <t>1 05 04 010 02 3000 110</t>
  </si>
  <si>
    <t>Налог, взимаемый в связи с применением патентной системы налогообложения, зачисляемый в бюджеты городских округов (суммы денежных взысканий (штрафов) по соответствующему платежу согласно законодательству Российской Федерации)</t>
  </si>
  <si>
    <t>1 05 04 010 02 4000 110</t>
  </si>
  <si>
    <t>Налог, взимаемый в связи с применением патентной системы налогообложения, зачисляемый в бюджеты городских округов (прочие поступления)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</si>
  <si>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</si>
  <si>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</si>
  <si>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</si>
  <si>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</si>
  <si>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1 06 01 020 04 0000 110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</si>
  <si>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</si>
  <si>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1 06 01 020 04 1000 110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</si>
  <si>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</si>
  <si>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1 06 01 020 04 2100 110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</si>
  <si>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 (пени по соответствующему платежу)</t>
  </si>
  <si>
    <t>1 06 01 020 04 3000 110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</si>
  <si>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 (суммы денежных взысканий (штрафов) по соответствующему платежу согласно законодательству Российской Федерации)</t>
  </si>
  <si>
    <t>1 06 01 020 04 4000 110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</si>
  <si>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 (прочие поступления)</t>
  </si>
  <si>
    <t>1 06 01 020 04 5000 110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</si>
  <si>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 (уплата процентов, начисленных на суммы излишне взысканных (уплаченных) платежей, а также при нарушении сроков их возврата)</t>
  </si>
  <si>
    <t>1 06 06 000 00 0000 110</t>
  </si>
  <si>
    <t>Земельный налог</t>
  </si>
  <si>
    <t>1 06 06 032 04 0000 110</t>
  </si>
  <si>
    <t>Земельный налог с организаций, обладающих земельным участком, расположенным в границах городских округов</t>
  </si>
  <si>
    <t>1 06 06 032 04 1000 110</t>
  </si>
  <si>
    <t>Земельный налог с организаций,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</si>
  <si>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1 06 06 032 04 2100 110</t>
  </si>
  <si>
    <t xml:space="preserve">Земельный налог с организаций, обладающих земельным участком, расположенным в границах городских округов	</t>
  </si>
  <si>
    <t>Земельный налог с организаций, обладающих земельным участком, расположенным в границах городских округов (пени по соответствующему платежу)</t>
  </si>
  <si>
    <t>1 06 06 032 04 2200 110</t>
  </si>
  <si>
    <t>Земельный налог с организаций, обладающих земельным участком, расположенным в границах городских округов (проценты по соответствующему платежу)</t>
  </si>
  <si>
    <t>1 06 06 032 04 3000 110</t>
  </si>
  <si>
    <t>Земельный налог с организаций, обладающих земельным участком, расположенным в границах городских округов (суммы денежных взысканий (штрафов) по соответствующему платежу согласно законодательству Российской Федерации)</t>
  </si>
  <si>
    <t>1 06 06 032 04 4000 110</t>
  </si>
  <si>
    <t>Земельный налог с организаций, обладающих земельным участком, расположенным в границах городских округов (прочие поступления)</t>
  </si>
  <si>
    <t>1 06 06 040 00 0000 110</t>
  </si>
  <si>
    <t>Земельный налог с физических лиц</t>
  </si>
  <si>
    <t>1 06 06 042 04 0000 110</t>
  </si>
  <si>
    <t>Земельный налог с физических лиц, обладающих земельным участком, расположенным в границах городских округов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</si>
  <si>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</si>
  <si>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</si>
  <si>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</si>
  <si>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</si>
  <si>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</si>
  <si>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</si>
  <si>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070</t>
  </si>
  <si>
    <t>1 09 00 000 00 0000 000</t>
  </si>
  <si>
    <t>ЗАДОЛЖЕННОСТЬ И ПЕРЕРАСЧЕТЫ ПО ОТМЕНЕННЫМ НАЛОГАМ, СБОРАМ И ИНЫМ ОБЯЗАТЕЛЬНЫМ ПЛАТЕЖАМ</t>
  </si>
  <si>
    <t>1 09 04 052 04 0000 110</t>
  </si>
  <si>
    <t>Земельный налог (по обязательствам, возникшим до 1 января 2006 года), мобилизуемый на территориях городских округов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</si>
  <si>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</si>
  <si>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</si>
  <si>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</si>
  <si>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</si>
  <si>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</si>
  <si>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</si>
  <si>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080</t>
  </si>
  <si>
    <t>1 11 05 024 04 0000 120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</si>
  <si>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</si>
  <si>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1 11 05 034 04 0000 120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</si>
  <si>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</si>
  <si>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1 11 05 074 04 0000 120</t>
  </si>
  <si>
    <t>Доходы от сдачи в аренду имущества, составляющего казну городских округов (за исключением земельных участков)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</si>
  <si>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</si>
  <si>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</si>
  <si>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1 11 05 312 04 0000 120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</si>
  <si>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</si>
  <si>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1 11 05 324 04 0000 120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</si>
  <si>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</si>
  <si>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1 11 07 000 00 0000 120</t>
  </si>
  <si>
    <t>Платежи от государственных и муниципальных унитарных предприятий</t>
  </si>
  <si>
    <t>1 11 07 014 04 0000 120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</si>
  <si>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</si>
  <si>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</si>
  <si>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</si>
  <si>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</si>
  <si>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</si>
  <si>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1 11 09 044 04 0001 120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</si>
  <si>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помещением, предоставленным по договору коммерческого найма жилого помещения муниципального жилого фонда)</t>
  </si>
  <si>
    <t>1 11 09 044 04 0002 120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</si>
  <si>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помещением, предоставленным по договору социального найма жилого помещения муниципального жилого фонда)</t>
  </si>
  <si>
    <t>1 11 09 044 04 0003 120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</si>
  <si>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установку и эксплуатацию рекламной конструкции)</t>
  </si>
  <si>
    <t>1 11 09 044 04 0005 120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</si>
  <si>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размещение объектов на землях или земельных участках, находящихся в собственности городских округов, без предоставления земельных участков и установления сервитутов, расположенных в границах городских округов)</t>
  </si>
  <si>
    <t>1 11 09 044 04 0020 120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</si>
  <si>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(прочие поступления)</t>
  </si>
  <si>
    <t>1 12 00 000 00 0000 000</t>
  </si>
  <si>
    <t>ПЛАТЕЖИ ПРИ ПОЛЬЗОВАНИИ ПРИРОДНЫМИ РЕСУРСАМИ</t>
  </si>
  <si>
    <t>1 12 01 010 01 6000 120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</si>
  <si>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</si>
  <si>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1 12 01 030 01 6000 120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</si>
  <si>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</si>
  <si>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1 12 01 041 01 6000 120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</si>
  <si>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</si>
  <si>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1 12 01 042 01 6000 120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</si>
  <si>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</si>
  <si>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1 13 00 000 00 0000 000</t>
  </si>
  <si>
    <t>ДОХОДЫ ОТ ОКАЗАНИЯ ПЛАТНЫХ УСЛУГ И КОМПЕНСАЦИИ ЗАТРАТ ГОСУДАРСТВА</t>
  </si>
  <si>
    <t>1 13 01 000 00 0000 130</t>
  </si>
  <si>
    <t>Доходы от оказания платных услуг (работ)</t>
  </si>
  <si>
    <t>1 13 01 530 04 0000 130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</si>
  <si>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</si>
  <si>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1 13 01 990 00 0000 130</t>
  </si>
  <si>
    <t>Прочие доходы от оказания платных услуг (работ)</t>
  </si>
  <si>
    <t>1 13 01 994 04 0000 130</t>
  </si>
  <si>
    <t>Прочие доходы от оказания платных услуг (работ) получателями средств бюджетов городских округов</t>
  </si>
  <si>
    <t>834</t>
  </si>
  <si>
    <t>1 13 01 994 04 0001 130</t>
  </si>
  <si>
    <t>Прочие доходы от оказания платных услуг (работ) получателями средств бюджетов городских округов (платные услуги многофункционального центра предоставления государственных и муниципальных услуг)</t>
  </si>
  <si>
    <t>1 13 01 994 04 0002 130</t>
  </si>
  <si>
    <t>Прочие доходы от оказания платных услуг (работ) получателями средств бюджетов городских округов (на приобретение продуктов питания из средств платы, взимаемой с родителей за присмотр и уход за детьми, посещающими образовательные организации, реализующие образовательные программы дошкольного образования)</t>
  </si>
  <si>
    <t>056</t>
  </si>
  <si>
    <t>1 13 01 994 04 0020 130</t>
  </si>
  <si>
    <t>Прочие доходы от оказания платных услуг (работ) получателями средств бюджетов городских округов (прочие доходы)</t>
  </si>
  <si>
    <t>1 13 02 000 00 0000 130</t>
  </si>
  <si>
    <t>Доходы от компенсации затрат государства</t>
  </si>
  <si>
    <t>1 13 02 064 04 0000 130</t>
  </si>
  <si>
    <t>Доходы, поступающие в порядке возмещения расходов, понесенных в связи с эксплуатацией имущества городских округов</t>
  </si>
  <si>
    <t>1 13 02 990 00 0000 130</t>
  </si>
  <si>
    <t>Прочие доходы от компенсации затрат государства</t>
  </si>
  <si>
    <t>1 13 02 994 04 0000 130</t>
  </si>
  <si>
    <t>Прочие доходы от компенсации затрат бюджетов городских округов</t>
  </si>
  <si>
    <t>1 13 02 994 04 0001 130</t>
  </si>
  <si>
    <t>Прочие доходы от компенсации затрат бюджетов городских округов (дебиторская задолженность прошлых лет)</t>
  </si>
  <si>
    <t>003</t>
  </si>
  <si>
    <t>1 13 02 994 04 0002 130</t>
  </si>
  <si>
    <t>Прочие доходы от компенсации затрат бюджетов городских округов (доходы от компенсации затрат многофункционального центра предоставления государственных и муниципальных услуг)</t>
  </si>
  <si>
    <t>1 13 02 994 04 0003 130</t>
  </si>
  <si>
    <t>Прочие доходы от компенсации затрат бюджетов городских округов (средства от возврата субсидий в связи с невыполнением муниципального задания по результатам проверок)</t>
  </si>
  <si>
    <t>1 13 02 994 04 0020 130</t>
  </si>
  <si>
    <t>Прочие доходы от компенсации затрат бюджетов городских округов (возврат субсидии прошлых лет на выполнение муниципального задания)</t>
  </si>
  <si>
    <t>1 14 00 000 00 0000 000</t>
  </si>
  <si>
    <t>ДОХОДЫ ОТ ПРОДАЖИ МАТЕРИАЛЬНЫХ И НЕМАТЕРИАЛЬНЫХ АКТИВОВ</t>
  </si>
  <si>
    <t>1 14 01 040 04 0000 410</t>
  </si>
  <si>
    <t>Доходы от продажи квартир, находящихся в собственности городских округов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</si>
  <si>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</si>
  <si>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</si>
  <si>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1 14 02 042 04 0000 410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</si>
  <si>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</si>
  <si>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1 14 02 043 04 0000 410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</si>
  <si>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</si>
  <si>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1 14 02 042 04 0000 440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</si>
  <si>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</si>
  <si>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</si>
  <si>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</si>
  <si>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</si>
  <si>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</si>
  <si>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1 14 06 024 04 0000 430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</si>
  <si>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</si>
  <si>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</si>
  <si>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</si>
  <si>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1 14 06 312 04 0000 430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</si>
  <si>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</si>
  <si>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1 16 00 000 00 0000 000</t>
  </si>
  <si>
    <t>ШТРАФЫ, САНКЦИИ, ВОЗМЕЩЕНИЕ УЩЕРБА</t>
  </si>
  <si>
    <t>1 16 01 000 01 0000 140</t>
  </si>
  <si>
    <t>Административные штрафы, установленные Кодексом Российской Федерации об административных правонарушениях</t>
  </si>
  <si>
    <t>1 16 01 050 01 0000 140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</si>
  <si>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</si>
  <si>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1 16 01 053 01 0000 140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</si>
  <si>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</si>
  <si>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1 16 01 053 01 0035 140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</si>
  <si>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</si>
  <si>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014</t>
  </si>
  <si>
    <t>1 16 01 053 01 0059 140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</si>
  <si>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рассмотрения обращений граждан)</t>
  </si>
  <si>
    <t>838</t>
  </si>
  <si>
    <t>1 16 01 053 01 0351 140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</si>
  <si>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неуплату средств на содержание детей или нетрудоспособных родителей)</t>
  </si>
  <si>
    <t>1 16 01 053 01 0631 140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</si>
  <si>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требований законодательства, предусматривающих выдачу специальных разрешений на движение по автомобильным дорогам тяжеловесного и (или) крупногабаритного транспортного средства)</t>
  </si>
  <si>
    <t>1 16 01 053 01 9000 140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</si>
  <si>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</si>
  <si>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1 16 01 060 01 0000 140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</si>
  <si>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</si>
  <si>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1 16 01 063 01 0000 140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</si>
  <si>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</si>
  <si>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1 16 01 063 01 0009 140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</si>
  <si>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</si>
  <si>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1 16 01 063 01 0101 140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</si>
  <si>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</si>
  <si>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1 16 01 063 01 9000 140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</si>
  <si>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</si>
  <si>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1 16 01 070 01 0000 140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</si>
  <si>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</si>
  <si>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1 16 01 073 01 0000 140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</si>
  <si>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</si>
  <si>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1 16 01 073 01 0027 140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</si>
  <si>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</si>
  <si>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1 16 01 074 01 0000 140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</si>
  <si>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</si>
  <si>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094</t>
  </si>
  <si>
    <t>1 16 01 080 01 0000 140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</si>
  <si>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</si>
  <si>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1 16 01 083 01 0000 140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</si>
  <si>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</si>
  <si>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1 16 01 083 01 0037 140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</si>
  <si>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правил охоты, правил, регламентирующих рыболовство и другие виды пользования объектами животного мира)</t>
  </si>
  <si>
    <t>1 16 01 084 01 0000 140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</si>
  <si>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</si>
  <si>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1 16 01 090 01 0000 140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</si>
  <si>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</si>
  <si>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1 16 01 093 01 0000 140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</si>
  <si>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</si>
  <si>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1 16 01 093 01 0022 140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</si>
  <si>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 (штрафы за нарушение порядка полного и (или) частичного ограничения режима потребления электрической энергии, порядка ограничения и прекращения подачи тепловой энергии, правил ограничения подачи (поставки) и отбора газа либо порядка временного прекращения или ограничения водоснабжения, водоотведения, транспортировки воды и (или) сточных вод)</t>
  </si>
  <si>
    <t>1 16 01 100 01 0000 140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</si>
  <si>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</si>
  <si>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1 16 01 103 01 0000 140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</si>
  <si>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</si>
  <si>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1 16 01 103 01 9000 140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</si>
  <si>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 (иные штрафы)</t>
  </si>
  <si>
    <t>1 16 01 130 01 0000 140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</si>
  <si>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</si>
  <si>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1 16 01 133 01 0000 140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</si>
  <si>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</si>
  <si>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1 16 01 133 01 9000 140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</si>
  <si>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(иные штрафы)</t>
  </si>
  <si>
    <t>1 16 01 140 01 0000 140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</si>
  <si>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</si>
  <si>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1 16 01 143 01 0000 140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</si>
  <si>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</si>
  <si>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1 16 01 143 01 0002 140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</si>
  <si>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продажу товаров (иных вещей), свободная реализация которых запрещена или ограничена)</t>
  </si>
  <si>
    <t>1 16 01 143 01 0016 140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</si>
  <si>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</si>
  <si>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1 16 01 143 01 0171 140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</si>
  <si>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розничную продажу алкогольной и спиртосодержащей пищевой продукции физическими лицами)</t>
  </si>
  <si>
    <t>1 16 01 143 01 9000 140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</si>
  <si>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</si>
  <si>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1 16 01 150 01 0000 140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</si>
  <si>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</si>
  <si>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1 16 01 153 01 0000 140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</si>
  <si>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</si>
  <si>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1 16 01 153 01 0005 140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</si>
  <si>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нарушение сроков представления налоговой декларации (расчета по страховым взносам)</t>
  </si>
  <si>
    <t>1 16 01 153 01 0006 140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</si>
  <si>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</si>
  <si>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1 16 01 153 01 9000 140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</si>
  <si>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</si>
  <si>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1 16 01 154 01 0000 140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</si>
  <si>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</si>
  <si>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1 16 01 157 01 0000 140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</si>
  <si>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</si>
  <si>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1 16 01 170 01 0000 140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</si>
  <si>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</si>
  <si>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1 16 01 173 01 0000 140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</si>
  <si>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</si>
  <si>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1 16 01 173 01 0007 140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</si>
  <si>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невыполнение законных требований прокурора, следователя, дознавателя или должностного лица, осуществляющего производство по делу об административном правонарушении)</t>
  </si>
  <si>
    <t>1 16 01 190 01 0000 140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</si>
  <si>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</si>
  <si>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1 16 01 193 01 0000 140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</si>
  <si>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</si>
  <si>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1 16 01 193 01 0005 140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</si>
  <si>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</si>
  <si>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1 16 01 193 01 0012 140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</si>
  <si>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передачу либо попытку передачи запрещенных предметов лицам, содержащимся в учреждениях уголовно-исполнительной системы или изоляторах временного содержания)</t>
  </si>
  <si>
    <t>1 16 01 193 01 0029 140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</si>
  <si>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служащего)</t>
  </si>
  <si>
    <t>1 16 01 200 01 0000 140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</si>
  <si>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</si>
  <si>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1 16 01 203 01 0000 140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</si>
  <si>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</si>
  <si>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1 16 01 203 01 0021 140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</si>
  <si>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</si>
  <si>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1 16 01 203 01 9000 140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</si>
  <si>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</si>
  <si>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1 16 07 000 01 0000 140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</si>
  <si>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</si>
  <si>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1 16 07 010 00 0000 140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</si>
  <si>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</si>
  <si>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1 16 07 010 04 0000 140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</si>
  <si>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</si>
  <si>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039</t>
  </si>
  <si>
    <t>1 16 07 090 00 0000 140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</si>
  <si>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</si>
  <si>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1 16 07 090 04 0000 140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</si>
  <si>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</si>
  <si>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1 16 07 090 04 0002 140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</si>
  <si>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перечисление платы за размещение нестационарных торговых объектов)</t>
  </si>
  <si>
    <t>1 16 07 090 04 0003 140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</si>
  <si>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перечисление арендной платы по договорам аренды земельных участков, государственная собственность на которые не разграничена)</t>
  </si>
  <si>
    <t>1 16 07 090 04 0004 140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</si>
  <si>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перечисление арендной платы по договорам аренды земельных участков, находящихся в собственности городских округов)</t>
  </si>
  <si>
    <t>1 16 07 090 04 0006 140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</si>
  <si>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внесение арендной платы по договорам аренды имущества, составляющего казну городских округов)</t>
  </si>
  <si>
    <t>1 16 07 090 04 0009 140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</si>
  <si>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перечисление средств от реализации основных средств, находящихся в собственности городских округов)</t>
  </si>
  <si>
    <t>1 16 07 090 04 0010 140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</si>
  <si>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перечисление средств от продажи земельных участков, государственная собственность на которые не разграничена)</t>
  </si>
  <si>
    <t>1 16 07 090 04 0012 140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</si>
  <si>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перечисление платы за увеличение площади земельных участков, государственная собственность на которые не разграничена)</t>
  </si>
  <si>
    <t>1 16 07 090 04 0020 140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</si>
  <si>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(прочие поступления)</t>
  </si>
  <si>
    <t>1 16 10 000 00 0000 140</t>
  </si>
  <si>
    <t>Платежи в целях возмещения причиненного ущерба (убытков)</t>
  </si>
  <si>
    <t>1 16 10 030 04 0000 140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</si>
  <si>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</si>
  <si>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1 16 10 032 04 0000 140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</si>
  <si>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</si>
  <si>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1 16 10 120 00 0000 140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</si>
  <si>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</si>
  <si>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1 16 10 123 01 0000 140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</si>
  <si>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</si>
  <si>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1 16 10 123 01 0041 140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</si>
  <si>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</si>
  <si>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009</t>
  </si>
  <si>
    <t>141</t>
  </si>
  <si>
    <t>188</t>
  </si>
  <si>
    <t>810</t>
  </si>
  <si>
    <t>816</t>
  </si>
  <si>
    <t>856</t>
  </si>
  <si>
    <t>1 16 10 129 01 0000 140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</si>
  <si>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</si>
  <si>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1 16 11 000 01 0000 140</t>
  </si>
  <si>
    <t>Платежи, уплачиваемые в целях возмещения вреда</t>
  </si>
  <si>
    <t>1 16 11 050 01 0000 140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</si>
  <si>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</si>
  <si>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1 17 00 000 00 0000 000</t>
  </si>
  <si>
    <t>ПРОЧИЕ НЕНАЛОГОВЫЕ ДОХОДЫ</t>
  </si>
  <si>
    <t>1 17 01 040 04 0000 180</t>
  </si>
  <si>
    <t>Невыясненные поступления, зачисляемые в бюджеты городских округов</t>
  </si>
  <si>
    <t>1 17 05 000 00 0000 180</t>
  </si>
  <si>
    <t>Прочие неналоговые доходы</t>
  </si>
  <si>
    <t>1 17 05 040 04 0001 180</t>
  </si>
  <si>
    <t>Прочие неналоговые доходы бюджетов городских округов (плата за вырубку зелёных насаждений)</t>
  </si>
  <si>
    <t>1 17 05 040 04 0002 180</t>
  </si>
  <si>
    <t>Прочие неналоговые доходы бюджетов городских округов (восстановление средств по результатам проверок (за исключением дебиторской задолженности прошлых лет))</t>
  </si>
  <si>
    <t>1 17 05 040 04 0004 180</t>
  </si>
  <si>
    <t>Прочие неналоговые доходы бюджетов городских округов (плата за размещение нестационарных торговых объектов)</t>
  </si>
  <si>
    <t>1 17 05 040 04 0005 180</t>
  </si>
  <si>
    <t>Прочие неналоговые доходы бюджетов городских округов (плата за размещение объектов на землях или земельных участках,  собственность на которые не разграничена, без предоставления земельных участков и установления сервитутов, расположенных в границах городских округов)</t>
  </si>
  <si>
    <t>1 17 05 040 04 0020 180</t>
  </si>
  <si>
    <t>Прочие неналоговые доходы бюджетов городских округов (прочие доходы)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</si>
  <si>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</si>
  <si>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</si>
  <si>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</si>
  <si>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</si>
  <si>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2 02 20 000 00 0000 150</t>
  </si>
  <si>
    <t>Субсидии бюджетам бюджетной системы Российской Федерации (межбюджетные субсидии)</t>
  </si>
  <si>
    <t>2 02 30 000 00 0000 150</t>
  </si>
  <si>
    <t>Субвенции бюджетам бюджетной системы Российской Федерации</t>
  </si>
  <si>
    <t>2 02 40 000 00 0000 150</t>
  </si>
  <si>
    <t>Иные межбюджетные трансферты</t>
  </si>
  <si>
    <t>2 18 00 000 00 0000 000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</si>
  <si>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</si>
  <si>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</si>
  <si>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</si>
  <si>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 xml:space="preserve">ИТОГО  </t>
  </si>
  <si>
    <t>План на 2020 год</t>
  </si>
  <si>
    <t>Кассовый план за I полугодие 2020 года</t>
  </si>
  <si>
    <t xml:space="preserve">Исполнено за I полугодие 2020 года  </t>
  </si>
  <si>
    <t>Отклонение исполнения от плана на 2020 год</t>
  </si>
  <si>
    <t>% исполнения от плана</t>
  </si>
  <si>
    <t>Отклонение исполнения от кассового плана за I полугодие  2020 года</t>
  </si>
  <si>
    <t>% исполнения кассового плана</t>
  </si>
  <si>
    <t>ИСПОЛНЕНИЕ БЮДЖЕТА ОДИНЦОВСКОГО ГОРОДСКОГО ОКРУГА МОСКОВСКОЙ ОБЛАСТИ ПО ДОХОДАМ В РАЗРЕЗЕ ВИДОВ ДОХОДОВ ЗА I ПОЛУГОДИЕ 2020</t>
  </si>
  <si>
    <t>тыс. руб.</t>
  </si>
  <si>
    <t xml:space="preserve"> 1 00 00 000 00 0000 000</t>
  </si>
  <si>
    <t>7=6-4</t>
  </si>
  <si>
    <t>8=6-5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</si>
</sst>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gt;=500]#,##0,;[Red][&lt;=-500]\-#,##0,;#,##0,"/>
    <numFmt numFmtId="165" formatCode="#,##0.0"/>
  </numFmts>
  <fonts count="11" x14ac:knownFonts="1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b/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2" xfId="0" applyNumberFormat="1" applyFont="1" applyBorder="1" applyAlignment="1">
      <alignment horizontal="center" vertical="top"/>
    </xf>
    <xf numFmtId="0" fontId="2" fillId="0" borderId="1" xfId="0" applyNumberFormat="1" applyFont="1" applyBorder="1"/>
    <xf numFmtId="0" fontId="2" fillId="0" borderId="1" xfId="0" applyFont="1" applyBorder="1"/>
    <xf numFmtId="0" fontId="1" fillId="0" borderId="1" xfId="0" applyNumberFormat="1" applyFont="1" applyBorder="1"/>
    <xf numFmtId="4" fontId="2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vertical="top"/>
    </xf>
    <xf numFmtId="0" fontId="0" fillId="0" borderId="0" xfId="0" applyFill="1"/>
    <xf numFmtId="0" fontId="0" fillId="0" borderId="0" xfId="0" applyFont="1"/>
    <xf numFmtId="0" fontId="3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49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right" vertical="center"/>
    </xf>
    <xf numFmtId="0" fontId="7" fillId="0" borderId="0" xfId="0" applyFont="1"/>
    <xf numFmtId="0" fontId="9" fillId="0" borderId="0" xfId="0" applyFont="1"/>
    <xf numFmtId="0" fontId="9" fillId="0" borderId="0" xfId="0" applyFont="1" applyFill="1"/>
    <xf numFmtId="49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right" vertical="center"/>
    </xf>
    <xf numFmtId="0" fontId="0" fillId="0" borderId="0" xfId="0" applyFont="1" applyFill="1"/>
    <xf numFmtId="0" fontId="9" fillId="2" borderId="0" xfId="0" applyFont="1" applyFill="1"/>
    <xf numFmtId="0" fontId="0" fillId="2" borderId="0" xfId="0" applyFont="1" applyFill="1"/>
    <xf numFmtId="0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165" fontId="6" fillId="0" borderId="1" xfId="0" applyNumberFormat="1" applyFont="1" applyFill="1" applyBorder="1" applyAlignment="1">
      <alignment horizontal="right" vertical="center"/>
    </xf>
    <xf numFmtId="165" fontId="10" fillId="0" borderId="3" xfId="0" applyNumberFormat="1" applyFont="1" applyFill="1" applyBorder="1" applyAlignment="1">
      <alignment horizontal="right" vertical="center"/>
    </xf>
    <xf numFmtId="165" fontId="6" fillId="0" borderId="3" xfId="0" applyNumberFormat="1" applyFont="1" applyFill="1" applyBorder="1" applyAlignment="1">
      <alignment horizontal="right" vertical="center"/>
    </xf>
    <xf numFmtId="165" fontId="10" fillId="0" borderId="3" xfId="0" applyNumberFormat="1" applyFont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8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1" fillId="0" borderId="2" xfId="0" applyNumberFormat="1" applyFont="1" applyBorder="1" applyAlignment="1">
      <alignment horizontal="center" vertical="top"/>
    </xf>
    <xf numFmtId="0" fontId="1" fillId="0" borderId="2" xfId="0" applyNumberFormat="1" applyFont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31"/>
  <sheetViews>
    <sheetView tabSelected="1" workbookViewId="0">
      <selection sqref="A1:Q1"/>
    </sheetView>
  </sheetViews>
  <sheetFormatPr defaultRowHeight="15" x14ac:dyDescent="0.25"/>
  <cols>
    <col min="1" max="1" width="0.42578125" customWidth="1"/>
    <col min="2" max="2" width="8.7109375" customWidth="1"/>
    <col min="3" max="13" width="10.7109375" customWidth="1"/>
    <col min="14" max="14" width="11.140625" customWidth="1"/>
    <col min="15" max="15" width="10.7109375" customWidth="1"/>
    <col min="16" max="16" width="10" customWidth="1"/>
    <col min="20" max="33" width="9.140625" style="7"/>
  </cols>
  <sheetData>
    <row r="1" spans="1:17" ht="35.25" customHeight="1" x14ac:dyDescent="0.25">
      <c r="A1" s="37" t="s">
        <v>462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  <c r="N1" s="38"/>
      <c r="O1" s="38"/>
      <c r="P1" s="38"/>
      <c r="Q1" s="38"/>
    </row>
    <row r="2" spans="1:1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5"/>
      <c r="L2" s="3"/>
      <c r="M2" s="3"/>
      <c r="N2" s="3"/>
      <c r="Q2" s="19" t="s">
        <v>463</v>
      </c>
    </row>
    <row r="3" spans="1:17" ht="15" customHeight="1" x14ac:dyDescent="0.25">
      <c r="B3" s="50" t="s">
        <v>0</v>
      </c>
      <c r="C3" s="51" t="s">
        <v>1</v>
      </c>
      <c r="D3" s="51"/>
      <c r="E3" s="51" t="s">
        <v>2</v>
      </c>
      <c r="F3" s="51"/>
      <c r="G3" s="51"/>
      <c r="H3" s="51"/>
      <c r="I3" s="51"/>
      <c r="J3" s="51"/>
      <c r="K3" s="35" t="s">
        <v>455</v>
      </c>
      <c r="L3" s="35" t="s">
        <v>456</v>
      </c>
      <c r="M3" s="35" t="s">
        <v>457</v>
      </c>
      <c r="N3" s="35" t="s">
        <v>458</v>
      </c>
      <c r="O3" s="35" t="s">
        <v>460</v>
      </c>
      <c r="P3" s="35" t="s">
        <v>459</v>
      </c>
      <c r="Q3" s="35" t="s">
        <v>461</v>
      </c>
    </row>
    <row r="4" spans="1:17" ht="60" customHeight="1" x14ac:dyDescent="0.25">
      <c r="B4" s="50"/>
      <c r="C4" s="51"/>
      <c r="D4" s="51"/>
      <c r="E4" s="51"/>
      <c r="F4" s="51"/>
      <c r="G4" s="51"/>
      <c r="H4" s="51"/>
      <c r="I4" s="51"/>
      <c r="J4" s="51"/>
      <c r="K4" s="52"/>
      <c r="L4" s="36"/>
      <c r="M4" s="36"/>
      <c r="N4" s="36"/>
      <c r="O4" s="36"/>
      <c r="P4" s="36"/>
      <c r="Q4" s="36"/>
    </row>
    <row r="5" spans="1:17" ht="15" customHeight="1" x14ac:dyDescent="0.25">
      <c r="B5" s="9">
        <v>1</v>
      </c>
      <c r="C5" s="50">
        <v>2</v>
      </c>
      <c r="D5" s="50"/>
      <c r="E5" s="50">
        <v>3</v>
      </c>
      <c r="F5" s="50"/>
      <c r="G5" s="50"/>
      <c r="H5" s="50"/>
      <c r="I5" s="50"/>
      <c r="J5" s="50"/>
      <c r="K5" s="9">
        <v>4</v>
      </c>
      <c r="L5" s="9">
        <v>5</v>
      </c>
      <c r="M5" s="9">
        <v>6</v>
      </c>
      <c r="N5" s="9" t="s">
        <v>465</v>
      </c>
      <c r="O5" s="10" t="s">
        <v>466</v>
      </c>
      <c r="P5" s="10">
        <v>9</v>
      </c>
      <c r="Q5" s="10">
        <v>10</v>
      </c>
    </row>
    <row r="6" spans="1:17" s="21" customFormat="1" ht="15" customHeight="1" x14ac:dyDescent="0.25">
      <c r="B6" s="22" t="s">
        <v>3</v>
      </c>
      <c r="C6" s="42" t="s">
        <v>464</v>
      </c>
      <c r="D6" s="42"/>
      <c r="E6" s="43" t="s">
        <v>4</v>
      </c>
      <c r="F6" s="43"/>
      <c r="G6" s="43"/>
      <c r="H6" s="43"/>
      <c r="I6" s="43"/>
      <c r="J6" s="43"/>
      <c r="K6" s="24">
        <v>9955696000</v>
      </c>
      <c r="L6" s="24">
        <v>4617469000</v>
      </c>
      <c r="M6" s="24">
        <v>4516429399.0200005</v>
      </c>
      <c r="N6" s="24">
        <f>M6-K6</f>
        <v>-5439266600.9799995</v>
      </c>
      <c r="O6" s="24">
        <f>M6-L6</f>
        <v>-101039600.97999954</v>
      </c>
      <c r="P6" s="31">
        <f>M6/K6*100</f>
        <v>45.365280328165916</v>
      </c>
      <c r="Q6" s="31">
        <f>M6/L6*100</f>
        <v>97.811796874434904</v>
      </c>
    </row>
    <row r="7" spans="1:17" s="21" customFormat="1" ht="15" customHeight="1" x14ac:dyDescent="0.25">
      <c r="B7" s="22" t="s">
        <v>3</v>
      </c>
      <c r="C7" s="42" t="s">
        <v>5</v>
      </c>
      <c r="D7" s="42"/>
      <c r="E7" s="43" t="s">
        <v>6</v>
      </c>
      <c r="F7" s="43"/>
      <c r="G7" s="43"/>
      <c r="H7" s="43"/>
      <c r="I7" s="43"/>
      <c r="J7" s="43"/>
      <c r="K7" s="24">
        <v>2661678000</v>
      </c>
      <c r="L7" s="24">
        <v>1052159000</v>
      </c>
      <c r="M7" s="24">
        <v>1041681976.89</v>
      </c>
      <c r="N7" s="24">
        <f t="shared" ref="N7:N70" si="0">M7-K7</f>
        <v>-1619996023.1100001</v>
      </c>
      <c r="O7" s="24">
        <f t="shared" ref="O7:O70" si="1">M7-L7</f>
        <v>-10477023.110000014</v>
      </c>
      <c r="P7" s="31">
        <f t="shared" ref="P7:P70" si="2">M7/K7*100</f>
        <v>39.136288344796029</v>
      </c>
      <c r="Q7" s="31">
        <f t="shared" ref="Q7:Q70" si="3">M7/L7*100</f>
        <v>99.004235756192742</v>
      </c>
    </row>
    <row r="8" spans="1:17" s="21" customFormat="1" ht="15" customHeight="1" x14ac:dyDescent="0.25">
      <c r="B8" s="22" t="s">
        <v>3</v>
      </c>
      <c r="C8" s="42" t="s">
        <v>7</v>
      </c>
      <c r="D8" s="42"/>
      <c r="E8" s="43" t="s">
        <v>8</v>
      </c>
      <c r="F8" s="43"/>
      <c r="G8" s="43"/>
      <c r="H8" s="43"/>
      <c r="I8" s="43"/>
      <c r="J8" s="43"/>
      <c r="K8" s="24">
        <v>2661678000</v>
      </c>
      <c r="L8" s="24">
        <v>1052159000</v>
      </c>
      <c r="M8" s="24">
        <v>1041681976.89</v>
      </c>
      <c r="N8" s="24">
        <f t="shared" si="0"/>
        <v>-1619996023.1100001</v>
      </c>
      <c r="O8" s="24">
        <f t="shared" si="1"/>
        <v>-10477023.110000014</v>
      </c>
      <c r="P8" s="31">
        <f t="shared" si="2"/>
        <v>39.136288344796029</v>
      </c>
      <c r="Q8" s="31">
        <f t="shared" si="3"/>
        <v>99.004235756192742</v>
      </c>
    </row>
    <row r="9" spans="1:17" s="25" customFormat="1" ht="49.5" customHeight="1" x14ac:dyDescent="0.25">
      <c r="B9" s="17" t="s">
        <v>3</v>
      </c>
      <c r="C9" s="44" t="s">
        <v>9</v>
      </c>
      <c r="D9" s="44"/>
      <c r="E9" s="45" t="s">
        <v>10</v>
      </c>
      <c r="F9" s="45"/>
      <c r="G9" s="45"/>
      <c r="H9" s="45"/>
      <c r="I9" s="45"/>
      <c r="J9" s="45"/>
      <c r="K9" s="18">
        <v>2123035000</v>
      </c>
      <c r="L9" s="18">
        <v>1017059000</v>
      </c>
      <c r="M9" s="18">
        <v>1014647273.08</v>
      </c>
      <c r="N9" s="18">
        <f t="shared" si="0"/>
        <v>-1108387726.9200001</v>
      </c>
      <c r="O9" s="18">
        <f t="shared" si="1"/>
        <v>-2411726.9199999571</v>
      </c>
      <c r="P9" s="32">
        <f t="shared" si="2"/>
        <v>47.79230079014242</v>
      </c>
      <c r="Q9" s="32">
        <f t="shared" si="3"/>
        <v>99.762872466592398</v>
      </c>
    </row>
    <row r="10" spans="1:17" s="25" customFormat="1" ht="68.25" customHeight="1" x14ac:dyDescent="0.25">
      <c r="B10" s="17" t="s">
        <v>3</v>
      </c>
      <c r="C10" s="44" t="s">
        <v>12</v>
      </c>
      <c r="D10" s="44"/>
      <c r="E10" s="45" t="s">
        <v>13</v>
      </c>
      <c r="F10" s="45"/>
      <c r="G10" s="45"/>
      <c r="H10" s="45"/>
      <c r="I10" s="45"/>
      <c r="J10" s="45"/>
      <c r="K10" s="18">
        <v>0</v>
      </c>
      <c r="L10" s="18">
        <v>0</v>
      </c>
      <c r="M10" s="18">
        <v>4100630.66</v>
      </c>
      <c r="N10" s="18">
        <f t="shared" si="0"/>
        <v>4100630.66</v>
      </c>
      <c r="O10" s="18">
        <f t="shared" si="1"/>
        <v>4100630.66</v>
      </c>
      <c r="P10" s="32"/>
      <c r="Q10" s="32"/>
    </row>
    <row r="11" spans="1:17" s="25" customFormat="1" ht="28.5" customHeight="1" x14ac:dyDescent="0.25">
      <c r="B11" s="17" t="s">
        <v>3</v>
      </c>
      <c r="C11" s="44" t="s">
        <v>14</v>
      </c>
      <c r="D11" s="44"/>
      <c r="E11" s="45" t="s">
        <v>15</v>
      </c>
      <c r="F11" s="45"/>
      <c r="G11" s="45"/>
      <c r="H11" s="45"/>
      <c r="I11" s="45"/>
      <c r="J11" s="45"/>
      <c r="K11" s="18">
        <v>538643000</v>
      </c>
      <c r="L11" s="18">
        <v>35100000</v>
      </c>
      <c r="M11" s="18">
        <v>22933164.649999999</v>
      </c>
      <c r="N11" s="18">
        <f t="shared" si="0"/>
        <v>-515709835.35000002</v>
      </c>
      <c r="O11" s="18">
        <f t="shared" si="1"/>
        <v>-12166835.350000001</v>
      </c>
      <c r="P11" s="32">
        <f t="shared" si="2"/>
        <v>4.2575814871816764</v>
      </c>
      <c r="Q11" s="32">
        <f t="shared" si="3"/>
        <v>65.336651424501426</v>
      </c>
    </row>
    <row r="12" spans="1:17" s="25" customFormat="1" ht="37.5" customHeight="1" x14ac:dyDescent="0.25">
      <c r="B12" s="17" t="s">
        <v>3</v>
      </c>
      <c r="C12" s="44" t="s">
        <v>16</v>
      </c>
      <c r="D12" s="44"/>
      <c r="E12" s="45" t="s">
        <v>17</v>
      </c>
      <c r="F12" s="45"/>
      <c r="G12" s="45"/>
      <c r="H12" s="45"/>
      <c r="I12" s="45"/>
      <c r="J12" s="45"/>
      <c r="K12" s="18">
        <v>0</v>
      </c>
      <c r="L12" s="18">
        <v>0</v>
      </c>
      <c r="M12" s="18">
        <v>908.5</v>
      </c>
      <c r="N12" s="18">
        <f t="shared" si="0"/>
        <v>908.5</v>
      </c>
      <c r="O12" s="18">
        <f t="shared" si="1"/>
        <v>908.5</v>
      </c>
      <c r="P12" s="32"/>
      <c r="Q12" s="32"/>
    </row>
    <row r="13" spans="1:17" s="21" customFormat="1" ht="23.25" customHeight="1" x14ac:dyDescent="0.25">
      <c r="B13" s="23" t="s">
        <v>3</v>
      </c>
      <c r="C13" s="42" t="s">
        <v>18</v>
      </c>
      <c r="D13" s="42"/>
      <c r="E13" s="43" t="s">
        <v>19</v>
      </c>
      <c r="F13" s="43"/>
      <c r="G13" s="43"/>
      <c r="H13" s="43"/>
      <c r="I13" s="43"/>
      <c r="J13" s="43"/>
      <c r="K13" s="24">
        <v>76152000</v>
      </c>
      <c r="L13" s="24">
        <v>32717000</v>
      </c>
      <c r="M13" s="24">
        <v>32699899.98</v>
      </c>
      <c r="N13" s="24">
        <f t="shared" si="0"/>
        <v>-43452100.019999996</v>
      </c>
      <c r="O13" s="24">
        <f t="shared" si="1"/>
        <v>-17100.019999999553</v>
      </c>
      <c r="P13" s="31">
        <f t="shared" si="2"/>
        <v>42.940303577056419</v>
      </c>
      <c r="Q13" s="31">
        <f t="shared" si="3"/>
        <v>99.947733533025641</v>
      </c>
    </row>
    <row r="14" spans="1:17" s="25" customFormat="1" ht="63" customHeight="1" x14ac:dyDescent="0.25">
      <c r="B14" s="16" t="s">
        <v>3</v>
      </c>
      <c r="C14" s="44" t="s">
        <v>20</v>
      </c>
      <c r="D14" s="44"/>
      <c r="E14" s="45" t="s">
        <v>21</v>
      </c>
      <c r="F14" s="45"/>
      <c r="G14" s="45"/>
      <c r="H14" s="45"/>
      <c r="I14" s="45"/>
      <c r="J14" s="45"/>
      <c r="K14" s="18">
        <v>35004000</v>
      </c>
      <c r="L14" s="18">
        <v>15358000</v>
      </c>
      <c r="M14" s="18">
        <v>15492584.210000001</v>
      </c>
      <c r="N14" s="18">
        <f t="shared" si="0"/>
        <v>-19511415.789999999</v>
      </c>
      <c r="O14" s="18">
        <f t="shared" si="1"/>
        <v>134584.21000000089</v>
      </c>
      <c r="P14" s="32">
        <f t="shared" si="2"/>
        <v>44.259468089361221</v>
      </c>
      <c r="Q14" s="32">
        <f t="shared" si="3"/>
        <v>100.87631338715978</v>
      </c>
    </row>
    <row r="15" spans="1:17" s="25" customFormat="1" ht="70.5" customHeight="1" x14ac:dyDescent="0.25">
      <c r="B15" s="16" t="s">
        <v>3</v>
      </c>
      <c r="C15" s="44" t="s">
        <v>22</v>
      </c>
      <c r="D15" s="44"/>
      <c r="E15" s="45" t="s">
        <v>23</v>
      </c>
      <c r="F15" s="45"/>
      <c r="G15" s="45"/>
      <c r="H15" s="45"/>
      <c r="I15" s="45"/>
      <c r="J15" s="45"/>
      <c r="K15" s="18">
        <v>180000</v>
      </c>
      <c r="L15" s="18">
        <v>83000</v>
      </c>
      <c r="M15" s="18">
        <v>101364.75</v>
      </c>
      <c r="N15" s="18">
        <f t="shared" si="0"/>
        <v>-78635.25</v>
      </c>
      <c r="O15" s="18">
        <f t="shared" si="1"/>
        <v>18364.75</v>
      </c>
      <c r="P15" s="32">
        <f t="shared" si="2"/>
        <v>56.313749999999999</v>
      </c>
      <c r="Q15" s="32">
        <f t="shared" si="3"/>
        <v>122.12620481927712</v>
      </c>
    </row>
    <row r="16" spans="1:17" s="25" customFormat="1" ht="68.25" customHeight="1" x14ac:dyDescent="0.25">
      <c r="B16" s="16" t="s">
        <v>3</v>
      </c>
      <c r="C16" s="44" t="s">
        <v>24</v>
      </c>
      <c r="D16" s="44"/>
      <c r="E16" s="45" t="s">
        <v>25</v>
      </c>
      <c r="F16" s="45"/>
      <c r="G16" s="45"/>
      <c r="H16" s="45"/>
      <c r="I16" s="45"/>
      <c r="J16" s="45"/>
      <c r="K16" s="18">
        <v>45723000</v>
      </c>
      <c r="L16" s="18">
        <v>20130000</v>
      </c>
      <c r="M16" s="18">
        <v>20189508.5</v>
      </c>
      <c r="N16" s="18">
        <f t="shared" si="0"/>
        <v>-25533491.5</v>
      </c>
      <c r="O16" s="18">
        <f t="shared" si="1"/>
        <v>59508.5</v>
      </c>
      <c r="P16" s="32">
        <f t="shared" si="2"/>
        <v>44.156132580976752</v>
      </c>
      <c r="Q16" s="32">
        <f t="shared" si="3"/>
        <v>100.29562096373571</v>
      </c>
    </row>
    <row r="17" spans="2:33" s="25" customFormat="1" ht="68.25" customHeight="1" x14ac:dyDescent="0.25">
      <c r="B17" s="16" t="s">
        <v>3</v>
      </c>
      <c r="C17" s="44" t="s">
        <v>26</v>
      </c>
      <c r="D17" s="44"/>
      <c r="E17" s="45" t="s">
        <v>27</v>
      </c>
      <c r="F17" s="45"/>
      <c r="G17" s="45"/>
      <c r="H17" s="45"/>
      <c r="I17" s="45"/>
      <c r="J17" s="45"/>
      <c r="K17" s="18">
        <v>-4755000</v>
      </c>
      <c r="L17" s="18">
        <v>-2854000</v>
      </c>
      <c r="M17" s="18">
        <v>-3083557.48</v>
      </c>
      <c r="N17" s="18">
        <f t="shared" si="0"/>
        <v>1671442.52</v>
      </c>
      <c r="O17" s="18">
        <f t="shared" si="1"/>
        <v>-229557.47999999998</v>
      </c>
      <c r="P17" s="32">
        <f t="shared" si="2"/>
        <v>64.848737749737111</v>
      </c>
      <c r="Q17" s="32">
        <f t="shared" si="3"/>
        <v>108.04335949544499</v>
      </c>
    </row>
    <row r="18" spans="2:33" s="20" customFormat="1" ht="15" customHeight="1" x14ac:dyDescent="0.25">
      <c r="B18" s="12" t="s">
        <v>3</v>
      </c>
      <c r="C18" s="46" t="s">
        <v>28</v>
      </c>
      <c r="D18" s="46"/>
      <c r="E18" s="47" t="s">
        <v>29</v>
      </c>
      <c r="F18" s="47"/>
      <c r="G18" s="47"/>
      <c r="H18" s="47"/>
      <c r="I18" s="47"/>
      <c r="J18" s="47"/>
      <c r="K18" s="13">
        <v>1453555000</v>
      </c>
      <c r="L18" s="13">
        <v>957878000</v>
      </c>
      <c r="M18" s="13">
        <v>830722436.13</v>
      </c>
      <c r="N18" s="24">
        <f t="shared" si="0"/>
        <v>-622832563.87</v>
      </c>
      <c r="O18" s="24">
        <f t="shared" si="1"/>
        <v>-127155563.87</v>
      </c>
      <c r="P18" s="33">
        <f t="shared" si="2"/>
        <v>57.151083800062608</v>
      </c>
      <c r="Q18" s="33">
        <f t="shared" si="3"/>
        <v>86.725286114724426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2:33" s="25" customFormat="1" ht="23.25" customHeight="1" x14ac:dyDescent="0.25">
      <c r="B19" s="16" t="s">
        <v>3</v>
      </c>
      <c r="C19" s="44" t="s">
        <v>30</v>
      </c>
      <c r="D19" s="44"/>
      <c r="E19" s="45" t="s">
        <v>31</v>
      </c>
      <c r="F19" s="45"/>
      <c r="G19" s="45"/>
      <c r="H19" s="45"/>
      <c r="I19" s="45"/>
      <c r="J19" s="45"/>
      <c r="K19" s="18">
        <v>1210114000</v>
      </c>
      <c r="L19" s="18">
        <v>800853000</v>
      </c>
      <c r="M19" s="18">
        <v>682681569.47000003</v>
      </c>
      <c r="N19" s="18">
        <f t="shared" si="0"/>
        <v>-527432430.52999997</v>
      </c>
      <c r="O19" s="18">
        <f t="shared" si="1"/>
        <v>-118171430.52999997</v>
      </c>
      <c r="P19" s="32">
        <f t="shared" si="2"/>
        <v>56.414649319816156</v>
      </c>
      <c r="Q19" s="32">
        <f t="shared" si="3"/>
        <v>85.244304444136446</v>
      </c>
    </row>
    <row r="20" spans="2:33" s="25" customFormat="1" ht="23.25" hidden="1" customHeight="1" x14ac:dyDescent="0.25">
      <c r="B20" s="16" t="s">
        <v>3</v>
      </c>
      <c r="C20" s="44" t="s">
        <v>32</v>
      </c>
      <c r="D20" s="44"/>
      <c r="E20" s="45" t="s">
        <v>33</v>
      </c>
      <c r="F20" s="45"/>
      <c r="G20" s="45"/>
      <c r="H20" s="45"/>
      <c r="I20" s="45"/>
      <c r="J20" s="45"/>
      <c r="K20" s="18">
        <v>977772000</v>
      </c>
      <c r="L20" s="18">
        <v>635172000</v>
      </c>
      <c r="M20" s="18">
        <v>554461497.34000003</v>
      </c>
      <c r="N20" s="18">
        <f t="shared" si="0"/>
        <v>-423310502.65999997</v>
      </c>
      <c r="O20" s="18">
        <f t="shared" si="1"/>
        <v>-80710502.659999967</v>
      </c>
      <c r="P20" s="32">
        <f t="shared" si="2"/>
        <v>56.706624585281638</v>
      </c>
      <c r="Q20" s="32">
        <f t="shared" si="3"/>
        <v>87.293126482275667</v>
      </c>
    </row>
    <row r="21" spans="2:33" s="25" customFormat="1" ht="23.25" hidden="1" customHeight="1" x14ac:dyDescent="0.25">
      <c r="B21" s="16" t="s">
        <v>3</v>
      </c>
      <c r="C21" s="44" t="s">
        <v>34</v>
      </c>
      <c r="D21" s="44"/>
      <c r="E21" s="45" t="s">
        <v>33</v>
      </c>
      <c r="F21" s="45"/>
      <c r="G21" s="45"/>
      <c r="H21" s="45"/>
      <c r="I21" s="45"/>
      <c r="J21" s="45"/>
      <c r="K21" s="18">
        <v>977772000</v>
      </c>
      <c r="L21" s="18">
        <v>635172000</v>
      </c>
      <c r="M21" s="18">
        <v>554487906.63999999</v>
      </c>
      <c r="N21" s="18">
        <f t="shared" si="0"/>
        <v>-423284093.36000001</v>
      </c>
      <c r="O21" s="18">
        <f t="shared" si="1"/>
        <v>-80684093.360000014</v>
      </c>
      <c r="P21" s="32">
        <f t="shared" si="2"/>
        <v>56.709325552378267</v>
      </c>
      <c r="Q21" s="32">
        <f t="shared" si="3"/>
        <v>87.29728430094525</v>
      </c>
    </row>
    <row r="22" spans="2:33" s="25" customFormat="1" ht="34.5" hidden="1" customHeight="1" x14ac:dyDescent="0.25">
      <c r="B22" s="16" t="s">
        <v>3</v>
      </c>
      <c r="C22" s="44" t="s">
        <v>35</v>
      </c>
      <c r="D22" s="44"/>
      <c r="E22" s="45" t="s">
        <v>36</v>
      </c>
      <c r="F22" s="45"/>
      <c r="G22" s="45"/>
      <c r="H22" s="45"/>
      <c r="I22" s="45"/>
      <c r="J22" s="45"/>
      <c r="K22" s="18">
        <v>977772000</v>
      </c>
      <c r="L22" s="18">
        <v>635172000</v>
      </c>
      <c r="M22" s="18">
        <v>552896714.22000003</v>
      </c>
      <c r="N22" s="18">
        <f t="shared" si="0"/>
        <v>-424875285.77999997</v>
      </c>
      <c r="O22" s="18">
        <f t="shared" si="1"/>
        <v>-82275285.779999971</v>
      </c>
      <c r="P22" s="32">
        <f t="shared" si="2"/>
        <v>56.546589002344106</v>
      </c>
      <c r="Q22" s="32">
        <f t="shared" si="3"/>
        <v>87.0467706731405</v>
      </c>
    </row>
    <row r="23" spans="2:33" s="25" customFormat="1" ht="34.5" hidden="1" customHeight="1" x14ac:dyDescent="0.25">
      <c r="B23" s="16" t="s">
        <v>11</v>
      </c>
      <c r="C23" s="44" t="s">
        <v>35</v>
      </c>
      <c r="D23" s="44"/>
      <c r="E23" s="45" t="s">
        <v>36</v>
      </c>
      <c r="F23" s="45"/>
      <c r="G23" s="45"/>
      <c r="H23" s="45"/>
      <c r="I23" s="45"/>
      <c r="J23" s="45"/>
      <c r="K23" s="18">
        <v>977772000</v>
      </c>
      <c r="L23" s="18">
        <v>635172000</v>
      </c>
      <c r="M23" s="18">
        <v>552896714.22000003</v>
      </c>
      <c r="N23" s="18">
        <f t="shared" si="0"/>
        <v>-424875285.77999997</v>
      </c>
      <c r="O23" s="18">
        <f t="shared" si="1"/>
        <v>-82275285.779999971</v>
      </c>
      <c r="P23" s="32">
        <f t="shared" si="2"/>
        <v>56.546589002344106</v>
      </c>
      <c r="Q23" s="32">
        <f t="shared" si="3"/>
        <v>87.0467706731405</v>
      </c>
    </row>
    <row r="24" spans="2:33" s="25" customFormat="1" ht="23.25" hidden="1" customHeight="1" x14ac:dyDescent="0.25">
      <c r="B24" s="16" t="s">
        <v>3</v>
      </c>
      <c r="C24" s="44" t="s">
        <v>37</v>
      </c>
      <c r="D24" s="44"/>
      <c r="E24" s="45" t="s">
        <v>38</v>
      </c>
      <c r="F24" s="45"/>
      <c r="G24" s="45"/>
      <c r="H24" s="45"/>
      <c r="I24" s="45"/>
      <c r="J24" s="45"/>
      <c r="K24" s="18">
        <v>0</v>
      </c>
      <c r="L24" s="18">
        <v>0</v>
      </c>
      <c r="M24" s="18">
        <v>1584978.24</v>
      </c>
      <c r="N24" s="18">
        <f t="shared" si="0"/>
        <v>1584978.24</v>
      </c>
      <c r="O24" s="18">
        <f t="shared" si="1"/>
        <v>1584978.24</v>
      </c>
      <c r="P24" s="32" t="e">
        <f t="shared" si="2"/>
        <v>#DIV/0!</v>
      </c>
      <c r="Q24" s="32" t="e">
        <f t="shared" si="3"/>
        <v>#DIV/0!</v>
      </c>
    </row>
    <row r="25" spans="2:33" s="25" customFormat="1" ht="23.25" hidden="1" customHeight="1" x14ac:dyDescent="0.25">
      <c r="B25" s="16" t="s">
        <v>11</v>
      </c>
      <c r="C25" s="44" t="s">
        <v>37</v>
      </c>
      <c r="D25" s="44"/>
      <c r="E25" s="45" t="s">
        <v>38</v>
      </c>
      <c r="F25" s="45"/>
      <c r="G25" s="45"/>
      <c r="H25" s="45"/>
      <c r="I25" s="45"/>
      <c r="J25" s="45"/>
      <c r="K25" s="18">
        <v>0</v>
      </c>
      <c r="L25" s="18">
        <v>0</v>
      </c>
      <c r="M25" s="18">
        <v>1584978.24</v>
      </c>
      <c r="N25" s="18">
        <f t="shared" si="0"/>
        <v>1584978.24</v>
      </c>
      <c r="O25" s="18">
        <f t="shared" si="1"/>
        <v>1584978.24</v>
      </c>
      <c r="P25" s="32" t="e">
        <f t="shared" si="2"/>
        <v>#DIV/0!</v>
      </c>
      <c r="Q25" s="32" t="e">
        <f t="shared" si="3"/>
        <v>#DIV/0!</v>
      </c>
    </row>
    <row r="26" spans="2:33" s="25" customFormat="1" ht="34.5" hidden="1" customHeight="1" x14ac:dyDescent="0.25">
      <c r="B26" s="16" t="s">
        <v>3</v>
      </c>
      <c r="C26" s="44" t="s">
        <v>39</v>
      </c>
      <c r="D26" s="44"/>
      <c r="E26" s="45" t="s">
        <v>40</v>
      </c>
      <c r="F26" s="45"/>
      <c r="G26" s="45"/>
      <c r="H26" s="45"/>
      <c r="I26" s="45"/>
      <c r="J26" s="45"/>
      <c r="K26" s="18">
        <v>0</v>
      </c>
      <c r="L26" s="18">
        <v>0</v>
      </c>
      <c r="M26" s="18">
        <v>37340.400000000001</v>
      </c>
      <c r="N26" s="18">
        <f t="shared" si="0"/>
        <v>37340.400000000001</v>
      </c>
      <c r="O26" s="18">
        <f t="shared" si="1"/>
        <v>37340.400000000001</v>
      </c>
      <c r="P26" s="32" t="e">
        <f t="shared" si="2"/>
        <v>#DIV/0!</v>
      </c>
      <c r="Q26" s="32" t="e">
        <f t="shared" si="3"/>
        <v>#DIV/0!</v>
      </c>
    </row>
    <row r="27" spans="2:33" s="25" customFormat="1" ht="34.5" hidden="1" customHeight="1" x14ac:dyDescent="0.25">
      <c r="B27" s="16" t="s">
        <v>11</v>
      </c>
      <c r="C27" s="44" t="s">
        <v>39</v>
      </c>
      <c r="D27" s="44"/>
      <c r="E27" s="45" t="s">
        <v>40</v>
      </c>
      <c r="F27" s="45"/>
      <c r="G27" s="45"/>
      <c r="H27" s="45"/>
      <c r="I27" s="45"/>
      <c r="J27" s="45"/>
      <c r="K27" s="18">
        <v>0</v>
      </c>
      <c r="L27" s="18">
        <v>0</v>
      </c>
      <c r="M27" s="18">
        <v>37340.400000000001</v>
      </c>
      <c r="N27" s="18">
        <f t="shared" si="0"/>
        <v>37340.400000000001</v>
      </c>
      <c r="O27" s="18">
        <f t="shared" si="1"/>
        <v>37340.400000000001</v>
      </c>
      <c r="P27" s="32" t="e">
        <f t="shared" si="2"/>
        <v>#DIV/0!</v>
      </c>
      <c r="Q27" s="32" t="e">
        <f t="shared" si="3"/>
        <v>#DIV/0!</v>
      </c>
    </row>
    <row r="28" spans="2:33" s="25" customFormat="1" ht="23.25" hidden="1" customHeight="1" x14ac:dyDescent="0.25">
      <c r="B28" s="16" t="s">
        <v>3</v>
      </c>
      <c r="C28" s="44" t="s">
        <v>41</v>
      </c>
      <c r="D28" s="44"/>
      <c r="E28" s="45" t="s">
        <v>42</v>
      </c>
      <c r="F28" s="45"/>
      <c r="G28" s="45"/>
      <c r="H28" s="45"/>
      <c r="I28" s="45"/>
      <c r="J28" s="45"/>
      <c r="K28" s="18">
        <v>0</v>
      </c>
      <c r="L28" s="18">
        <v>0</v>
      </c>
      <c r="M28" s="18">
        <v>-31126.22</v>
      </c>
      <c r="N28" s="18">
        <f t="shared" si="0"/>
        <v>-31126.22</v>
      </c>
      <c r="O28" s="18">
        <f t="shared" si="1"/>
        <v>-31126.22</v>
      </c>
      <c r="P28" s="32" t="e">
        <f t="shared" si="2"/>
        <v>#DIV/0!</v>
      </c>
      <c r="Q28" s="32" t="e">
        <f t="shared" si="3"/>
        <v>#DIV/0!</v>
      </c>
    </row>
    <row r="29" spans="2:33" s="25" customFormat="1" ht="23.25" hidden="1" customHeight="1" x14ac:dyDescent="0.25">
      <c r="B29" s="16" t="s">
        <v>11</v>
      </c>
      <c r="C29" s="44" t="s">
        <v>41</v>
      </c>
      <c r="D29" s="44"/>
      <c r="E29" s="45" t="s">
        <v>42</v>
      </c>
      <c r="F29" s="45"/>
      <c r="G29" s="45"/>
      <c r="H29" s="45"/>
      <c r="I29" s="45"/>
      <c r="J29" s="45"/>
      <c r="K29" s="18">
        <v>0</v>
      </c>
      <c r="L29" s="18">
        <v>0</v>
      </c>
      <c r="M29" s="18">
        <v>-31126.22</v>
      </c>
      <c r="N29" s="18">
        <f t="shared" si="0"/>
        <v>-31126.22</v>
      </c>
      <c r="O29" s="18">
        <f t="shared" si="1"/>
        <v>-31126.22</v>
      </c>
      <c r="P29" s="32" t="e">
        <f t="shared" si="2"/>
        <v>#DIV/0!</v>
      </c>
      <c r="Q29" s="32" t="e">
        <f t="shared" si="3"/>
        <v>#DIV/0!</v>
      </c>
    </row>
    <row r="30" spans="2:33" s="25" customFormat="1" ht="23.25" hidden="1" customHeight="1" x14ac:dyDescent="0.25">
      <c r="B30" s="16" t="s">
        <v>3</v>
      </c>
      <c r="C30" s="44" t="s">
        <v>43</v>
      </c>
      <c r="D30" s="44"/>
      <c r="E30" s="45" t="s">
        <v>44</v>
      </c>
      <c r="F30" s="45"/>
      <c r="G30" s="45"/>
      <c r="H30" s="45"/>
      <c r="I30" s="45"/>
      <c r="J30" s="45"/>
      <c r="K30" s="18">
        <v>0</v>
      </c>
      <c r="L30" s="18">
        <v>0</v>
      </c>
      <c r="M30" s="18">
        <v>-26409.3</v>
      </c>
      <c r="N30" s="18">
        <f t="shared" si="0"/>
        <v>-26409.3</v>
      </c>
      <c r="O30" s="18">
        <f t="shared" si="1"/>
        <v>-26409.3</v>
      </c>
      <c r="P30" s="32" t="e">
        <f t="shared" si="2"/>
        <v>#DIV/0!</v>
      </c>
      <c r="Q30" s="32" t="e">
        <f t="shared" si="3"/>
        <v>#DIV/0!</v>
      </c>
    </row>
    <row r="31" spans="2:33" s="25" customFormat="1" ht="45.75" hidden="1" customHeight="1" x14ac:dyDescent="0.25">
      <c r="B31" s="16" t="s">
        <v>3</v>
      </c>
      <c r="C31" s="44" t="s">
        <v>45</v>
      </c>
      <c r="D31" s="44"/>
      <c r="E31" s="45" t="s">
        <v>46</v>
      </c>
      <c r="F31" s="45"/>
      <c r="G31" s="45"/>
      <c r="H31" s="45"/>
      <c r="I31" s="45"/>
      <c r="J31" s="45"/>
      <c r="K31" s="18">
        <v>0</v>
      </c>
      <c r="L31" s="18">
        <v>0</v>
      </c>
      <c r="M31" s="18">
        <v>-31840.02</v>
      </c>
      <c r="N31" s="18">
        <f t="shared" si="0"/>
        <v>-31840.02</v>
      </c>
      <c r="O31" s="18">
        <f t="shared" si="1"/>
        <v>-31840.02</v>
      </c>
      <c r="P31" s="32" t="e">
        <f t="shared" si="2"/>
        <v>#DIV/0!</v>
      </c>
      <c r="Q31" s="32" t="e">
        <f t="shared" si="3"/>
        <v>#DIV/0!</v>
      </c>
    </row>
    <row r="32" spans="2:33" s="25" customFormat="1" ht="45.75" hidden="1" customHeight="1" x14ac:dyDescent="0.25">
      <c r="B32" s="16" t="s">
        <v>11</v>
      </c>
      <c r="C32" s="44" t="s">
        <v>45</v>
      </c>
      <c r="D32" s="44"/>
      <c r="E32" s="45" t="s">
        <v>46</v>
      </c>
      <c r="F32" s="45"/>
      <c r="G32" s="45"/>
      <c r="H32" s="45"/>
      <c r="I32" s="45"/>
      <c r="J32" s="45"/>
      <c r="K32" s="18">
        <v>0</v>
      </c>
      <c r="L32" s="18">
        <v>0</v>
      </c>
      <c r="M32" s="18">
        <v>-31840.02</v>
      </c>
      <c r="N32" s="18">
        <f t="shared" si="0"/>
        <v>-31840.02</v>
      </c>
      <c r="O32" s="18">
        <f t="shared" si="1"/>
        <v>-31840.02</v>
      </c>
      <c r="P32" s="32" t="e">
        <f t="shared" si="2"/>
        <v>#DIV/0!</v>
      </c>
      <c r="Q32" s="32" t="e">
        <f t="shared" si="3"/>
        <v>#DIV/0!</v>
      </c>
    </row>
    <row r="33" spans="2:17" s="25" customFormat="1" ht="34.5" hidden="1" customHeight="1" x14ac:dyDescent="0.25">
      <c r="B33" s="16" t="s">
        <v>3</v>
      </c>
      <c r="C33" s="44" t="s">
        <v>47</v>
      </c>
      <c r="D33" s="44"/>
      <c r="E33" s="45" t="s">
        <v>48</v>
      </c>
      <c r="F33" s="45"/>
      <c r="G33" s="45"/>
      <c r="H33" s="45"/>
      <c r="I33" s="45"/>
      <c r="J33" s="45"/>
      <c r="K33" s="18">
        <v>0</v>
      </c>
      <c r="L33" s="18">
        <v>0</v>
      </c>
      <c r="M33" s="18">
        <v>1822.26</v>
      </c>
      <c r="N33" s="18">
        <f t="shared" si="0"/>
        <v>1822.26</v>
      </c>
      <c r="O33" s="18">
        <f t="shared" si="1"/>
        <v>1822.26</v>
      </c>
      <c r="P33" s="32" t="e">
        <f t="shared" si="2"/>
        <v>#DIV/0!</v>
      </c>
      <c r="Q33" s="32" t="e">
        <f t="shared" si="3"/>
        <v>#DIV/0!</v>
      </c>
    </row>
    <row r="34" spans="2:17" s="25" customFormat="1" ht="34.5" hidden="1" customHeight="1" x14ac:dyDescent="0.25">
      <c r="B34" s="16" t="s">
        <v>11</v>
      </c>
      <c r="C34" s="44" t="s">
        <v>47</v>
      </c>
      <c r="D34" s="44"/>
      <c r="E34" s="45" t="s">
        <v>48</v>
      </c>
      <c r="F34" s="45"/>
      <c r="G34" s="45"/>
      <c r="H34" s="45"/>
      <c r="I34" s="45"/>
      <c r="J34" s="45"/>
      <c r="K34" s="18">
        <v>0</v>
      </c>
      <c r="L34" s="18">
        <v>0</v>
      </c>
      <c r="M34" s="18">
        <v>1822.26</v>
      </c>
      <c r="N34" s="18">
        <f t="shared" si="0"/>
        <v>1822.26</v>
      </c>
      <c r="O34" s="18">
        <f t="shared" si="1"/>
        <v>1822.26</v>
      </c>
      <c r="P34" s="32" t="e">
        <f t="shared" si="2"/>
        <v>#DIV/0!</v>
      </c>
      <c r="Q34" s="32" t="e">
        <f t="shared" si="3"/>
        <v>#DIV/0!</v>
      </c>
    </row>
    <row r="35" spans="2:17" s="25" customFormat="1" ht="45.75" hidden="1" customHeight="1" x14ac:dyDescent="0.25">
      <c r="B35" s="16" t="s">
        <v>3</v>
      </c>
      <c r="C35" s="44" t="s">
        <v>49</v>
      </c>
      <c r="D35" s="44"/>
      <c r="E35" s="45" t="s">
        <v>50</v>
      </c>
      <c r="F35" s="45"/>
      <c r="G35" s="45"/>
      <c r="H35" s="45"/>
      <c r="I35" s="45"/>
      <c r="J35" s="45"/>
      <c r="K35" s="18">
        <v>0</v>
      </c>
      <c r="L35" s="18">
        <v>0</v>
      </c>
      <c r="M35" s="18">
        <v>3608.46</v>
      </c>
      <c r="N35" s="18">
        <f t="shared" si="0"/>
        <v>3608.46</v>
      </c>
      <c r="O35" s="18">
        <f t="shared" si="1"/>
        <v>3608.46</v>
      </c>
      <c r="P35" s="32" t="e">
        <f t="shared" si="2"/>
        <v>#DIV/0!</v>
      </c>
      <c r="Q35" s="32" t="e">
        <f t="shared" si="3"/>
        <v>#DIV/0!</v>
      </c>
    </row>
    <row r="36" spans="2:17" s="25" customFormat="1" ht="45.75" hidden="1" customHeight="1" x14ac:dyDescent="0.25">
      <c r="B36" s="16" t="s">
        <v>11</v>
      </c>
      <c r="C36" s="44" t="s">
        <v>49</v>
      </c>
      <c r="D36" s="44"/>
      <c r="E36" s="45" t="s">
        <v>50</v>
      </c>
      <c r="F36" s="45"/>
      <c r="G36" s="45"/>
      <c r="H36" s="45"/>
      <c r="I36" s="45"/>
      <c r="J36" s="45"/>
      <c r="K36" s="18">
        <v>0</v>
      </c>
      <c r="L36" s="18">
        <v>0</v>
      </c>
      <c r="M36" s="18">
        <v>3608.46</v>
      </c>
      <c r="N36" s="18">
        <f t="shared" si="0"/>
        <v>3608.46</v>
      </c>
      <c r="O36" s="18">
        <f t="shared" si="1"/>
        <v>3608.46</v>
      </c>
      <c r="P36" s="32" t="e">
        <f t="shared" si="2"/>
        <v>#DIV/0!</v>
      </c>
      <c r="Q36" s="32" t="e">
        <f t="shared" si="3"/>
        <v>#DIV/0!</v>
      </c>
    </row>
    <row r="37" spans="2:17" s="25" customFormat="1" ht="23.25" hidden="1" customHeight="1" x14ac:dyDescent="0.25">
      <c r="B37" s="16" t="s">
        <v>3</v>
      </c>
      <c r="C37" s="44" t="s">
        <v>51</v>
      </c>
      <c r="D37" s="44"/>
      <c r="E37" s="45" t="s">
        <v>52</v>
      </c>
      <c r="F37" s="45"/>
      <c r="G37" s="45"/>
      <c r="H37" s="45"/>
      <c r="I37" s="45"/>
      <c r="J37" s="45"/>
      <c r="K37" s="18">
        <v>232342000</v>
      </c>
      <c r="L37" s="18">
        <v>165681000</v>
      </c>
      <c r="M37" s="18">
        <v>127996515.64</v>
      </c>
      <c r="N37" s="18">
        <f t="shared" si="0"/>
        <v>-104345484.36</v>
      </c>
      <c r="O37" s="18">
        <f t="shared" si="1"/>
        <v>-37684484.359999999</v>
      </c>
      <c r="P37" s="32">
        <f t="shared" si="2"/>
        <v>55.089702094326462</v>
      </c>
      <c r="Q37" s="32">
        <f t="shared" si="3"/>
        <v>77.254794237118318</v>
      </c>
    </row>
    <row r="38" spans="2:17" s="25" customFormat="1" ht="34.5" hidden="1" customHeight="1" x14ac:dyDescent="0.25">
      <c r="B38" s="16" t="s">
        <v>3</v>
      </c>
      <c r="C38" s="44" t="s">
        <v>53</v>
      </c>
      <c r="D38" s="44"/>
      <c r="E38" s="45" t="s">
        <v>54</v>
      </c>
      <c r="F38" s="45"/>
      <c r="G38" s="45"/>
      <c r="H38" s="45"/>
      <c r="I38" s="45"/>
      <c r="J38" s="45"/>
      <c r="K38" s="18">
        <v>232342000</v>
      </c>
      <c r="L38" s="18">
        <v>165681000</v>
      </c>
      <c r="M38" s="18">
        <v>127840217.40000001</v>
      </c>
      <c r="N38" s="18">
        <f t="shared" si="0"/>
        <v>-104501782.59999999</v>
      </c>
      <c r="O38" s="18">
        <f t="shared" si="1"/>
        <v>-37840782.599999994</v>
      </c>
      <c r="P38" s="32">
        <f t="shared" si="2"/>
        <v>55.022431329677801</v>
      </c>
      <c r="Q38" s="32">
        <f t="shared" si="3"/>
        <v>77.160457384974748</v>
      </c>
    </row>
    <row r="39" spans="2:17" s="25" customFormat="1" ht="57" hidden="1" customHeight="1" x14ac:dyDescent="0.25">
      <c r="B39" s="16" t="s">
        <v>3</v>
      </c>
      <c r="C39" s="44" t="s">
        <v>55</v>
      </c>
      <c r="D39" s="44"/>
      <c r="E39" s="45" t="s">
        <v>56</v>
      </c>
      <c r="F39" s="45"/>
      <c r="G39" s="45"/>
      <c r="H39" s="45"/>
      <c r="I39" s="45"/>
      <c r="J39" s="45"/>
      <c r="K39" s="18">
        <v>232342000</v>
      </c>
      <c r="L39" s="18">
        <v>165681000</v>
      </c>
      <c r="M39" s="18">
        <v>127094331.45</v>
      </c>
      <c r="N39" s="18">
        <f t="shared" si="0"/>
        <v>-105247668.55</v>
      </c>
      <c r="O39" s="18">
        <f t="shared" si="1"/>
        <v>-38586668.549999997</v>
      </c>
      <c r="P39" s="32">
        <f t="shared" si="2"/>
        <v>54.701402006524866</v>
      </c>
      <c r="Q39" s="32">
        <f t="shared" si="3"/>
        <v>76.710263367555726</v>
      </c>
    </row>
    <row r="40" spans="2:17" s="25" customFormat="1" ht="57" hidden="1" customHeight="1" x14ac:dyDescent="0.25">
      <c r="B40" s="16" t="s">
        <v>11</v>
      </c>
      <c r="C40" s="44" t="s">
        <v>55</v>
      </c>
      <c r="D40" s="44"/>
      <c r="E40" s="45" t="s">
        <v>56</v>
      </c>
      <c r="F40" s="45"/>
      <c r="G40" s="45"/>
      <c r="H40" s="45"/>
      <c r="I40" s="45"/>
      <c r="J40" s="45"/>
      <c r="K40" s="18">
        <v>232342000</v>
      </c>
      <c r="L40" s="18">
        <v>165681000</v>
      </c>
      <c r="M40" s="18">
        <v>127094331.45</v>
      </c>
      <c r="N40" s="18">
        <f t="shared" si="0"/>
        <v>-105247668.55</v>
      </c>
      <c r="O40" s="18">
        <f t="shared" si="1"/>
        <v>-38586668.549999997</v>
      </c>
      <c r="P40" s="32">
        <f t="shared" si="2"/>
        <v>54.701402006524866</v>
      </c>
      <c r="Q40" s="32">
        <f t="shared" si="3"/>
        <v>76.710263367555726</v>
      </c>
    </row>
    <row r="41" spans="2:17" s="25" customFormat="1" ht="45.75" hidden="1" customHeight="1" x14ac:dyDescent="0.25">
      <c r="B41" s="16" t="s">
        <v>3</v>
      </c>
      <c r="C41" s="44" t="s">
        <v>57</v>
      </c>
      <c r="D41" s="44"/>
      <c r="E41" s="45" t="s">
        <v>58</v>
      </c>
      <c r="F41" s="45"/>
      <c r="G41" s="45"/>
      <c r="H41" s="45"/>
      <c r="I41" s="45"/>
      <c r="J41" s="45"/>
      <c r="K41" s="18">
        <v>0</v>
      </c>
      <c r="L41" s="18">
        <v>0</v>
      </c>
      <c r="M41" s="18">
        <v>748898.54</v>
      </c>
      <c r="N41" s="18">
        <f t="shared" si="0"/>
        <v>748898.54</v>
      </c>
      <c r="O41" s="18">
        <f t="shared" si="1"/>
        <v>748898.54</v>
      </c>
      <c r="P41" s="32" t="e">
        <f t="shared" si="2"/>
        <v>#DIV/0!</v>
      </c>
      <c r="Q41" s="32" t="e">
        <f t="shared" si="3"/>
        <v>#DIV/0!</v>
      </c>
    </row>
    <row r="42" spans="2:17" s="25" customFormat="1" ht="45.75" hidden="1" customHeight="1" x14ac:dyDescent="0.25">
      <c r="B42" s="16" t="s">
        <v>11</v>
      </c>
      <c r="C42" s="44" t="s">
        <v>57</v>
      </c>
      <c r="D42" s="44"/>
      <c r="E42" s="45" t="s">
        <v>58</v>
      </c>
      <c r="F42" s="45"/>
      <c r="G42" s="45"/>
      <c r="H42" s="45"/>
      <c r="I42" s="45"/>
      <c r="J42" s="45"/>
      <c r="K42" s="18">
        <v>0</v>
      </c>
      <c r="L42" s="18">
        <v>0</v>
      </c>
      <c r="M42" s="18">
        <v>748898.54</v>
      </c>
      <c r="N42" s="18">
        <f t="shared" si="0"/>
        <v>748898.54</v>
      </c>
      <c r="O42" s="18">
        <f t="shared" si="1"/>
        <v>748898.54</v>
      </c>
      <c r="P42" s="32" t="e">
        <f t="shared" si="2"/>
        <v>#DIV/0!</v>
      </c>
      <c r="Q42" s="32" t="e">
        <f t="shared" si="3"/>
        <v>#DIV/0!</v>
      </c>
    </row>
    <row r="43" spans="2:17" s="25" customFormat="1" ht="45.75" hidden="1" customHeight="1" x14ac:dyDescent="0.25">
      <c r="B43" s="16" t="s">
        <v>3</v>
      </c>
      <c r="C43" s="44" t="s">
        <v>59</v>
      </c>
      <c r="D43" s="44"/>
      <c r="E43" s="45" t="s">
        <v>60</v>
      </c>
      <c r="F43" s="45"/>
      <c r="G43" s="45"/>
      <c r="H43" s="45"/>
      <c r="I43" s="45"/>
      <c r="J43" s="45"/>
      <c r="K43" s="18">
        <v>0</v>
      </c>
      <c r="L43" s="18">
        <v>0</v>
      </c>
      <c r="M43" s="18">
        <v>-11.63</v>
      </c>
      <c r="N43" s="18">
        <f t="shared" si="0"/>
        <v>-11.63</v>
      </c>
      <c r="O43" s="18">
        <f t="shared" si="1"/>
        <v>-11.63</v>
      </c>
      <c r="P43" s="32" t="e">
        <f t="shared" si="2"/>
        <v>#DIV/0!</v>
      </c>
      <c r="Q43" s="32" t="e">
        <f t="shared" si="3"/>
        <v>#DIV/0!</v>
      </c>
    </row>
    <row r="44" spans="2:17" s="25" customFormat="1" ht="45.75" hidden="1" customHeight="1" x14ac:dyDescent="0.25">
      <c r="B44" s="16" t="s">
        <v>11</v>
      </c>
      <c r="C44" s="44" t="s">
        <v>59</v>
      </c>
      <c r="D44" s="44"/>
      <c r="E44" s="45" t="s">
        <v>60</v>
      </c>
      <c r="F44" s="45"/>
      <c r="G44" s="45"/>
      <c r="H44" s="45"/>
      <c r="I44" s="45"/>
      <c r="J44" s="45"/>
      <c r="K44" s="18">
        <v>0</v>
      </c>
      <c r="L44" s="18">
        <v>0</v>
      </c>
      <c r="M44" s="18">
        <v>-11.63</v>
      </c>
      <c r="N44" s="18">
        <f t="shared" si="0"/>
        <v>-11.63</v>
      </c>
      <c r="O44" s="18">
        <f t="shared" si="1"/>
        <v>-11.63</v>
      </c>
      <c r="P44" s="32" t="e">
        <f t="shared" si="2"/>
        <v>#DIV/0!</v>
      </c>
      <c r="Q44" s="32" t="e">
        <f t="shared" si="3"/>
        <v>#DIV/0!</v>
      </c>
    </row>
    <row r="45" spans="2:17" s="25" customFormat="1" ht="57" hidden="1" customHeight="1" x14ac:dyDescent="0.25">
      <c r="B45" s="16" t="s">
        <v>3</v>
      </c>
      <c r="C45" s="44" t="s">
        <v>61</v>
      </c>
      <c r="D45" s="44"/>
      <c r="E45" s="45" t="s">
        <v>62</v>
      </c>
      <c r="F45" s="45"/>
      <c r="G45" s="45"/>
      <c r="H45" s="45"/>
      <c r="I45" s="45"/>
      <c r="J45" s="45"/>
      <c r="K45" s="18">
        <v>0</v>
      </c>
      <c r="L45" s="18">
        <v>0</v>
      </c>
      <c r="M45" s="18">
        <v>-535.46</v>
      </c>
      <c r="N45" s="18">
        <f t="shared" si="0"/>
        <v>-535.46</v>
      </c>
      <c r="O45" s="18">
        <f t="shared" si="1"/>
        <v>-535.46</v>
      </c>
      <c r="P45" s="32" t="e">
        <f t="shared" si="2"/>
        <v>#DIV/0!</v>
      </c>
      <c r="Q45" s="32" t="e">
        <f t="shared" si="3"/>
        <v>#DIV/0!</v>
      </c>
    </row>
    <row r="46" spans="2:17" s="25" customFormat="1" ht="57" hidden="1" customHeight="1" x14ac:dyDescent="0.25">
      <c r="B46" s="16" t="s">
        <v>11</v>
      </c>
      <c r="C46" s="44" t="s">
        <v>61</v>
      </c>
      <c r="D46" s="44"/>
      <c r="E46" s="45" t="s">
        <v>62</v>
      </c>
      <c r="F46" s="45"/>
      <c r="G46" s="45"/>
      <c r="H46" s="45"/>
      <c r="I46" s="45"/>
      <c r="J46" s="45"/>
      <c r="K46" s="18">
        <v>0</v>
      </c>
      <c r="L46" s="18">
        <v>0</v>
      </c>
      <c r="M46" s="18">
        <v>-535.46</v>
      </c>
      <c r="N46" s="18">
        <f t="shared" si="0"/>
        <v>-535.46</v>
      </c>
      <c r="O46" s="18">
        <f t="shared" si="1"/>
        <v>-535.46</v>
      </c>
      <c r="P46" s="32" t="e">
        <f t="shared" si="2"/>
        <v>#DIV/0!</v>
      </c>
      <c r="Q46" s="32" t="e">
        <f t="shared" si="3"/>
        <v>#DIV/0!</v>
      </c>
    </row>
    <row r="47" spans="2:17" s="25" customFormat="1" ht="45.75" hidden="1" customHeight="1" x14ac:dyDescent="0.25">
      <c r="B47" s="16" t="s">
        <v>3</v>
      </c>
      <c r="C47" s="44" t="s">
        <v>63</v>
      </c>
      <c r="D47" s="44"/>
      <c r="E47" s="45" t="s">
        <v>64</v>
      </c>
      <c r="F47" s="45"/>
      <c r="G47" s="45"/>
      <c r="H47" s="45"/>
      <c r="I47" s="45"/>
      <c r="J47" s="45"/>
      <c r="K47" s="18">
        <v>0</v>
      </c>
      <c r="L47" s="18">
        <v>0</v>
      </c>
      <c r="M47" s="18">
        <v>-2465.5</v>
      </c>
      <c r="N47" s="18">
        <f t="shared" si="0"/>
        <v>-2465.5</v>
      </c>
      <c r="O47" s="18">
        <f t="shared" si="1"/>
        <v>-2465.5</v>
      </c>
      <c r="P47" s="32" t="e">
        <f t="shared" si="2"/>
        <v>#DIV/0!</v>
      </c>
      <c r="Q47" s="32" t="e">
        <f t="shared" si="3"/>
        <v>#DIV/0!</v>
      </c>
    </row>
    <row r="48" spans="2:17" s="25" customFormat="1" ht="45.75" hidden="1" customHeight="1" x14ac:dyDescent="0.25">
      <c r="B48" s="16" t="s">
        <v>11</v>
      </c>
      <c r="C48" s="44" t="s">
        <v>63</v>
      </c>
      <c r="D48" s="44"/>
      <c r="E48" s="45" t="s">
        <v>64</v>
      </c>
      <c r="F48" s="45"/>
      <c r="G48" s="45"/>
      <c r="H48" s="45"/>
      <c r="I48" s="45"/>
      <c r="J48" s="45"/>
      <c r="K48" s="18">
        <v>0</v>
      </c>
      <c r="L48" s="18">
        <v>0</v>
      </c>
      <c r="M48" s="18">
        <v>-2465.5</v>
      </c>
      <c r="N48" s="18">
        <f t="shared" si="0"/>
        <v>-2465.5</v>
      </c>
      <c r="O48" s="18">
        <f t="shared" si="1"/>
        <v>-2465.5</v>
      </c>
      <c r="P48" s="32" t="e">
        <f t="shared" si="2"/>
        <v>#DIV/0!</v>
      </c>
      <c r="Q48" s="32" t="e">
        <f t="shared" si="3"/>
        <v>#DIV/0!</v>
      </c>
    </row>
    <row r="49" spans="2:17" s="25" customFormat="1" ht="34.5" hidden="1" customHeight="1" x14ac:dyDescent="0.25">
      <c r="B49" s="16" t="s">
        <v>3</v>
      </c>
      <c r="C49" s="44" t="s">
        <v>65</v>
      </c>
      <c r="D49" s="44"/>
      <c r="E49" s="45" t="s">
        <v>66</v>
      </c>
      <c r="F49" s="45"/>
      <c r="G49" s="45"/>
      <c r="H49" s="45"/>
      <c r="I49" s="45"/>
      <c r="J49" s="45"/>
      <c r="K49" s="18">
        <v>0</v>
      </c>
      <c r="L49" s="18">
        <v>0</v>
      </c>
      <c r="M49" s="18">
        <v>156298.23999999999</v>
      </c>
      <c r="N49" s="18">
        <f t="shared" si="0"/>
        <v>156298.23999999999</v>
      </c>
      <c r="O49" s="18">
        <f t="shared" si="1"/>
        <v>156298.23999999999</v>
      </c>
      <c r="P49" s="32" t="e">
        <f t="shared" si="2"/>
        <v>#DIV/0!</v>
      </c>
      <c r="Q49" s="32" t="e">
        <f t="shared" si="3"/>
        <v>#DIV/0!</v>
      </c>
    </row>
    <row r="50" spans="2:17" s="25" customFormat="1" ht="45.75" hidden="1" customHeight="1" x14ac:dyDescent="0.25">
      <c r="B50" s="16" t="s">
        <v>3</v>
      </c>
      <c r="C50" s="44" t="s">
        <v>67</v>
      </c>
      <c r="D50" s="44"/>
      <c r="E50" s="45" t="s">
        <v>68</v>
      </c>
      <c r="F50" s="45"/>
      <c r="G50" s="45"/>
      <c r="H50" s="45"/>
      <c r="I50" s="45"/>
      <c r="J50" s="45"/>
      <c r="K50" s="18">
        <v>0</v>
      </c>
      <c r="L50" s="18">
        <v>0</v>
      </c>
      <c r="M50" s="18">
        <v>155947.65</v>
      </c>
      <c r="N50" s="18">
        <f t="shared" si="0"/>
        <v>155947.65</v>
      </c>
      <c r="O50" s="18">
        <f t="shared" si="1"/>
        <v>155947.65</v>
      </c>
      <c r="P50" s="32" t="e">
        <f t="shared" si="2"/>
        <v>#DIV/0!</v>
      </c>
      <c r="Q50" s="32" t="e">
        <f t="shared" si="3"/>
        <v>#DIV/0!</v>
      </c>
    </row>
    <row r="51" spans="2:17" s="25" customFormat="1" ht="45.75" hidden="1" customHeight="1" x14ac:dyDescent="0.25">
      <c r="B51" s="16" t="s">
        <v>11</v>
      </c>
      <c r="C51" s="44" t="s">
        <v>67</v>
      </c>
      <c r="D51" s="44"/>
      <c r="E51" s="45" t="s">
        <v>68</v>
      </c>
      <c r="F51" s="45"/>
      <c r="G51" s="45"/>
      <c r="H51" s="45"/>
      <c r="I51" s="45"/>
      <c r="J51" s="45"/>
      <c r="K51" s="18">
        <v>0</v>
      </c>
      <c r="L51" s="18">
        <v>0</v>
      </c>
      <c r="M51" s="18">
        <v>155947.65</v>
      </c>
      <c r="N51" s="18">
        <f t="shared" si="0"/>
        <v>155947.65</v>
      </c>
      <c r="O51" s="18">
        <f t="shared" si="1"/>
        <v>155947.65</v>
      </c>
      <c r="P51" s="32" t="e">
        <f t="shared" si="2"/>
        <v>#DIV/0!</v>
      </c>
      <c r="Q51" s="32" t="e">
        <f t="shared" si="3"/>
        <v>#DIV/0!</v>
      </c>
    </row>
    <row r="52" spans="2:17" s="25" customFormat="1" ht="34.5" hidden="1" customHeight="1" x14ac:dyDescent="0.25">
      <c r="B52" s="16" t="s">
        <v>3</v>
      </c>
      <c r="C52" s="44" t="s">
        <v>69</v>
      </c>
      <c r="D52" s="44"/>
      <c r="E52" s="45" t="s">
        <v>70</v>
      </c>
      <c r="F52" s="45"/>
      <c r="G52" s="45"/>
      <c r="H52" s="45"/>
      <c r="I52" s="45"/>
      <c r="J52" s="45"/>
      <c r="K52" s="18">
        <v>0</v>
      </c>
      <c r="L52" s="18">
        <v>0</v>
      </c>
      <c r="M52" s="18">
        <v>350.59</v>
      </c>
      <c r="N52" s="18">
        <f t="shared" si="0"/>
        <v>350.59</v>
      </c>
      <c r="O52" s="18">
        <f t="shared" si="1"/>
        <v>350.59</v>
      </c>
      <c r="P52" s="32" t="e">
        <f t="shared" si="2"/>
        <v>#DIV/0!</v>
      </c>
      <c r="Q52" s="32" t="e">
        <f t="shared" si="3"/>
        <v>#DIV/0!</v>
      </c>
    </row>
    <row r="53" spans="2:17" s="25" customFormat="1" ht="34.5" hidden="1" customHeight="1" x14ac:dyDescent="0.25">
      <c r="B53" s="16" t="s">
        <v>11</v>
      </c>
      <c r="C53" s="44" t="s">
        <v>69</v>
      </c>
      <c r="D53" s="44"/>
      <c r="E53" s="45" t="s">
        <v>70</v>
      </c>
      <c r="F53" s="45"/>
      <c r="G53" s="45"/>
      <c r="H53" s="45"/>
      <c r="I53" s="45"/>
      <c r="J53" s="45"/>
      <c r="K53" s="18">
        <v>0</v>
      </c>
      <c r="L53" s="18">
        <v>0</v>
      </c>
      <c r="M53" s="18">
        <v>350.59</v>
      </c>
      <c r="N53" s="18">
        <f t="shared" si="0"/>
        <v>350.59</v>
      </c>
      <c r="O53" s="18">
        <f t="shared" si="1"/>
        <v>350.59</v>
      </c>
      <c r="P53" s="32" t="e">
        <f t="shared" si="2"/>
        <v>#DIV/0!</v>
      </c>
      <c r="Q53" s="32" t="e">
        <f t="shared" si="3"/>
        <v>#DIV/0!</v>
      </c>
    </row>
    <row r="54" spans="2:17" s="25" customFormat="1" ht="23.25" hidden="1" customHeight="1" x14ac:dyDescent="0.25">
      <c r="B54" s="16" t="s">
        <v>3</v>
      </c>
      <c r="C54" s="44" t="s">
        <v>71</v>
      </c>
      <c r="D54" s="44"/>
      <c r="E54" s="45" t="s">
        <v>72</v>
      </c>
      <c r="F54" s="45"/>
      <c r="G54" s="45"/>
      <c r="H54" s="45"/>
      <c r="I54" s="45"/>
      <c r="J54" s="45"/>
      <c r="K54" s="18">
        <v>0</v>
      </c>
      <c r="L54" s="18">
        <v>0</v>
      </c>
      <c r="M54" s="18">
        <v>223556.49</v>
      </c>
      <c r="N54" s="18">
        <f t="shared" si="0"/>
        <v>223556.49</v>
      </c>
      <c r="O54" s="18">
        <f t="shared" si="1"/>
        <v>223556.49</v>
      </c>
      <c r="P54" s="32" t="e">
        <f t="shared" si="2"/>
        <v>#DIV/0!</v>
      </c>
      <c r="Q54" s="32" t="e">
        <f t="shared" si="3"/>
        <v>#DIV/0!</v>
      </c>
    </row>
    <row r="55" spans="2:17" s="25" customFormat="1" ht="45.75" hidden="1" customHeight="1" x14ac:dyDescent="0.25">
      <c r="B55" s="16" t="s">
        <v>3</v>
      </c>
      <c r="C55" s="44" t="s">
        <v>73</v>
      </c>
      <c r="D55" s="44"/>
      <c r="E55" s="45" t="s">
        <v>74</v>
      </c>
      <c r="F55" s="45"/>
      <c r="G55" s="45"/>
      <c r="H55" s="45"/>
      <c r="I55" s="45"/>
      <c r="J55" s="45"/>
      <c r="K55" s="18">
        <v>0</v>
      </c>
      <c r="L55" s="18">
        <v>0</v>
      </c>
      <c r="M55" s="18">
        <v>142787.84</v>
      </c>
      <c r="N55" s="18">
        <f t="shared" si="0"/>
        <v>142787.84</v>
      </c>
      <c r="O55" s="18">
        <f t="shared" si="1"/>
        <v>142787.84</v>
      </c>
      <c r="P55" s="32" t="e">
        <f t="shared" si="2"/>
        <v>#DIV/0!</v>
      </c>
      <c r="Q55" s="32" t="e">
        <f t="shared" si="3"/>
        <v>#DIV/0!</v>
      </c>
    </row>
    <row r="56" spans="2:17" s="25" customFormat="1" ht="45.75" hidden="1" customHeight="1" x14ac:dyDescent="0.25">
      <c r="B56" s="16" t="s">
        <v>11</v>
      </c>
      <c r="C56" s="44" t="s">
        <v>73</v>
      </c>
      <c r="D56" s="44"/>
      <c r="E56" s="45" t="s">
        <v>74</v>
      </c>
      <c r="F56" s="45"/>
      <c r="G56" s="45"/>
      <c r="H56" s="45"/>
      <c r="I56" s="45"/>
      <c r="J56" s="45"/>
      <c r="K56" s="18">
        <v>0</v>
      </c>
      <c r="L56" s="18">
        <v>0</v>
      </c>
      <c r="M56" s="18">
        <v>142787.84</v>
      </c>
      <c r="N56" s="18">
        <f t="shared" si="0"/>
        <v>142787.84</v>
      </c>
      <c r="O56" s="18">
        <f t="shared" si="1"/>
        <v>142787.84</v>
      </c>
      <c r="P56" s="32" t="e">
        <f t="shared" si="2"/>
        <v>#DIV/0!</v>
      </c>
      <c r="Q56" s="32" t="e">
        <f t="shared" si="3"/>
        <v>#DIV/0!</v>
      </c>
    </row>
    <row r="57" spans="2:17" s="25" customFormat="1" ht="34.5" hidden="1" customHeight="1" x14ac:dyDescent="0.25">
      <c r="B57" s="16" t="s">
        <v>3</v>
      </c>
      <c r="C57" s="44" t="s">
        <v>75</v>
      </c>
      <c r="D57" s="44"/>
      <c r="E57" s="45" t="s">
        <v>76</v>
      </c>
      <c r="F57" s="45"/>
      <c r="G57" s="45"/>
      <c r="H57" s="45"/>
      <c r="I57" s="45"/>
      <c r="J57" s="45"/>
      <c r="K57" s="18">
        <v>0</v>
      </c>
      <c r="L57" s="18">
        <v>0</v>
      </c>
      <c r="M57" s="18">
        <v>80768.649999999994</v>
      </c>
      <c r="N57" s="18">
        <f t="shared" si="0"/>
        <v>80768.649999999994</v>
      </c>
      <c r="O57" s="18">
        <f t="shared" si="1"/>
        <v>80768.649999999994</v>
      </c>
      <c r="P57" s="32" t="e">
        <f t="shared" si="2"/>
        <v>#DIV/0!</v>
      </c>
      <c r="Q57" s="32" t="e">
        <f t="shared" si="3"/>
        <v>#DIV/0!</v>
      </c>
    </row>
    <row r="58" spans="2:17" s="25" customFormat="1" ht="34.5" hidden="1" customHeight="1" x14ac:dyDescent="0.25">
      <c r="B58" s="16" t="s">
        <v>11</v>
      </c>
      <c r="C58" s="44" t="s">
        <v>75</v>
      </c>
      <c r="D58" s="44"/>
      <c r="E58" s="45" t="s">
        <v>76</v>
      </c>
      <c r="F58" s="45"/>
      <c r="G58" s="45"/>
      <c r="H58" s="45"/>
      <c r="I58" s="45"/>
      <c r="J58" s="45"/>
      <c r="K58" s="18">
        <v>0</v>
      </c>
      <c r="L58" s="18">
        <v>0</v>
      </c>
      <c r="M58" s="18">
        <v>80768.649999999994</v>
      </c>
      <c r="N58" s="18">
        <f t="shared" si="0"/>
        <v>80768.649999999994</v>
      </c>
      <c r="O58" s="18">
        <f t="shared" si="1"/>
        <v>80768.649999999994</v>
      </c>
      <c r="P58" s="32" t="e">
        <f t="shared" si="2"/>
        <v>#DIV/0!</v>
      </c>
      <c r="Q58" s="32" t="e">
        <f t="shared" si="3"/>
        <v>#DIV/0!</v>
      </c>
    </row>
    <row r="59" spans="2:17" s="25" customFormat="1" ht="15" customHeight="1" x14ac:dyDescent="0.25">
      <c r="B59" s="16" t="s">
        <v>3</v>
      </c>
      <c r="C59" s="44" t="s">
        <v>77</v>
      </c>
      <c r="D59" s="44"/>
      <c r="E59" s="45" t="s">
        <v>78</v>
      </c>
      <c r="F59" s="45"/>
      <c r="G59" s="45"/>
      <c r="H59" s="45"/>
      <c r="I59" s="45"/>
      <c r="J59" s="45"/>
      <c r="K59" s="18">
        <v>161967000</v>
      </c>
      <c r="L59" s="18">
        <v>101823000</v>
      </c>
      <c r="M59" s="18">
        <v>93220388.959999993</v>
      </c>
      <c r="N59" s="18">
        <f t="shared" si="0"/>
        <v>-68746611.040000007</v>
      </c>
      <c r="O59" s="18">
        <f t="shared" si="1"/>
        <v>-8602611.0400000066</v>
      </c>
      <c r="P59" s="32">
        <f t="shared" si="2"/>
        <v>57.555174177455889</v>
      </c>
      <c r="Q59" s="32">
        <f t="shared" si="3"/>
        <v>91.551406813784695</v>
      </c>
    </row>
    <row r="60" spans="2:17" s="25" customFormat="1" ht="15" hidden="1" customHeight="1" x14ac:dyDescent="0.25">
      <c r="B60" s="16" t="s">
        <v>3</v>
      </c>
      <c r="C60" s="44" t="s">
        <v>79</v>
      </c>
      <c r="D60" s="44"/>
      <c r="E60" s="45" t="s">
        <v>78</v>
      </c>
      <c r="F60" s="45"/>
      <c r="G60" s="45"/>
      <c r="H60" s="45"/>
      <c r="I60" s="45"/>
      <c r="J60" s="45"/>
      <c r="K60" s="18">
        <v>161967000</v>
      </c>
      <c r="L60" s="18">
        <v>101823000</v>
      </c>
      <c r="M60" s="18">
        <v>93147884.560000002</v>
      </c>
      <c r="N60" s="18">
        <f t="shared" si="0"/>
        <v>-68819115.439999998</v>
      </c>
      <c r="O60" s="18">
        <f t="shared" si="1"/>
        <v>-8675115.4399999976</v>
      </c>
      <c r="P60" s="32">
        <f t="shared" si="2"/>
        <v>57.510409256206508</v>
      </c>
      <c r="Q60" s="32">
        <f t="shared" si="3"/>
        <v>91.480200504797551</v>
      </c>
    </row>
    <row r="61" spans="2:17" s="25" customFormat="1" ht="34.5" hidden="1" customHeight="1" x14ac:dyDescent="0.25">
      <c r="B61" s="16" t="s">
        <v>3</v>
      </c>
      <c r="C61" s="44" t="s">
        <v>80</v>
      </c>
      <c r="D61" s="44"/>
      <c r="E61" s="45" t="s">
        <v>81</v>
      </c>
      <c r="F61" s="45"/>
      <c r="G61" s="45"/>
      <c r="H61" s="45"/>
      <c r="I61" s="45"/>
      <c r="J61" s="45"/>
      <c r="K61" s="18">
        <v>161967000</v>
      </c>
      <c r="L61" s="18">
        <v>101823000</v>
      </c>
      <c r="M61" s="18">
        <v>92925642.230000004</v>
      </c>
      <c r="N61" s="18">
        <f t="shared" si="0"/>
        <v>-69041357.769999996</v>
      </c>
      <c r="O61" s="18">
        <f t="shared" si="1"/>
        <v>-8897357.7699999958</v>
      </c>
      <c r="P61" s="32">
        <f t="shared" si="2"/>
        <v>57.373194681632675</v>
      </c>
      <c r="Q61" s="32">
        <f t="shared" si="3"/>
        <v>91.261937116368614</v>
      </c>
    </row>
    <row r="62" spans="2:17" s="25" customFormat="1" ht="34.5" hidden="1" customHeight="1" x14ac:dyDescent="0.25">
      <c r="B62" s="16" t="s">
        <v>11</v>
      </c>
      <c r="C62" s="44" t="s">
        <v>80</v>
      </c>
      <c r="D62" s="44"/>
      <c r="E62" s="45" t="s">
        <v>81</v>
      </c>
      <c r="F62" s="45"/>
      <c r="G62" s="45"/>
      <c r="H62" s="45"/>
      <c r="I62" s="45"/>
      <c r="J62" s="45"/>
      <c r="K62" s="18">
        <v>161967000</v>
      </c>
      <c r="L62" s="18">
        <v>101823000</v>
      </c>
      <c r="M62" s="18">
        <v>92925642.230000004</v>
      </c>
      <c r="N62" s="18">
        <f t="shared" si="0"/>
        <v>-69041357.769999996</v>
      </c>
      <c r="O62" s="18">
        <f t="shared" si="1"/>
        <v>-8897357.7699999958</v>
      </c>
      <c r="P62" s="32">
        <f t="shared" si="2"/>
        <v>57.373194681632675</v>
      </c>
      <c r="Q62" s="32">
        <f t="shared" si="3"/>
        <v>91.261937116368614</v>
      </c>
    </row>
    <row r="63" spans="2:17" s="25" customFormat="1" ht="23.25" hidden="1" customHeight="1" x14ac:dyDescent="0.25">
      <c r="B63" s="16" t="s">
        <v>3</v>
      </c>
      <c r="C63" s="44" t="s">
        <v>82</v>
      </c>
      <c r="D63" s="44"/>
      <c r="E63" s="45" t="s">
        <v>83</v>
      </c>
      <c r="F63" s="45"/>
      <c r="G63" s="45"/>
      <c r="H63" s="45"/>
      <c r="I63" s="45"/>
      <c r="J63" s="45"/>
      <c r="K63" s="18">
        <v>0</v>
      </c>
      <c r="L63" s="18">
        <v>0</v>
      </c>
      <c r="M63" s="18">
        <v>202869</v>
      </c>
      <c r="N63" s="18">
        <f t="shared" si="0"/>
        <v>202869</v>
      </c>
      <c r="O63" s="18">
        <f t="shared" si="1"/>
        <v>202869</v>
      </c>
      <c r="P63" s="32" t="e">
        <f t="shared" si="2"/>
        <v>#DIV/0!</v>
      </c>
      <c r="Q63" s="32" t="e">
        <f t="shared" si="3"/>
        <v>#DIV/0!</v>
      </c>
    </row>
    <row r="64" spans="2:17" s="25" customFormat="1" ht="23.25" hidden="1" customHeight="1" x14ac:dyDescent="0.25">
      <c r="B64" s="16" t="s">
        <v>11</v>
      </c>
      <c r="C64" s="44" t="s">
        <v>82</v>
      </c>
      <c r="D64" s="44"/>
      <c r="E64" s="45" t="s">
        <v>83</v>
      </c>
      <c r="F64" s="45"/>
      <c r="G64" s="45"/>
      <c r="H64" s="45"/>
      <c r="I64" s="45"/>
      <c r="J64" s="45"/>
      <c r="K64" s="18">
        <v>0</v>
      </c>
      <c r="L64" s="18">
        <v>0</v>
      </c>
      <c r="M64" s="18">
        <v>202869</v>
      </c>
      <c r="N64" s="18">
        <f t="shared" si="0"/>
        <v>202869</v>
      </c>
      <c r="O64" s="18">
        <f t="shared" si="1"/>
        <v>202869</v>
      </c>
      <c r="P64" s="32" t="e">
        <f t="shared" si="2"/>
        <v>#DIV/0!</v>
      </c>
      <c r="Q64" s="32" t="e">
        <f t="shared" si="3"/>
        <v>#DIV/0!</v>
      </c>
    </row>
    <row r="65" spans="2:17" s="25" customFormat="1" ht="34.5" hidden="1" customHeight="1" x14ac:dyDescent="0.25">
      <c r="B65" s="16" t="s">
        <v>3</v>
      </c>
      <c r="C65" s="44" t="s">
        <v>84</v>
      </c>
      <c r="D65" s="44"/>
      <c r="E65" s="45" t="s">
        <v>85</v>
      </c>
      <c r="F65" s="45"/>
      <c r="G65" s="45"/>
      <c r="H65" s="45"/>
      <c r="I65" s="45"/>
      <c r="J65" s="45"/>
      <c r="K65" s="18">
        <v>0</v>
      </c>
      <c r="L65" s="18">
        <v>0</v>
      </c>
      <c r="M65" s="18">
        <v>19425.38</v>
      </c>
      <c r="N65" s="18">
        <f t="shared" si="0"/>
        <v>19425.38</v>
      </c>
      <c r="O65" s="18">
        <f t="shared" si="1"/>
        <v>19425.38</v>
      </c>
      <c r="P65" s="32" t="e">
        <f t="shared" si="2"/>
        <v>#DIV/0!</v>
      </c>
      <c r="Q65" s="32" t="e">
        <f t="shared" si="3"/>
        <v>#DIV/0!</v>
      </c>
    </row>
    <row r="66" spans="2:17" s="25" customFormat="1" ht="34.5" hidden="1" customHeight="1" x14ac:dyDescent="0.25">
      <c r="B66" s="16" t="s">
        <v>11</v>
      </c>
      <c r="C66" s="44" t="s">
        <v>84</v>
      </c>
      <c r="D66" s="44"/>
      <c r="E66" s="45" t="s">
        <v>85</v>
      </c>
      <c r="F66" s="45"/>
      <c r="G66" s="45"/>
      <c r="H66" s="45"/>
      <c r="I66" s="45"/>
      <c r="J66" s="45"/>
      <c r="K66" s="18">
        <v>0</v>
      </c>
      <c r="L66" s="18">
        <v>0</v>
      </c>
      <c r="M66" s="18">
        <v>19425.38</v>
      </c>
      <c r="N66" s="18">
        <f t="shared" si="0"/>
        <v>19425.38</v>
      </c>
      <c r="O66" s="18">
        <f t="shared" si="1"/>
        <v>19425.38</v>
      </c>
      <c r="P66" s="32" t="e">
        <f t="shared" si="2"/>
        <v>#DIV/0!</v>
      </c>
      <c r="Q66" s="32" t="e">
        <f t="shared" si="3"/>
        <v>#DIV/0!</v>
      </c>
    </row>
    <row r="67" spans="2:17" s="25" customFormat="1" ht="34.5" hidden="1" customHeight="1" x14ac:dyDescent="0.25">
      <c r="B67" s="16" t="s">
        <v>3</v>
      </c>
      <c r="C67" s="44" t="s">
        <v>86</v>
      </c>
      <c r="D67" s="44"/>
      <c r="E67" s="45" t="s">
        <v>87</v>
      </c>
      <c r="F67" s="45"/>
      <c r="G67" s="45"/>
      <c r="H67" s="45"/>
      <c r="I67" s="45"/>
      <c r="J67" s="45"/>
      <c r="K67" s="18">
        <v>0</v>
      </c>
      <c r="L67" s="18">
        <v>0</v>
      </c>
      <c r="M67" s="18">
        <v>-52.05</v>
      </c>
      <c r="N67" s="18">
        <f t="shared" si="0"/>
        <v>-52.05</v>
      </c>
      <c r="O67" s="18">
        <f t="shared" si="1"/>
        <v>-52.05</v>
      </c>
      <c r="P67" s="32" t="e">
        <f t="shared" si="2"/>
        <v>#DIV/0!</v>
      </c>
      <c r="Q67" s="32" t="e">
        <f t="shared" si="3"/>
        <v>#DIV/0!</v>
      </c>
    </row>
    <row r="68" spans="2:17" s="25" customFormat="1" ht="34.5" hidden="1" customHeight="1" x14ac:dyDescent="0.25">
      <c r="B68" s="16" t="s">
        <v>11</v>
      </c>
      <c r="C68" s="44" t="s">
        <v>86</v>
      </c>
      <c r="D68" s="44"/>
      <c r="E68" s="45" t="s">
        <v>87</v>
      </c>
      <c r="F68" s="45"/>
      <c r="G68" s="45"/>
      <c r="H68" s="45"/>
      <c r="I68" s="45"/>
      <c r="J68" s="45"/>
      <c r="K68" s="18">
        <v>0</v>
      </c>
      <c r="L68" s="18">
        <v>0</v>
      </c>
      <c r="M68" s="18">
        <v>-52.05</v>
      </c>
      <c r="N68" s="18">
        <f t="shared" si="0"/>
        <v>-52.05</v>
      </c>
      <c r="O68" s="18">
        <f t="shared" si="1"/>
        <v>-52.05</v>
      </c>
      <c r="P68" s="32" t="e">
        <f t="shared" si="2"/>
        <v>#DIV/0!</v>
      </c>
      <c r="Q68" s="32" t="e">
        <f t="shared" si="3"/>
        <v>#DIV/0!</v>
      </c>
    </row>
    <row r="69" spans="2:17" s="25" customFormat="1" ht="23.25" hidden="1" customHeight="1" x14ac:dyDescent="0.25">
      <c r="B69" s="16" t="s">
        <v>3</v>
      </c>
      <c r="C69" s="44" t="s">
        <v>88</v>
      </c>
      <c r="D69" s="44"/>
      <c r="E69" s="45" t="s">
        <v>89</v>
      </c>
      <c r="F69" s="45"/>
      <c r="G69" s="45"/>
      <c r="H69" s="45"/>
      <c r="I69" s="45"/>
      <c r="J69" s="45"/>
      <c r="K69" s="18">
        <v>0</v>
      </c>
      <c r="L69" s="18">
        <v>0</v>
      </c>
      <c r="M69" s="18">
        <v>72504.399999999994</v>
      </c>
      <c r="N69" s="18">
        <f t="shared" si="0"/>
        <v>72504.399999999994</v>
      </c>
      <c r="O69" s="18">
        <f t="shared" si="1"/>
        <v>72504.399999999994</v>
      </c>
      <c r="P69" s="32" t="e">
        <f t="shared" si="2"/>
        <v>#DIV/0!</v>
      </c>
      <c r="Q69" s="32" t="e">
        <f t="shared" si="3"/>
        <v>#DIV/0!</v>
      </c>
    </row>
    <row r="70" spans="2:17" s="25" customFormat="1" ht="23.25" hidden="1" customHeight="1" x14ac:dyDescent="0.25">
      <c r="B70" s="16" t="s">
        <v>3</v>
      </c>
      <c r="C70" s="44" t="s">
        <v>90</v>
      </c>
      <c r="D70" s="44"/>
      <c r="E70" s="45" t="s">
        <v>91</v>
      </c>
      <c r="F70" s="45"/>
      <c r="G70" s="45"/>
      <c r="H70" s="45"/>
      <c r="I70" s="45"/>
      <c r="J70" s="45"/>
      <c r="K70" s="18">
        <v>0</v>
      </c>
      <c r="L70" s="18">
        <v>0</v>
      </c>
      <c r="M70" s="18">
        <v>72676.350000000006</v>
      </c>
      <c r="N70" s="18">
        <f t="shared" si="0"/>
        <v>72676.350000000006</v>
      </c>
      <c r="O70" s="18">
        <f t="shared" si="1"/>
        <v>72676.350000000006</v>
      </c>
      <c r="P70" s="32" t="e">
        <f t="shared" si="2"/>
        <v>#DIV/0!</v>
      </c>
      <c r="Q70" s="32" t="e">
        <f t="shared" si="3"/>
        <v>#DIV/0!</v>
      </c>
    </row>
    <row r="71" spans="2:17" s="25" customFormat="1" ht="23.25" hidden="1" customHeight="1" x14ac:dyDescent="0.25">
      <c r="B71" s="16" t="s">
        <v>11</v>
      </c>
      <c r="C71" s="44" t="s">
        <v>90</v>
      </c>
      <c r="D71" s="44"/>
      <c r="E71" s="45" t="s">
        <v>91</v>
      </c>
      <c r="F71" s="45"/>
      <c r="G71" s="45"/>
      <c r="H71" s="45"/>
      <c r="I71" s="45"/>
      <c r="J71" s="45"/>
      <c r="K71" s="18">
        <v>0</v>
      </c>
      <c r="L71" s="18">
        <v>0</v>
      </c>
      <c r="M71" s="18">
        <v>72676.350000000006</v>
      </c>
      <c r="N71" s="18">
        <f t="shared" ref="N71:N134" si="4">M71-K71</f>
        <v>72676.350000000006</v>
      </c>
      <c r="O71" s="18">
        <f t="shared" ref="O71:O134" si="5">M71-L71</f>
        <v>72676.350000000006</v>
      </c>
      <c r="P71" s="32" t="e">
        <f t="shared" ref="P71:P134" si="6">M71/K71*100</f>
        <v>#DIV/0!</v>
      </c>
      <c r="Q71" s="32" t="e">
        <f t="shared" ref="Q71:Q134" si="7">M71/L71*100</f>
        <v>#DIV/0!</v>
      </c>
    </row>
    <row r="72" spans="2:17" s="25" customFormat="1" ht="34.5" hidden="1" customHeight="1" x14ac:dyDescent="0.25">
      <c r="B72" s="16" t="s">
        <v>3</v>
      </c>
      <c r="C72" s="44" t="s">
        <v>92</v>
      </c>
      <c r="D72" s="44"/>
      <c r="E72" s="45" t="s">
        <v>93</v>
      </c>
      <c r="F72" s="45"/>
      <c r="G72" s="45"/>
      <c r="H72" s="45"/>
      <c r="I72" s="45"/>
      <c r="J72" s="45"/>
      <c r="K72" s="18">
        <v>0</v>
      </c>
      <c r="L72" s="18">
        <v>0</v>
      </c>
      <c r="M72" s="18">
        <v>-171.95</v>
      </c>
      <c r="N72" s="18">
        <f t="shared" si="4"/>
        <v>-171.95</v>
      </c>
      <c r="O72" s="18">
        <f t="shared" si="5"/>
        <v>-171.95</v>
      </c>
      <c r="P72" s="32" t="e">
        <f t="shared" si="6"/>
        <v>#DIV/0!</v>
      </c>
      <c r="Q72" s="32" t="e">
        <f t="shared" si="7"/>
        <v>#DIV/0!</v>
      </c>
    </row>
    <row r="73" spans="2:17" s="25" customFormat="1" ht="34.5" hidden="1" customHeight="1" x14ac:dyDescent="0.25">
      <c r="B73" s="16" t="s">
        <v>11</v>
      </c>
      <c r="C73" s="44" t="s">
        <v>92</v>
      </c>
      <c r="D73" s="44"/>
      <c r="E73" s="45" t="s">
        <v>93</v>
      </c>
      <c r="F73" s="45"/>
      <c r="G73" s="45"/>
      <c r="H73" s="45"/>
      <c r="I73" s="45"/>
      <c r="J73" s="45"/>
      <c r="K73" s="18">
        <v>0</v>
      </c>
      <c r="L73" s="18">
        <v>0</v>
      </c>
      <c r="M73" s="18">
        <v>-171.95</v>
      </c>
      <c r="N73" s="18">
        <f t="shared" si="4"/>
        <v>-171.95</v>
      </c>
      <c r="O73" s="18">
        <f t="shared" si="5"/>
        <v>-171.95</v>
      </c>
      <c r="P73" s="32" t="e">
        <f t="shared" si="6"/>
        <v>#DIV/0!</v>
      </c>
      <c r="Q73" s="32" t="e">
        <f t="shared" si="7"/>
        <v>#DIV/0!</v>
      </c>
    </row>
    <row r="74" spans="2:17" s="25" customFormat="1" ht="15" customHeight="1" x14ac:dyDescent="0.25">
      <c r="B74" s="16" t="s">
        <v>3</v>
      </c>
      <c r="C74" s="44" t="s">
        <v>94</v>
      </c>
      <c r="D74" s="44"/>
      <c r="E74" s="45" t="s">
        <v>95</v>
      </c>
      <c r="F74" s="45"/>
      <c r="G74" s="45"/>
      <c r="H74" s="45"/>
      <c r="I74" s="45"/>
      <c r="J74" s="45"/>
      <c r="K74" s="18">
        <v>0</v>
      </c>
      <c r="L74" s="18">
        <v>0</v>
      </c>
      <c r="M74" s="18">
        <v>-1932016</v>
      </c>
      <c r="N74" s="18">
        <f t="shared" si="4"/>
        <v>-1932016</v>
      </c>
      <c r="O74" s="18">
        <f t="shared" si="5"/>
        <v>-1932016</v>
      </c>
      <c r="P74" s="32"/>
      <c r="Q74" s="32"/>
    </row>
    <row r="75" spans="2:17" s="25" customFormat="1" ht="23.25" customHeight="1" x14ac:dyDescent="0.25">
      <c r="B75" s="16" t="s">
        <v>3</v>
      </c>
      <c r="C75" s="44" t="s">
        <v>96</v>
      </c>
      <c r="D75" s="44"/>
      <c r="E75" s="45" t="s">
        <v>97</v>
      </c>
      <c r="F75" s="45"/>
      <c r="G75" s="45"/>
      <c r="H75" s="45"/>
      <c r="I75" s="45"/>
      <c r="J75" s="45"/>
      <c r="K75" s="18">
        <v>81474000</v>
      </c>
      <c r="L75" s="18">
        <v>55202000</v>
      </c>
      <c r="M75" s="18">
        <v>56752493.700000003</v>
      </c>
      <c r="N75" s="18">
        <f t="shared" si="4"/>
        <v>-24721506.299999997</v>
      </c>
      <c r="O75" s="18">
        <f t="shared" si="5"/>
        <v>1550493.700000003</v>
      </c>
      <c r="P75" s="32">
        <f t="shared" si="6"/>
        <v>69.657183518668532</v>
      </c>
      <c r="Q75" s="32">
        <f t="shared" si="7"/>
        <v>102.80876363175248</v>
      </c>
    </row>
    <row r="76" spans="2:17" ht="23.25" hidden="1" customHeight="1" x14ac:dyDescent="0.25">
      <c r="B76" s="14" t="s">
        <v>3</v>
      </c>
      <c r="C76" s="48" t="s">
        <v>98</v>
      </c>
      <c r="D76" s="48"/>
      <c r="E76" s="49" t="s">
        <v>99</v>
      </c>
      <c r="F76" s="49"/>
      <c r="G76" s="49"/>
      <c r="H76" s="49"/>
      <c r="I76" s="49"/>
      <c r="J76" s="49"/>
      <c r="K76" s="15">
        <v>81474000</v>
      </c>
      <c r="L76" s="15">
        <v>55202000</v>
      </c>
      <c r="M76" s="15">
        <v>56752493.700000003</v>
      </c>
      <c r="N76" s="24">
        <f t="shared" si="4"/>
        <v>-24721506.299999997</v>
      </c>
      <c r="O76" s="24">
        <f t="shared" si="5"/>
        <v>1550493.700000003</v>
      </c>
      <c r="P76" s="32">
        <f t="shared" si="6"/>
        <v>69.657183518668532</v>
      </c>
      <c r="Q76" s="34">
        <f t="shared" si="7"/>
        <v>102.80876363175248</v>
      </c>
    </row>
    <row r="77" spans="2:17" ht="34.5" hidden="1" customHeight="1" x14ac:dyDescent="0.25">
      <c r="B77" s="14" t="s">
        <v>3</v>
      </c>
      <c r="C77" s="48" t="s">
        <v>100</v>
      </c>
      <c r="D77" s="48"/>
      <c r="E77" s="49" t="s">
        <v>101</v>
      </c>
      <c r="F77" s="49"/>
      <c r="G77" s="49"/>
      <c r="H77" s="49"/>
      <c r="I77" s="49"/>
      <c r="J77" s="49"/>
      <c r="K77" s="15">
        <v>81474000</v>
      </c>
      <c r="L77" s="15">
        <v>55202000</v>
      </c>
      <c r="M77" s="15">
        <v>56620505.039999999</v>
      </c>
      <c r="N77" s="24">
        <f t="shared" si="4"/>
        <v>-24853494.960000001</v>
      </c>
      <c r="O77" s="24">
        <f t="shared" si="5"/>
        <v>1418505.0399999991</v>
      </c>
      <c r="P77" s="32">
        <f t="shared" si="6"/>
        <v>69.4951825613079</v>
      </c>
      <c r="Q77" s="34">
        <f t="shared" si="7"/>
        <v>102.56966240353611</v>
      </c>
    </row>
    <row r="78" spans="2:17" ht="34.5" hidden="1" customHeight="1" x14ac:dyDescent="0.25">
      <c r="B78" s="14" t="s">
        <v>11</v>
      </c>
      <c r="C78" s="48" t="s">
        <v>100</v>
      </c>
      <c r="D78" s="48"/>
      <c r="E78" s="49" t="s">
        <v>101</v>
      </c>
      <c r="F78" s="49"/>
      <c r="G78" s="49"/>
      <c r="H78" s="49"/>
      <c r="I78" s="49"/>
      <c r="J78" s="49"/>
      <c r="K78" s="15">
        <v>81474000</v>
      </c>
      <c r="L78" s="15">
        <v>55202000</v>
      </c>
      <c r="M78" s="15">
        <v>56620505.039999999</v>
      </c>
      <c r="N78" s="24">
        <f t="shared" si="4"/>
        <v>-24853494.960000001</v>
      </c>
      <c r="O78" s="24">
        <f t="shared" si="5"/>
        <v>1418505.0399999991</v>
      </c>
      <c r="P78" s="32">
        <f t="shared" si="6"/>
        <v>69.4951825613079</v>
      </c>
      <c r="Q78" s="34">
        <f t="shared" si="7"/>
        <v>102.56966240353611</v>
      </c>
    </row>
    <row r="79" spans="2:17" ht="23.25" hidden="1" customHeight="1" x14ac:dyDescent="0.25">
      <c r="B79" s="14" t="s">
        <v>3</v>
      </c>
      <c r="C79" s="48" t="s">
        <v>102</v>
      </c>
      <c r="D79" s="48"/>
      <c r="E79" s="49" t="s">
        <v>103</v>
      </c>
      <c r="F79" s="49"/>
      <c r="G79" s="49"/>
      <c r="H79" s="49"/>
      <c r="I79" s="49"/>
      <c r="J79" s="49"/>
      <c r="K79" s="15">
        <v>0</v>
      </c>
      <c r="L79" s="15">
        <v>0</v>
      </c>
      <c r="M79" s="15">
        <v>131808.66</v>
      </c>
      <c r="N79" s="24">
        <f t="shared" si="4"/>
        <v>131808.66</v>
      </c>
      <c r="O79" s="24">
        <f t="shared" si="5"/>
        <v>131808.66</v>
      </c>
      <c r="P79" s="32" t="e">
        <f t="shared" si="6"/>
        <v>#DIV/0!</v>
      </c>
      <c r="Q79" s="34" t="e">
        <f t="shared" si="7"/>
        <v>#DIV/0!</v>
      </c>
    </row>
    <row r="80" spans="2:17" ht="23.25" hidden="1" customHeight="1" x14ac:dyDescent="0.25">
      <c r="B80" s="14" t="s">
        <v>11</v>
      </c>
      <c r="C80" s="48" t="s">
        <v>102</v>
      </c>
      <c r="D80" s="48"/>
      <c r="E80" s="49" t="s">
        <v>103</v>
      </c>
      <c r="F80" s="49"/>
      <c r="G80" s="49"/>
      <c r="H80" s="49"/>
      <c r="I80" s="49"/>
      <c r="J80" s="49"/>
      <c r="K80" s="15">
        <v>0</v>
      </c>
      <c r="L80" s="15">
        <v>0</v>
      </c>
      <c r="M80" s="15">
        <v>131808.66</v>
      </c>
      <c r="N80" s="24">
        <f t="shared" si="4"/>
        <v>131808.66</v>
      </c>
      <c r="O80" s="24">
        <f t="shared" si="5"/>
        <v>131808.66</v>
      </c>
      <c r="P80" s="32" t="e">
        <f t="shared" si="6"/>
        <v>#DIV/0!</v>
      </c>
      <c r="Q80" s="34" t="e">
        <f t="shared" si="7"/>
        <v>#DIV/0!</v>
      </c>
    </row>
    <row r="81" spans="2:33" ht="34.5" hidden="1" customHeight="1" x14ac:dyDescent="0.25">
      <c r="B81" s="14" t="s">
        <v>3</v>
      </c>
      <c r="C81" s="48" t="s">
        <v>104</v>
      </c>
      <c r="D81" s="48"/>
      <c r="E81" s="49" t="s">
        <v>105</v>
      </c>
      <c r="F81" s="49"/>
      <c r="G81" s="49"/>
      <c r="H81" s="49"/>
      <c r="I81" s="49"/>
      <c r="J81" s="49"/>
      <c r="K81" s="15">
        <v>0</v>
      </c>
      <c r="L81" s="15">
        <v>0</v>
      </c>
      <c r="M81" s="15">
        <v>-12578</v>
      </c>
      <c r="N81" s="24">
        <f t="shared" si="4"/>
        <v>-12578</v>
      </c>
      <c r="O81" s="24">
        <f t="shared" si="5"/>
        <v>-12578</v>
      </c>
      <c r="P81" s="32" t="e">
        <f t="shared" si="6"/>
        <v>#DIV/0!</v>
      </c>
      <c r="Q81" s="34" t="e">
        <f t="shared" si="7"/>
        <v>#DIV/0!</v>
      </c>
    </row>
    <row r="82" spans="2:33" ht="34.5" hidden="1" customHeight="1" x14ac:dyDescent="0.25">
      <c r="B82" s="14" t="s">
        <v>11</v>
      </c>
      <c r="C82" s="48" t="s">
        <v>104</v>
      </c>
      <c r="D82" s="48"/>
      <c r="E82" s="49" t="s">
        <v>105</v>
      </c>
      <c r="F82" s="49"/>
      <c r="G82" s="49"/>
      <c r="H82" s="49"/>
      <c r="I82" s="49"/>
      <c r="J82" s="49"/>
      <c r="K82" s="15">
        <v>0</v>
      </c>
      <c r="L82" s="15">
        <v>0</v>
      </c>
      <c r="M82" s="15">
        <v>-12578</v>
      </c>
      <c r="N82" s="24">
        <f t="shared" si="4"/>
        <v>-12578</v>
      </c>
      <c r="O82" s="24">
        <f t="shared" si="5"/>
        <v>-12578</v>
      </c>
      <c r="P82" s="32" t="e">
        <f t="shared" si="6"/>
        <v>#DIV/0!</v>
      </c>
      <c r="Q82" s="34" t="e">
        <f t="shared" si="7"/>
        <v>#DIV/0!</v>
      </c>
    </row>
    <row r="83" spans="2:33" ht="23.25" hidden="1" customHeight="1" x14ac:dyDescent="0.25">
      <c r="B83" s="14" t="s">
        <v>3</v>
      </c>
      <c r="C83" s="48" t="s">
        <v>106</v>
      </c>
      <c r="D83" s="48"/>
      <c r="E83" s="49" t="s">
        <v>107</v>
      </c>
      <c r="F83" s="49"/>
      <c r="G83" s="49"/>
      <c r="H83" s="49"/>
      <c r="I83" s="49"/>
      <c r="J83" s="49"/>
      <c r="K83" s="15">
        <v>0</v>
      </c>
      <c r="L83" s="15">
        <v>0</v>
      </c>
      <c r="M83" s="15">
        <v>12758</v>
      </c>
      <c r="N83" s="24">
        <f t="shared" si="4"/>
        <v>12758</v>
      </c>
      <c r="O83" s="24">
        <f t="shared" si="5"/>
        <v>12758</v>
      </c>
      <c r="P83" s="32" t="e">
        <f t="shared" si="6"/>
        <v>#DIV/0!</v>
      </c>
      <c r="Q83" s="34" t="e">
        <f t="shared" si="7"/>
        <v>#DIV/0!</v>
      </c>
    </row>
    <row r="84" spans="2:33" ht="23.25" hidden="1" customHeight="1" x14ac:dyDescent="0.25">
      <c r="B84" s="14" t="s">
        <v>11</v>
      </c>
      <c r="C84" s="48" t="s">
        <v>106</v>
      </c>
      <c r="D84" s="48"/>
      <c r="E84" s="49" t="s">
        <v>107</v>
      </c>
      <c r="F84" s="49"/>
      <c r="G84" s="49"/>
      <c r="H84" s="49"/>
      <c r="I84" s="49"/>
      <c r="J84" s="49"/>
      <c r="K84" s="15">
        <v>0</v>
      </c>
      <c r="L84" s="15">
        <v>0</v>
      </c>
      <c r="M84" s="15">
        <v>12758</v>
      </c>
      <c r="N84" s="24">
        <f t="shared" si="4"/>
        <v>12758</v>
      </c>
      <c r="O84" s="24">
        <f t="shared" si="5"/>
        <v>12758</v>
      </c>
      <c r="P84" s="32" t="e">
        <f t="shared" si="6"/>
        <v>#DIV/0!</v>
      </c>
      <c r="Q84" s="34" t="e">
        <f t="shared" si="7"/>
        <v>#DIV/0!</v>
      </c>
    </row>
    <row r="85" spans="2:33" s="20" customFormat="1" ht="15" customHeight="1" x14ac:dyDescent="0.25">
      <c r="B85" s="12" t="s">
        <v>3</v>
      </c>
      <c r="C85" s="46" t="s">
        <v>108</v>
      </c>
      <c r="D85" s="46"/>
      <c r="E85" s="47" t="s">
        <v>109</v>
      </c>
      <c r="F85" s="47"/>
      <c r="G85" s="47"/>
      <c r="H85" s="47"/>
      <c r="I85" s="47"/>
      <c r="J85" s="47"/>
      <c r="K85" s="13">
        <v>3719683000</v>
      </c>
      <c r="L85" s="13">
        <v>1320303000</v>
      </c>
      <c r="M85" s="13">
        <v>1362909935.6500001</v>
      </c>
      <c r="N85" s="24">
        <f t="shared" si="4"/>
        <v>-2356773064.3499999</v>
      </c>
      <c r="O85" s="24">
        <f t="shared" si="5"/>
        <v>42606935.650000095</v>
      </c>
      <c r="P85" s="31">
        <f t="shared" si="6"/>
        <v>36.640486182559108</v>
      </c>
      <c r="Q85" s="33">
        <f t="shared" si="7"/>
        <v>103.22705739894556</v>
      </c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</row>
    <row r="86" spans="2:33" s="8" customFormat="1" ht="15" customHeight="1" x14ac:dyDescent="0.25">
      <c r="B86" s="14" t="s">
        <v>3</v>
      </c>
      <c r="C86" s="48" t="s">
        <v>110</v>
      </c>
      <c r="D86" s="48"/>
      <c r="E86" s="49" t="s">
        <v>111</v>
      </c>
      <c r="F86" s="49"/>
      <c r="G86" s="49"/>
      <c r="H86" s="49"/>
      <c r="I86" s="49"/>
      <c r="J86" s="49"/>
      <c r="K86" s="15">
        <v>541071000</v>
      </c>
      <c r="L86" s="15">
        <v>77977000</v>
      </c>
      <c r="M86" s="15">
        <v>80183165.280000001</v>
      </c>
      <c r="N86" s="24">
        <f t="shared" si="4"/>
        <v>-460887834.72000003</v>
      </c>
      <c r="O86" s="24">
        <f t="shared" si="5"/>
        <v>2206165.2800000012</v>
      </c>
      <c r="P86" s="32">
        <f t="shared" si="6"/>
        <v>14.819342614924844</v>
      </c>
      <c r="Q86" s="34">
        <f t="shared" si="7"/>
        <v>102.82925129204766</v>
      </c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</row>
    <row r="87" spans="2:33" ht="23.25" hidden="1" customHeight="1" x14ac:dyDescent="0.25">
      <c r="B87" s="14" t="s">
        <v>3</v>
      </c>
      <c r="C87" s="48" t="s">
        <v>112</v>
      </c>
      <c r="D87" s="48"/>
      <c r="E87" s="49" t="s">
        <v>113</v>
      </c>
      <c r="F87" s="49"/>
      <c r="G87" s="49"/>
      <c r="H87" s="49"/>
      <c r="I87" s="49"/>
      <c r="J87" s="49"/>
      <c r="K87" s="15">
        <v>541071000</v>
      </c>
      <c r="L87" s="15">
        <v>77977000</v>
      </c>
      <c r="M87" s="15">
        <v>80183165.280000001</v>
      </c>
      <c r="N87" s="24">
        <f t="shared" si="4"/>
        <v>-460887834.72000003</v>
      </c>
      <c r="O87" s="24">
        <f t="shared" si="5"/>
        <v>2206165.2800000012</v>
      </c>
      <c r="P87" s="32">
        <f t="shared" si="6"/>
        <v>14.819342614924844</v>
      </c>
      <c r="Q87" s="34">
        <f t="shared" si="7"/>
        <v>102.82925129204766</v>
      </c>
    </row>
    <row r="88" spans="2:33" ht="45.75" hidden="1" customHeight="1" x14ac:dyDescent="0.25">
      <c r="B88" s="14" t="s">
        <v>3</v>
      </c>
      <c r="C88" s="48" t="s">
        <v>114</v>
      </c>
      <c r="D88" s="48"/>
      <c r="E88" s="49" t="s">
        <v>115</v>
      </c>
      <c r="F88" s="49"/>
      <c r="G88" s="49"/>
      <c r="H88" s="49"/>
      <c r="I88" s="49"/>
      <c r="J88" s="49"/>
      <c r="K88" s="15">
        <v>541071000</v>
      </c>
      <c r="L88" s="15">
        <v>77977000</v>
      </c>
      <c r="M88" s="15">
        <v>77110008.900000006</v>
      </c>
      <c r="N88" s="24">
        <f t="shared" si="4"/>
        <v>-463960991.10000002</v>
      </c>
      <c r="O88" s="24">
        <f t="shared" si="5"/>
        <v>-866991.09999999404</v>
      </c>
      <c r="P88" s="32">
        <f t="shared" si="6"/>
        <v>14.251366068408769</v>
      </c>
      <c r="Q88" s="34">
        <f t="shared" si="7"/>
        <v>98.888145094066203</v>
      </c>
    </row>
    <row r="89" spans="2:33" ht="45.75" hidden="1" customHeight="1" x14ac:dyDescent="0.25">
      <c r="B89" s="14" t="s">
        <v>11</v>
      </c>
      <c r="C89" s="48" t="s">
        <v>114</v>
      </c>
      <c r="D89" s="48"/>
      <c r="E89" s="49" t="s">
        <v>115</v>
      </c>
      <c r="F89" s="49"/>
      <c r="G89" s="49"/>
      <c r="H89" s="49"/>
      <c r="I89" s="49"/>
      <c r="J89" s="49"/>
      <c r="K89" s="15">
        <v>541071000</v>
      </c>
      <c r="L89" s="15">
        <v>77977000</v>
      </c>
      <c r="M89" s="15">
        <v>77110008.900000006</v>
      </c>
      <c r="N89" s="24">
        <f t="shared" si="4"/>
        <v>-463960991.10000002</v>
      </c>
      <c r="O89" s="24">
        <f t="shared" si="5"/>
        <v>-866991.09999999404</v>
      </c>
      <c r="P89" s="32">
        <f t="shared" si="6"/>
        <v>14.251366068408769</v>
      </c>
      <c r="Q89" s="34">
        <f t="shared" si="7"/>
        <v>98.888145094066203</v>
      </c>
    </row>
    <row r="90" spans="2:33" ht="34.5" hidden="1" customHeight="1" x14ac:dyDescent="0.25">
      <c r="B90" s="14" t="s">
        <v>3</v>
      </c>
      <c r="C90" s="48" t="s">
        <v>116</v>
      </c>
      <c r="D90" s="48"/>
      <c r="E90" s="49" t="s">
        <v>117</v>
      </c>
      <c r="F90" s="49"/>
      <c r="G90" s="49"/>
      <c r="H90" s="49"/>
      <c r="I90" s="49"/>
      <c r="J90" s="49"/>
      <c r="K90" s="15">
        <v>0</v>
      </c>
      <c r="L90" s="15">
        <v>0</v>
      </c>
      <c r="M90" s="15">
        <v>3068677.86</v>
      </c>
      <c r="N90" s="24">
        <f t="shared" si="4"/>
        <v>3068677.86</v>
      </c>
      <c r="O90" s="24">
        <f t="shared" si="5"/>
        <v>3068677.86</v>
      </c>
      <c r="P90" s="32" t="e">
        <f t="shared" si="6"/>
        <v>#DIV/0!</v>
      </c>
      <c r="Q90" s="34" t="e">
        <f t="shared" si="7"/>
        <v>#DIV/0!</v>
      </c>
    </row>
    <row r="91" spans="2:33" ht="34.5" hidden="1" customHeight="1" x14ac:dyDescent="0.25">
      <c r="B91" s="14" t="s">
        <v>11</v>
      </c>
      <c r="C91" s="48" t="s">
        <v>116</v>
      </c>
      <c r="D91" s="48"/>
      <c r="E91" s="49" t="s">
        <v>117</v>
      </c>
      <c r="F91" s="49"/>
      <c r="G91" s="49"/>
      <c r="H91" s="49"/>
      <c r="I91" s="49"/>
      <c r="J91" s="49"/>
      <c r="K91" s="15">
        <v>0</v>
      </c>
      <c r="L91" s="15">
        <v>0</v>
      </c>
      <c r="M91" s="15">
        <v>3068677.86</v>
      </c>
      <c r="N91" s="24">
        <f t="shared" si="4"/>
        <v>3068677.86</v>
      </c>
      <c r="O91" s="24">
        <f t="shared" si="5"/>
        <v>3068677.86</v>
      </c>
      <c r="P91" s="32" t="e">
        <f t="shared" si="6"/>
        <v>#DIV/0!</v>
      </c>
      <c r="Q91" s="34" t="e">
        <f t="shared" si="7"/>
        <v>#DIV/0!</v>
      </c>
    </row>
    <row r="92" spans="2:33" ht="45.75" hidden="1" customHeight="1" x14ac:dyDescent="0.25">
      <c r="B92" s="14" t="s">
        <v>3</v>
      </c>
      <c r="C92" s="48" t="s">
        <v>118</v>
      </c>
      <c r="D92" s="48"/>
      <c r="E92" s="49" t="s">
        <v>119</v>
      </c>
      <c r="F92" s="49"/>
      <c r="G92" s="49"/>
      <c r="H92" s="49"/>
      <c r="I92" s="49"/>
      <c r="J92" s="49"/>
      <c r="K92" s="15">
        <v>0</v>
      </c>
      <c r="L92" s="15">
        <v>0</v>
      </c>
      <c r="M92" s="15">
        <v>-287.07</v>
      </c>
      <c r="N92" s="24">
        <f t="shared" si="4"/>
        <v>-287.07</v>
      </c>
      <c r="O92" s="24">
        <f t="shared" si="5"/>
        <v>-287.07</v>
      </c>
      <c r="P92" s="32" t="e">
        <f t="shared" si="6"/>
        <v>#DIV/0!</v>
      </c>
      <c r="Q92" s="34" t="e">
        <f t="shared" si="7"/>
        <v>#DIV/0!</v>
      </c>
    </row>
    <row r="93" spans="2:33" ht="45.75" hidden="1" customHeight="1" x14ac:dyDescent="0.25">
      <c r="B93" s="14" t="s">
        <v>11</v>
      </c>
      <c r="C93" s="48" t="s">
        <v>118</v>
      </c>
      <c r="D93" s="48"/>
      <c r="E93" s="49" t="s">
        <v>119</v>
      </c>
      <c r="F93" s="49"/>
      <c r="G93" s="49"/>
      <c r="H93" s="49"/>
      <c r="I93" s="49"/>
      <c r="J93" s="49"/>
      <c r="K93" s="15">
        <v>0</v>
      </c>
      <c r="L93" s="15">
        <v>0</v>
      </c>
      <c r="M93" s="15">
        <v>-287.07</v>
      </c>
      <c r="N93" s="24">
        <f t="shared" si="4"/>
        <v>-287.07</v>
      </c>
      <c r="O93" s="24">
        <f t="shared" si="5"/>
        <v>-287.07</v>
      </c>
      <c r="P93" s="32" t="e">
        <f t="shared" si="6"/>
        <v>#DIV/0!</v>
      </c>
      <c r="Q93" s="34" t="e">
        <f t="shared" si="7"/>
        <v>#DIV/0!</v>
      </c>
    </row>
    <row r="94" spans="2:33" ht="34.5" hidden="1" customHeight="1" x14ac:dyDescent="0.25">
      <c r="B94" s="14" t="s">
        <v>3</v>
      </c>
      <c r="C94" s="48" t="s">
        <v>120</v>
      </c>
      <c r="D94" s="48"/>
      <c r="E94" s="49" t="s">
        <v>121</v>
      </c>
      <c r="F94" s="49"/>
      <c r="G94" s="49"/>
      <c r="H94" s="49"/>
      <c r="I94" s="49"/>
      <c r="J94" s="49"/>
      <c r="K94" s="15">
        <v>0</v>
      </c>
      <c r="L94" s="15">
        <v>0</v>
      </c>
      <c r="M94" s="15">
        <v>4769.7</v>
      </c>
      <c r="N94" s="24">
        <f t="shared" si="4"/>
        <v>4769.7</v>
      </c>
      <c r="O94" s="24">
        <f t="shared" si="5"/>
        <v>4769.7</v>
      </c>
      <c r="P94" s="32" t="e">
        <f t="shared" si="6"/>
        <v>#DIV/0!</v>
      </c>
      <c r="Q94" s="34" t="e">
        <f t="shared" si="7"/>
        <v>#DIV/0!</v>
      </c>
    </row>
    <row r="95" spans="2:33" ht="34.5" hidden="1" customHeight="1" x14ac:dyDescent="0.25">
      <c r="B95" s="14" t="s">
        <v>11</v>
      </c>
      <c r="C95" s="48" t="s">
        <v>120</v>
      </c>
      <c r="D95" s="48"/>
      <c r="E95" s="49" t="s">
        <v>121</v>
      </c>
      <c r="F95" s="49"/>
      <c r="G95" s="49"/>
      <c r="H95" s="49"/>
      <c r="I95" s="49"/>
      <c r="J95" s="49"/>
      <c r="K95" s="15">
        <v>0</v>
      </c>
      <c r="L95" s="15">
        <v>0</v>
      </c>
      <c r="M95" s="15">
        <v>4769.7</v>
      </c>
      <c r="N95" s="24">
        <f t="shared" si="4"/>
        <v>4769.7</v>
      </c>
      <c r="O95" s="24">
        <f t="shared" si="5"/>
        <v>4769.7</v>
      </c>
      <c r="P95" s="32" t="e">
        <f t="shared" si="6"/>
        <v>#DIV/0!</v>
      </c>
      <c r="Q95" s="34" t="e">
        <f t="shared" si="7"/>
        <v>#DIV/0!</v>
      </c>
    </row>
    <row r="96" spans="2:33" ht="45.75" hidden="1" customHeight="1" x14ac:dyDescent="0.25">
      <c r="B96" s="14" t="s">
        <v>3</v>
      </c>
      <c r="C96" s="48" t="s">
        <v>122</v>
      </c>
      <c r="D96" s="48"/>
      <c r="E96" s="49" t="s">
        <v>123</v>
      </c>
      <c r="F96" s="49"/>
      <c r="G96" s="49"/>
      <c r="H96" s="49"/>
      <c r="I96" s="49"/>
      <c r="J96" s="49"/>
      <c r="K96" s="15">
        <v>0</v>
      </c>
      <c r="L96" s="15">
        <v>0</v>
      </c>
      <c r="M96" s="15">
        <v>-4.1100000000000003</v>
      </c>
      <c r="N96" s="24">
        <f t="shared" si="4"/>
        <v>-4.1100000000000003</v>
      </c>
      <c r="O96" s="24">
        <f t="shared" si="5"/>
        <v>-4.1100000000000003</v>
      </c>
      <c r="P96" s="32" t="e">
        <f t="shared" si="6"/>
        <v>#DIV/0!</v>
      </c>
      <c r="Q96" s="34" t="e">
        <f t="shared" si="7"/>
        <v>#DIV/0!</v>
      </c>
    </row>
    <row r="97" spans="2:33" ht="45.75" hidden="1" customHeight="1" x14ac:dyDescent="0.25">
      <c r="B97" s="14" t="s">
        <v>11</v>
      </c>
      <c r="C97" s="48" t="s">
        <v>122</v>
      </c>
      <c r="D97" s="48"/>
      <c r="E97" s="49" t="s">
        <v>123</v>
      </c>
      <c r="F97" s="49"/>
      <c r="G97" s="49"/>
      <c r="H97" s="49"/>
      <c r="I97" s="49"/>
      <c r="J97" s="49"/>
      <c r="K97" s="15">
        <v>0</v>
      </c>
      <c r="L97" s="15">
        <v>0</v>
      </c>
      <c r="M97" s="15">
        <v>-4.1100000000000003</v>
      </c>
      <c r="N97" s="24">
        <f t="shared" si="4"/>
        <v>-4.1100000000000003</v>
      </c>
      <c r="O97" s="24">
        <f t="shared" si="5"/>
        <v>-4.1100000000000003</v>
      </c>
      <c r="P97" s="32" t="e">
        <f t="shared" si="6"/>
        <v>#DIV/0!</v>
      </c>
      <c r="Q97" s="34" t="e">
        <f t="shared" si="7"/>
        <v>#DIV/0!</v>
      </c>
    </row>
    <row r="98" spans="2:33" s="20" customFormat="1" ht="15" customHeight="1" x14ac:dyDescent="0.25">
      <c r="B98" s="11" t="s">
        <v>3</v>
      </c>
      <c r="C98" s="46" t="s">
        <v>124</v>
      </c>
      <c r="D98" s="46"/>
      <c r="E98" s="47" t="s">
        <v>125</v>
      </c>
      <c r="F98" s="47"/>
      <c r="G98" s="47"/>
      <c r="H98" s="47"/>
      <c r="I98" s="47"/>
      <c r="J98" s="47"/>
      <c r="K98" s="13">
        <v>3178612000</v>
      </c>
      <c r="L98" s="13">
        <v>1242326000</v>
      </c>
      <c r="M98" s="13">
        <v>1282726770.3699999</v>
      </c>
      <c r="N98" s="24">
        <f t="shared" si="4"/>
        <v>-1895885229.6300001</v>
      </c>
      <c r="O98" s="24">
        <f t="shared" si="5"/>
        <v>40400770.369999886</v>
      </c>
      <c r="P98" s="31">
        <f t="shared" si="6"/>
        <v>40.354933863271135</v>
      </c>
      <c r="Q98" s="33">
        <f t="shared" si="7"/>
        <v>103.25202647050773</v>
      </c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</row>
    <row r="99" spans="2:33" s="8" customFormat="1" ht="23.25" customHeight="1" x14ac:dyDescent="0.25">
      <c r="B99" s="14" t="s">
        <v>3</v>
      </c>
      <c r="C99" s="48" t="s">
        <v>126</v>
      </c>
      <c r="D99" s="48"/>
      <c r="E99" s="49" t="s">
        <v>127</v>
      </c>
      <c r="F99" s="49"/>
      <c r="G99" s="49"/>
      <c r="H99" s="49"/>
      <c r="I99" s="49"/>
      <c r="J99" s="49"/>
      <c r="K99" s="15">
        <v>1923201000</v>
      </c>
      <c r="L99" s="15">
        <v>1085023000</v>
      </c>
      <c r="M99" s="15">
        <v>1112599915.26</v>
      </c>
      <c r="N99" s="24">
        <f t="shared" si="4"/>
        <v>-810601084.74000001</v>
      </c>
      <c r="O99" s="24">
        <f t="shared" si="5"/>
        <v>27576915.25999999</v>
      </c>
      <c r="P99" s="32">
        <f t="shared" si="6"/>
        <v>57.851463017126136</v>
      </c>
      <c r="Q99" s="34">
        <f t="shared" si="7"/>
        <v>102.5415972988591</v>
      </c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</row>
    <row r="100" spans="2:33" s="8" customFormat="1" ht="34.5" hidden="1" customHeight="1" x14ac:dyDescent="0.25">
      <c r="B100" s="14" t="s">
        <v>3</v>
      </c>
      <c r="C100" s="48" t="s">
        <v>128</v>
      </c>
      <c r="D100" s="48"/>
      <c r="E100" s="49" t="s">
        <v>129</v>
      </c>
      <c r="F100" s="49"/>
      <c r="G100" s="49"/>
      <c r="H100" s="49"/>
      <c r="I100" s="49"/>
      <c r="J100" s="49"/>
      <c r="K100" s="15">
        <v>1923201000</v>
      </c>
      <c r="L100" s="15">
        <v>1085023000</v>
      </c>
      <c r="M100" s="15">
        <v>1089765719.21</v>
      </c>
      <c r="N100" s="24">
        <f t="shared" si="4"/>
        <v>-833435280.78999996</v>
      </c>
      <c r="O100" s="24">
        <f t="shared" si="5"/>
        <v>4742719.2100000381</v>
      </c>
      <c r="P100" s="32">
        <f t="shared" si="6"/>
        <v>56.664161427224712</v>
      </c>
      <c r="Q100" s="34">
        <f t="shared" si="7"/>
        <v>100.43710771200243</v>
      </c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</row>
    <row r="101" spans="2:33" s="8" customFormat="1" ht="34.5" hidden="1" customHeight="1" x14ac:dyDescent="0.25">
      <c r="B101" s="14" t="s">
        <v>11</v>
      </c>
      <c r="C101" s="48" t="s">
        <v>128</v>
      </c>
      <c r="D101" s="48"/>
      <c r="E101" s="49" t="s">
        <v>129</v>
      </c>
      <c r="F101" s="49"/>
      <c r="G101" s="49"/>
      <c r="H101" s="49"/>
      <c r="I101" s="49"/>
      <c r="J101" s="49"/>
      <c r="K101" s="15">
        <v>1923201000</v>
      </c>
      <c r="L101" s="15">
        <v>1085023000</v>
      </c>
      <c r="M101" s="15">
        <v>1089765719.21</v>
      </c>
      <c r="N101" s="24">
        <f t="shared" si="4"/>
        <v>-833435280.78999996</v>
      </c>
      <c r="O101" s="24">
        <f t="shared" si="5"/>
        <v>4742719.2100000381</v>
      </c>
      <c r="P101" s="32">
        <f t="shared" si="6"/>
        <v>56.664161427224712</v>
      </c>
      <c r="Q101" s="34">
        <f t="shared" si="7"/>
        <v>100.43710771200243</v>
      </c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</row>
    <row r="102" spans="2:33" s="8" customFormat="1" ht="23.25" hidden="1" customHeight="1" x14ac:dyDescent="0.25">
      <c r="B102" s="14" t="s">
        <v>3</v>
      </c>
      <c r="C102" s="48" t="s">
        <v>130</v>
      </c>
      <c r="D102" s="48"/>
      <c r="E102" s="49" t="s">
        <v>131</v>
      </c>
      <c r="F102" s="49"/>
      <c r="G102" s="49"/>
      <c r="H102" s="49"/>
      <c r="I102" s="49"/>
      <c r="J102" s="49"/>
      <c r="K102" s="15">
        <v>0</v>
      </c>
      <c r="L102" s="15">
        <v>0</v>
      </c>
      <c r="M102" s="15">
        <v>16119017.199999999</v>
      </c>
      <c r="N102" s="24">
        <f t="shared" si="4"/>
        <v>16119017.199999999</v>
      </c>
      <c r="O102" s="24">
        <f t="shared" si="5"/>
        <v>16119017.199999999</v>
      </c>
      <c r="P102" s="32" t="e">
        <f t="shared" si="6"/>
        <v>#DIV/0!</v>
      </c>
      <c r="Q102" s="34" t="e">
        <f t="shared" si="7"/>
        <v>#DIV/0!</v>
      </c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</row>
    <row r="103" spans="2:33" s="8" customFormat="1" ht="23.25" hidden="1" customHeight="1" x14ac:dyDescent="0.25">
      <c r="B103" s="14" t="s">
        <v>11</v>
      </c>
      <c r="C103" s="48" t="s">
        <v>130</v>
      </c>
      <c r="D103" s="48"/>
      <c r="E103" s="49" t="s">
        <v>131</v>
      </c>
      <c r="F103" s="49"/>
      <c r="G103" s="49"/>
      <c r="H103" s="49"/>
      <c r="I103" s="49"/>
      <c r="J103" s="49"/>
      <c r="K103" s="15">
        <v>0</v>
      </c>
      <c r="L103" s="15">
        <v>0</v>
      </c>
      <c r="M103" s="15">
        <v>10823246.939999999</v>
      </c>
      <c r="N103" s="24">
        <f t="shared" si="4"/>
        <v>10823246.939999999</v>
      </c>
      <c r="O103" s="24">
        <f t="shared" si="5"/>
        <v>10823246.939999999</v>
      </c>
      <c r="P103" s="32" t="e">
        <f t="shared" si="6"/>
        <v>#DIV/0!</v>
      </c>
      <c r="Q103" s="34" t="e">
        <f t="shared" si="7"/>
        <v>#DIV/0!</v>
      </c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</row>
    <row r="104" spans="2:33" s="8" customFormat="1" ht="23.25" hidden="1" customHeight="1" x14ac:dyDescent="0.25">
      <c r="B104" s="14" t="s">
        <v>11</v>
      </c>
      <c r="C104" s="48" t="s">
        <v>130</v>
      </c>
      <c r="D104" s="48"/>
      <c r="E104" s="49" t="s">
        <v>132</v>
      </c>
      <c r="F104" s="49"/>
      <c r="G104" s="49"/>
      <c r="H104" s="49"/>
      <c r="I104" s="49"/>
      <c r="J104" s="49"/>
      <c r="K104" s="15">
        <v>0</v>
      </c>
      <c r="L104" s="15">
        <v>0</v>
      </c>
      <c r="M104" s="15">
        <v>5295770.26</v>
      </c>
      <c r="N104" s="24">
        <f t="shared" si="4"/>
        <v>5295770.26</v>
      </c>
      <c r="O104" s="24">
        <f t="shared" si="5"/>
        <v>5295770.26</v>
      </c>
      <c r="P104" s="32" t="e">
        <f t="shared" si="6"/>
        <v>#DIV/0!</v>
      </c>
      <c r="Q104" s="34" t="e">
        <f t="shared" si="7"/>
        <v>#DIV/0!</v>
      </c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</row>
    <row r="105" spans="2:33" s="8" customFormat="1" ht="23.25" hidden="1" customHeight="1" x14ac:dyDescent="0.25">
      <c r="B105" s="14" t="s">
        <v>3</v>
      </c>
      <c r="C105" s="48" t="s">
        <v>133</v>
      </c>
      <c r="D105" s="48"/>
      <c r="E105" s="49" t="s">
        <v>134</v>
      </c>
      <c r="F105" s="49"/>
      <c r="G105" s="49"/>
      <c r="H105" s="49"/>
      <c r="I105" s="49"/>
      <c r="J105" s="49"/>
      <c r="K105" s="15">
        <v>0</v>
      </c>
      <c r="L105" s="15">
        <v>0</v>
      </c>
      <c r="M105" s="15">
        <v>-1000</v>
      </c>
      <c r="N105" s="24">
        <f t="shared" si="4"/>
        <v>-1000</v>
      </c>
      <c r="O105" s="24">
        <f t="shared" si="5"/>
        <v>-1000</v>
      </c>
      <c r="P105" s="32" t="e">
        <f t="shared" si="6"/>
        <v>#DIV/0!</v>
      </c>
      <c r="Q105" s="34" t="e">
        <f t="shared" si="7"/>
        <v>#DIV/0!</v>
      </c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</row>
    <row r="106" spans="2:33" s="8" customFormat="1" ht="23.25" hidden="1" customHeight="1" x14ac:dyDescent="0.25">
      <c r="B106" s="14" t="s">
        <v>11</v>
      </c>
      <c r="C106" s="48" t="s">
        <v>133</v>
      </c>
      <c r="D106" s="48"/>
      <c r="E106" s="49" t="s">
        <v>134</v>
      </c>
      <c r="F106" s="49"/>
      <c r="G106" s="49"/>
      <c r="H106" s="49"/>
      <c r="I106" s="49"/>
      <c r="J106" s="49"/>
      <c r="K106" s="15">
        <v>0</v>
      </c>
      <c r="L106" s="15">
        <v>0</v>
      </c>
      <c r="M106" s="15">
        <v>-1000</v>
      </c>
      <c r="N106" s="24">
        <f t="shared" si="4"/>
        <v>-1000</v>
      </c>
      <c r="O106" s="24">
        <f t="shared" si="5"/>
        <v>-1000</v>
      </c>
      <c r="P106" s="32" t="e">
        <f t="shared" si="6"/>
        <v>#DIV/0!</v>
      </c>
      <c r="Q106" s="34" t="e">
        <f t="shared" si="7"/>
        <v>#DIV/0!</v>
      </c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</row>
    <row r="107" spans="2:33" s="8" customFormat="1" ht="34.5" hidden="1" customHeight="1" x14ac:dyDescent="0.25">
      <c r="B107" s="14" t="s">
        <v>3</v>
      </c>
      <c r="C107" s="48" t="s">
        <v>135</v>
      </c>
      <c r="D107" s="48"/>
      <c r="E107" s="49" t="s">
        <v>136</v>
      </c>
      <c r="F107" s="49"/>
      <c r="G107" s="49"/>
      <c r="H107" s="49"/>
      <c r="I107" s="49"/>
      <c r="J107" s="49"/>
      <c r="K107" s="15">
        <v>0</v>
      </c>
      <c r="L107" s="15">
        <v>0</v>
      </c>
      <c r="M107" s="15">
        <v>46279.37</v>
      </c>
      <c r="N107" s="24">
        <f t="shared" si="4"/>
        <v>46279.37</v>
      </c>
      <c r="O107" s="24">
        <f t="shared" si="5"/>
        <v>46279.37</v>
      </c>
      <c r="P107" s="32" t="e">
        <f t="shared" si="6"/>
        <v>#DIV/0!</v>
      </c>
      <c r="Q107" s="34" t="e">
        <f t="shared" si="7"/>
        <v>#DIV/0!</v>
      </c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</row>
    <row r="108" spans="2:33" s="8" customFormat="1" ht="34.5" hidden="1" customHeight="1" x14ac:dyDescent="0.25">
      <c r="B108" s="14" t="s">
        <v>11</v>
      </c>
      <c r="C108" s="48" t="s">
        <v>135</v>
      </c>
      <c r="D108" s="48"/>
      <c r="E108" s="49" t="s">
        <v>136</v>
      </c>
      <c r="F108" s="49"/>
      <c r="G108" s="49"/>
      <c r="H108" s="49"/>
      <c r="I108" s="49"/>
      <c r="J108" s="49"/>
      <c r="K108" s="15">
        <v>0</v>
      </c>
      <c r="L108" s="15">
        <v>0</v>
      </c>
      <c r="M108" s="15">
        <v>46279.37</v>
      </c>
      <c r="N108" s="24">
        <f t="shared" si="4"/>
        <v>46279.37</v>
      </c>
      <c r="O108" s="24">
        <f t="shared" si="5"/>
        <v>46279.37</v>
      </c>
      <c r="P108" s="32" t="e">
        <f t="shared" si="6"/>
        <v>#DIV/0!</v>
      </c>
      <c r="Q108" s="34" t="e">
        <f t="shared" si="7"/>
        <v>#DIV/0!</v>
      </c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</row>
    <row r="109" spans="2:33" s="8" customFormat="1" ht="23.25" hidden="1" customHeight="1" x14ac:dyDescent="0.25">
      <c r="B109" s="14" t="s">
        <v>3</v>
      </c>
      <c r="C109" s="48" t="s">
        <v>137</v>
      </c>
      <c r="D109" s="48"/>
      <c r="E109" s="49" t="s">
        <v>138</v>
      </c>
      <c r="F109" s="49"/>
      <c r="G109" s="49"/>
      <c r="H109" s="49"/>
      <c r="I109" s="49"/>
      <c r="J109" s="49"/>
      <c r="K109" s="15">
        <v>0</v>
      </c>
      <c r="L109" s="15">
        <v>0</v>
      </c>
      <c r="M109" s="15">
        <v>6669899.4800000004</v>
      </c>
      <c r="N109" s="24">
        <f t="shared" si="4"/>
        <v>6669899.4800000004</v>
      </c>
      <c r="O109" s="24">
        <f t="shared" si="5"/>
        <v>6669899.4800000004</v>
      </c>
      <c r="P109" s="32" t="e">
        <f t="shared" si="6"/>
        <v>#DIV/0!</v>
      </c>
      <c r="Q109" s="34" t="e">
        <f t="shared" si="7"/>
        <v>#DIV/0!</v>
      </c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</row>
    <row r="110" spans="2:33" s="8" customFormat="1" ht="23.25" hidden="1" customHeight="1" x14ac:dyDescent="0.25">
      <c r="B110" s="14" t="s">
        <v>11</v>
      </c>
      <c r="C110" s="48" t="s">
        <v>137</v>
      </c>
      <c r="D110" s="48"/>
      <c r="E110" s="49" t="s">
        <v>138</v>
      </c>
      <c r="F110" s="49"/>
      <c r="G110" s="49"/>
      <c r="H110" s="49"/>
      <c r="I110" s="49"/>
      <c r="J110" s="49"/>
      <c r="K110" s="15">
        <v>0</v>
      </c>
      <c r="L110" s="15">
        <v>0</v>
      </c>
      <c r="M110" s="15">
        <v>6669899.4800000004</v>
      </c>
      <c r="N110" s="24">
        <f t="shared" si="4"/>
        <v>6669899.4800000004</v>
      </c>
      <c r="O110" s="24">
        <f t="shared" si="5"/>
        <v>6669899.4800000004</v>
      </c>
      <c r="P110" s="32" t="e">
        <f t="shared" si="6"/>
        <v>#DIV/0!</v>
      </c>
      <c r="Q110" s="34" t="e">
        <f t="shared" si="7"/>
        <v>#DIV/0!</v>
      </c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</row>
    <row r="111" spans="2:33" s="8" customFormat="1" ht="15" hidden="1" customHeight="1" x14ac:dyDescent="0.25">
      <c r="B111" s="14" t="s">
        <v>3</v>
      </c>
      <c r="C111" s="48" t="s">
        <v>139</v>
      </c>
      <c r="D111" s="48"/>
      <c r="E111" s="49" t="s">
        <v>140</v>
      </c>
      <c r="F111" s="49"/>
      <c r="G111" s="49"/>
      <c r="H111" s="49"/>
      <c r="I111" s="49"/>
      <c r="J111" s="49"/>
      <c r="K111" s="15">
        <v>1255411000</v>
      </c>
      <c r="L111" s="15">
        <v>157303000</v>
      </c>
      <c r="M111" s="15">
        <v>170126855.11000001</v>
      </c>
      <c r="N111" s="24">
        <f t="shared" si="4"/>
        <v>-1085284144.8899999</v>
      </c>
      <c r="O111" s="24">
        <f t="shared" si="5"/>
        <v>12823855.110000014</v>
      </c>
      <c r="P111" s="32">
        <f t="shared" si="6"/>
        <v>13.55148673303006</v>
      </c>
      <c r="Q111" s="34">
        <f t="shared" si="7"/>
        <v>108.15232710755676</v>
      </c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</row>
    <row r="112" spans="2:33" s="8" customFormat="1" ht="23.25" customHeight="1" x14ac:dyDescent="0.25">
      <c r="B112" s="14" t="s">
        <v>3</v>
      </c>
      <c r="C112" s="48" t="s">
        <v>141</v>
      </c>
      <c r="D112" s="48"/>
      <c r="E112" s="49" t="s">
        <v>142</v>
      </c>
      <c r="F112" s="49"/>
      <c r="G112" s="49"/>
      <c r="H112" s="49"/>
      <c r="I112" s="49"/>
      <c r="J112" s="49"/>
      <c r="K112" s="15">
        <v>1255411000</v>
      </c>
      <c r="L112" s="15">
        <v>157303000</v>
      </c>
      <c r="M112" s="15">
        <v>170126855.11000001</v>
      </c>
      <c r="N112" s="24">
        <f t="shared" si="4"/>
        <v>-1085284144.8899999</v>
      </c>
      <c r="O112" s="24">
        <f t="shared" si="5"/>
        <v>12823855.110000014</v>
      </c>
      <c r="P112" s="32">
        <f t="shared" si="6"/>
        <v>13.55148673303006</v>
      </c>
      <c r="Q112" s="34">
        <f t="shared" si="7"/>
        <v>108.15232710755676</v>
      </c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</row>
    <row r="113" spans="2:33" ht="15" customHeight="1" x14ac:dyDescent="0.25">
      <c r="B113" s="11" t="s">
        <v>3</v>
      </c>
      <c r="C113" s="46" t="s">
        <v>143</v>
      </c>
      <c r="D113" s="46"/>
      <c r="E113" s="47" t="s">
        <v>144</v>
      </c>
      <c r="F113" s="47"/>
      <c r="G113" s="47"/>
      <c r="H113" s="47"/>
      <c r="I113" s="47"/>
      <c r="J113" s="47"/>
      <c r="K113" s="13">
        <v>90310000</v>
      </c>
      <c r="L113" s="13">
        <v>41320000</v>
      </c>
      <c r="M113" s="13">
        <v>38834677.409999996</v>
      </c>
      <c r="N113" s="24">
        <f t="shared" si="4"/>
        <v>-51475322.590000004</v>
      </c>
      <c r="O113" s="24">
        <f t="shared" si="5"/>
        <v>-2485322.5900000036</v>
      </c>
      <c r="P113" s="32">
        <f t="shared" si="6"/>
        <v>43.001525202081716</v>
      </c>
      <c r="Q113" s="34">
        <f t="shared" si="7"/>
        <v>93.98518250242013</v>
      </c>
    </row>
    <row r="114" spans="2:33" s="8" customFormat="1" ht="23.25" customHeight="1" x14ac:dyDescent="0.25">
      <c r="B114" s="14" t="s">
        <v>3</v>
      </c>
      <c r="C114" s="48" t="s">
        <v>145</v>
      </c>
      <c r="D114" s="48"/>
      <c r="E114" s="49" t="s">
        <v>146</v>
      </c>
      <c r="F114" s="49"/>
      <c r="G114" s="49"/>
      <c r="H114" s="49"/>
      <c r="I114" s="49"/>
      <c r="J114" s="49"/>
      <c r="K114" s="15">
        <v>90210000</v>
      </c>
      <c r="L114" s="15">
        <v>41280000</v>
      </c>
      <c r="M114" s="15">
        <v>38519677.409999996</v>
      </c>
      <c r="N114" s="24">
        <f t="shared" si="4"/>
        <v>-51690322.590000004</v>
      </c>
      <c r="O114" s="24">
        <f t="shared" si="5"/>
        <v>-2760322.5900000036</v>
      </c>
      <c r="P114" s="32">
        <f t="shared" si="6"/>
        <v>42.700008214166942</v>
      </c>
      <c r="Q114" s="34">
        <f t="shared" si="7"/>
        <v>93.31317202034883</v>
      </c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</row>
    <row r="115" spans="2:33" s="8" customFormat="1" ht="26.25" customHeight="1" x14ac:dyDescent="0.25">
      <c r="B115" s="14" t="s">
        <v>3</v>
      </c>
      <c r="C115" s="48" t="s">
        <v>147</v>
      </c>
      <c r="D115" s="48"/>
      <c r="E115" s="49" t="s">
        <v>148</v>
      </c>
      <c r="F115" s="49"/>
      <c r="G115" s="49"/>
      <c r="H115" s="49"/>
      <c r="I115" s="49"/>
      <c r="J115" s="49"/>
      <c r="K115" s="15">
        <v>100000</v>
      </c>
      <c r="L115" s="15">
        <v>40000</v>
      </c>
      <c r="M115" s="15">
        <v>315000</v>
      </c>
      <c r="N115" s="24">
        <f t="shared" si="4"/>
        <v>215000</v>
      </c>
      <c r="O115" s="24">
        <f t="shared" si="5"/>
        <v>275000</v>
      </c>
      <c r="P115" s="32">
        <f t="shared" si="6"/>
        <v>315</v>
      </c>
      <c r="Q115" s="34">
        <f t="shared" si="7"/>
        <v>787.5</v>
      </c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</row>
    <row r="116" spans="2:33" ht="28.5" customHeight="1" x14ac:dyDescent="0.25">
      <c r="B116" s="11" t="s">
        <v>3</v>
      </c>
      <c r="C116" s="46" t="s">
        <v>150</v>
      </c>
      <c r="D116" s="46"/>
      <c r="E116" s="47" t="s">
        <v>151</v>
      </c>
      <c r="F116" s="47"/>
      <c r="G116" s="47"/>
      <c r="H116" s="47"/>
      <c r="I116" s="47"/>
      <c r="J116" s="47"/>
      <c r="K116" s="13">
        <v>0</v>
      </c>
      <c r="L116" s="13">
        <v>0</v>
      </c>
      <c r="M116" s="13">
        <v>-936614.6</v>
      </c>
      <c r="N116" s="24">
        <f t="shared" si="4"/>
        <v>-936614.6</v>
      </c>
      <c r="O116" s="24">
        <f t="shared" si="5"/>
        <v>-936614.6</v>
      </c>
      <c r="P116" s="32"/>
      <c r="Q116" s="34"/>
    </row>
    <row r="117" spans="2:33" s="8" customFormat="1" ht="27" customHeight="1" x14ac:dyDescent="0.25">
      <c r="B117" s="14" t="s">
        <v>3</v>
      </c>
      <c r="C117" s="48" t="s">
        <v>152</v>
      </c>
      <c r="D117" s="48"/>
      <c r="E117" s="49" t="s">
        <v>153</v>
      </c>
      <c r="F117" s="49"/>
      <c r="G117" s="49"/>
      <c r="H117" s="49"/>
      <c r="I117" s="49"/>
      <c r="J117" s="49"/>
      <c r="K117" s="15">
        <v>0</v>
      </c>
      <c r="L117" s="15">
        <v>0</v>
      </c>
      <c r="M117" s="15">
        <v>-936617.54</v>
      </c>
      <c r="N117" s="24">
        <f t="shared" si="4"/>
        <v>-936617.54</v>
      </c>
      <c r="O117" s="24">
        <f t="shared" si="5"/>
        <v>-936617.54</v>
      </c>
      <c r="P117" s="32"/>
      <c r="Q117" s="34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</row>
    <row r="118" spans="2:33" s="20" customFormat="1" ht="23.25" customHeight="1" x14ac:dyDescent="0.25">
      <c r="B118" s="11" t="s">
        <v>3</v>
      </c>
      <c r="C118" s="46" t="s">
        <v>154</v>
      </c>
      <c r="D118" s="46"/>
      <c r="E118" s="47" t="s">
        <v>155</v>
      </c>
      <c r="F118" s="47"/>
      <c r="G118" s="47"/>
      <c r="H118" s="47"/>
      <c r="I118" s="47"/>
      <c r="J118" s="47"/>
      <c r="K118" s="13">
        <v>697200000</v>
      </c>
      <c r="L118" s="13">
        <v>449043000</v>
      </c>
      <c r="M118" s="13">
        <v>491026376.04000002</v>
      </c>
      <c r="N118" s="24">
        <f t="shared" si="4"/>
        <v>-206173623.95999998</v>
      </c>
      <c r="O118" s="24">
        <f t="shared" si="5"/>
        <v>41983376.040000021</v>
      </c>
      <c r="P118" s="33">
        <f t="shared" si="6"/>
        <v>70.428338502581752</v>
      </c>
      <c r="Q118" s="33">
        <f t="shared" si="7"/>
        <v>109.34952243771757</v>
      </c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</row>
    <row r="119" spans="2:33" s="20" customFormat="1" ht="63" customHeight="1" x14ac:dyDescent="0.25">
      <c r="B119" s="11" t="s">
        <v>3</v>
      </c>
      <c r="C119" s="46" t="s">
        <v>156</v>
      </c>
      <c r="D119" s="46"/>
      <c r="E119" s="47" t="s">
        <v>157</v>
      </c>
      <c r="F119" s="47"/>
      <c r="G119" s="47"/>
      <c r="H119" s="47"/>
      <c r="I119" s="47"/>
      <c r="J119" s="47"/>
      <c r="K119" s="13">
        <v>512528000</v>
      </c>
      <c r="L119" s="13">
        <v>367853000</v>
      </c>
      <c r="M119" s="13">
        <v>452924579.63</v>
      </c>
      <c r="N119" s="24">
        <f t="shared" si="4"/>
        <v>-59603420.370000005</v>
      </c>
      <c r="O119" s="24">
        <f t="shared" si="5"/>
        <v>85071579.629999995</v>
      </c>
      <c r="P119" s="33">
        <f t="shared" si="6"/>
        <v>88.370699674944589</v>
      </c>
      <c r="Q119" s="33">
        <f t="shared" si="7"/>
        <v>123.12651511065562</v>
      </c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</row>
    <row r="120" spans="2:33" s="25" customFormat="1" ht="48.75" customHeight="1" x14ac:dyDescent="0.25">
      <c r="B120" s="16" t="s">
        <v>3</v>
      </c>
      <c r="C120" s="44" t="s">
        <v>158</v>
      </c>
      <c r="D120" s="44"/>
      <c r="E120" s="45" t="s">
        <v>159</v>
      </c>
      <c r="F120" s="45"/>
      <c r="G120" s="45"/>
      <c r="H120" s="45"/>
      <c r="I120" s="45"/>
      <c r="J120" s="45"/>
      <c r="K120" s="18">
        <v>379055000</v>
      </c>
      <c r="L120" s="18">
        <v>284380000</v>
      </c>
      <c r="M120" s="18">
        <v>367600033.60000002</v>
      </c>
      <c r="N120" s="18">
        <f t="shared" si="4"/>
        <v>-11454966.399999976</v>
      </c>
      <c r="O120" s="18">
        <f t="shared" si="5"/>
        <v>83220033.600000024</v>
      </c>
      <c r="P120" s="34">
        <f t="shared" si="6"/>
        <v>96.978019970716659</v>
      </c>
      <c r="Q120" s="34">
        <f t="shared" si="7"/>
        <v>129.26367311343978</v>
      </c>
    </row>
    <row r="121" spans="2:33" s="8" customFormat="1" ht="48.75" customHeight="1" x14ac:dyDescent="0.25">
      <c r="B121" s="14" t="s">
        <v>3</v>
      </c>
      <c r="C121" s="48" t="s">
        <v>161</v>
      </c>
      <c r="D121" s="48"/>
      <c r="E121" s="49" t="s">
        <v>162</v>
      </c>
      <c r="F121" s="49"/>
      <c r="G121" s="49"/>
      <c r="H121" s="49"/>
      <c r="I121" s="49"/>
      <c r="J121" s="49"/>
      <c r="K121" s="15">
        <v>40470000</v>
      </c>
      <c r="L121" s="15">
        <v>25560000</v>
      </c>
      <c r="M121" s="15">
        <v>25927578.440000001</v>
      </c>
      <c r="N121" s="18">
        <f t="shared" si="4"/>
        <v>-14542421.559999999</v>
      </c>
      <c r="O121" s="18">
        <f t="shared" si="5"/>
        <v>367578.44000000134</v>
      </c>
      <c r="P121" s="34">
        <f t="shared" si="6"/>
        <v>64.066168618729918</v>
      </c>
      <c r="Q121" s="34">
        <f t="shared" si="7"/>
        <v>101.43810031298905</v>
      </c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</row>
    <row r="122" spans="2:33" s="8" customFormat="1" ht="37.5" customHeight="1" x14ac:dyDescent="0.25">
      <c r="B122" s="14" t="s">
        <v>3</v>
      </c>
      <c r="C122" s="48" t="s">
        <v>163</v>
      </c>
      <c r="D122" s="48"/>
      <c r="E122" s="49" t="s">
        <v>164</v>
      </c>
      <c r="F122" s="49"/>
      <c r="G122" s="49"/>
      <c r="H122" s="49"/>
      <c r="I122" s="49"/>
      <c r="J122" s="49"/>
      <c r="K122" s="15">
        <v>0</v>
      </c>
      <c r="L122" s="15">
        <v>0</v>
      </c>
      <c r="M122" s="15">
        <v>0</v>
      </c>
      <c r="N122" s="18">
        <f t="shared" si="4"/>
        <v>0</v>
      </c>
      <c r="O122" s="18">
        <f t="shared" si="5"/>
        <v>0</v>
      </c>
      <c r="P122" s="34"/>
      <c r="Q122" s="34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</row>
    <row r="123" spans="2:33" s="8" customFormat="1" ht="23.25" customHeight="1" x14ac:dyDescent="0.25">
      <c r="B123" s="14" t="s">
        <v>3</v>
      </c>
      <c r="C123" s="48" t="s">
        <v>165</v>
      </c>
      <c r="D123" s="48"/>
      <c r="E123" s="49" t="s">
        <v>166</v>
      </c>
      <c r="F123" s="49"/>
      <c r="G123" s="49"/>
      <c r="H123" s="49"/>
      <c r="I123" s="49"/>
      <c r="J123" s="49"/>
      <c r="K123" s="15">
        <v>93003000</v>
      </c>
      <c r="L123" s="15">
        <v>57913000</v>
      </c>
      <c r="M123" s="15">
        <v>59396967.590000004</v>
      </c>
      <c r="N123" s="24">
        <f t="shared" si="4"/>
        <v>-33606032.409999996</v>
      </c>
      <c r="O123" s="24">
        <f t="shared" si="5"/>
        <v>1483967.5900000036</v>
      </c>
      <c r="P123" s="34">
        <f t="shared" si="6"/>
        <v>63.865646903863315</v>
      </c>
      <c r="Q123" s="34">
        <f t="shared" si="7"/>
        <v>102.5624084229793</v>
      </c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</row>
    <row r="124" spans="2:33" s="20" customFormat="1" ht="23.25" customHeight="1" x14ac:dyDescent="0.25">
      <c r="B124" s="22" t="s">
        <v>3</v>
      </c>
      <c r="C124" s="42" t="s">
        <v>167</v>
      </c>
      <c r="D124" s="42"/>
      <c r="E124" s="43" t="s">
        <v>168</v>
      </c>
      <c r="F124" s="43"/>
      <c r="G124" s="43"/>
      <c r="H124" s="43"/>
      <c r="I124" s="43"/>
      <c r="J124" s="43"/>
      <c r="K124" s="24">
        <v>1485000</v>
      </c>
      <c r="L124" s="24">
        <v>1135000</v>
      </c>
      <c r="M124" s="24">
        <v>1196348.32</v>
      </c>
      <c r="N124" s="24">
        <f t="shared" si="4"/>
        <v>-288651.67999999993</v>
      </c>
      <c r="O124" s="24">
        <f t="shared" si="5"/>
        <v>61348.320000000065</v>
      </c>
      <c r="P124" s="31">
        <f t="shared" si="6"/>
        <v>80.562176430976436</v>
      </c>
      <c r="Q124" s="31">
        <f t="shared" si="7"/>
        <v>105.40513832599119</v>
      </c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</row>
    <row r="125" spans="2:33" s="8" customFormat="1" ht="60.75" customHeight="1" x14ac:dyDescent="0.25">
      <c r="B125" s="16" t="s">
        <v>3</v>
      </c>
      <c r="C125" s="44" t="s">
        <v>169</v>
      </c>
      <c r="D125" s="44"/>
      <c r="E125" s="45" t="s">
        <v>170</v>
      </c>
      <c r="F125" s="45"/>
      <c r="G125" s="45"/>
      <c r="H125" s="45"/>
      <c r="I125" s="45"/>
      <c r="J125" s="45"/>
      <c r="K125" s="18">
        <v>1121000</v>
      </c>
      <c r="L125" s="18">
        <v>1121000</v>
      </c>
      <c r="M125" s="18">
        <v>1182443.58</v>
      </c>
      <c r="N125" s="24">
        <f t="shared" si="4"/>
        <v>61443.580000000075</v>
      </c>
      <c r="O125" s="24">
        <f t="shared" si="5"/>
        <v>61443.580000000075</v>
      </c>
      <c r="P125" s="32">
        <f t="shared" si="6"/>
        <v>105.48114005352365</v>
      </c>
      <c r="Q125" s="32">
        <f t="shared" si="7"/>
        <v>105.48114005352365</v>
      </c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</row>
    <row r="126" spans="2:33" s="8" customFormat="1" ht="50.25" customHeight="1" x14ac:dyDescent="0.25">
      <c r="B126" s="16" t="s">
        <v>3</v>
      </c>
      <c r="C126" s="44" t="s">
        <v>171</v>
      </c>
      <c r="D126" s="44"/>
      <c r="E126" s="45" t="s">
        <v>172</v>
      </c>
      <c r="F126" s="45"/>
      <c r="G126" s="45"/>
      <c r="H126" s="45"/>
      <c r="I126" s="45"/>
      <c r="J126" s="45"/>
      <c r="K126" s="18">
        <v>364000</v>
      </c>
      <c r="L126" s="18">
        <v>14000</v>
      </c>
      <c r="M126" s="18">
        <v>13904.74</v>
      </c>
      <c r="N126" s="24">
        <f t="shared" si="4"/>
        <v>-350095.26</v>
      </c>
      <c r="O126" s="24">
        <f t="shared" si="5"/>
        <v>-95.260000000000218</v>
      </c>
      <c r="P126" s="32">
        <f t="shared" si="6"/>
        <v>3.8199835164835161</v>
      </c>
      <c r="Q126" s="32">
        <f t="shared" si="7"/>
        <v>99.319571428571436</v>
      </c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</row>
    <row r="127" spans="2:33" ht="15" customHeight="1" x14ac:dyDescent="0.25">
      <c r="B127" s="22" t="s">
        <v>3</v>
      </c>
      <c r="C127" s="42" t="s">
        <v>173</v>
      </c>
      <c r="D127" s="42"/>
      <c r="E127" s="43" t="s">
        <v>174</v>
      </c>
      <c r="F127" s="43"/>
      <c r="G127" s="43"/>
      <c r="H127" s="43"/>
      <c r="I127" s="43"/>
      <c r="J127" s="43"/>
      <c r="K127" s="24">
        <v>3015000</v>
      </c>
      <c r="L127" s="24">
        <v>3015000</v>
      </c>
      <c r="M127" s="24">
        <v>3015000</v>
      </c>
      <c r="N127" s="24">
        <f t="shared" si="4"/>
        <v>0</v>
      </c>
      <c r="O127" s="24">
        <f t="shared" si="5"/>
        <v>0</v>
      </c>
      <c r="P127" s="32">
        <f t="shared" si="6"/>
        <v>100</v>
      </c>
      <c r="Q127" s="32">
        <f t="shared" si="7"/>
        <v>100</v>
      </c>
    </row>
    <row r="128" spans="2:33" s="8" customFormat="1" ht="34.5" customHeight="1" x14ac:dyDescent="0.25">
      <c r="B128" s="16" t="s">
        <v>3</v>
      </c>
      <c r="C128" s="44" t="s">
        <v>175</v>
      </c>
      <c r="D128" s="44"/>
      <c r="E128" s="45" t="s">
        <v>176</v>
      </c>
      <c r="F128" s="45"/>
      <c r="G128" s="45"/>
      <c r="H128" s="45"/>
      <c r="I128" s="45"/>
      <c r="J128" s="45"/>
      <c r="K128" s="18">
        <v>3015000</v>
      </c>
      <c r="L128" s="18">
        <v>3015000</v>
      </c>
      <c r="M128" s="18">
        <v>3015000</v>
      </c>
      <c r="N128" s="24">
        <f t="shared" si="4"/>
        <v>0</v>
      </c>
      <c r="O128" s="24">
        <f t="shared" si="5"/>
        <v>0</v>
      </c>
      <c r="P128" s="32">
        <f t="shared" si="6"/>
        <v>100</v>
      </c>
      <c r="Q128" s="32">
        <f t="shared" si="7"/>
        <v>100</v>
      </c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</row>
    <row r="129" spans="2:33" s="20" customFormat="1" ht="57" customHeight="1" x14ac:dyDescent="0.25">
      <c r="B129" s="22" t="s">
        <v>3</v>
      </c>
      <c r="C129" s="42" t="s">
        <v>177</v>
      </c>
      <c r="D129" s="42"/>
      <c r="E129" s="43" t="s">
        <v>178</v>
      </c>
      <c r="F129" s="43"/>
      <c r="G129" s="43"/>
      <c r="H129" s="43"/>
      <c r="I129" s="43"/>
      <c r="J129" s="43"/>
      <c r="K129" s="24">
        <v>180172000</v>
      </c>
      <c r="L129" s="24">
        <v>77040000</v>
      </c>
      <c r="M129" s="24">
        <v>33890448.090000004</v>
      </c>
      <c r="N129" s="24">
        <f t="shared" si="4"/>
        <v>-146281551.91</v>
      </c>
      <c r="O129" s="24">
        <f t="shared" si="5"/>
        <v>-43149551.909999996</v>
      </c>
      <c r="P129" s="31">
        <f t="shared" si="6"/>
        <v>18.810052666341054</v>
      </c>
      <c r="Q129" s="31">
        <f t="shared" si="7"/>
        <v>43.99071662772586</v>
      </c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</row>
    <row r="130" spans="2:33" s="8" customFormat="1" ht="45.75" customHeight="1" x14ac:dyDescent="0.25">
      <c r="B130" s="16" t="s">
        <v>3</v>
      </c>
      <c r="C130" s="44" t="s">
        <v>179</v>
      </c>
      <c r="D130" s="44"/>
      <c r="E130" s="45" t="s">
        <v>180</v>
      </c>
      <c r="F130" s="45"/>
      <c r="G130" s="45"/>
      <c r="H130" s="45"/>
      <c r="I130" s="45"/>
      <c r="J130" s="45"/>
      <c r="K130" s="18">
        <v>180172000</v>
      </c>
      <c r="L130" s="18">
        <v>77040000</v>
      </c>
      <c r="M130" s="18">
        <v>33890448.090000004</v>
      </c>
      <c r="N130" s="18">
        <f t="shared" si="4"/>
        <v>-146281551.91</v>
      </c>
      <c r="O130" s="18">
        <f t="shared" si="5"/>
        <v>-43149551.909999996</v>
      </c>
      <c r="P130" s="32">
        <f t="shared" si="6"/>
        <v>18.810052666341054</v>
      </c>
      <c r="Q130" s="32">
        <f t="shared" si="7"/>
        <v>43.99071662772586</v>
      </c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</row>
    <row r="131" spans="2:33" s="8" customFormat="1" ht="68.25" customHeight="1" x14ac:dyDescent="0.25">
      <c r="B131" s="16" t="s">
        <v>3</v>
      </c>
      <c r="C131" s="44" t="s">
        <v>181</v>
      </c>
      <c r="D131" s="44"/>
      <c r="E131" s="45" t="s">
        <v>182</v>
      </c>
      <c r="F131" s="45"/>
      <c r="G131" s="45"/>
      <c r="H131" s="45"/>
      <c r="I131" s="45"/>
      <c r="J131" s="45"/>
      <c r="K131" s="18">
        <v>4140000</v>
      </c>
      <c r="L131" s="18">
        <v>1418000</v>
      </c>
      <c r="M131" s="18">
        <v>1714679.4</v>
      </c>
      <c r="N131" s="18">
        <f t="shared" si="4"/>
        <v>-2425320.6</v>
      </c>
      <c r="O131" s="18">
        <f t="shared" si="5"/>
        <v>296679.39999999991</v>
      </c>
      <c r="P131" s="32">
        <f t="shared" si="6"/>
        <v>41.417376811594202</v>
      </c>
      <c r="Q131" s="32">
        <f t="shared" si="7"/>
        <v>120.92238363892807</v>
      </c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</row>
    <row r="132" spans="2:33" s="8" customFormat="1" ht="68.25" customHeight="1" x14ac:dyDescent="0.25">
      <c r="B132" s="16" t="s">
        <v>3</v>
      </c>
      <c r="C132" s="44" t="s">
        <v>183</v>
      </c>
      <c r="D132" s="44"/>
      <c r="E132" s="45" t="s">
        <v>184</v>
      </c>
      <c r="F132" s="45"/>
      <c r="G132" s="45"/>
      <c r="H132" s="45"/>
      <c r="I132" s="45"/>
      <c r="J132" s="45"/>
      <c r="K132" s="18">
        <v>46411000</v>
      </c>
      <c r="L132" s="18">
        <v>10128000</v>
      </c>
      <c r="M132" s="18">
        <v>10628784.140000001</v>
      </c>
      <c r="N132" s="18">
        <f t="shared" si="4"/>
        <v>-35782215.859999999</v>
      </c>
      <c r="O132" s="18">
        <f t="shared" si="5"/>
        <v>500784.1400000006</v>
      </c>
      <c r="P132" s="32">
        <f t="shared" si="6"/>
        <v>22.901433151623536</v>
      </c>
      <c r="Q132" s="32">
        <f t="shared" si="7"/>
        <v>104.94455114533964</v>
      </c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</row>
    <row r="133" spans="2:33" s="8" customFormat="1" ht="57" customHeight="1" x14ac:dyDescent="0.25">
      <c r="B133" s="16" t="s">
        <v>3</v>
      </c>
      <c r="C133" s="44" t="s">
        <v>185</v>
      </c>
      <c r="D133" s="44"/>
      <c r="E133" s="45" t="s">
        <v>186</v>
      </c>
      <c r="F133" s="45"/>
      <c r="G133" s="45"/>
      <c r="H133" s="45"/>
      <c r="I133" s="45"/>
      <c r="J133" s="45"/>
      <c r="K133" s="18">
        <v>128253000</v>
      </c>
      <c r="L133" s="18">
        <v>64126000</v>
      </c>
      <c r="M133" s="18">
        <v>20170034.18</v>
      </c>
      <c r="N133" s="24">
        <f t="shared" si="4"/>
        <v>-108082965.81999999</v>
      </c>
      <c r="O133" s="24">
        <f t="shared" si="5"/>
        <v>-43955965.82</v>
      </c>
      <c r="P133" s="32">
        <f t="shared" si="6"/>
        <v>15.726754290347984</v>
      </c>
      <c r="Q133" s="32">
        <f t="shared" si="7"/>
        <v>31.453753828400338</v>
      </c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</row>
    <row r="134" spans="2:33" s="8" customFormat="1" ht="87" customHeight="1" x14ac:dyDescent="0.25">
      <c r="B134" s="16" t="s">
        <v>3</v>
      </c>
      <c r="C134" s="44" t="s">
        <v>187</v>
      </c>
      <c r="D134" s="44"/>
      <c r="E134" s="45" t="s">
        <v>188</v>
      </c>
      <c r="F134" s="45"/>
      <c r="G134" s="45"/>
      <c r="H134" s="45"/>
      <c r="I134" s="45"/>
      <c r="J134" s="45"/>
      <c r="K134" s="18">
        <v>1368000</v>
      </c>
      <c r="L134" s="18">
        <v>1368000</v>
      </c>
      <c r="M134" s="18">
        <v>1376950.37</v>
      </c>
      <c r="N134" s="24">
        <f t="shared" si="4"/>
        <v>8950.3700000001118</v>
      </c>
      <c r="O134" s="24">
        <f t="shared" si="5"/>
        <v>8950.3700000001118</v>
      </c>
      <c r="P134" s="32">
        <f t="shared" si="6"/>
        <v>100.65426681286552</v>
      </c>
      <c r="Q134" s="32">
        <f t="shared" si="7"/>
        <v>100.65426681286552</v>
      </c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</row>
    <row r="135" spans="2:33" s="8" customFormat="1" ht="45.75" customHeight="1" x14ac:dyDescent="0.25">
      <c r="B135" s="16" t="s">
        <v>3</v>
      </c>
      <c r="C135" s="44" t="s">
        <v>189</v>
      </c>
      <c r="D135" s="44"/>
      <c r="E135" s="45" t="s">
        <v>190</v>
      </c>
      <c r="F135" s="45"/>
      <c r="G135" s="45"/>
      <c r="H135" s="45"/>
      <c r="I135" s="45"/>
      <c r="J135" s="45"/>
      <c r="K135" s="18">
        <v>0</v>
      </c>
      <c r="L135" s="18">
        <v>0</v>
      </c>
      <c r="M135" s="18">
        <v>0</v>
      </c>
      <c r="N135" s="24">
        <f t="shared" ref="N135:N198" si="8">M135-K135</f>
        <v>0</v>
      </c>
      <c r="O135" s="24">
        <f t="shared" ref="O135:O198" si="9">M135-L135</f>
        <v>0</v>
      </c>
      <c r="P135" s="32"/>
      <c r="Q135" s="32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</row>
    <row r="136" spans="2:33" s="20" customFormat="1" ht="15" customHeight="1" x14ac:dyDescent="0.25">
      <c r="B136" s="22" t="s">
        <v>3</v>
      </c>
      <c r="C136" s="42" t="s">
        <v>191</v>
      </c>
      <c r="D136" s="42"/>
      <c r="E136" s="43" t="s">
        <v>192</v>
      </c>
      <c r="F136" s="43"/>
      <c r="G136" s="43"/>
      <c r="H136" s="43"/>
      <c r="I136" s="43"/>
      <c r="J136" s="43"/>
      <c r="K136" s="24">
        <v>7768000</v>
      </c>
      <c r="L136" s="24">
        <v>6102000</v>
      </c>
      <c r="M136" s="24">
        <v>5555380.9199999999</v>
      </c>
      <c r="N136" s="24">
        <f t="shared" si="8"/>
        <v>-2212619.08</v>
      </c>
      <c r="O136" s="24">
        <f t="shared" si="9"/>
        <v>-546619.08000000007</v>
      </c>
      <c r="P136" s="31">
        <f t="shared" ref="P136:P178" si="10">M136/K136*100</f>
        <v>71.516232234809479</v>
      </c>
      <c r="Q136" s="31">
        <f t="shared" ref="Q136:Q178" si="11">M136/L136*100</f>
        <v>91.041968534906587</v>
      </c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</row>
    <row r="137" spans="2:33" s="8" customFormat="1" ht="36.75" customHeight="1" x14ac:dyDescent="0.25">
      <c r="B137" s="16" t="s">
        <v>3</v>
      </c>
      <c r="C137" s="44" t="s">
        <v>193</v>
      </c>
      <c r="D137" s="44"/>
      <c r="E137" s="45" t="s">
        <v>194</v>
      </c>
      <c r="F137" s="45"/>
      <c r="G137" s="45"/>
      <c r="H137" s="45"/>
      <c r="I137" s="45"/>
      <c r="J137" s="45"/>
      <c r="K137" s="18">
        <v>1144000</v>
      </c>
      <c r="L137" s="18">
        <v>1082000</v>
      </c>
      <c r="M137" s="18">
        <v>485651.35</v>
      </c>
      <c r="N137" s="18">
        <f t="shared" si="8"/>
        <v>-658348.65</v>
      </c>
      <c r="O137" s="18">
        <f t="shared" si="9"/>
        <v>-596348.65</v>
      </c>
      <c r="P137" s="32">
        <f t="shared" si="10"/>
        <v>42.452041083916079</v>
      </c>
      <c r="Q137" s="32">
        <f t="shared" si="11"/>
        <v>44.884597966728279</v>
      </c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</row>
    <row r="138" spans="2:33" s="8" customFormat="1" ht="39" customHeight="1" x14ac:dyDescent="0.25">
      <c r="B138" s="16" t="s">
        <v>3</v>
      </c>
      <c r="C138" s="44" t="s">
        <v>195</v>
      </c>
      <c r="D138" s="44"/>
      <c r="E138" s="45" t="s">
        <v>196</v>
      </c>
      <c r="F138" s="45"/>
      <c r="G138" s="45"/>
      <c r="H138" s="45"/>
      <c r="I138" s="45"/>
      <c r="J138" s="45"/>
      <c r="K138" s="18">
        <v>2448000</v>
      </c>
      <c r="L138" s="18">
        <v>1771000</v>
      </c>
      <c r="M138" s="18">
        <v>4713617.6500000004</v>
      </c>
      <c r="N138" s="18">
        <f t="shared" si="8"/>
        <v>2265617.6500000004</v>
      </c>
      <c r="O138" s="18">
        <f t="shared" si="9"/>
        <v>2942617.6500000004</v>
      </c>
      <c r="P138" s="32">
        <f t="shared" si="10"/>
        <v>192.54974060457516</v>
      </c>
      <c r="Q138" s="32">
        <f t="shared" si="11"/>
        <v>266.1557114624506</v>
      </c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</row>
    <row r="139" spans="2:33" s="8" customFormat="1" ht="43.5" customHeight="1" x14ac:dyDescent="0.25">
      <c r="B139" s="16" t="s">
        <v>3</v>
      </c>
      <c r="C139" s="44" t="s">
        <v>197</v>
      </c>
      <c r="D139" s="44"/>
      <c r="E139" s="45" t="s">
        <v>198</v>
      </c>
      <c r="F139" s="45"/>
      <c r="G139" s="45"/>
      <c r="H139" s="45"/>
      <c r="I139" s="45"/>
      <c r="J139" s="45"/>
      <c r="K139" s="18">
        <v>4176000</v>
      </c>
      <c r="L139" s="18">
        <v>3249000</v>
      </c>
      <c r="M139" s="18">
        <v>320467.14</v>
      </c>
      <c r="N139" s="18">
        <f t="shared" si="8"/>
        <v>-3855532.86</v>
      </c>
      <c r="O139" s="18">
        <f t="shared" si="9"/>
        <v>-2928532.86</v>
      </c>
      <c r="P139" s="32">
        <f t="shared" si="10"/>
        <v>7.674021551724139</v>
      </c>
      <c r="Q139" s="32">
        <f t="shared" si="11"/>
        <v>9.8635623268698076</v>
      </c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</row>
    <row r="140" spans="2:33" s="27" customFormat="1" ht="39.75" customHeight="1" x14ac:dyDescent="0.25">
      <c r="B140" s="16" t="s">
        <v>3</v>
      </c>
      <c r="C140" s="44" t="s">
        <v>199</v>
      </c>
      <c r="D140" s="44"/>
      <c r="E140" s="45" t="s">
        <v>200</v>
      </c>
      <c r="F140" s="45"/>
      <c r="G140" s="45"/>
      <c r="H140" s="45"/>
      <c r="I140" s="45"/>
      <c r="J140" s="45"/>
      <c r="K140" s="18">
        <v>0</v>
      </c>
      <c r="L140" s="18">
        <v>0</v>
      </c>
      <c r="M140" s="18">
        <v>35644.78</v>
      </c>
      <c r="N140" s="18">
        <f t="shared" si="8"/>
        <v>35644.78</v>
      </c>
      <c r="O140" s="18">
        <f t="shared" si="9"/>
        <v>35644.78</v>
      </c>
      <c r="P140" s="32"/>
      <c r="Q140" s="32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</row>
    <row r="141" spans="2:33" s="20" customFormat="1" ht="23.25" customHeight="1" x14ac:dyDescent="0.25">
      <c r="B141" s="22" t="s">
        <v>3</v>
      </c>
      <c r="C141" s="42" t="s">
        <v>201</v>
      </c>
      <c r="D141" s="42"/>
      <c r="E141" s="43" t="s">
        <v>202</v>
      </c>
      <c r="F141" s="43"/>
      <c r="G141" s="43"/>
      <c r="H141" s="43"/>
      <c r="I141" s="43"/>
      <c r="J141" s="43"/>
      <c r="K141" s="24">
        <v>771912000</v>
      </c>
      <c r="L141" s="24">
        <v>501239000</v>
      </c>
      <c r="M141" s="24">
        <v>395537190.45999998</v>
      </c>
      <c r="N141" s="24">
        <f t="shared" si="8"/>
        <v>-376374809.54000002</v>
      </c>
      <c r="O141" s="24">
        <f t="shared" si="9"/>
        <v>-105701809.54000002</v>
      </c>
      <c r="P141" s="31">
        <f t="shared" si="10"/>
        <v>51.241228334317903</v>
      </c>
      <c r="Q141" s="31">
        <f t="shared" si="11"/>
        <v>78.911894417633093</v>
      </c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</row>
    <row r="142" spans="2:33" ht="15" customHeight="1" x14ac:dyDescent="0.25">
      <c r="B142" s="16" t="s">
        <v>3</v>
      </c>
      <c r="C142" s="44" t="s">
        <v>203</v>
      </c>
      <c r="D142" s="44"/>
      <c r="E142" s="45" t="s">
        <v>204</v>
      </c>
      <c r="F142" s="45"/>
      <c r="G142" s="45"/>
      <c r="H142" s="45"/>
      <c r="I142" s="45"/>
      <c r="J142" s="45"/>
      <c r="K142" s="18">
        <v>414859000</v>
      </c>
      <c r="L142" s="18">
        <v>144186000</v>
      </c>
      <c r="M142" s="18">
        <v>98613605.620000005</v>
      </c>
      <c r="N142" s="18">
        <f t="shared" si="8"/>
        <v>-316245394.38</v>
      </c>
      <c r="O142" s="18">
        <f t="shared" si="9"/>
        <v>-45572394.379999995</v>
      </c>
      <c r="P142" s="32">
        <f t="shared" si="10"/>
        <v>23.770390812300086</v>
      </c>
      <c r="Q142" s="32">
        <f t="shared" si="11"/>
        <v>68.393329185912648</v>
      </c>
    </row>
    <row r="143" spans="2:33" ht="34.5" customHeight="1" x14ac:dyDescent="0.25">
      <c r="B143" s="16" t="s">
        <v>3</v>
      </c>
      <c r="C143" s="44" t="s">
        <v>205</v>
      </c>
      <c r="D143" s="44"/>
      <c r="E143" s="45" t="s">
        <v>206</v>
      </c>
      <c r="F143" s="45"/>
      <c r="G143" s="45"/>
      <c r="H143" s="45"/>
      <c r="I143" s="45"/>
      <c r="J143" s="45"/>
      <c r="K143" s="18">
        <v>0</v>
      </c>
      <c r="L143" s="18">
        <v>0</v>
      </c>
      <c r="M143" s="18">
        <v>13001.4</v>
      </c>
      <c r="N143" s="18">
        <f t="shared" si="8"/>
        <v>13001.4</v>
      </c>
      <c r="O143" s="18">
        <f t="shared" si="9"/>
        <v>13001.4</v>
      </c>
      <c r="P143" s="32"/>
      <c r="Q143" s="32"/>
    </row>
    <row r="144" spans="2:33" ht="15" customHeight="1" x14ac:dyDescent="0.25">
      <c r="B144" s="16" t="s">
        <v>3</v>
      </c>
      <c r="C144" s="44" t="s">
        <v>207</v>
      </c>
      <c r="D144" s="44"/>
      <c r="E144" s="45" t="s">
        <v>208</v>
      </c>
      <c r="F144" s="45"/>
      <c r="G144" s="45"/>
      <c r="H144" s="45"/>
      <c r="I144" s="45"/>
      <c r="J144" s="45"/>
      <c r="K144" s="18">
        <v>414859000</v>
      </c>
      <c r="L144" s="18">
        <v>144186000</v>
      </c>
      <c r="M144" s="18">
        <v>98600604.219999999</v>
      </c>
      <c r="N144" s="18">
        <f t="shared" si="8"/>
        <v>-316258395.77999997</v>
      </c>
      <c r="O144" s="18">
        <f t="shared" si="9"/>
        <v>-45585395.780000001</v>
      </c>
      <c r="P144" s="32">
        <f t="shared" si="10"/>
        <v>23.7672568800484</v>
      </c>
      <c r="Q144" s="32">
        <f t="shared" si="11"/>
        <v>68.384312083003891</v>
      </c>
    </row>
    <row r="145" spans="2:33" ht="23.25" customHeight="1" x14ac:dyDescent="0.25">
      <c r="B145" s="16" t="s">
        <v>3</v>
      </c>
      <c r="C145" s="44" t="s">
        <v>209</v>
      </c>
      <c r="D145" s="44"/>
      <c r="E145" s="45" t="s">
        <v>210</v>
      </c>
      <c r="F145" s="45"/>
      <c r="G145" s="45"/>
      <c r="H145" s="45"/>
      <c r="I145" s="45"/>
      <c r="J145" s="45"/>
      <c r="K145" s="18">
        <v>414859000</v>
      </c>
      <c r="L145" s="18">
        <v>144186000</v>
      </c>
      <c r="M145" s="18">
        <v>98600604.219999999</v>
      </c>
      <c r="N145" s="18">
        <f t="shared" si="8"/>
        <v>-316258395.77999997</v>
      </c>
      <c r="O145" s="18">
        <f t="shared" si="9"/>
        <v>-45585395.780000001</v>
      </c>
      <c r="P145" s="32">
        <f t="shared" si="10"/>
        <v>23.7672568800484</v>
      </c>
      <c r="Q145" s="32">
        <f t="shared" si="11"/>
        <v>68.384312083003891</v>
      </c>
    </row>
    <row r="146" spans="2:33" ht="23.25" customHeight="1" x14ac:dyDescent="0.25">
      <c r="B146" s="16" t="s">
        <v>211</v>
      </c>
      <c r="C146" s="44" t="s">
        <v>209</v>
      </c>
      <c r="D146" s="44"/>
      <c r="E146" s="45" t="s">
        <v>210</v>
      </c>
      <c r="F146" s="45"/>
      <c r="G146" s="45"/>
      <c r="H146" s="45"/>
      <c r="I146" s="45"/>
      <c r="J146" s="45"/>
      <c r="K146" s="18">
        <v>0</v>
      </c>
      <c r="L146" s="18">
        <v>0</v>
      </c>
      <c r="M146" s="18">
        <v>41300</v>
      </c>
      <c r="N146" s="18">
        <f t="shared" si="8"/>
        <v>41300</v>
      </c>
      <c r="O146" s="18">
        <f t="shared" si="9"/>
        <v>41300</v>
      </c>
      <c r="P146" s="32"/>
      <c r="Q146" s="32"/>
    </row>
    <row r="147" spans="2:33" ht="34.5" customHeight="1" x14ac:dyDescent="0.25">
      <c r="B147" s="16" t="s">
        <v>3</v>
      </c>
      <c r="C147" s="44" t="s">
        <v>212</v>
      </c>
      <c r="D147" s="44"/>
      <c r="E147" s="45" t="s">
        <v>213</v>
      </c>
      <c r="F147" s="45"/>
      <c r="G147" s="45"/>
      <c r="H147" s="45"/>
      <c r="I147" s="45"/>
      <c r="J147" s="45"/>
      <c r="K147" s="18">
        <v>2356000</v>
      </c>
      <c r="L147" s="18">
        <v>1140000</v>
      </c>
      <c r="M147" s="18">
        <v>2258725.4500000002</v>
      </c>
      <c r="N147" s="18">
        <f t="shared" si="8"/>
        <v>-97274.549999999814</v>
      </c>
      <c r="O147" s="18">
        <f t="shared" si="9"/>
        <v>1118725.4500000002</v>
      </c>
      <c r="P147" s="32">
        <f t="shared" si="10"/>
        <v>95.871199066213933</v>
      </c>
      <c r="Q147" s="32">
        <f t="shared" si="11"/>
        <v>198.13381140350879</v>
      </c>
    </row>
    <row r="148" spans="2:33" ht="57" customHeight="1" x14ac:dyDescent="0.25">
      <c r="B148" s="16" t="s">
        <v>3</v>
      </c>
      <c r="C148" s="44" t="s">
        <v>214</v>
      </c>
      <c r="D148" s="44"/>
      <c r="E148" s="45" t="s">
        <v>215</v>
      </c>
      <c r="F148" s="45"/>
      <c r="G148" s="45"/>
      <c r="H148" s="45"/>
      <c r="I148" s="45"/>
      <c r="J148" s="45"/>
      <c r="K148" s="18">
        <v>412416000</v>
      </c>
      <c r="L148" s="18">
        <v>143001000</v>
      </c>
      <c r="M148" s="18">
        <v>96255778.769999996</v>
      </c>
      <c r="N148" s="18">
        <f t="shared" si="8"/>
        <v>-316160221.23000002</v>
      </c>
      <c r="O148" s="18">
        <f t="shared" si="9"/>
        <v>-46745221.230000004</v>
      </c>
      <c r="P148" s="32">
        <f t="shared" si="10"/>
        <v>23.339487015537706</v>
      </c>
      <c r="Q148" s="32">
        <f t="shared" si="11"/>
        <v>67.311262697463647</v>
      </c>
    </row>
    <row r="149" spans="2:33" ht="23.25" customHeight="1" x14ac:dyDescent="0.25">
      <c r="B149" s="16" t="s">
        <v>3</v>
      </c>
      <c r="C149" s="44" t="s">
        <v>217</v>
      </c>
      <c r="D149" s="44"/>
      <c r="E149" s="45" t="s">
        <v>218</v>
      </c>
      <c r="F149" s="45"/>
      <c r="G149" s="45"/>
      <c r="H149" s="45"/>
      <c r="I149" s="45"/>
      <c r="J149" s="45"/>
      <c r="K149" s="18">
        <v>87000</v>
      </c>
      <c r="L149" s="18">
        <v>45000</v>
      </c>
      <c r="M149" s="18">
        <v>44800</v>
      </c>
      <c r="N149" s="24">
        <f t="shared" si="8"/>
        <v>-42200</v>
      </c>
      <c r="O149" s="24">
        <f t="shared" si="9"/>
        <v>-200</v>
      </c>
      <c r="P149" s="32">
        <f t="shared" si="10"/>
        <v>51.494252873563219</v>
      </c>
      <c r="Q149" s="32">
        <f t="shared" si="11"/>
        <v>99.555555555555557</v>
      </c>
    </row>
    <row r="150" spans="2:33" s="20" customFormat="1" ht="15" customHeight="1" x14ac:dyDescent="0.25">
      <c r="B150" s="22" t="s">
        <v>3</v>
      </c>
      <c r="C150" s="42" t="s">
        <v>219</v>
      </c>
      <c r="D150" s="42"/>
      <c r="E150" s="43" t="s">
        <v>220</v>
      </c>
      <c r="F150" s="43"/>
      <c r="G150" s="43"/>
      <c r="H150" s="43"/>
      <c r="I150" s="43"/>
      <c r="J150" s="43"/>
      <c r="K150" s="24">
        <v>357053000</v>
      </c>
      <c r="L150" s="24">
        <v>357053000</v>
      </c>
      <c r="M150" s="24">
        <v>296923584.83999997</v>
      </c>
      <c r="N150" s="24">
        <f t="shared" si="8"/>
        <v>-60129415.160000026</v>
      </c>
      <c r="O150" s="24">
        <f t="shared" si="9"/>
        <v>-60129415.160000026</v>
      </c>
      <c r="P150" s="31">
        <f t="shared" si="10"/>
        <v>83.159526692115719</v>
      </c>
      <c r="Q150" s="31">
        <f t="shared" si="11"/>
        <v>83.159526692115719</v>
      </c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</row>
    <row r="151" spans="2:33" s="8" customFormat="1" ht="23.25" customHeight="1" x14ac:dyDescent="0.25">
      <c r="B151" s="16" t="s">
        <v>3</v>
      </c>
      <c r="C151" s="44" t="s">
        <v>221</v>
      </c>
      <c r="D151" s="44"/>
      <c r="E151" s="45" t="s">
        <v>222</v>
      </c>
      <c r="F151" s="45"/>
      <c r="G151" s="45"/>
      <c r="H151" s="45"/>
      <c r="I151" s="45"/>
      <c r="J151" s="45"/>
      <c r="K151" s="18">
        <v>7000</v>
      </c>
      <c r="L151" s="18">
        <v>7000</v>
      </c>
      <c r="M151" s="18">
        <v>6696.72</v>
      </c>
      <c r="N151" s="24">
        <f t="shared" si="8"/>
        <v>-303.27999999999975</v>
      </c>
      <c r="O151" s="24">
        <f t="shared" si="9"/>
        <v>-303.27999999999975</v>
      </c>
      <c r="P151" s="32">
        <f t="shared" si="10"/>
        <v>95.667428571428573</v>
      </c>
      <c r="Q151" s="32">
        <f t="shared" si="11"/>
        <v>95.667428571428573</v>
      </c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</row>
    <row r="152" spans="2:33" s="8" customFormat="1" ht="23.25" customHeight="1" x14ac:dyDescent="0.25">
      <c r="B152" s="16" t="s">
        <v>216</v>
      </c>
      <c r="C152" s="44" t="s">
        <v>221</v>
      </c>
      <c r="D152" s="44"/>
      <c r="E152" s="45" t="s">
        <v>222</v>
      </c>
      <c r="F152" s="45"/>
      <c r="G152" s="45"/>
      <c r="H152" s="45"/>
      <c r="I152" s="45"/>
      <c r="J152" s="45"/>
      <c r="K152" s="18">
        <v>7000</v>
      </c>
      <c r="L152" s="18">
        <v>7000</v>
      </c>
      <c r="M152" s="18">
        <v>6696.72</v>
      </c>
      <c r="N152" s="24">
        <f t="shared" si="8"/>
        <v>-303.27999999999975</v>
      </c>
      <c r="O152" s="24">
        <f t="shared" si="9"/>
        <v>-303.27999999999975</v>
      </c>
      <c r="P152" s="32">
        <f t="shared" si="10"/>
        <v>95.667428571428573</v>
      </c>
      <c r="Q152" s="32">
        <f t="shared" si="11"/>
        <v>95.667428571428573</v>
      </c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</row>
    <row r="153" spans="2:33" s="8" customFormat="1" ht="15" customHeight="1" x14ac:dyDescent="0.25">
      <c r="B153" s="16" t="s">
        <v>3</v>
      </c>
      <c r="C153" s="44" t="s">
        <v>223</v>
      </c>
      <c r="D153" s="44"/>
      <c r="E153" s="45" t="s">
        <v>224</v>
      </c>
      <c r="F153" s="45"/>
      <c r="G153" s="45"/>
      <c r="H153" s="45"/>
      <c r="I153" s="45"/>
      <c r="J153" s="45"/>
      <c r="K153" s="18">
        <v>357046000</v>
      </c>
      <c r="L153" s="18">
        <v>357046000</v>
      </c>
      <c r="M153" s="18">
        <v>296916888.12</v>
      </c>
      <c r="N153" s="24">
        <f t="shared" si="8"/>
        <v>-60129111.879999995</v>
      </c>
      <c r="O153" s="24">
        <f t="shared" si="9"/>
        <v>-60129111.879999995</v>
      </c>
      <c r="P153" s="32">
        <f t="shared" si="10"/>
        <v>83.159281470734868</v>
      </c>
      <c r="Q153" s="32">
        <f t="shared" si="11"/>
        <v>83.159281470734868</v>
      </c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</row>
    <row r="154" spans="2:33" s="8" customFormat="1" ht="15" customHeight="1" x14ac:dyDescent="0.25">
      <c r="B154" s="16" t="s">
        <v>3</v>
      </c>
      <c r="C154" s="44" t="s">
        <v>225</v>
      </c>
      <c r="D154" s="44"/>
      <c r="E154" s="45" t="s">
        <v>226</v>
      </c>
      <c r="F154" s="45"/>
      <c r="G154" s="45"/>
      <c r="H154" s="45"/>
      <c r="I154" s="45"/>
      <c r="J154" s="45"/>
      <c r="K154" s="18">
        <v>357046000</v>
      </c>
      <c r="L154" s="18">
        <v>357046000</v>
      </c>
      <c r="M154" s="18">
        <v>296916888.12</v>
      </c>
      <c r="N154" s="24">
        <f t="shared" si="8"/>
        <v>-60129111.879999995</v>
      </c>
      <c r="O154" s="24">
        <f t="shared" si="9"/>
        <v>-60129111.879999995</v>
      </c>
      <c r="P154" s="32">
        <f t="shared" si="10"/>
        <v>83.159281470734868</v>
      </c>
      <c r="Q154" s="32">
        <f t="shared" si="11"/>
        <v>83.159281470734868</v>
      </c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</row>
    <row r="155" spans="2:33" s="8" customFormat="1" ht="23.25" customHeight="1" x14ac:dyDescent="0.25">
      <c r="B155" s="16" t="s">
        <v>3</v>
      </c>
      <c r="C155" s="44" t="s">
        <v>227</v>
      </c>
      <c r="D155" s="44"/>
      <c r="E155" s="45" t="s">
        <v>228</v>
      </c>
      <c r="F155" s="45"/>
      <c r="G155" s="45"/>
      <c r="H155" s="45"/>
      <c r="I155" s="45"/>
      <c r="J155" s="45"/>
      <c r="K155" s="18">
        <v>2357000</v>
      </c>
      <c r="L155" s="18">
        <v>2357000</v>
      </c>
      <c r="M155" s="18">
        <v>2356206.79</v>
      </c>
      <c r="N155" s="24">
        <f t="shared" si="8"/>
        <v>-793.20999999996275</v>
      </c>
      <c r="O155" s="24">
        <f t="shared" si="9"/>
        <v>-793.20999999996275</v>
      </c>
      <c r="P155" s="32">
        <f t="shared" si="10"/>
        <v>99.966346627068305</v>
      </c>
      <c r="Q155" s="32">
        <f t="shared" si="11"/>
        <v>99.966346627068305</v>
      </c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</row>
    <row r="156" spans="2:33" s="8" customFormat="1" ht="23.25" customHeight="1" x14ac:dyDescent="0.25">
      <c r="B156" s="16" t="s">
        <v>229</v>
      </c>
      <c r="C156" s="44" t="s">
        <v>227</v>
      </c>
      <c r="D156" s="44"/>
      <c r="E156" s="45" t="s">
        <v>228</v>
      </c>
      <c r="F156" s="45"/>
      <c r="G156" s="45"/>
      <c r="H156" s="45"/>
      <c r="I156" s="45"/>
      <c r="J156" s="45"/>
      <c r="K156" s="18">
        <v>1266000</v>
      </c>
      <c r="L156" s="18">
        <v>1266000</v>
      </c>
      <c r="M156" s="18">
        <v>1265952.04</v>
      </c>
      <c r="N156" s="24">
        <f t="shared" si="8"/>
        <v>-47.959999999962747</v>
      </c>
      <c r="O156" s="24">
        <f t="shared" si="9"/>
        <v>-47.959999999962747</v>
      </c>
      <c r="P156" s="32">
        <f t="shared" si="10"/>
        <v>99.996211690363353</v>
      </c>
      <c r="Q156" s="32">
        <f t="shared" si="11"/>
        <v>99.996211690363353</v>
      </c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</row>
    <row r="157" spans="2:33" s="8" customFormat="1" ht="23.25" customHeight="1" x14ac:dyDescent="0.25">
      <c r="B157" s="16" t="s">
        <v>216</v>
      </c>
      <c r="C157" s="44" t="s">
        <v>227</v>
      </c>
      <c r="D157" s="44"/>
      <c r="E157" s="45" t="s">
        <v>228</v>
      </c>
      <c r="F157" s="45"/>
      <c r="G157" s="45"/>
      <c r="H157" s="45"/>
      <c r="I157" s="45"/>
      <c r="J157" s="45"/>
      <c r="K157" s="18">
        <v>465000</v>
      </c>
      <c r="L157" s="18">
        <v>465000</v>
      </c>
      <c r="M157" s="18">
        <v>463861.14</v>
      </c>
      <c r="N157" s="24">
        <f t="shared" si="8"/>
        <v>-1138.859999999986</v>
      </c>
      <c r="O157" s="24">
        <f t="shared" si="9"/>
        <v>-1138.859999999986</v>
      </c>
      <c r="P157" s="32">
        <f t="shared" si="10"/>
        <v>99.755083870967738</v>
      </c>
      <c r="Q157" s="32">
        <f t="shared" si="11"/>
        <v>99.755083870967738</v>
      </c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</row>
    <row r="158" spans="2:33" s="8" customFormat="1" ht="23.25" customHeight="1" x14ac:dyDescent="0.25">
      <c r="B158" s="16" t="s">
        <v>149</v>
      </c>
      <c r="C158" s="44" t="s">
        <v>227</v>
      </c>
      <c r="D158" s="44"/>
      <c r="E158" s="45" t="s">
        <v>228</v>
      </c>
      <c r="F158" s="45"/>
      <c r="G158" s="45"/>
      <c r="H158" s="45"/>
      <c r="I158" s="45"/>
      <c r="J158" s="45"/>
      <c r="K158" s="18">
        <v>626000</v>
      </c>
      <c r="L158" s="18">
        <v>626000</v>
      </c>
      <c r="M158" s="18">
        <v>626393.61</v>
      </c>
      <c r="N158" s="18">
        <f t="shared" si="8"/>
        <v>393.60999999998603</v>
      </c>
      <c r="O158" s="18">
        <f t="shared" si="9"/>
        <v>393.60999999998603</v>
      </c>
      <c r="P158" s="32">
        <f t="shared" si="10"/>
        <v>100.06287699680512</v>
      </c>
      <c r="Q158" s="32">
        <f t="shared" si="11"/>
        <v>100.06287699680512</v>
      </c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</row>
    <row r="159" spans="2:33" s="8" customFormat="1" ht="34.5" customHeight="1" x14ac:dyDescent="0.25">
      <c r="B159" s="16" t="s">
        <v>3</v>
      </c>
      <c r="C159" s="44" t="s">
        <v>230</v>
      </c>
      <c r="D159" s="44"/>
      <c r="E159" s="45" t="s">
        <v>231</v>
      </c>
      <c r="F159" s="45"/>
      <c r="G159" s="45"/>
      <c r="H159" s="45"/>
      <c r="I159" s="45"/>
      <c r="J159" s="45"/>
      <c r="K159" s="18">
        <v>115000</v>
      </c>
      <c r="L159" s="18">
        <v>115000</v>
      </c>
      <c r="M159" s="18">
        <v>88200</v>
      </c>
      <c r="N159" s="18">
        <f t="shared" si="8"/>
        <v>-26800</v>
      </c>
      <c r="O159" s="18">
        <f t="shared" si="9"/>
        <v>-26800</v>
      </c>
      <c r="P159" s="32">
        <f t="shared" si="10"/>
        <v>76.695652173913047</v>
      </c>
      <c r="Q159" s="32">
        <f t="shared" si="11"/>
        <v>76.695652173913047</v>
      </c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</row>
    <row r="160" spans="2:33" s="8" customFormat="1" ht="36.75" customHeight="1" x14ac:dyDescent="0.25">
      <c r="B160" s="16" t="s">
        <v>149</v>
      </c>
      <c r="C160" s="44" t="s">
        <v>230</v>
      </c>
      <c r="D160" s="44"/>
      <c r="E160" s="45" t="s">
        <v>231</v>
      </c>
      <c r="F160" s="45"/>
      <c r="G160" s="45"/>
      <c r="H160" s="45"/>
      <c r="I160" s="45"/>
      <c r="J160" s="45"/>
      <c r="K160" s="18">
        <v>115000</v>
      </c>
      <c r="L160" s="18">
        <v>115000</v>
      </c>
      <c r="M160" s="18">
        <v>88200</v>
      </c>
      <c r="N160" s="18">
        <f t="shared" si="8"/>
        <v>-26800</v>
      </c>
      <c r="O160" s="18">
        <f t="shared" si="9"/>
        <v>-26800</v>
      </c>
      <c r="P160" s="32">
        <f t="shared" si="10"/>
        <v>76.695652173913047</v>
      </c>
      <c r="Q160" s="32">
        <f t="shared" si="11"/>
        <v>76.695652173913047</v>
      </c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</row>
    <row r="161" spans="2:33" s="8" customFormat="1" ht="34.5" customHeight="1" x14ac:dyDescent="0.25">
      <c r="B161" s="16" t="s">
        <v>3</v>
      </c>
      <c r="C161" s="44" t="s">
        <v>232</v>
      </c>
      <c r="D161" s="44"/>
      <c r="E161" s="45" t="s">
        <v>233</v>
      </c>
      <c r="F161" s="45"/>
      <c r="G161" s="45"/>
      <c r="H161" s="45"/>
      <c r="I161" s="45"/>
      <c r="J161" s="45"/>
      <c r="K161" s="18">
        <v>8001000</v>
      </c>
      <c r="L161" s="18">
        <v>8001000</v>
      </c>
      <c r="M161" s="18">
        <v>8005919.1399999997</v>
      </c>
      <c r="N161" s="18">
        <f t="shared" si="8"/>
        <v>4919.1399999996647</v>
      </c>
      <c r="O161" s="18">
        <f t="shared" si="9"/>
        <v>4919.1399999996647</v>
      </c>
      <c r="P161" s="32">
        <f t="shared" si="10"/>
        <v>100.06148156480438</v>
      </c>
      <c r="Q161" s="32">
        <f t="shared" si="11"/>
        <v>100.06148156480438</v>
      </c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</row>
    <row r="162" spans="2:33" s="8" customFormat="1" ht="34.5" customHeight="1" x14ac:dyDescent="0.25">
      <c r="B162" s="16" t="s">
        <v>216</v>
      </c>
      <c r="C162" s="44" t="s">
        <v>232</v>
      </c>
      <c r="D162" s="44"/>
      <c r="E162" s="45" t="s">
        <v>233</v>
      </c>
      <c r="F162" s="45"/>
      <c r="G162" s="45"/>
      <c r="H162" s="45"/>
      <c r="I162" s="45"/>
      <c r="J162" s="45"/>
      <c r="K162" s="18">
        <v>8001000</v>
      </c>
      <c r="L162" s="18">
        <v>8001000</v>
      </c>
      <c r="M162" s="18">
        <v>8005919.1399999997</v>
      </c>
      <c r="N162" s="18">
        <f t="shared" si="8"/>
        <v>4919.1399999996647</v>
      </c>
      <c r="O162" s="18">
        <f t="shared" si="9"/>
        <v>4919.1399999996647</v>
      </c>
      <c r="P162" s="32">
        <f t="shared" si="10"/>
        <v>100.06148156480438</v>
      </c>
      <c r="Q162" s="32">
        <f t="shared" si="11"/>
        <v>100.06148156480438</v>
      </c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</row>
    <row r="163" spans="2:33" s="8" customFormat="1" ht="23.25" customHeight="1" x14ac:dyDescent="0.25">
      <c r="B163" s="16" t="s">
        <v>3</v>
      </c>
      <c r="C163" s="44" t="s">
        <v>234</v>
      </c>
      <c r="D163" s="44"/>
      <c r="E163" s="45" t="s">
        <v>235</v>
      </c>
      <c r="F163" s="45"/>
      <c r="G163" s="45"/>
      <c r="H163" s="45"/>
      <c r="I163" s="45"/>
      <c r="J163" s="45"/>
      <c r="K163" s="18">
        <v>346573000</v>
      </c>
      <c r="L163" s="18">
        <v>346573000</v>
      </c>
      <c r="M163" s="18">
        <v>286466562.19</v>
      </c>
      <c r="N163" s="18">
        <f t="shared" si="8"/>
        <v>-60106437.810000002</v>
      </c>
      <c r="O163" s="18">
        <f t="shared" si="9"/>
        <v>-60106437.810000002</v>
      </c>
      <c r="P163" s="32">
        <f t="shared" si="10"/>
        <v>82.656918510674515</v>
      </c>
      <c r="Q163" s="32">
        <f t="shared" si="11"/>
        <v>82.656918510674515</v>
      </c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</row>
    <row r="164" spans="2:33" s="8" customFormat="1" ht="23.25" customHeight="1" x14ac:dyDescent="0.25">
      <c r="B164" s="16" t="s">
        <v>216</v>
      </c>
      <c r="C164" s="44" t="s">
        <v>234</v>
      </c>
      <c r="D164" s="44"/>
      <c r="E164" s="45" t="s">
        <v>235</v>
      </c>
      <c r="F164" s="45"/>
      <c r="G164" s="45"/>
      <c r="H164" s="45"/>
      <c r="I164" s="45"/>
      <c r="J164" s="45"/>
      <c r="K164" s="18">
        <v>310107000</v>
      </c>
      <c r="L164" s="18">
        <v>310107000</v>
      </c>
      <c r="M164" s="18">
        <v>250000000</v>
      </c>
      <c r="N164" s="18">
        <f t="shared" si="8"/>
        <v>-60107000</v>
      </c>
      <c r="O164" s="18">
        <f t="shared" si="9"/>
        <v>-60107000</v>
      </c>
      <c r="P164" s="32">
        <f t="shared" si="10"/>
        <v>80.617335306845703</v>
      </c>
      <c r="Q164" s="32">
        <f t="shared" si="11"/>
        <v>80.617335306845703</v>
      </c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</row>
    <row r="165" spans="2:33" s="8" customFormat="1" ht="23.25" customHeight="1" x14ac:dyDescent="0.25">
      <c r="B165" s="16" t="s">
        <v>149</v>
      </c>
      <c r="C165" s="44" t="s">
        <v>234</v>
      </c>
      <c r="D165" s="44"/>
      <c r="E165" s="45" t="s">
        <v>235</v>
      </c>
      <c r="F165" s="45"/>
      <c r="G165" s="45"/>
      <c r="H165" s="45"/>
      <c r="I165" s="45"/>
      <c r="J165" s="45"/>
      <c r="K165" s="18">
        <v>36466000</v>
      </c>
      <c r="L165" s="18">
        <v>36466000</v>
      </c>
      <c r="M165" s="18">
        <v>36466562.189999998</v>
      </c>
      <c r="N165" s="18">
        <f t="shared" si="8"/>
        <v>562.18999999761581</v>
      </c>
      <c r="O165" s="18">
        <f t="shared" si="9"/>
        <v>562.18999999761581</v>
      </c>
      <c r="P165" s="32">
        <f t="shared" si="10"/>
        <v>100.00154168266329</v>
      </c>
      <c r="Q165" s="32">
        <f t="shared" si="11"/>
        <v>100.00154168266329</v>
      </c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</row>
    <row r="166" spans="2:33" s="26" customFormat="1" ht="24" customHeight="1" x14ac:dyDescent="0.25">
      <c r="B166" s="22" t="s">
        <v>3</v>
      </c>
      <c r="C166" s="42" t="s">
        <v>236</v>
      </c>
      <c r="D166" s="42"/>
      <c r="E166" s="43" t="s">
        <v>237</v>
      </c>
      <c r="F166" s="43"/>
      <c r="G166" s="43"/>
      <c r="H166" s="43"/>
      <c r="I166" s="43"/>
      <c r="J166" s="43"/>
      <c r="K166" s="24">
        <v>377661000</v>
      </c>
      <c r="L166" s="24">
        <v>171631000</v>
      </c>
      <c r="M166" s="24">
        <v>189099363.84</v>
      </c>
      <c r="N166" s="24">
        <f t="shared" si="8"/>
        <v>-188561636.16</v>
      </c>
      <c r="O166" s="24">
        <f t="shared" si="9"/>
        <v>17468363.840000004</v>
      </c>
      <c r="P166" s="31">
        <f t="shared" si="10"/>
        <v>50.071191846656127</v>
      </c>
      <c r="Q166" s="31">
        <f t="shared" si="11"/>
        <v>110.1778605496676</v>
      </c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</row>
    <row r="167" spans="2:33" s="27" customFormat="1" ht="15" customHeight="1" x14ac:dyDescent="0.25">
      <c r="B167" s="16" t="s">
        <v>3</v>
      </c>
      <c r="C167" s="44" t="s">
        <v>238</v>
      </c>
      <c r="D167" s="44"/>
      <c r="E167" s="45" t="s">
        <v>239</v>
      </c>
      <c r="F167" s="45"/>
      <c r="G167" s="45"/>
      <c r="H167" s="45"/>
      <c r="I167" s="45"/>
      <c r="J167" s="45"/>
      <c r="K167" s="18">
        <v>9208000</v>
      </c>
      <c r="L167" s="18">
        <v>5708000</v>
      </c>
      <c r="M167" s="18">
        <v>5708000</v>
      </c>
      <c r="N167" s="24">
        <f t="shared" si="8"/>
        <v>-3500000</v>
      </c>
      <c r="O167" s="24">
        <f t="shared" si="9"/>
        <v>0</v>
      </c>
      <c r="P167" s="32">
        <f t="shared" si="10"/>
        <v>61.989574283231974</v>
      </c>
      <c r="Q167" s="32">
        <f t="shared" si="11"/>
        <v>100</v>
      </c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</row>
    <row r="168" spans="2:33" s="20" customFormat="1" ht="45.75" customHeight="1" x14ac:dyDescent="0.25">
      <c r="B168" s="22" t="s">
        <v>3</v>
      </c>
      <c r="C168" s="42" t="s">
        <v>240</v>
      </c>
      <c r="D168" s="42"/>
      <c r="E168" s="43" t="s">
        <v>241</v>
      </c>
      <c r="F168" s="43"/>
      <c r="G168" s="43"/>
      <c r="H168" s="43"/>
      <c r="I168" s="43"/>
      <c r="J168" s="43"/>
      <c r="K168" s="24">
        <v>228800000</v>
      </c>
      <c r="L168" s="24">
        <v>106794000</v>
      </c>
      <c r="M168" s="24">
        <v>121053087.39</v>
      </c>
      <c r="N168" s="24">
        <f t="shared" si="8"/>
        <v>-107746912.61</v>
      </c>
      <c r="O168" s="24">
        <f t="shared" si="9"/>
        <v>14259087.390000001</v>
      </c>
      <c r="P168" s="31">
        <f t="shared" si="10"/>
        <v>52.90781791520979</v>
      </c>
      <c r="Q168" s="31">
        <f t="shared" si="11"/>
        <v>113.35195553120963</v>
      </c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</row>
    <row r="169" spans="2:33" ht="49.5" customHeight="1" x14ac:dyDescent="0.25">
      <c r="B169" s="16" t="s">
        <v>3</v>
      </c>
      <c r="C169" s="44" t="s">
        <v>242</v>
      </c>
      <c r="D169" s="44"/>
      <c r="E169" s="45" t="s">
        <v>243</v>
      </c>
      <c r="F169" s="45"/>
      <c r="G169" s="45"/>
      <c r="H169" s="45"/>
      <c r="I169" s="45"/>
      <c r="J169" s="45"/>
      <c r="K169" s="18">
        <v>0</v>
      </c>
      <c r="L169" s="18">
        <v>0</v>
      </c>
      <c r="M169" s="18">
        <v>760</v>
      </c>
      <c r="N169" s="18">
        <f t="shared" si="8"/>
        <v>760</v>
      </c>
      <c r="O169" s="18">
        <f t="shared" si="9"/>
        <v>760</v>
      </c>
      <c r="P169" s="32"/>
      <c r="Q169" s="32"/>
      <c r="R169" s="7"/>
      <c r="S169" s="7"/>
    </row>
    <row r="170" spans="2:33" ht="53.25" customHeight="1" x14ac:dyDescent="0.25">
      <c r="B170" s="16" t="s">
        <v>3</v>
      </c>
      <c r="C170" s="44" t="s">
        <v>244</v>
      </c>
      <c r="D170" s="44"/>
      <c r="E170" s="45" t="s">
        <v>245</v>
      </c>
      <c r="F170" s="45"/>
      <c r="G170" s="45"/>
      <c r="H170" s="45"/>
      <c r="I170" s="45"/>
      <c r="J170" s="45"/>
      <c r="K170" s="18">
        <v>228800000</v>
      </c>
      <c r="L170" s="18">
        <v>106794000</v>
      </c>
      <c r="M170" s="18">
        <v>121050807.39</v>
      </c>
      <c r="N170" s="18">
        <f t="shared" si="8"/>
        <v>-107749192.61</v>
      </c>
      <c r="O170" s="18">
        <f t="shared" si="9"/>
        <v>14256807.390000001</v>
      </c>
      <c r="P170" s="32">
        <f t="shared" si="10"/>
        <v>52.906821411713288</v>
      </c>
      <c r="Q170" s="32">
        <f t="shared" si="11"/>
        <v>113.34982057980784</v>
      </c>
      <c r="R170" s="7"/>
      <c r="S170" s="7"/>
    </row>
    <row r="171" spans="2:33" ht="53.25" customHeight="1" x14ac:dyDescent="0.25">
      <c r="B171" s="16" t="s">
        <v>3</v>
      </c>
      <c r="C171" s="44" t="s">
        <v>246</v>
      </c>
      <c r="D171" s="44"/>
      <c r="E171" s="45" t="s">
        <v>247</v>
      </c>
      <c r="F171" s="45"/>
      <c r="G171" s="45"/>
      <c r="H171" s="45"/>
      <c r="I171" s="45"/>
      <c r="J171" s="45"/>
      <c r="K171" s="18">
        <v>0</v>
      </c>
      <c r="L171" s="18">
        <v>0</v>
      </c>
      <c r="M171" s="18">
        <v>1520</v>
      </c>
      <c r="N171" s="18">
        <f t="shared" si="8"/>
        <v>1520</v>
      </c>
      <c r="O171" s="18">
        <f t="shared" si="9"/>
        <v>1520</v>
      </c>
      <c r="P171" s="32"/>
      <c r="Q171" s="32"/>
      <c r="R171" s="7"/>
      <c r="S171" s="7"/>
    </row>
    <row r="172" spans="2:33" s="20" customFormat="1" ht="23.25" customHeight="1" x14ac:dyDescent="0.25">
      <c r="B172" s="22" t="s">
        <v>3</v>
      </c>
      <c r="C172" s="42" t="s">
        <v>248</v>
      </c>
      <c r="D172" s="42"/>
      <c r="E172" s="43" t="s">
        <v>249</v>
      </c>
      <c r="F172" s="43"/>
      <c r="G172" s="43"/>
      <c r="H172" s="43"/>
      <c r="I172" s="43"/>
      <c r="J172" s="43"/>
      <c r="K172" s="24">
        <v>80251000</v>
      </c>
      <c r="L172" s="24">
        <v>32398000</v>
      </c>
      <c r="M172" s="24">
        <v>32988930.93</v>
      </c>
      <c r="N172" s="24">
        <f t="shared" si="8"/>
        <v>-47262069.07</v>
      </c>
      <c r="O172" s="24">
        <f t="shared" si="9"/>
        <v>590930.9299999997</v>
      </c>
      <c r="P172" s="31">
        <f t="shared" si="10"/>
        <v>41.107189854332034</v>
      </c>
      <c r="Q172" s="31">
        <f t="shared" si="11"/>
        <v>101.82397348601766</v>
      </c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</row>
    <row r="173" spans="2:33" s="8" customFormat="1" ht="27.75" customHeight="1" x14ac:dyDescent="0.25">
      <c r="B173" s="16" t="s">
        <v>3</v>
      </c>
      <c r="C173" s="44" t="s">
        <v>250</v>
      </c>
      <c r="D173" s="44"/>
      <c r="E173" s="45" t="s">
        <v>251</v>
      </c>
      <c r="F173" s="45"/>
      <c r="G173" s="45"/>
      <c r="H173" s="45"/>
      <c r="I173" s="45"/>
      <c r="J173" s="45"/>
      <c r="K173" s="18">
        <v>75504000</v>
      </c>
      <c r="L173" s="18">
        <v>27651000</v>
      </c>
      <c r="M173" s="18">
        <v>27835297.280000001</v>
      </c>
      <c r="N173" s="18">
        <f t="shared" si="8"/>
        <v>-47668702.719999999</v>
      </c>
      <c r="O173" s="18">
        <f t="shared" si="9"/>
        <v>184297.28000000119</v>
      </c>
      <c r="P173" s="32">
        <f t="shared" si="10"/>
        <v>36.865990252172068</v>
      </c>
      <c r="Q173" s="32">
        <f t="shared" si="11"/>
        <v>100.66651216954179</v>
      </c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</row>
    <row r="174" spans="2:33" s="8" customFormat="1" ht="37.5" customHeight="1" x14ac:dyDescent="0.25">
      <c r="B174" s="16" t="s">
        <v>3</v>
      </c>
      <c r="C174" s="44" t="s">
        <v>252</v>
      </c>
      <c r="D174" s="44"/>
      <c r="E174" s="45" t="s">
        <v>253</v>
      </c>
      <c r="F174" s="45"/>
      <c r="G174" s="45"/>
      <c r="H174" s="45"/>
      <c r="I174" s="45"/>
      <c r="J174" s="45"/>
      <c r="K174" s="18">
        <v>4747000</v>
      </c>
      <c r="L174" s="18">
        <v>4747000</v>
      </c>
      <c r="M174" s="18">
        <v>5153633.6500000004</v>
      </c>
      <c r="N174" s="18">
        <f t="shared" si="8"/>
        <v>406633.65000000037</v>
      </c>
      <c r="O174" s="18">
        <f t="shared" si="9"/>
        <v>406633.65000000037</v>
      </c>
      <c r="P174" s="32">
        <f t="shared" si="10"/>
        <v>108.56611860122183</v>
      </c>
      <c r="Q174" s="32">
        <f t="shared" si="11"/>
        <v>108.56611860122183</v>
      </c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</row>
    <row r="175" spans="2:33" s="20" customFormat="1" ht="45.75" customHeight="1" x14ac:dyDescent="0.25">
      <c r="B175" s="22" t="s">
        <v>3</v>
      </c>
      <c r="C175" s="42" t="s">
        <v>254</v>
      </c>
      <c r="D175" s="42"/>
      <c r="E175" s="43" t="s">
        <v>255</v>
      </c>
      <c r="F175" s="43"/>
      <c r="G175" s="43"/>
      <c r="H175" s="43"/>
      <c r="I175" s="43"/>
      <c r="J175" s="43"/>
      <c r="K175" s="24">
        <v>59402000</v>
      </c>
      <c r="L175" s="24">
        <v>26731000</v>
      </c>
      <c r="M175" s="24">
        <v>29349345.52</v>
      </c>
      <c r="N175" s="24">
        <f t="shared" si="8"/>
        <v>-30052654.48</v>
      </c>
      <c r="O175" s="24">
        <f t="shared" si="9"/>
        <v>2618345.5199999996</v>
      </c>
      <c r="P175" s="31">
        <f t="shared" si="10"/>
        <v>49.408009023265208</v>
      </c>
      <c r="Q175" s="31">
        <f t="shared" si="11"/>
        <v>109.79516486476375</v>
      </c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</row>
    <row r="176" spans="2:33" s="8" customFormat="1" ht="51.75" customHeight="1" x14ac:dyDescent="0.25">
      <c r="B176" s="16" t="s">
        <v>3</v>
      </c>
      <c r="C176" s="44" t="s">
        <v>256</v>
      </c>
      <c r="D176" s="44"/>
      <c r="E176" s="45" t="s">
        <v>257</v>
      </c>
      <c r="F176" s="45"/>
      <c r="G176" s="45"/>
      <c r="H176" s="45"/>
      <c r="I176" s="45"/>
      <c r="J176" s="45"/>
      <c r="K176" s="18">
        <v>59402000</v>
      </c>
      <c r="L176" s="18">
        <v>26731000</v>
      </c>
      <c r="M176" s="18">
        <v>29349345.52</v>
      </c>
      <c r="N176" s="18">
        <f t="shared" si="8"/>
        <v>-30052654.48</v>
      </c>
      <c r="O176" s="18">
        <f t="shared" si="9"/>
        <v>2618345.5199999996</v>
      </c>
      <c r="P176" s="32">
        <f t="shared" si="10"/>
        <v>49.408009023265208</v>
      </c>
      <c r="Q176" s="32">
        <f t="shared" si="11"/>
        <v>109.79516486476375</v>
      </c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</row>
    <row r="177" spans="2:33" s="20" customFormat="1" ht="15" customHeight="1" x14ac:dyDescent="0.25">
      <c r="B177" s="11" t="s">
        <v>3</v>
      </c>
      <c r="C177" s="46" t="s">
        <v>258</v>
      </c>
      <c r="D177" s="46"/>
      <c r="E177" s="47" t="s">
        <v>259</v>
      </c>
      <c r="F177" s="47"/>
      <c r="G177" s="47"/>
      <c r="H177" s="47"/>
      <c r="I177" s="47"/>
      <c r="J177" s="47"/>
      <c r="K177" s="13">
        <v>25033000</v>
      </c>
      <c r="L177" s="13">
        <v>24397000</v>
      </c>
      <c r="M177" s="13">
        <v>27118306</v>
      </c>
      <c r="N177" s="24">
        <f t="shared" si="8"/>
        <v>2085306</v>
      </c>
      <c r="O177" s="24">
        <f t="shared" si="9"/>
        <v>2721306</v>
      </c>
      <c r="P177" s="33">
        <f t="shared" si="10"/>
        <v>108.33022809890944</v>
      </c>
      <c r="Q177" s="33">
        <f t="shared" si="11"/>
        <v>111.15426486863139</v>
      </c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</row>
    <row r="178" spans="2:33" ht="27.75" customHeight="1" x14ac:dyDescent="0.25">
      <c r="B178" s="16" t="s">
        <v>3</v>
      </c>
      <c r="C178" s="44" t="s">
        <v>260</v>
      </c>
      <c r="D178" s="44"/>
      <c r="E178" s="45" t="s">
        <v>261</v>
      </c>
      <c r="F178" s="45"/>
      <c r="G178" s="45"/>
      <c r="H178" s="45"/>
      <c r="I178" s="45"/>
      <c r="J178" s="45"/>
      <c r="K178" s="18">
        <v>514000</v>
      </c>
      <c r="L178" s="18">
        <v>465000</v>
      </c>
      <c r="M178" s="18">
        <v>1832791.74</v>
      </c>
      <c r="N178" s="18">
        <f t="shared" si="8"/>
        <v>1318791.74</v>
      </c>
      <c r="O178" s="18">
        <f t="shared" si="9"/>
        <v>1367791.74</v>
      </c>
      <c r="P178" s="32">
        <f t="shared" si="10"/>
        <v>356.57426848249025</v>
      </c>
      <c r="Q178" s="32">
        <f t="shared" si="11"/>
        <v>394.14876129032257</v>
      </c>
      <c r="R178" s="20"/>
      <c r="S178" s="20"/>
    </row>
    <row r="179" spans="2:33" ht="39.75" customHeight="1" x14ac:dyDescent="0.25">
      <c r="B179" s="16" t="s">
        <v>3</v>
      </c>
      <c r="C179" s="44" t="s">
        <v>262</v>
      </c>
      <c r="D179" s="44"/>
      <c r="E179" s="45" t="s">
        <v>263</v>
      </c>
      <c r="F179" s="45"/>
      <c r="G179" s="45"/>
      <c r="H179" s="45"/>
      <c r="I179" s="45"/>
      <c r="J179" s="45"/>
      <c r="K179" s="18">
        <v>0</v>
      </c>
      <c r="L179" s="18">
        <v>0</v>
      </c>
      <c r="M179" s="18">
        <v>15000</v>
      </c>
      <c r="N179" s="18">
        <f t="shared" si="8"/>
        <v>15000</v>
      </c>
      <c r="O179" s="18">
        <f t="shared" si="9"/>
        <v>15000</v>
      </c>
      <c r="P179" s="32"/>
      <c r="Q179" s="32"/>
      <c r="R179" s="20"/>
      <c r="S179" s="20"/>
    </row>
    <row r="180" spans="2:33" ht="45.75" customHeight="1" x14ac:dyDescent="0.25">
      <c r="B180" s="16" t="s">
        <v>3</v>
      </c>
      <c r="C180" s="44" t="s">
        <v>264</v>
      </c>
      <c r="D180" s="44"/>
      <c r="E180" s="45" t="s">
        <v>265</v>
      </c>
      <c r="F180" s="45"/>
      <c r="G180" s="45"/>
      <c r="H180" s="45"/>
      <c r="I180" s="45"/>
      <c r="J180" s="45"/>
      <c r="K180" s="18">
        <v>0</v>
      </c>
      <c r="L180" s="18">
        <v>0</v>
      </c>
      <c r="M180" s="18">
        <v>15000</v>
      </c>
      <c r="N180" s="18">
        <f t="shared" si="8"/>
        <v>15000</v>
      </c>
      <c r="O180" s="18">
        <f t="shared" si="9"/>
        <v>15000</v>
      </c>
      <c r="P180" s="32"/>
      <c r="Q180" s="32"/>
      <c r="R180" s="20"/>
      <c r="S180" s="20"/>
    </row>
    <row r="181" spans="2:33" ht="79.5" customHeight="1" x14ac:dyDescent="0.25">
      <c r="B181" s="16" t="s">
        <v>3</v>
      </c>
      <c r="C181" s="44" t="s">
        <v>266</v>
      </c>
      <c r="D181" s="44"/>
      <c r="E181" s="45" t="s">
        <v>267</v>
      </c>
      <c r="F181" s="45"/>
      <c r="G181" s="45"/>
      <c r="H181" s="45"/>
      <c r="I181" s="45"/>
      <c r="J181" s="45"/>
      <c r="K181" s="18">
        <v>0</v>
      </c>
      <c r="L181" s="18">
        <v>0</v>
      </c>
      <c r="M181" s="18">
        <v>750</v>
      </c>
      <c r="N181" s="18">
        <f t="shared" si="8"/>
        <v>750</v>
      </c>
      <c r="O181" s="18">
        <f t="shared" si="9"/>
        <v>750</v>
      </c>
      <c r="P181" s="32"/>
      <c r="Q181" s="32"/>
      <c r="R181" s="20"/>
      <c r="S181" s="20"/>
    </row>
    <row r="182" spans="2:33" ht="79.5" customHeight="1" x14ac:dyDescent="0.25">
      <c r="B182" s="16" t="s">
        <v>268</v>
      </c>
      <c r="C182" s="44" t="s">
        <v>266</v>
      </c>
      <c r="D182" s="44"/>
      <c r="E182" s="45" t="s">
        <v>267</v>
      </c>
      <c r="F182" s="45"/>
      <c r="G182" s="45"/>
      <c r="H182" s="45"/>
      <c r="I182" s="45"/>
      <c r="J182" s="45"/>
      <c r="K182" s="18">
        <v>0</v>
      </c>
      <c r="L182" s="18">
        <v>0</v>
      </c>
      <c r="M182" s="18">
        <v>750</v>
      </c>
      <c r="N182" s="18">
        <f t="shared" si="8"/>
        <v>750</v>
      </c>
      <c r="O182" s="18">
        <f t="shared" si="9"/>
        <v>750</v>
      </c>
      <c r="P182" s="32"/>
      <c r="Q182" s="32"/>
      <c r="R182" s="20"/>
      <c r="S182" s="20"/>
    </row>
    <row r="183" spans="2:33" ht="64.5" customHeight="1" x14ac:dyDescent="0.25">
      <c r="B183" s="16" t="s">
        <v>3</v>
      </c>
      <c r="C183" s="44" t="s">
        <v>269</v>
      </c>
      <c r="D183" s="44"/>
      <c r="E183" s="45" t="s">
        <v>270</v>
      </c>
      <c r="F183" s="45"/>
      <c r="G183" s="45"/>
      <c r="H183" s="45"/>
      <c r="I183" s="45"/>
      <c r="J183" s="45"/>
      <c r="K183" s="18">
        <v>0</v>
      </c>
      <c r="L183" s="18">
        <v>0</v>
      </c>
      <c r="M183" s="18">
        <v>2500</v>
      </c>
      <c r="N183" s="18">
        <f t="shared" si="8"/>
        <v>2500</v>
      </c>
      <c r="O183" s="18">
        <f t="shared" si="9"/>
        <v>2500</v>
      </c>
      <c r="P183" s="32"/>
      <c r="Q183" s="32"/>
      <c r="R183" s="20"/>
      <c r="S183" s="20"/>
    </row>
    <row r="184" spans="2:33" ht="65.25" customHeight="1" x14ac:dyDescent="0.25">
      <c r="B184" s="16" t="s">
        <v>271</v>
      </c>
      <c r="C184" s="44" t="s">
        <v>269</v>
      </c>
      <c r="D184" s="44"/>
      <c r="E184" s="45" t="s">
        <v>270</v>
      </c>
      <c r="F184" s="45"/>
      <c r="G184" s="45"/>
      <c r="H184" s="45"/>
      <c r="I184" s="45"/>
      <c r="J184" s="45"/>
      <c r="K184" s="18">
        <v>0</v>
      </c>
      <c r="L184" s="18">
        <v>0</v>
      </c>
      <c r="M184" s="18">
        <v>2500</v>
      </c>
      <c r="N184" s="18">
        <f t="shared" si="8"/>
        <v>2500</v>
      </c>
      <c r="O184" s="18">
        <f t="shared" si="9"/>
        <v>2500</v>
      </c>
      <c r="P184" s="32"/>
      <c r="Q184" s="32"/>
      <c r="R184" s="20"/>
      <c r="S184" s="20"/>
    </row>
    <row r="185" spans="2:33" ht="62.25" customHeight="1" x14ac:dyDescent="0.25">
      <c r="B185" s="16" t="s">
        <v>3</v>
      </c>
      <c r="C185" s="44" t="s">
        <v>272</v>
      </c>
      <c r="D185" s="44"/>
      <c r="E185" s="45" t="s">
        <v>273</v>
      </c>
      <c r="F185" s="45"/>
      <c r="G185" s="45"/>
      <c r="H185" s="45"/>
      <c r="I185" s="45"/>
      <c r="J185" s="45"/>
      <c r="K185" s="18">
        <v>0</v>
      </c>
      <c r="L185" s="18">
        <v>0</v>
      </c>
      <c r="M185" s="18">
        <v>10000</v>
      </c>
      <c r="N185" s="18">
        <f t="shared" si="8"/>
        <v>10000</v>
      </c>
      <c r="O185" s="18">
        <f t="shared" si="9"/>
        <v>10000</v>
      </c>
      <c r="P185" s="32"/>
      <c r="Q185" s="32"/>
      <c r="R185" s="20"/>
      <c r="S185" s="20"/>
    </row>
    <row r="186" spans="2:33" ht="59.25" customHeight="1" x14ac:dyDescent="0.25">
      <c r="B186" s="16" t="s">
        <v>271</v>
      </c>
      <c r="C186" s="44" t="s">
        <v>272</v>
      </c>
      <c r="D186" s="44"/>
      <c r="E186" s="45" t="s">
        <v>273</v>
      </c>
      <c r="F186" s="45"/>
      <c r="G186" s="45"/>
      <c r="H186" s="45"/>
      <c r="I186" s="45"/>
      <c r="J186" s="45"/>
      <c r="K186" s="18">
        <v>0</v>
      </c>
      <c r="L186" s="18">
        <v>0</v>
      </c>
      <c r="M186" s="18">
        <v>10000</v>
      </c>
      <c r="N186" s="18">
        <f t="shared" si="8"/>
        <v>10000</v>
      </c>
      <c r="O186" s="18">
        <f t="shared" si="9"/>
        <v>10000</v>
      </c>
      <c r="P186" s="32"/>
      <c r="Q186" s="32"/>
      <c r="R186" s="20"/>
      <c r="S186" s="20"/>
    </row>
    <row r="187" spans="2:33" ht="86.25" customHeight="1" x14ac:dyDescent="0.25">
      <c r="B187" s="16" t="s">
        <v>3</v>
      </c>
      <c r="C187" s="44" t="s">
        <v>274</v>
      </c>
      <c r="D187" s="44"/>
      <c r="E187" s="45" t="s">
        <v>275</v>
      </c>
      <c r="F187" s="45"/>
      <c r="G187" s="45"/>
      <c r="H187" s="45"/>
      <c r="I187" s="45"/>
      <c r="J187" s="45"/>
      <c r="K187" s="18">
        <v>0</v>
      </c>
      <c r="L187" s="18">
        <v>0</v>
      </c>
      <c r="M187" s="18">
        <v>750</v>
      </c>
      <c r="N187" s="18">
        <f t="shared" si="8"/>
        <v>750</v>
      </c>
      <c r="O187" s="18">
        <f t="shared" si="9"/>
        <v>750</v>
      </c>
      <c r="P187" s="32"/>
      <c r="Q187" s="32"/>
      <c r="R187" s="20"/>
      <c r="S187" s="20"/>
    </row>
    <row r="188" spans="2:33" ht="84" customHeight="1" x14ac:dyDescent="0.25">
      <c r="B188" s="16" t="s">
        <v>271</v>
      </c>
      <c r="C188" s="44" t="s">
        <v>274</v>
      </c>
      <c r="D188" s="44"/>
      <c r="E188" s="45" t="s">
        <v>275</v>
      </c>
      <c r="F188" s="45"/>
      <c r="G188" s="45"/>
      <c r="H188" s="45"/>
      <c r="I188" s="45"/>
      <c r="J188" s="45"/>
      <c r="K188" s="18">
        <v>0</v>
      </c>
      <c r="L188" s="18">
        <v>0</v>
      </c>
      <c r="M188" s="18">
        <v>750</v>
      </c>
      <c r="N188" s="18">
        <f t="shared" si="8"/>
        <v>750</v>
      </c>
      <c r="O188" s="18">
        <f t="shared" si="9"/>
        <v>750</v>
      </c>
      <c r="P188" s="32"/>
      <c r="Q188" s="32"/>
      <c r="R188" s="20"/>
      <c r="S188" s="20"/>
    </row>
    <row r="189" spans="2:33" ht="50.25" customHeight="1" x14ac:dyDescent="0.25">
      <c r="B189" s="16" t="s">
        <v>3</v>
      </c>
      <c r="C189" s="44" t="s">
        <v>276</v>
      </c>
      <c r="D189" s="44"/>
      <c r="E189" s="45" t="s">
        <v>277</v>
      </c>
      <c r="F189" s="45"/>
      <c r="G189" s="45"/>
      <c r="H189" s="45"/>
      <c r="I189" s="45"/>
      <c r="J189" s="45"/>
      <c r="K189" s="18">
        <v>0</v>
      </c>
      <c r="L189" s="18">
        <v>0</v>
      </c>
      <c r="M189" s="18">
        <v>1000</v>
      </c>
      <c r="N189" s="18">
        <f t="shared" si="8"/>
        <v>1000</v>
      </c>
      <c r="O189" s="18">
        <f t="shared" si="9"/>
        <v>1000</v>
      </c>
      <c r="P189" s="32"/>
      <c r="Q189" s="32"/>
      <c r="R189" s="20"/>
      <c r="S189" s="20"/>
    </row>
    <row r="190" spans="2:33" ht="45.75" customHeight="1" x14ac:dyDescent="0.25">
      <c r="B190" s="16" t="s">
        <v>271</v>
      </c>
      <c r="C190" s="44" t="s">
        <v>276</v>
      </c>
      <c r="D190" s="44"/>
      <c r="E190" s="45" t="s">
        <v>277</v>
      </c>
      <c r="F190" s="45"/>
      <c r="G190" s="45"/>
      <c r="H190" s="45"/>
      <c r="I190" s="45"/>
      <c r="J190" s="45"/>
      <c r="K190" s="18">
        <v>0</v>
      </c>
      <c r="L190" s="18">
        <v>0</v>
      </c>
      <c r="M190" s="18">
        <v>1000</v>
      </c>
      <c r="N190" s="18">
        <f t="shared" si="8"/>
        <v>1000</v>
      </c>
      <c r="O190" s="18">
        <f t="shared" si="9"/>
        <v>1000</v>
      </c>
      <c r="P190" s="32"/>
      <c r="Q190" s="32"/>
      <c r="R190" s="20"/>
      <c r="S190" s="20"/>
    </row>
    <row r="191" spans="2:33" ht="51.75" customHeight="1" x14ac:dyDescent="0.25">
      <c r="B191" s="16" t="s">
        <v>3</v>
      </c>
      <c r="C191" s="44" t="s">
        <v>278</v>
      </c>
      <c r="D191" s="44"/>
      <c r="E191" s="45" t="s">
        <v>279</v>
      </c>
      <c r="F191" s="45"/>
      <c r="G191" s="45"/>
      <c r="H191" s="45"/>
      <c r="I191" s="45"/>
      <c r="J191" s="45"/>
      <c r="K191" s="18">
        <v>0</v>
      </c>
      <c r="L191" s="18">
        <v>0</v>
      </c>
      <c r="M191" s="18">
        <v>38300</v>
      </c>
      <c r="N191" s="18">
        <f t="shared" si="8"/>
        <v>38300</v>
      </c>
      <c r="O191" s="18">
        <f t="shared" si="9"/>
        <v>38300</v>
      </c>
      <c r="P191" s="32"/>
      <c r="Q191" s="32"/>
      <c r="R191" s="20"/>
      <c r="S191" s="20"/>
    </row>
    <row r="192" spans="2:33" ht="60" customHeight="1" x14ac:dyDescent="0.25">
      <c r="B192" s="16" t="s">
        <v>3</v>
      </c>
      <c r="C192" s="44" t="s">
        <v>280</v>
      </c>
      <c r="D192" s="44"/>
      <c r="E192" s="45" t="s">
        <v>281</v>
      </c>
      <c r="F192" s="45"/>
      <c r="G192" s="45"/>
      <c r="H192" s="45"/>
      <c r="I192" s="45"/>
      <c r="J192" s="45"/>
      <c r="K192" s="18">
        <v>0</v>
      </c>
      <c r="L192" s="18">
        <v>0</v>
      </c>
      <c r="M192" s="18">
        <v>38300</v>
      </c>
      <c r="N192" s="18">
        <f t="shared" si="8"/>
        <v>38300</v>
      </c>
      <c r="O192" s="18">
        <f t="shared" si="9"/>
        <v>38300</v>
      </c>
      <c r="P192" s="32"/>
      <c r="Q192" s="32"/>
      <c r="R192" s="20"/>
      <c r="S192" s="20"/>
    </row>
    <row r="193" spans="2:19" ht="87.75" customHeight="1" x14ac:dyDescent="0.25">
      <c r="B193" s="16" t="s">
        <v>3</v>
      </c>
      <c r="C193" s="44" t="s">
        <v>282</v>
      </c>
      <c r="D193" s="44"/>
      <c r="E193" s="45" t="s">
        <v>283</v>
      </c>
      <c r="F193" s="45"/>
      <c r="G193" s="45"/>
      <c r="H193" s="45"/>
      <c r="I193" s="45"/>
      <c r="J193" s="45"/>
      <c r="K193" s="18">
        <v>0</v>
      </c>
      <c r="L193" s="18">
        <v>0</v>
      </c>
      <c r="M193" s="18">
        <v>14000</v>
      </c>
      <c r="N193" s="18">
        <f t="shared" si="8"/>
        <v>14000</v>
      </c>
      <c r="O193" s="18">
        <f t="shared" si="9"/>
        <v>14000</v>
      </c>
      <c r="P193" s="32"/>
      <c r="Q193" s="32"/>
      <c r="R193" s="20"/>
      <c r="S193" s="20"/>
    </row>
    <row r="194" spans="2:19" ht="85.5" customHeight="1" x14ac:dyDescent="0.25">
      <c r="B194" s="16" t="s">
        <v>268</v>
      </c>
      <c r="C194" s="44" t="s">
        <v>282</v>
      </c>
      <c r="D194" s="44"/>
      <c r="E194" s="45" t="s">
        <v>283</v>
      </c>
      <c r="F194" s="45"/>
      <c r="G194" s="45"/>
      <c r="H194" s="45"/>
      <c r="I194" s="45"/>
      <c r="J194" s="45"/>
      <c r="K194" s="18">
        <v>0</v>
      </c>
      <c r="L194" s="18">
        <v>0</v>
      </c>
      <c r="M194" s="18">
        <v>2000</v>
      </c>
      <c r="N194" s="18">
        <f t="shared" si="8"/>
        <v>2000</v>
      </c>
      <c r="O194" s="18">
        <f t="shared" si="9"/>
        <v>2000</v>
      </c>
      <c r="P194" s="32"/>
      <c r="Q194" s="32"/>
      <c r="R194" s="20"/>
      <c r="S194" s="20"/>
    </row>
    <row r="195" spans="2:19" ht="82.5" customHeight="1" x14ac:dyDescent="0.25">
      <c r="B195" s="16" t="s">
        <v>271</v>
      </c>
      <c r="C195" s="44" t="s">
        <v>282</v>
      </c>
      <c r="D195" s="44"/>
      <c r="E195" s="45" t="s">
        <v>283</v>
      </c>
      <c r="F195" s="45"/>
      <c r="G195" s="45"/>
      <c r="H195" s="45"/>
      <c r="I195" s="45"/>
      <c r="J195" s="45"/>
      <c r="K195" s="18">
        <v>0</v>
      </c>
      <c r="L195" s="18">
        <v>0</v>
      </c>
      <c r="M195" s="18">
        <v>12000</v>
      </c>
      <c r="N195" s="18">
        <f t="shared" si="8"/>
        <v>12000</v>
      </c>
      <c r="O195" s="18">
        <f t="shared" si="9"/>
        <v>12000</v>
      </c>
      <c r="P195" s="32"/>
      <c r="Q195" s="32"/>
      <c r="R195" s="20"/>
      <c r="S195" s="20"/>
    </row>
    <row r="196" spans="2:19" ht="68.25" customHeight="1" x14ac:dyDescent="0.25">
      <c r="B196" s="16" t="s">
        <v>3</v>
      </c>
      <c r="C196" s="44" t="s">
        <v>284</v>
      </c>
      <c r="D196" s="44"/>
      <c r="E196" s="45" t="s">
        <v>285</v>
      </c>
      <c r="F196" s="45"/>
      <c r="G196" s="45"/>
      <c r="H196" s="45"/>
      <c r="I196" s="45"/>
      <c r="J196" s="45"/>
      <c r="K196" s="18">
        <v>0</v>
      </c>
      <c r="L196" s="18">
        <v>0</v>
      </c>
      <c r="M196" s="18">
        <v>18000</v>
      </c>
      <c r="N196" s="18">
        <f t="shared" si="8"/>
        <v>18000</v>
      </c>
      <c r="O196" s="18">
        <f t="shared" si="9"/>
        <v>18000</v>
      </c>
      <c r="P196" s="32"/>
      <c r="Q196" s="32"/>
      <c r="R196" s="20"/>
      <c r="S196" s="20"/>
    </row>
    <row r="197" spans="2:19" ht="68.25" customHeight="1" x14ac:dyDescent="0.25">
      <c r="B197" s="16" t="s">
        <v>271</v>
      </c>
      <c r="C197" s="44" t="s">
        <v>284</v>
      </c>
      <c r="D197" s="44"/>
      <c r="E197" s="45" t="s">
        <v>285</v>
      </c>
      <c r="F197" s="45"/>
      <c r="G197" s="45"/>
      <c r="H197" s="45"/>
      <c r="I197" s="45"/>
      <c r="J197" s="45"/>
      <c r="K197" s="18">
        <v>0</v>
      </c>
      <c r="L197" s="18">
        <v>0</v>
      </c>
      <c r="M197" s="18">
        <v>18000</v>
      </c>
      <c r="N197" s="18">
        <f t="shared" si="8"/>
        <v>18000</v>
      </c>
      <c r="O197" s="18">
        <f t="shared" si="9"/>
        <v>18000</v>
      </c>
      <c r="P197" s="32"/>
      <c r="Q197" s="32"/>
      <c r="R197" s="20"/>
      <c r="S197" s="20"/>
    </row>
    <row r="198" spans="2:19" ht="68.25" customHeight="1" x14ac:dyDescent="0.25">
      <c r="B198" s="16" t="s">
        <v>3</v>
      </c>
      <c r="C198" s="44" t="s">
        <v>286</v>
      </c>
      <c r="D198" s="44"/>
      <c r="E198" s="45" t="s">
        <v>287</v>
      </c>
      <c r="F198" s="45"/>
      <c r="G198" s="45"/>
      <c r="H198" s="45"/>
      <c r="I198" s="45"/>
      <c r="J198" s="45"/>
      <c r="K198" s="18">
        <v>0</v>
      </c>
      <c r="L198" s="18">
        <v>0</v>
      </c>
      <c r="M198" s="18">
        <v>6300</v>
      </c>
      <c r="N198" s="18">
        <f t="shared" si="8"/>
        <v>6300</v>
      </c>
      <c r="O198" s="18">
        <f t="shared" si="9"/>
        <v>6300</v>
      </c>
      <c r="P198" s="32"/>
      <c r="Q198" s="32"/>
      <c r="R198" s="20"/>
      <c r="S198" s="20"/>
    </row>
    <row r="199" spans="2:19" ht="68.25" customHeight="1" x14ac:dyDescent="0.25">
      <c r="B199" s="16" t="s">
        <v>268</v>
      </c>
      <c r="C199" s="44" t="s">
        <v>286</v>
      </c>
      <c r="D199" s="44"/>
      <c r="E199" s="45" t="s">
        <v>287</v>
      </c>
      <c r="F199" s="45"/>
      <c r="G199" s="45"/>
      <c r="H199" s="45"/>
      <c r="I199" s="45"/>
      <c r="J199" s="45"/>
      <c r="K199" s="18">
        <v>0</v>
      </c>
      <c r="L199" s="18">
        <v>0</v>
      </c>
      <c r="M199" s="18">
        <v>3500</v>
      </c>
      <c r="N199" s="18">
        <f t="shared" ref="N199:N262" si="12">M199-K199</f>
        <v>3500</v>
      </c>
      <c r="O199" s="18">
        <f t="shared" ref="O199:O262" si="13">M199-L199</f>
        <v>3500</v>
      </c>
      <c r="P199" s="32"/>
      <c r="Q199" s="32"/>
      <c r="R199" s="20"/>
      <c r="S199" s="20"/>
    </row>
    <row r="200" spans="2:19" ht="68.25" customHeight="1" x14ac:dyDescent="0.25">
      <c r="B200" s="16" t="s">
        <v>271</v>
      </c>
      <c r="C200" s="44" t="s">
        <v>286</v>
      </c>
      <c r="D200" s="44"/>
      <c r="E200" s="45" t="s">
        <v>287</v>
      </c>
      <c r="F200" s="45"/>
      <c r="G200" s="45"/>
      <c r="H200" s="45"/>
      <c r="I200" s="45"/>
      <c r="J200" s="45"/>
      <c r="K200" s="18">
        <v>0</v>
      </c>
      <c r="L200" s="18">
        <v>0</v>
      </c>
      <c r="M200" s="18">
        <v>2800</v>
      </c>
      <c r="N200" s="18">
        <f t="shared" si="12"/>
        <v>2800</v>
      </c>
      <c r="O200" s="18">
        <f t="shared" si="13"/>
        <v>2800</v>
      </c>
      <c r="P200" s="32"/>
      <c r="Q200" s="32"/>
      <c r="R200" s="20"/>
      <c r="S200" s="20"/>
    </row>
    <row r="201" spans="2:19" ht="39.75" customHeight="1" x14ac:dyDescent="0.25">
      <c r="B201" s="16" t="s">
        <v>3</v>
      </c>
      <c r="C201" s="44" t="s">
        <v>288</v>
      </c>
      <c r="D201" s="44"/>
      <c r="E201" s="45" t="s">
        <v>289</v>
      </c>
      <c r="F201" s="45"/>
      <c r="G201" s="45"/>
      <c r="H201" s="45"/>
      <c r="I201" s="45"/>
      <c r="J201" s="45"/>
      <c r="K201" s="18">
        <v>0</v>
      </c>
      <c r="L201" s="18">
        <v>0</v>
      </c>
      <c r="M201" s="18">
        <v>66000</v>
      </c>
      <c r="N201" s="18">
        <f t="shared" si="12"/>
        <v>66000</v>
      </c>
      <c r="O201" s="18">
        <f t="shared" si="13"/>
        <v>66000</v>
      </c>
      <c r="P201" s="32"/>
      <c r="Q201" s="32"/>
      <c r="R201" s="20"/>
      <c r="S201" s="20"/>
    </row>
    <row r="202" spans="2:19" ht="45.75" customHeight="1" x14ac:dyDescent="0.25">
      <c r="B202" s="16" t="s">
        <v>3</v>
      </c>
      <c r="C202" s="44" t="s">
        <v>290</v>
      </c>
      <c r="D202" s="44"/>
      <c r="E202" s="45" t="s">
        <v>291</v>
      </c>
      <c r="F202" s="45"/>
      <c r="G202" s="45"/>
      <c r="H202" s="45"/>
      <c r="I202" s="45"/>
      <c r="J202" s="45"/>
      <c r="K202" s="18">
        <v>0</v>
      </c>
      <c r="L202" s="18">
        <v>0</v>
      </c>
      <c r="M202" s="18">
        <v>6000</v>
      </c>
      <c r="N202" s="18">
        <f t="shared" si="12"/>
        <v>6000</v>
      </c>
      <c r="O202" s="18">
        <f t="shared" si="13"/>
        <v>6000</v>
      </c>
      <c r="P202" s="32"/>
      <c r="Q202" s="32"/>
      <c r="R202" s="20"/>
      <c r="S202" s="20"/>
    </row>
    <row r="203" spans="2:19" ht="57" customHeight="1" x14ac:dyDescent="0.25">
      <c r="B203" s="16" t="s">
        <v>3</v>
      </c>
      <c r="C203" s="44" t="s">
        <v>292</v>
      </c>
      <c r="D203" s="44"/>
      <c r="E203" s="45" t="s">
        <v>293</v>
      </c>
      <c r="F203" s="45"/>
      <c r="G203" s="45"/>
      <c r="H203" s="45"/>
      <c r="I203" s="45"/>
      <c r="J203" s="45"/>
      <c r="K203" s="18">
        <v>0</v>
      </c>
      <c r="L203" s="18">
        <v>0</v>
      </c>
      <c r="M203" s="18">
        <v>6000</v>
      </c>
      <c r="N203" s="18">
        <f t="shared" si="12"/>
        <v>6000</v>
      </c>
      <c r="O203" s="18">
        <f t="shared" si="13"/>
        <v>6000</v>
      </c>
      <c r="P203" s="32"/>
      <c r="Q203" s="32"/>
      <c r="R203" s="20"/>
      <c r="S203" s="20"/>
    </row>
    <row r="204" spans="2:19" ht="57" customHeight="1" x14ac:dyDescent="0.25">
      <c r="B204" s="16" t="s">
        <v>268</v>
      </c>
      <c r="C204" s="44" t="s">
        <v>292</v>
      </c>
      <c r="D204" s="44"/>
      <c r="E204" s="45" t="s">
        <v>293</v>
      </c>
      <c r="F204" s="45"/>
      <c r="G204" s="45"/>
      <c r="H204" s="45"/>
      <c r="I204" s="45"/>
      <c r="J204" s="45"/>
      <c r="K204" s="18">
        <v>0</v>
      </c>
      <c r="L204" s="18">
        <v>0</v>
      </c>
      <c r="M204" s="18">
        <v>1000</v>
      </c>
      <c r="N204" s="18">
        <f t="shared" si="12"/>
        <v>1000</v>
      </c>
      <c r="O204" s="18">
        <f t="shared" si="13"/>
        <v>1000</v>
      </c>
      <c r="P204" s="32"/>
      <c r="Q204" s="32"/>
      <c r="R204" s="20"/>
      <c r="S204" s="20"/>
    </row>
    <row r="205" spans="2:19" ht="57" customHeight="1" x14ac:dyDescent="0.25">
      <c r="B205" s="16" t="s">
        <v>271</v>
      </c>
      <c r="C205" s="44" t="s">
        <v>292</v>
      </c>
      <c r="D205" s="44"/>
      <c r="E205" s="45" t="s">
        <v>293</v>
      </c>
      <c r="F205" s="45"/>
      <c r="G205" s="45"/>
      <c r="H205" s="45"/>
      <c r="I205" s="45"/>
      <c r="J205" s="45"/>
      <c r="K205" s="18">
        <v>0</v>
      </c>
      <c r="L205" s="18">
        <v>0</v>
      </c>
      <c r="M205" s="18">
        <v>5000</v>
      </c>
      <c r="N205" s="18">
        <f t="shared" si="12"/>
        <v>5000</v>
      </c>
      <c r="O205" s="18">
        <f t="shared" si="13"/>
        <v>5000</v>
      </c>
      <c r="P205" s="32"/>
      <c r="Q205" s="32"/>
      <c r="R205" s="20"/>
      <c r="S205" s="20"/>
    </row>
    <row r="206" spans="2:19" ht="48" customHeight="1" x14ac:dyDescent="0.25">
      <c r="B206" s="16" t="s">
        <v>3</v>
      </c>
      <c r="C206" s="44" t="s">
        <v>294</v>
      </c>
      <c r="D206" s="44"/>
      <c r="E206" s="45" t="s">
        <v>295</v>
      </c>
      <c r="F206" s="45"/>
      <c r="G206" s="45"/>
      <c r="H206" s="45"/>
      <c r="I206" s="45"/>
      <c r="J206" s="45"/>
      <c r="K206" s="18">
        <v>0</v>
      </c>
      <c r="L206" s="18">
        <v>0</v>
      </c>
      <c r="M206" s="18">
        <v>60000</v>
      </c>
      <c r="N206" s="18">
        <f t="shared" si="12"/>
        <v>60000</v>
      </c>
      <c r="O206" s="18">
        <f t="shared" si="13"/>
        <v>60000</v>
      </c>
      <c r="P206" s="32"/>
      <c r="Q206" s="32"/>
      <c r="R206" s="20"/>
      <c r="S206" s="20"/>
    </row>
    <row r="207" spans="2:19" ht="51" customHeight="1" x14ac:dyDescent="0.25">
      <c r="B207" s="16" t="s">
        <v>229</v>
      </c>
      <c r="C207" s="44" t="s">
        <v>294</v>
      </c>
      <c r="D207" s="44"/>
      <c r="E207" s="45" t="s">
        <v>295</v>
      </c>
      <c r="F207" s="45"/>
      <c r="G207" s="45"/>
      <c r="H207" s="45"/>
      <c r="I207" s="45"/>
      <c r="J207" s="45"/>
      <c r="K207" s="18">
        <v>0</v>
      </c>
      <c r="L207" s="18">
        <v>0</v>
      </c>
      <c r="M207" s="18">
        <v>20000</v>
      </c>
      <c r="N207" s="18">
        <f t="shared" si="12"/>
        <v>20000</v>
      </c>
      <c r="O207" s="18">
        <f t="shared" si="13"/>
        <v>20000</v>
      </c>
      <c r="P207" s="32"/>
      <c r="Q207" s="32"/>
      <c r="R207" s="20"/>
      <c r="S207" s="20"/>
    </row>
    <row r="208" spans="2:19" ht="48" customHeight="1" x14ac:dyDescent="0.25">
      <c r="B208" s="16" t="s">
        <v>296</v>
      </c>
      <c r="C208" s="44" t="s">
        <v>294</v>
      </c>
      <c r="D208" s="44"/>
      <c r="E208" s="45" t="s">
        <v>295</v>
      </c>
      <c r="F208" s="45"/>
      <c r="G208" s="45"/>
      <c r="H208" s="45"/>
      <c r="I208" s="45"/>
      <c r="J208" s="45"/>
      <c r="K208" s="18">
        <v>0</v>
      </c>
      <c r="L208" s="18">
        <v>0</v>
      </c>
      <c r="M208" s="18">
        <v>40000</v>
      </c>
      <c r="N208" s="18">
        <f t="shared" si="12"/>
        <v>40000</v>
      </c>
      <c r="O208" s="18">
        <f t="shared" si="13"/>
        <v>40000</v>
      </c>
      <c r="P208" s="32"/>
      <c r="Q208" s="32"/>
      <c r="R208" s="20"/>
      <c r="S208" s="20"/>
    </row>
    <row r="209" spans="2:19" ht="38.25" customHeight="1" x14ac:dyDescent="0.25">
      <c r="B209" s="16" t="s">
        <v>3</v>
      </c>
      <c r="C209" s="44" t="s">
        <v>297</v>
      </c>
      <c r="D209" s="44"/>
      <c r="E209" s="45" t="s">
        <v>298</v>
      </c>
      <c r="F209" s="45"/>
      <c r="G209" s="45"/>
      <c r="H209" s="45"/>
      <c r="I209" s="45"/>
      <c r="J209" s="45"/>
      <c r="K209" s="18">
        <v>0</v>
      </c>
      <c r="L209" s="18">
        <v>0</v>
      </c>
      <c r="M209" s="18">
        <v>15250</v>
      </c>
      <c r="N209" s="18">
        <f t="shared" si="12"/>
        <v>15250</v>
      </c>
      <c r="O209" s="18">
        <f t="shared" si="13"/>
        <v>15250</v>
      </c>
      <c r="P209" s="32"/>
      <c r="Q209" s="32"/>
      <c r="R209" s="20"/>
      <c r="S209" s="20"/>
    </row>
    <row r="210" spans="2:19" ht="49.5" customHeight="1" x14ac:dyDescent="0.25">
      <c r="B210" s="16" t="s">
        <v>3</v>
      </c>
      <c r="C210" s="44" t="s">
        <v>299</v>
      </c>
      <c r="D210" s="44"/>
      <c r="E210" s="45" t="s">
        <v>300</v>
      </c>
      <c r="F210" s="45"/>
      <c r="G210" s="45"/>
      <c r="H210" s="45"/>
      <c r="I210" s="45"/>
      <c r="J210" s="45"/>
      <c r="K210" s="18">
        <v>0</v>
      </c>
      <c r="L210" s="18">
        <v>0</v>
      </c>
      <c r="M210" s="18">
        <v>250</v>
      </c>
      <c r="N210" s="18">
        <f t="shared" si="12"/>
        <v>250</v>
      </c>
      <c r="O210" s="18">
        <f t="shared" si="13"/>
        <v>250</v>
      </c>
      <c r="P210" s="32"/>
      <c r="Q210" s="32"/>
      <c r="R210" s="20"/>
      <c r="S210" s="20"/>
    </row>
    <row r="211" spans="2:19" ht="74.25" customHeight="1" x14ac:dyDescent="0.25">
      <c r="B211" s="16" t="s">
        <v>3</v>
      </c>
      <c r="C211" s="44" t="s">
        <v>301</v>
      </c>
      <c r="D211" s="44"/>
      <c r="E211" s="45" t="s">
        <v>302</v>
      </c>
      <c r="F211" s="45"/>
      <c r="G211" s="45"/>
      <c r="H211" s="45"/>
      <c r="I211" s="45"/>
      <c r="J211" s="45"/>
      <c r="K211" s="18">
        <v>0</v>
      </c>
      <c r="L211" s="18">
        <v>0</v>
      </c>
      <c r="M211" s="18">
        <v>250</v>
      </c>
      <c r="N211" s="18">
        <f t="shared" si="12"/>
        <v>250</v>
      </c>
      <c r="O211" s="18">
        <f t="shared" si="13"/>
        <v>250</v>
      </c>
      <c r="P211" s="32"/>
      <c r="Q211" s="32"/>
      <c r="R211" s="20"/>
      <c r="S211" s="20"/>
    </row>
    <row r="212" spans="2:19" ht="72" customHeight="1" x14ac:dyDescent="0.25">
      <c r="B212" s="16" t="s">
        <v>271</v>
      </c>
      <c r="C212" s="44" t="s">
        <v>301</v>
      </c>
      <c r="D212" s="44"/>
      <c r="E212" s="45" t="s">
        <v>302</v>
      </c>
      <c r="F212" s="45"/>
      <c r="G212" s="45"/>
      <c r="H212" s="45"/>
      <c r="I212" s="45"/>
      <c r="J212" s="45"/>
      <c r="K212" s="18">
        <v>0</v>
      </c>
      <c r="L212" s="18">
        <v>0</v>
      </c>
      <c r="M212" s="18">
        <v>250</v>
      </c>
      <c r="N212" s="18">
        <f t="shared" si="12"/>
        <v>250</v>
      </c>
      <c r="O212" s="18">
        <f t="shared" si="13"/>
        <v>250</v>
      </c>
      <c r="P212" s="32"/>
      <c r="Q212" s="32"/>
      <c r="R212" s="20"/>
      <c r="S212" s="20"/>
    </row>
    <row r="213" spans="2:19" ht="45.75" customHeight="1" x14ac:dyDescent="0.25">
      <c r="B213" s="16" t="s">
        <v>3</v>
      </c>
      <c r="C213" s="44" t="s">
        <v>303</v>
      </c>
      <c r="D213" s="44"/>
      <c r="E213" s="45" t="s">
        <v>304</v>
      </c>
      <c r="F213" s="45"/>
      <c r="G213" s="45"/>
      <c r="H213" s="45"/>
      <c r="I213" s="45"/>
      <c r="J213" s="45"/>
      <c r="K213" s="18">
        <v>0</v>
      </c>
      <c r="L213" s="18">
        <v>0</v>
      </c>
      <c r="M213" s="18">
        <v>15000</v>
      </c>
      <c r="N213" s="18">
        <f t="shared" si="12"/>
        <v>15000</v>
      </c>
      <c r="O213" s="18">
        <f t="shared" si="13"/>
        <v>15000</v>
      </c>
      <c r="P213" s="32"/>
      <c r="Q213" s="32"/>
      <c r="R213" s="20"/>
      <c r="S213" s="20"/>
    </row>
    <row r="214" spans="2:19" ht="48" customHeight="1" x14ac:dyDescent="0.25">
      <c r="B214" s="16" t="s">
        <v>149</v>
      </c>
      <c r="C214" s="44" t="s">
        <v>303</v>
      </c>
      <c r="D214" s="44"/>
      <c r="E214" s="45" t="s">
        <v>304</v>
      </c>
      <c r="F214" s="45"/>
      <c r="G214" s="45"/>
      <c r="H214" s="45"/>
      <c r="I214" s="45"/>
      <c r="J214" s="45"/>
      <c r="K214" s="18">
        <v>0</v>
      </c>
      <c r="L214" s="18">
        <v>0</v>
      </c>
      <c r="M214" s="18">
        <v>15000</v>
      </c>
      <c r="N214" s="18">
        <f t="shared" si="12"/>
        <v>15000</v>
      </c>
      <c r="O214" s="18">
        <f t="shared" si="13"/>
        <v>15000</v>
      </c>
      <c r="P214" s="32"/>
      <c r="Q214" s="32"/>
      <c r="R214" s="20"/>
      <c r="S214" s="20"/>
    </row>
    <row r="215" spans="2:19" ht="36.75" customHeight="1" x14ac:dyDescent="0.25">
      <c r="B215" s="16" t="s">
        <v>3</v>
      </c>
      <c r="C215" s="44" t="s">
        <v>305</v>
      </c>
      <c r="D215" s="44"/>
      <c r="E215" s="45" t="s">
        <v>306</v>
      </c>
      <c r="F215" s="45"/>
      <c r="G215" s="45"/>
      <c r="H215" s="45"/>
      <c r="I215" s="45"/>
      <c r="J215" s="45"/>
      <c r="K215" s="18">
        <v>0</v>
      </c>
      <c r="L215" s="18">
        <v>0</v>
      </c>
      <c r="M215" s="18">
        <v>30000</v>
      </c>
      <c r="N215" s="18">
        <f t="shared" si="12"/>
        <v>30000</v>
      </c>
      <c r="O215" s="18">
        <f t="shared" si="13"/>
        <v>30000</v>
      </c>
      <c r="P215" s="32"/>
      <c r="Q215" s="32"/>
      <c r="R215" s="20"/>
      <c r="S215" s="20"/>
    </row>
    <row r="216" spans="2:19" ht="50.25" customHeight="1" x14ac:dyDescent="0.25">
      <c r="B216" s="16" t="s">
        <v>3</v>
      </c>
      <c r="C216" s="44" t="s">
        <v>307</v>
      </c>
      <c r="D216" s="44"/>
      <c r="E216" s="45" t="s">
        <v>308</v>
      </c>
      <c r="F216" s="45"/>
      <c r="G216" s="45"/>
      <c r="H216" s="45"/>
      <c r="I216" s="45"/>
      <c r="J216" s="45"/>
      <c r="K216" s="18">
        <v>0</v>
      </c>
      <c r="L216" s="18">
        <v>0</v>
      </c>
      <c r="M216" s="18">
        <v>30000</v>
      </c>
      <c r="N216" s="18">
        <f t="shared" si="12"/>
        <v>30000</v>
      </c>
      <c r="O216" s="18">
        <f t="shared" si="13"/>
        <v>30000</v>
      </c>
      <c r="P216" s="32"/>
      <c r="Q216" s="32"/>
      <c r="R216" s="20"/>
      <c r="S216" s="20"/>
    </row>
    <row r="217" spans="2:19" ht="108.75" customHeight="1" x14ac:dyDescent="0.25">
      <c r="B217" s="16" t="s">
        <v>3</v>
      </c>
      <c r="C217" s="44" t="s">
        <v>309</v>
      </c>
      <c r="D217" s="44"/>
      <c r="E217" s="45" t="s">
        <v>310</v>
      </c>
      <c r="F217" s="45"/>
      <c r="G217" s="45"/>
      <c r="H217" s="45"/>
      <c r="I217" s="45"/>
      <c r="J217" s="45"/>
      <c r="K217" s="18">
        <v>0</v>
      </c>
      <c r="L217" s="18">
        <v>0</v>
      </c>
      <c r="M217" s="18">
        <v>30000</v>
      </c>
      <c r="N217" s="18">
        <f t="shared" si="12"/>
        <v>30000</v>
      </c>
      <c r="O217" s="18">
        <f t="shared" si="13"/>
        <v>30000</v>
      </c>
      <c r="P217" s="32"/>
      <c r="Q217" s="32"/>
      <c r="R217" s="20"/>
      <c r="S217" s="20"/>
    </row>
    <row r="218" spans="2:19" ht="109.5" customHeight="1" x14ac:dyDescent="0.25">
      <c r="B218" s="16" t="s">
        <v>271</v>
      </c>
      <c r="C218" s="44" t="s">
        <v>309</v>
      </c>
      <c r="D218" s="44"/>
      <c r="E218" s="45" t="s">
        <v>310</v>
      </c>
      <c r="F218" s="45"/>
      <c r="G218" s="45"/>
      <c r="H218" s="45"/>
      <c r="I218" s="45"/>
      <c r="J218" s="45"/>
      <c r="K218" s="18">
        <v>0</v>
      </c>
      <c r="L218" s="18">
        <v>0</v>
      </c>
      <c r="M218" s="18">
        <v>30000</v>
      </c>
      <c r="N218" s="18">
        <f t="shared" si="12"/>
        <v>30000</v>
      </c>
      <c r="O218" s="18">
        <f t="shared" si="13"/>
        <v>30000</v>
      </c>
      <c r="P218" s="32"/>
      <c r="Q218" s="32"/>
      <c r="R218" s="20"/>
      <c r="S218" s="20"/>
    </row>
    <row r="219" spans="2:19" ht="34.5" customHeight="1" x14ac:dyDescent="0.25">
      <c r="B219" s="16" t="s">
        <v>3</v>
      </c>
      <c r="C219" s="44" t="s">
        <v>311</v>
      </c>
      <c r="D219" s="44"/>
      <c r="E219" s="45" t="s">
        <v>312</v>
      </c>
      <c r="F219" s="45"/>
      <c r="G219" s="45"/>
      <c r="H219" s="45"/>
      <c r="I219" s="45"/>
      <c r="J219" s="45"/>
      <c r="K219" s="18">
        <v>0</v>
      </c>
      <c r="L219" s="18">
        <v>0</v>
      </c>
      <c r="M219" s="18">
        <v>750</v>
      </c>
      <c r="N219" s="18">
        <f t="shared" si="12"/>
        <v>750</v>
      </c>
      <c r="O219" s="18">
        <f t="shared" si="13"/>
        <v>750</v>
      </c>
      <c r="P219" s="32"/>
      <c r="Q219" s="32"/>
      <c r="R219" s="20"/>
      <c r="S219" s="20"/>
    </row>
    <row r="220" spans="2:19" ht="57" customHeight="1" x14ac:dyDescent="0.25">
      <c r="B220" s="16" t="s">
        <v>3</v>
      </c>
      <c r="C220" s="44" t="s">
        <v>313</v>
      </c>
      <c r="D220" s="44"/>
      <c r="E220" s="45" t="s">
        <v>314</v>
      </c>
      <c r="F220" s="45"/>
      <c r="G220" s="45"/>
      <c r="H220" s="45"/>
      <c r="I220" s="45"/>
      <c r="J220" s="45"/>
      <c r="K220" s="18">
        <v>0</v>
      </c>
      <c r="L220" s="18">
        <v>0</v>
      </c>
      <c r="M220" s="18">
        <v>750</v>
      </c>
      <c r="N220" s="18">
        <f t="shared" si="12"/>
        <v>750</v>
      </c>
      <c r="O220" s="18">
        <f t="shared" si="13"/>
        <v>750</v>
      </c>
      <c r="P220" s="32"/>
      <c r="Q220" s="32"/>
      <c r="R220" s="20"/>
      <c r="S220" s="20"/>
    </row>
    <row r="221" spans="2:19" ht="57" customHeight="1" x14ac:dyDescent="0.25">
      <c r="B221" s="16" t="s">
        <v>3</v>
      </c>
      <c r="C221" s="44" t="s">
        <v>315</v>
      </c>
      <c r="D221" s="44"/>
      <c r="E221" s="45" t="s">
        <v>316</v>
      </c>
      <c r="F221" s="45"/>
      <c r="G221" s="45"/>
      <c r="H221" s="45"/>
      <c r="I221" s="45"/>
      <c r="J221" s="45"/>
      <c r="K221" s="18">
        <v>0</v>
      </c>
      <c r="L221" s="18">
        <v>0</v>
      </c>
      <c r="M221" s="18">
        <v>750</v>
      </c>
      <c r="N221" s="18">
        <f t="shared" si="12"/>
        <v>750</v>
      </c>
      <c r="O221" s="18">
        <f t="shared" si="13"/>
        <v>750</v>
      </c>
      <c r="P221" s="32"/>
      <c r="Q221" s="32"/>
      <c r="R221" s="20"/>
      <c r="S221" s="20"/>
    </row>
    <row r="222" spans="2:19" ht="57" customHeight="1" x14ac:dyDescent="0.25">
      <c r="B222" s="16" t="s">
        <v>271</v>
      </c>
      <c r="C222" s="44" t="s">
        <v>315</v>
      </c>
      <c r="D222" s="44"/>
      <c r="E222" s="45" t="s">
        <v>316</v>
      </c>
      <c r="F222" s="45"/>
      <c r="G222" s="45"/>
      <c r="H222" s="45"/>
      <c r="I222" s="45"/>
      <c r="J222" s="45"/>
      <c r="K222" s="18">
        <v>0</v>
      </c>
      <c r="L222" s="18">
        <v>0</v>
      </c>
      <c r="M222" s="18">
        <v>750</v>
      </c>
      <c r="N222" s="18">
        <f t="shared" si="12"/>
        <v>750</v>
      </c>
      <c r="O222" s="18">
        <f t="shared" si="13"/>
        <v>750</v>
      </c>
      <c r="P222" s="32"/>
      <c r="Q222" s="32"/>
      <c r="R222" s="20"/>
      <c r="S222" s="20"/>
    </row>
    <row r="223" spans="2:19" ht="34.5" customHeight="1" x14ac:dyDescent="0.25">
      <c r="B223" s="16" t="s">
        <v>3</v>
      </c>
      <c r="C223" s="44" t="s">
        <v>317</v>
      </c>
      <c r="D223" s="44"/>
      <c r="E223" s="45" t="s">
        <v>318</v>
      </c>
      <c r="F223" s="45"/>
      <c r="G223" s="45"/>
      <c r="H223" s="45"/>
      <c r="I223" s="45"/>
      <c r="J223" s="45"/>
      <c r="K223" s="18">
        <v>0</v>
      </c>
      <c r="L223" s="18">
        <v>0</v>
      </c>
      <c r="M223" s="18">
        <v>1500</v>
      </c>
      <c r="N223" s="18">
        <f t="shared" si="12"/>
        <v>1500</v>
      </c>
      <c r="O223" s="18">
        <f t="shared" si="13"/>
        <v>1500</v>
      </c>
      <c r="P223" s="32"/>
      <c r="Q223" s="32"/>
      <c r="R223" s="20"/>
      <c r="S223" s="20"/>
    </row>
    <row r="224" spans="2:19" ht="45.75" customHeight="1" x14ac:dyDescent="0.25">
      <c r="B224" s="16" t="s">
        <v>3</v>
      </c>
      <c r="C224" s="44" t="s">
        <v>319</v>
      </c>
      <c r="D224" s="44"/>
      <c r="E224" s="45" t="s">
        <v>320</v>
      </c>
      <c r="F224" s="45"/>
      <c r="G224" s="45"/>
      <c r="H224" s="45"/>
      <c r="I224" s="45"/>
      <c r="J224" s="45"/>
      <c r="K224" s="18">
        <v>0</v>
      </c>
      <c r="L224" s="18">
        <v>0</v>
      </c>
      <c r="M224" s="18">
        <v>1500</v>
      </c>
      <c r="N224" s="18">
        <f t="shared" si="12"/>
        <v>1500</v>
      </c>
      <c r="O224" s="18">
        <f t="shared" si="13"/>
        <v>1500</v>
      </c>
      <c r="P224" s="32"/>
      <c r="Q224" s="32"/>
      <c r="R224" s="20"/>
      <c r="S224" s="20"/>
    </row>
    <row r="225" spans="2:19" ht="45.75" customHeight="1" x14ac:dyDescent="0.25">
      <c r="B225" s="16" t="s">
        <v>3</v>
      </c>
      <c r="C225" s="44" t="s">
        <v>321</v>
      </c>
      <c r="D225" s="44"/>
      <c r="E225" s="45" t="s">
        <v>322</v>
      </c>
      <c r="F225" s="45"/>
      <c r="G225" s="45"/>
      <c r="H225" s="45"/>
      <c r="I225" s="45"/>
      <c r="J225" s="45"/>
      <c r="K225" s="18">
        <v>0</v>
      </c>
      <c r="L225" s="18">
        <v>0</v>
      </c>
      <c r="M225" s="18">
        <v>1500</v>
      </c>
      <c r="N225" s="18">
        <f t="shared" si="12"/>
        <v>1500</v>
      </c>
      <c r="O225" s="18">
        <f t="shared" si="13"/>
        <v>1500</v>
      </c>
      <c r="P225" s="32"/>
      <c r="Q225" s="32"/>
      <c r="R225" s="20"/>
      <c r="S225" s="20"/>
    </row>
    <row r="226" spans="2:19" ht="52.5" customHeight="1" x14ac:dyDescent="0.25">
      <c r="B226" s="16" t="s">
        <v>271</v>
      </c>
      <c r="C226" s="44" t="s">
        <v>321</v>
      </c>
      <c r="D226" s="44"/>
      <c r="E226" s="45" t="s">
        <v>322</v>
      </c>
      <c r="F226" s="45"/>
      <c r="G226" s="45"/>
      <c r="H226" s="45"/>
      <c r="I226" s="45"/>
      <c r="J226" s="45"/>
      <c r="K226" s="18">
        <v>0</v>
      </c>
      <c r="L226" s="18">
        <v>0</v>
      </c>
      <c r="M226" s="18">
        <v>1500</v>
      </c>
      <c r="N226" s="18">
        <f t="shared" si="12"/>
        <v>1500</v>
      </c>
      <c r="O226" s="18">
        <f t="shared" si="13"/>
        <v>1500</v>
      </c>
      <c r="P226" s="32"/>
      <c r="Q226" s="32"/>
      <c r="R226" s="20"/>
      <c r="S226" s="20"/>
    </row>
    <row r="227" spans="2:19" ht="48.75" customHeight="1" x14ac:dyDescent="0.25">
      <c r="B227" s="16" t="s">
        <v>3</v>
      </c>
      <c r="C227" s="44" t="s">
        <v>323</v>
      </c>
      <c r="D227" s="44"/>
      <c r="E227" s="45" t="s">
        <v>324</v>
      </c>
      <c r="F227" s="45"/>
      <c r="G227" s="45"/>
      <c r="H227" s="45"/>
      <c r="I227" s="45"/>
      <c r="J227" s="45"/>
      <c r="K227" s="18">
        <v>95000</v>
      </c>
      <c r="L227" s="18">
        <v>95000</v>
      </c>
      <c r="M227" s="18">
        <v>217250</v>
      </c>
      <c r="N227" s="18">
        <f t="shared" si="12"/>
        <v>122250</v>
      </c>
      <c r="O227" s="18">
        <f t="shared" si="13"/>
        <v>122250</v>
      </c>
      <c r="P227" s="32">
        <f t="shared" ref="P227:P256" si="14">M227/K227*100</f>
        <v>228.68421052631578</v>
      </c>
      <c r="Q227" s="32">
        <f t="shared" ref="Q227:Q256" si="15">M227/L227*100</f>
        <v>228.68421052631578</v>
      </c>
      <c r="R227" s="20"/>
      <c r="S227" s="20"/>
    </row>
    <row r="228" spans="2:19" ht="61.5" customHeight="1" x14ac:dyDescent="0.25">
      <c r="B228" s="16" t="s">
        <v>3</v>
      </c>
      <c r="C228" s="44" t="s">
        <v>325</v>
      </c>
      <c r="D228" s="44"/>
      <c r="E228" s="45" t="s">
        <v>326</v>
      </c>
      <c r="F228" s="45"/>
      <c r="G228" s="45"/>
      <c r="H228" s="45"/>
      <c r="I228" s="45"/>
      <c r="J228" s="45"/>
      <c r="K228" s="18">
        <v>95000</v>
      </c>
      <c r="L228" s="18">
        <v>95000</v>
      </c>
      <c r="M228" s="18">
        <v>217250</v>
      </c>
      <c r="N228" s="18">
        <f t="shared" si="12"/>
        <v>122250</v>
      </c>
      <c r="O228" s="18">
        <f t="shared" si="13"/>
        <v>122250</v>
      </c>
      <c r="P228" s="32">
        <f t="shared" si="14"/>
        <v>228.68421052631578</v>
      </c>
      <c r="Q228" s="32">
        <f t="shared" si="15"/>
        <v>228.68421052631578</v>
      </c>
      <c r="R228" s="20"/>
      <c r="S228" s="20"/>
    </row>
    <row r="229" spans="2:19" ht="77.25" customHeight="1" x14ac:dyDescent="0.25">
      <c r="B229" s="16" t="s">
        <v>3</v>
      </c>
      <c r="C229" s="44" t="s">
        <v>327</v>
      </c>
      <c r="D229" s="44"/>
      <c r="E229" s="45" t="s">
        <v>328</v>
      </c>
      <c r="F229" s="45"/>
      <c r="G229" s="45"/>
      <c r="H229" s="45"/>
      <c r="I229" s="45"/>
      <c r="J229" s="45"/>
      <c r="K229" s="18">
        <v>0</v>
      </c>
      <c r="L229" s="18">
        <v>0</v>
      </c>
      <c r="M229" s="18">
        <v>9000</v>
      </c>
      <c r="N229" s="18">
        <f t="shared" si="12"/>
        <v>9000</v>
      </c>
      <c r="O229" s="18">
        <f t="shared" si="13"/>
        <v>9000</v>
      </c>
      <c r="P229" s="32"/>
      <c r="Q229" s="32"/>
      <c r="R229" s="20"/>
      <c r="S229" s="20"/>
    </row>
    <row r="230" spans="2:19" ht="74.25" customHeight="1" x14ac:dyDescent="0.25">
      <c r="B230" s="16" t="s">
        <v>271</v>
      </c>
      <c r="C230" s="44" t="s">
        <v>327</v>
      </c>
      <c r="D230" s="44"/>
      <c r="E230" s="45" t="s">
        <v>328</v>
      </c>
      <c r="F230" s="45"/>
      <c r="G230" s="45"/>
      <c r="H230" s="45"/>
      <c r="I230" s="45"/>
      <c r="J230" s="45"/>
      <c r="K230" s="18">
        <v>0</v>
      </c>
      <c r="L230" s="18">
        <v>0</v>
      </c>
      <c r="M230" s="18">
        <v>9000</v>
      </c>
      <c r="N230" s="18">
        <f t="shared" si="12"/>
        <v>9000</v>
      </c>
      <c r="O230" s="18">
        <f t="shared" si="13"/>
        <v>9000</v>
      </c>
      <c r="P230" s="32"/>
      <c r="Q230" s="32"/>
      <c r="R230" s="20"/>
      <c r="S230" s="20"/>
    </row>
    <row r="231" spans="2:19" ht="75" customHeight="1" x14ac:dyDescent="0.25">
      <c r="B231" s="16" t="s">
        <v>3</v>
      </c>
      <c r="C231" s="44" t="s">
        <v>329</v>
      </c>
      <c r="D231" s="44"/>
      <c r="E231" s="45" t="s">
        <v>330</v>
      </c>
      <c r="F231" s="45"/>
      <c r="G231" s="45"/>
      <c r="H231" s="45"/>
      <c r="I231" s="45"/>
      <c r="J231" s="45"/>
      <c r="K231" s="18">
        <v>95000</v>
      </c>
      <c r="L231" s="18">
        <v>95000</v>
      </c>
      <c r="M231" s="18">
        <v>157500</v>
      </c>
      <c r="N231" s="18">
        <f t="shared" si="12"/>
        <v>62500</v>
      </c>
      <c r="O231" s="18">
        <f t="shared" si="13"/>
        <v>62500</v>
      </c>
      <c r="P231" s="32">
        <f t="shared" si="14"/>
        <v>165.78947368421052</v>
      </c>
      <c r="Q231" s="32">
        <f t="shared" si="15"/>
        <v>165.78947368421052</v>
      </c>
      <c r="R231" s="20"/>
      <c r="S231" s="20"/>
    </row>
    <row r="232" spans="2:19" ht="75" customHeight="1" x14ac:dyDescent="0.25">
      <c r="B232" s="16" t="s">
        <v>271</v>
      </c>
      <c r="C232" s="44" t="s">
        <v>329</v>
      </c>
      <c r="D232" s="44"/>
      <c r="E232" s="45" t="s">
        <v>330</v>
      </c>
      <c r="F232" s="45"/>
      <c r="G232" s="45"/>
      <c r="H232" s="45"/>
      <c r="I232" s="45"/>
      <c r="J232" s="45"/>
      <c r="K232" s="18">
        <v>95000</v>
      </c>
      <c r="L232" s="18">
        <v>95000</v>
      </c>
      <c r="M232" s="18">
        <v>157500</v>
      </c>
      <c r="N232" s="18">
        <f t="shared" si="12"/>
        <v>62500</v>
      </c>
      <c r="O232" s="18">
        <f t="shared" si="13"/>
        <v>62500</v>
      </c>
      <c r="P232" s="32">
        <f t="shared" si="14"/>
        <v>165.78947368421052</v>
      </c>
      <c r="Q232" s="32">
        <f t="shared" si="15"/>
        <v>165.78947368421052</v>
      </c>
      <c r="R232" s="20"/>
      <c r="S232" s="20"/>
    </row>
    <row r="233" spans="2:19" ht="79.5" customHeight="1" x14ac:dyDescent="0.25">
      <c r="B233" s="16" t="s">
        <v>3</v>
      </c>
      <c r="C233" s="44" t="s">
        <v>331</v>
      </c>
      <c r="D233" s="44"/>
      <c r="E233" s="45" t="s">
        <v>332</v>
      </c>
      <c r="F233" s="45"/>
      <c r="G233" s="45"/>
      <c r="H233" s="45"/>
      <c r="I233" s="45"/>
      <c r="J233" s="45"/>
      <c r="K233" s="18">
        <v>0</v>
      </c>
      <c r="L233" s="18">
        <v>0</v>
      </c>
      <c r="M233" s="18">
        <v>7500</v>
      </c>
      <c r="N233" s="18">
        <f t="shared" si="12"/>
        <v>7500</v>
      </c>
      <c r="O233" s="18">
        <f t="shared" si="13"/>
        <v>7500</v>
      </c>
      <c r="P233" s="32"/>
      <c r="Q233" s="32"/>
      <c r="R233" s="20"/>
      <c r="S233" s="20"/>
    </row>
    <row r="234" spans="2:19" ht="79.5" customHeight="1" x14ac:dyDescent="0.25">
      <c r="B234" s="16" t="s">
        <v>271</v>
      </c>
      <c r="C234" s="44" t="s">
        <v>331</v>
      </c>
      <c r="D234" s="44"/>
      <c r="E234" s="45" t="s">
        <v>332</v>
      </c>
      <c r="F234" s="45"/>
      <c r="G234" s="45"/>
      <c r="H234" s="45"/>
      <c r="I234" s="45"/>
      <c r="J234" s="45"/>
      <c r="K234" s="18">
        <v>0</v>
      </c>
      <c r="L234" s="18">
        <v>0</v>
      </c>
      <c r="M234" s="18">
        <v>7500</v>
      </c>
      <c r="N234" s="18">
        <f t="shared" si="12"/>
        <v>7500</v>
      </c>
      <c r="O234" s="18">
        <f t="shared" si="13"/>
        <v>7500</v>
      </c>
      <c r="P234" s="32"/>
      <c r="Q234" s="32"/>
      <c r="R234" s="20"/>
      <c r="S234" s="20"/>
    </row>
    <row r="235" spans="2:19" ht="63.75" customHeight="1" x14ac:dyDescent="0.25">
      <c r="B235" s="16" t="s">
        <v>3</v>
      </c>
      <c r="C235" s="44" t="s">
        <v>333</v>
      </c>
      <c r="D235" s="44"/>
      <c r="E235" s="45" t="s">
        <v>334</v>
      </c>
      <c r="F235" s="45"/>
      <c r="G235" s="45"/>
      <c r="H235" s="45"/>
      <c r="I235" s="45"/>
      <c r="J235" s="45"/>
      <c r="K235" s="18">
        <v>0</v>
      </c>
      <c r="L235" s="18">
        <v>0</v>
      </c>
      <c r="M235" s="18">
        <v>43250</v>
      </c>
      <c r="N235" s="18">
        <f t="shared" si="12"/>
        <v>43250</v>
      </c>
      <c r="O235" s="18">
        <f t="shared" si="13"/>
        <v>43250</v>
      </c>
      <c r="P235" s="32"/>
      <c r="Q235" s="32"/>
      <c r="R235" s="20"/>
      <c r="S235" s="20"/>
    </row>
    <row r="236" spans="2:19" ht="62.25" customHeight="1" x14ac:dyDescent="0.25">
      <c r="B236" s="16" t="s">
        <v>271</v>
      </c>
      <c r="C236" s="44" t="s">
        <v>333</v>
      </c>
      <c r="D236" s="44"/>
      <c r="E236" s="45" t="s">
        <v>334</v>
      </c>
      <c r="F236" s="45"/>
      <c r="G236" s="45"/>
      <c r="H236" s="45"/>
      <c r="I236" s="45"/>
      <c r="J236" s="45"/>
      <c r="K236" s="18">
        <v>0</v>
      </c>
      <c r="L236" s="18">
        <v>0</v>
      </c>
      <c r="M236" s="18">
        <v>43250</v>
      </c>
      <c r="N236" s="18">
        <f t="shared" si="12"/>
        <v>43250</v>
      </c>
      <c r="O236" s="18">
        <f t="shared" si="13"/>
        <v>43250</v>
      </c>
      <c r="P236" s="32"/>
      <c r="Q236" s="32"/>
      <c r="R236" s="20"/>
      <c r="S236" s="20"/>
    </row>
    <row r="237" spans="2:19" ht="45.75" customHeight="1" x14ac:dyDescent="0.25">
      <c r="B237" s="16" t="s">
        <v>3</v>
      </c>
      <c r="C237" s="44" t="s">
        <v>335</v>
      </c>
      <c r="D237" s="44"/>
      <c r="E237" s="45" t="s">
        <v>336</v>
      </c>
      <c r="F237" s="45"/>
      <c r="G237" s="45"/>
      <c r="H237" s="45"/>
      <c r="I237" s="45"/>
      <c r="J237" s="45"/>
      <c r="K237" s="18">
        <v>76000</v>
      </c>
      <c r="L237" s="18">
        <v>27000</v>
      </c>
      <c r="M237" s="18">
        <v>106541.74</v>
      </c>
      <c r="N237" s="18">
        <f t="shared" si="12"/>
        <v>30541.740000000005</v>
      </c>
      <c r="O237" s="18">
        <f t="shared" si="13"/>
        <v>79541.740000000005</v>
      </c>
      <c r="P237" s="32">
        <f t="shared" si="14"/>
        <v>140.18650000000002</v>
      </c>
      <c r="Q237" s="32">
        <f t="shared" si="15"/>
        <v>394.59903703703702</v>
      </c>
      <c r="R237" s="20"/>
      <c r="S237" s="20"/>
    </row>
    <row r="238" spans="2:19" ht="78" customHeight="1" x14ac:dyDescent="0.25">
      <c r="B238" s="16" t="s">
        <v>3</v>
      </c>
      <c r="C238" s="44" t="s">
        <v>337</v>
      </c>
      <c r="D238" s="44"/>
      <c r="E238" s="45" t="s">
        <v>338</v>
      </c>
      <c r="F238" s="45"/>
      <c r="G238" s="45"/>
      <c r="H238" s="45"/>
      <c r="I238" s="45"/>
      <c r="J238" s="45"/>
      <c r="K238" s="18">
        <v>0</v>
      </c>
      <c r="L238" s="18">
        <v>0</v>
      </c>
      <c r="M238" s="18">
        <v>38750</v>
      </c>
      <c r="N238" s="18">
        <f t="shared" si="12"/>
        <v>38750</v>
      </c>
      <c r="O238" s="18">
        <f t="shared" si="13"/>
        <v>38750</v>
      </c>
      <c r="P238" s="32"/>
      <c r="Q238" s="32"/>
      <c r="R238" s="20"/>
      <c r="S238" s="20"/>
    </row>
    <row r="239" spans="2:19" ht="87" customHeight="1" x14ac:dyDescent="0.25">
      <c r="B239" s="16" t="s">
        <v>3</v>
      </c>
      <c r="C239" s="44" t="s">
        <v>339</v>
      </c>
      <c r="D239" s="44"/>
      <c r="E239" s="45" t="s">
        <v>340</v>
      </c>
      <c r="F239" s="45"/>
      <c r="G239" s="45"/>
      <c r="H239" s="45"/>
      <c r="I239" s="45"/>
      <c r="J239" s="45"/>
      <c r="K239" s="18">
        <v>0</v>
      </c>
      <c r="L239" s="18">
        <v>0</v>
      </c>
      <c r="M239" s="18">
        <v>300</v>
      </c>
      <c r="N239" s="18">
        <f t="shared" si="12"/>
        <v>300</v>
      </c>
      <c r="O239" s="18">
        <f t="shared" si="13"/>
        <v>300</v>
      </c>
      <c r="P239" s="32"/>
      <c r="Q239" s="32"/>
      <c r="R239" s="20"/>
      <c r="S239" s="20"/>
    </row>
    <row r="240" spans="2:19" ht="84.75" customHeight="1" x14ac:dyDescent="0.25">
      <c r="B240" s="16" t="s">
        <v>271</v>
      </c>
      <c r="C240" s="44" t="s">
        <v>339</v>
      </c>
      <c r="D240" s="44"/>
      <c r="E240" s="45" t="s">
        <v>340</v>
      </c>
      <c r="F240" s="45"/>
      <c r="G240" s="45"/>
      <c r="H240" s="45"/>
      <c r="I240" s="45"/>
      <c r="J240" s="45"/>
      <c r="K240" s="18">
        <v>0</v>
      </c>
      <c r="L240" s="18">
        <v>0</v>
      </c>
      <c r="M240" s="18">
        <v>300</v>
      </c>
      <c r="N240" s="18">
        <f t="shared" si="12"/>
        <v>300</v>
      </c>
      <c r="O240" s="18">
        <f t="shared" si="13"/>
        <v>300</v>
      </c>
      <c r="P240" s="32"/>
      <c r="Q240" s="32"/>
      <c r="R240" s="20"/>
      <c r="S240" s="20"/>
    </row>
    <row r="241" spans="2:19" ht="93" customHeight="1" x14ac:dyDescent="0.25">
      <c r="B241" s="16" t="s">
        <v>3</v>
      </c>
      <c r="C241" s="44" t="s">
        <v>341</v>
      </c>
      <c r="D241" s="44"/>
      <c r="E241" s="45" t="s">
        <v>342</v>
      </c>
      <c r="F241" s="45"/>
      <c r="G241" s="45"/>
      <c r="H241" s="45"/>
      <c r="I241" s="45"/>
      <c r="J241" s="45"/>
      <c r="K241" s="18">
        <v>0</v>
      </c>
      <c r="L241" s="18">
        <v>0</v>
      </c>
      <c r="M241" s="18">
        <v>450</v>
      </c>
      <c r="N241" s="18">
        <f t="shared" si="12"/>
        <v>450</v>
      </c>
      <c r="O241" s="18">
        <f t="shared" si="13"/>
        <v>450</v>
      </c>
      <c r="P241" s="32"/>
      <c r="Q241" s="32"/>
      <c r="R241" s="20"/>
      <c r="S241" s="20"/>
    </row>
    <row r="242" spans="2:19" ht="84.75" customHeight="1" x14ac:dyDescent="0.25">
      <c r="B242" s="16" t="s">
        <v>271</v>
      </c>
      <c r="C242" s="44" t="s">
        <v>341</v>
      </c>
      <c r="D242" s="44"/>
      <c r="E242" s="45" t="s">
        <v>342</v>
      </c>
      <c r="F242" s="45"/>
      <c r="G242" s="45"/>
      <c r="H242" s="45"/>
      <c r="I242" s="45"/>
      <c r="J242" s="45"/>
      <c r="K242" s="18">
        <v>0</v>
      </c>
      <c r="L242" s="18">
        <v>0</v>
      </c>
      <c r="M242" s="18">
        <v>450</v>
      </c>
      <c r="N242" s="18">
        <f t="shared" si="12"/>
        <v>450</v>
      </c>
      <c r="O242" s="18">
        <f t="shared" si="13"/>
        <v>450</v>
      </c>
      <c r="P242" s="32"/>
      <c r="Q242" s="32"/>
      <c r="R242" s="20"/>
      <c r="S242" s="20"/>
    </row>
    <row r="243" spans="2:19" ht="77.25" customHeight="1" x14ac:dyDescent="0.25">
      <c r="B243" s="16" t="s">
        <v>3</v>
      </c>
      <c r="C243" s="44" t="s">
        <v>343</v>
      </c>
      <c r="D243" s="44"/>
      <c r="E243" s="45" t="s">
        <v>344</v>
      </c>
      <c r="F243" s="45"/>
      <c r="G243" s="45"/>
      <c r="H243" s="45"/>
      <c r="I243" s="45"/>
      <c r="J243" s="45"/>
      <c r="K243" s="18">
        <v>0</v>
      </c>
      <c r="L243" s="18">
        <v>0</v>
      </c>
      <c r="M243" s="18">
        <v>38000</v>
      </c>
      <c r="N243" s="18">
        <f t="shared" si="12"/>
        <v>38000</v>
      </c>
      <c r="O243" s="18">
        <f t="shared" si="13"/>
        <v>38000</v>
      </c>
      <c r="P243" s="32"/>
      <c r="Q243" s="32"/>
      <c r="R243" s="20"/>
      <c r="S243" s="20"/>
    </row>
    <row r="244" spans="2:19" ht="77.25" customHeight="1" x14ac:dyDescent="0.25">
      <c r="B244" s="16" t="s">
        <v>271</v>
      </c>
      <c r="C244" s="44" t="s">
        <v>343</v>
      </c>
      <c r="D244" s="44"/>
      <c r="E244" s="45" t="s">
        <v>344</v>
      </c>
      <c r="F244" s="45"/>
      <c r="G244" s="45"/>
      <c r="H244" s="45"/>
      <c r="I244" s="45"/>
      <c r="J244" s="45"/>
      <c r="K244" s="18">
        <v>0</v>
      </c>
      <c r="L244" s="18">
        <v>0</v>
      </c>
      <c r="M244" s="18">
        <v>38000</v>
      </c>
      <c r="N244" s="18">
        <f t="shared" si="12"/>
        <v>38000</v>
      </c>
      <c r="O244" s="18">
        <f t="shared" si="13"/>
        <v>38000</v>
      </c>
      <c r="P244" s="32"/>
      <c r="Q244" s="32"/>
      <c r="R244" s="20"/>
      <c r="S244" s="20"/>
    </row>
    <row r="245" spans="2:19" ht="71.25" customHeight="1" x14ac:dyDescent="0.25">
      <c r="B245" s="16" t="s">
        <v>3</v>
      </c>
      <c r="C245" s="44" t="s">
        <v>345</v>
      </c>
      <c r="D245" s="44"/>
      <c r="E245" s="45" t="s">
        <v>346</v>
      </c>
      <c r="F245" s="45"/>
      <c r="G245" s="45"/>
      <c r="H245" s="45"/>
      <c r="I245" s="45"/>
      <c r="J245" s="45"/>
      <c r="K245" s="18">
        <v>0</v>
      </c>
      <c r="L245" s="18">
        <v>0</v>
      </c>
      <c r="M245" s="18">
        <v>15300</v>
      </c>
      <c r="N245" s="18">
        <f t="shared" si="12"/>
        <v>15300</v>
      </c>
      <c r="O245" s="18">
        <f t="shared" si="13"/>
        <v>15300</v>
      </c>
      <c r="P245" s="32"/>
      <c r="Q245" s="32"/>
      <c r="R245" s="20"/>
      <c r="S245" s="20"/>
    </row>
    <row r="246" spans="2:19" ht="72.75" customHeight="1" x14ac:dyDescent="0.25">
      <c r="B246" s="16" t="s">
        <v>296</v>
      </c>
      <c r="C246" s="44" t="s">
        <v>345</v>
      </c>
      <c r="D246" s="44"/>
      <c r="E246" s="45" t="s">
        <v>346</v>
      </c>
      <c r="F246" s="45"/>
      <c r="G246" s="45"/>
      <c r="H246" s="45"/>
      <c r="I246" s="45"/>
      <c r="J246" s="45"/>
      <c r="K246" s="18">
        <v>0</v>
      </c>
      <c r="L246" s="18">
        <v>0</v>
      </c>
      <c r="M246" s="18">
        <v>15300</v>
      </c>
      <c r="N246" s="18">
        <f t="shared" si="12"/>
        <v>15300</v>
      </c>
      <c r="O246" s="18">
        <f t="shared" si="13"/>
        <v>15300</v>
      </c>
      <c r="P246" s="32"/>
      <c r="Q246" s="32"/>
      <c r="R246" s="20"/>
      <c r="S246" s="20"/>
    </row>
    <row r="247" spans="2:19" ht="124.5" customHeight="1" x14ac:dyDescent="0.25">
      <c r="B247" s="16" t="s">
        <v>3</v>
      </c>
      <c r="C247" s="44" t="s">
        <v>347</v>
      </c>
      <c r="D247" s="44"/>
      <c r="E247" s="45" t="s">
        <v>348</v>
      </c>
      <c r="F247" s="45"/>
      <c r="G247" s="45"/>
      <c r="H247" s="45"/>
      <c r="I247" s="45"/>
      <c r="J247" s="45"/>
      <c r="K247" s="18">
        <v>76000</v>
      </c>
      <c r="L247" s="18">
        <v>27000</v>
      </c>
      <c r="M247" s="18">
        <v>52491.74</v>
      </c>
      <c r="N247" s="18">
        <f t="shared" si="12"/>
        <v>-23508.260000000002</v>
      </c>
      <c r="O247" s="18">
        <f t="shared" si="13"/>
        <v>25491.739999999998</v>
      </c>
      <c r="P247" s="32">
        <f t="shared" si="14"/>
        <v>69.06807894736842</v>
      </c>
      <c r="Q247" s="32">
        <f t="shared" si="15"/>
        <v>194.41385185185186</v>
      </c>
      <c r="R247" s="20"/>
      <c r="S247" s="20"/>
    </row>
    <row r="248" spans="2:19" ht="124.5" customHeight="1" x14ac:dyDescent="0.25">
      <c r="B248" s="16" t="s">
        <v>296</v>
      </c>
      <c r="C248" s="44" t="s">
        <v>347</v>
      </c>
      <c r="D248" s="44"/>
      <c r="E248" s="45" t="s">
        <v>348</v>
      </c>
      <c r="F248" s="45"/>
      <c r="G248" s="45"/>
      <c r="H248" s="45"/>
      <c r="I248" s="45"/>
      <c r="J248" s="45"/>
      <c r="K248" s="18">
        <v>76000</v>
      </c>
      <c r="L248" s="18">
        <v>27000</v>
      </c>
      <c r="M248" s="18">
        <v>52491.74</v>
      </c>
      <c r="N248" s="18">
        <f t="shared" si="12"/>
        <v>-23508.260000000002</v>
      </c>
      <c r="O248" s="18">
        <f t="shared" si="13"/>
        <v>25491.739999999998</v>
      </c>
      <c r="P248" s="32">
        <f t="shared" si="14"/>
        <v>69.06807894736842</v>
      </c>
      <c r="Q248" s="32">
        <f t="shared" si="15"/>
        <v>194.41385185185186</v>
      </c>
      <c r="R248" s="20"/>
      <c r="S248" s="20"/>
    </row>
    <row r="249" spans="2:19" ht="34.5" customHeight="1" x14ac:dyDescent="0.25">
      <c r="B249" s="16" t="s">
        <v>3</v>
      </c>
      <c r="C249" s="44" t="s">
        <v>349</v>
      </c>
      <c r="D249" s="44"/>
      <c r="E249" s="45" t="s">
        <v>350</v>
      </c>
      <c r="F249" s="45"/>
      <c r="G249" s="45"/>
      <c r="H249" s="45"/>
      <c r="I249" s="45"/>
      <c r="J249" s="45"/>
      <c r="K249" s="18">
        <v>0</v>
      </c>
      <c r="L249" s="18">
        <v>0</v>
      </c>
      <c r="M249" s="18">
        <v>2000</v>
      </c>
      <c r="N249" s="18">
        <f t="shared" si="12"/>
        <v>2000</v>
      </c>
      <c r="O249" s="18">
        <f t="shared" si="13"/>
        <v>2000</v>
      </c>
      <c r="P249" s="32"/>
      <c r="Q249" s="32"/>
      <c r="R249" s="20"/>
      <c r="S249" s="20"/>
    </row>
    <row r="250" spans="2:19" ht="47.25" customHeight="1" x14ac:dyDescent="0.25">
      <c r="B250" s="16" t="s">
        <v>3</v>
      </c>
      <c r="C250" s="44" t="s">
        <v>351</v>
      </c>
      <c r="D250" s="44"/>
      <c r="E250" s="45" t="s">
        <v>352</v>
      </c>
      <c r="F250" s="45"/>
      <c r="G250" s="45"/>
      <c r="H250" s="45"/>
      <c r="I250" s="45"/>
      <c r="J250" s="45"/>
      <c r="K250" s="18">
        <v>0</v>
      </c>
      <c r="L250" s="18">
        <v>0</v>
      </c>
      <c r="M250" s="18">
        <v>2000</v>
      </c>
      <c r="N250" s="18">
        <f t="shared" si="12"/>
        <v>2000</v>
      </c>
      <c r="O250" s="18">
        <f t="shared" si="13"/>
        <v>2000</v>
      </c>
      <c r="P250" s="32"/>
      <c r="Q250" s="32"/>
      <c r="R250" s="20"/>
      <c r="S250" s="20"/>
    </row>
    <row r="251" spans="2:19" ht="79.5" customHeight="1" x14ac:dyDescent="0.25">
      <c r="B251" s="16" t="s">
        <v>3</v>
      </c>
      <c r="C251" s="44" t="s">
        <v>353</v>
      </c>
      <c r="D251" s="44"/>
      <c r="E251" s="45" t="s">
        <v>354</v>
      </c>
      <c r="F251" s="45"/>
      <c r="G251" s="45"/>
      <c r="H251" s="45"/>
      <c r="I251" s="45"/>
      <c r="J251" s="45"/>
      <c r="K251" s="18">
        <v>0</v>
      </c>
      <c r="L251" s="18">
        <v>0</v>
      </c>
      <c r="M251" s="18">
        <v>2000</v>
      </c>
      <c r="N251" s="18">
        <f t="shared" si="12"/>
        <v>2000</v>
      </c>
      <c r="O251" s="18">
        <f t="shared" si="13"/>
        <v>2000</v>
      </c>
      <c r="P251" s="32"/>
      <c r="Q251" s="32"/>
      <c r="R251" s="20"/>
      <c r="S251" s="20"/>
    </row>
    <row r="252" spans="2:19" ht="79.5" customHeight="1" x14ac:dyDescent="0.25">
      <c r="B252" s="16" t="s">
        <v>271</v>
      </c>
      <c r="C252" s="44" t="s">
        <v>353</v>
      </c>
      <c r="D252" s="44"/>
      <c r="E252" s="45" t="s">
        <v>354</v>
      </c>
      <c r="F252" s="45"/>
      <c r="G252" s="45"/>
      <c r="H252" s="45"/>
      <c r="I252" s="45"/>
      <c r="J252" s="45"/>
      <c r="K252" s="18">
        <v>0</v>
      </c>
      <c r="L252" s="18">
        <v>0</v>
      </c>
      <c r="M252" s="18">
        <v>2000</v>
      </c>
      <c r="N252" s="18">
        <f t="shared" si="12"/>
        <v>2000</v>
      </c>
      <c r="O252" s="18">
        <f t="shared" si="13"/>
        <v>2000</v>
      </c>
      <c r="P252" s="32"/>
      <c r="Q252" s="32"/>
      <c r="R252" s="20"/>
      <c r="S252" s="20"/>
    </row>
    <row r="253" spans="2:19" ht="39" customHeight="1" x14ac:dyDescent="0.25">
      <c r="B253" s="16" t="s">
        <v>3</v>
      </c>
      <c r="C253" s="44" t="s">
        <v>355</v>
      </c>
      <c r="D253" s="44"/>
      <c r="E253" s="45" t="s">
        <v>356</v>
      </c>
      <c r="F253" s="45"/>
      <c r="G253" s="45"/>
      <c r="H253" s="45"/>
      <c r="I253" s="45"/>
      <c r="J253" s="45"/>
      <c r="K253" s="18">
        <v>171000</v>
      </c>
      <c r="L253" s="18">
        <v>171000</v>
      </c>
      <c r="M253" s="18">
        <v>1044500</v>
      </c>
      <c r="N253" s="18">
        <f t="shared" si="12"/>
        <v>873500</v>
      </c>
      <c r="O253" s="18">
        <f t="shared" si="13"/>
        <v>873500</v>
      </c>
      <c r="P253" s="32">
        <f t="shared" si="14"/>
        <v>610.81871345029242</v>
      </c>
      <c r="Q253" s="32">
        <f t="shared" si="15"/>
        <v>610.81871345029242</v>
      </c>
      <c r="R253" s="20"/>
      <c r="S253" s="20"/>
    </row>
    <row r="254" spans="2:19" ht="45.75" customHeight="1" x14ac:dyDescent="0.25">
      <c r="B254" s="16" t="s">
        <v>3</v>
      </c>
      <c r="C254" s="44" t="s">
        <v>357</v>
      </c>
      <c r="D254" s="44"/>
      <c r="E254" s="45" t="s">
        <v>358</v>
      </c>
      <c r="F254" s="45"/>
      <c r="G254" s="45"/>
      <c r="H254" s="45"/>
      <c r="I254" s="45"/>
      <c r="J254" s="45"/>
      <c r="K254" s="18">
        <v>171000</v>
      </c>
      <c r="L254" s="18">
        <v>171000</v>
      </c>
      <c r="M254" s="18">
        <v>1044500</v>
      </c>
      <c r="N254" s="18">
        <f t="shared" si="12"/>
        <v>873500</v>
      </c>
      <c r="O254" s="18">
        <f t="shared" si="13"/>
        <v>873500</v>
      </c>
      <c r="P254" s="32">
        <f t="shared" si="14"/>
        <v>610.81871345029242</v>
      </c>
      <c r="Q254" s="32">
        <f t="shared" si="15"/>
        <v>610.81871345029242</v>
      </c>
      <c r="R254" s="20"/>
      <c r="S254" s="20"/>
    </row>
    <row r="255" spans="2:19" ht="108.75" customHeight="1" x14ac:dyDescent="0.25">
      <c r="B255" s="16" t="s">
        <v>3</v>
      </c>
      <c r="C255" s="44" t="s">
        <v>359</v>
      </c>
      <c r="D255" s="44"/>
      <c r="E255" s="45" t="s">
        <v>360</v>
      </c>
      <c r="F255" s="45"/>
      <c r="G255" s="45"/>
      <c r="H255" s="45"/>
      <c r="I255" s="45"/>
      <c r="J255" s="45"/>
      <c r="K255" s="18">
        <v>171000</v>
      </c>
      <c r="L255" s="18">
        <v>171000</v>
      </c>
      <c r="M255" s="18">
        <v>958500</v>
      </c>
      <c r="N255" s="18">
        <f t="shared" si="12"/>
        <v>787500</v>
      </c>
      <c r="O255" s="18">
        <f t="shared" si="13"/>
        <v>787500</v>
      </c>
      <c r="P255" s="32">
        <f t="shared" si="14"/>
        <v>560.52631578947376</v>
      </c>
      <c r="Q255" s="32">
        <f t="shared" si="15"/>
        <v>560.52631578947376</v>
      </c>
      <c r="R255" s="20"/>
      <c r="S255" s="20"/>
    </row>
    <row r="256" spans="2:19" ht="111.75" customHeight="1" x14ac:dyDescent="0.25">
      <c r="B256" s="16" t="s">
        <v>271</v>
      </c>
      <c r="C256" s="44" t="s">
        <v>359</v>
      </c>
      <c r="D256" s="44"/>
      <c r="E256" s="45" t="s">
        <v>360</v>
      </c>
      <c r="F256" s="45"/>
      <c r="G256" s="45"/>
      <c r="H256" s="45"/>
      <c r="I256" s="45"/>
      <c r="J256" s="45"/>
      <c r="K256" s="18">
        <v>171000</v>
      </c>
      <c r="L256" s="18">
        <v>171000</v>
      </c>
      <c r="M256" s="18">
        <v>958500</v>
      </c>
      <c r="N256" s="18">
        <f t="shared" si="12"/>
        <v>787500</v>
      </c>
      <c r="O256" s="18">
        <f t="shared" si="13"/>
        <v>787500</v>
      </c>
      <c r="P256" s="32">
        <f t="shared" si="14"/>
        <v>560.52631578947376</v>
      </c>
      <c r="Q256" s="32">
        <f t="shared" si="15"/>
        <v>560.52631578947376</v>
      </c>
      <c r="R256" s="20"/>
      <c r="S256" s="20"/>
    </row>
    <row r="257" spans="2:19" ht="79.5" customHeight="1" x14ac:dyDescent="0.25">
      <c r="B257" s="16" t="s">
        <v>3</v>
      </c>
      <c r="C257" s="44" t="s">
        <v>361</v>
      </c>
      <c r="D257" s="44"/>
      <c r="E257" s="45" t="s">
        <v>362</v>
      </c>
      <c r="F257" s="45"/>
      <c r="G257" s="45"/>
      <c r="H257" s="45"/>
      <c r="I257" s="45"/>
      <c r="J257" s="45"/>
      <c r="K257" s="18">
        <v>0</v>
      </c>
      <c r="L257" s="18">
        <v>0</v>
      </c>
      <c r="M257" s="18">
        <v>6000</v>
      </c>
      <c r="N257" s="18">
        <f t="shared" si="12"/>
        <v>6000</v>
      </c>
      <c r="O257" s="18">
        <f t="shared" si="13"/>
        <v>6000</v>
      </c>
      <c r="P257" s="32"/>
      <c r="Q257" s="32"/>
      <c r="R257" s="20"/>
      <c r="S257" s="20"/>
    </row>
    <row r="258" spans="2:19" ht="79.5" customHeight="1" x14ac:dyDescent="0.25">
      <c r="B258" s="16" t="s">
        <v>271</v>
      </c>
      <c r="C258" s="44" t="s">
        <v>361</v>
      </c>
      <c r="D258" s="44"/>
      <c r="E258" s="45" t="s">
        <v>362</v>
      </c>
      <c r="F258" s="45"/>
      <c r="G258" s="45"/>
      <c r="H258" s="45"/>
      <c r="I258" s="45"/>
      <c r="J258" s="45"/>
      <c r="K258" s="18">
        <v>0</v>
      </c>
      <c r="L258" s="18">
        <v>0</v>
      </c>
      <c r="M258" s="18">
        <v>6000</v>
      </c>
      <c r="N258" s="18">
        <f t="shared" si="12"/>
        <v>6000</v>
      </c>
      <c r="O258" s="18">
        <f t="shared" si="13"/>
        <v>6000</v>
      </c>
      <c r="P258" s="32"/>
      <c r="Q258" s="32"/>
      <c r="R258" s="20"/>
      <c r="S258" s="20"/>
    </row>
    <row r="259" spans="2:19" ht="86.25" customHeight="1" x14ac:dyDescent="0.25">
      <c r="B259" s="16" t="s">
        <v>3</v>
      </c>
      <c r="C259" s="44" t="s">
        <v>363</v>
      </c>
      <c r="D259" s="44"/>
      <c r="E259" s="45" t="s">
        <v>364</v>
      </c>
      <c r="F259" s="45"/>
      <c r="G259" s="45"/>
      <c r="H259" s="45"/>
      <c r="I259" s="45"/>
      <c r="J259" s="45"/>
      <c r="K259" s="18">
        <v>0</v>
      </c>
      <c r="L259" s="18">
        <v>0</v>
      </c>
      <c r="M259" s="18">
        <v>80000</v>
      </c>
      <c r="N259" s="18">
        <f t="shared" si="12"/>
        <v>80000</v>
      </c>
      <c r="O259" s="18">
        <f t="shared" si="13"/>
        <v>80000</v>
      </c>
      <c r="P259" s="32"/>
      <c r="Q259" s="32"/>
      <c r="R259" s="20"/>
      <c r="S259" s="20"/>
    </row>
    <row r="260" spans="2:19" ht="84.75" customHeight="1" x14ac:dyDescent="0.25">
      <c r="B260" s="16" t="s">
        <v>271</v>
      </c>
      <c r="C260" s="44" t="s">
        <v>363</v>
      </c>
      <c r="D260" s="44"/>
      <c r="E260" s="45" t="s">
        <v>364</v>
      </c>
      <c r="F260" s="45"/>
      <c r="G260" s="45"/>
      <c r="H260" s="45"/>
      <c r="I260" s="45"/>
      <c r="J260" s="45"/>
      <c r="K260" s="18">
        <v>0</v>
      </c>
      <c r="L260" s="18">
        <v>0</v>
      </c>
      <c r="M260" s="18">
        <v>80000</v>
      </c>
      <c r="N260" s="18">
        <f t="shared" si="12"/>
        <v>80000</v>
      </c>
      <c r="O260" s="18">
        <f t="shared" si="13"/>
        <v>80000</v>
      </c>
      <c r="P260" s="32"/>
      <c r="Q260" s="32"/>
      <c r="R260" s="20"/>
      <c r="S260" s="20"/>
    </row>
    <row r="261" spans="2:19" ht="45.75" customHeight="1" x14ac:dyDescent="0.25">
      <c r="B261" s="16" t="s">
        <v>3</v>
      </c>
      <c r="C261" s="44" t="s">
        <v>365</v>
      </c>
      <c r="D261" s="44"/>
      <c r="E261" s="45" t="s">
        <v>366</v>
      </c>
      <c r="F261" s="45"/>
      <c r="G261" s="45"/>
      <c r="H261" s="45"/>
      <c r="I261" s="45"/>
      <c r="J261" s="45"/>
      <c r="K261" s="18">
        <v>172000</v>
      </c>
      <c r="L261" s="18">
        <v>172000</v>
      </c>
      <c r="M261" s="18">
        <v>295700</v>
      </c>
      <c r="N261" s="18">
        <f t="shared" si="12"/>
        <v>123700</v>
      </c>
      <c r="O261" s="18">
        <f t="shared" si="13"/>
        <v>123700</v>
      </c>
      <c r="P261" s="32">
        <f t="shared" ref="P261:P320" si="16">M261/K261*100</f>
        <v>171.91860465116281</v>
      </c>
      <c r="Q261" s="32">
        <f t="shared" ref="Q261:Q320" si="17">M261/L261*100</f>
        <v>171.91860465116281</v>
      </c>
      <c r="R261" s="20"/>
      <c r="S261" s="20"/>
    </row>
    <row r="262" spans="2:19" ht="57" customHeight="1" x14ac:dyDescent="0.25">
      <c r="B262" s="16" t="s">
        <v>3</v>
      </c>
      <c r="C262" s="44" t="s">
        <v>367</v>
      </c>
      <c r="D262" s="44"/>
      <c r="E262" s="45" t="s">
        <v>368</v>
      </c>
      <c r="F262" s="45"/>
      <c r="G262" s="45"/>
      <c r="H262" s="45"/>
      <c r="I262" s="45"/>
      <c r="J262" s="45"/>
      <c r="K262" s="18">
        <v>172000</v>
      </c>
      <c r="L262" s="18">
        <v>172000</v>
      </c>
      <c r="M262" s="18">
        <v>295700</v>
      </c>
      <c r="N262" s="18">
        <f t="shared" si="12"/>
        <v>123700</v>
      </c>
      <c r="O262" s="18">
        <f t="shared" si="13"/>
        <v>123700</v>
      </c>
      <c r="P262" s="32">
        <f t="shared" si="16"/>
        <v>171.91860465116281</v>
      </c>
      <c r="Q262" s="32">
        <f t="shared" si="17"/>
        <v>171.91860465116281</v>
      </c>
      <c r="R262" s="20"/>
      <c r="S262" s="20"/>
    </row>
    <row r="263" spans="2:19" ht="68.25" customHeight="1" x14ac:dyDescent="0.25">
      <c r="B263" s="16" t="s">
        <v>3</v>
      </c>
      <c r="C263" s="44" t="s">
        <v>369</v>
      </c>
      <c r="D263" s="44"/>
      <c r="E263" s="45" t="s">
        <v>370</v>
      </c>
      <c r="F263" s="45"/>
      <c r="G263" s="45"/>
      <c r="H263" s="45"/>
      <c r="I263" s="45"/>
      <c r="J263" s="45"/>
      <c r="K263" s="18">
        <v>0</v>
      </c>
      <c r="L263" s="18">
        <v>0</v>
      </c>
      <c r="M263" s="18">
        <v>500</v>
      </c>
      <c r="N263" s="18">
        <f t="shared" ref="N263:N326" si="18">M263-K263</f>
        <v>500</v>
      </c>
      <c r="O263" s="18">
        <f t="shared" ref="O263:O326" si="19">M263-L263</f>
        <v>500</v>
      </c>
      <c r="P263" s="32"/>
      <c r="Q263" s="32"/>
      <c r="R263" s="20"/>
      <c r="S263" s="20"/>
    </row>
    <row r="264" spans="2:19" ht="68.25" customHeight="1" x14ac:dyDescent="0.25">
      <c r="B264" s="16" t="s">
        <v>268</v>
      </c>
      <c r="C264" s="44" t="s">
        <v>369</v>
      </c>
      <c r="D264" s="44"/>
      <c r="E264" s="45" t="s">
        <v>370</v>
      </c>
      <c r="F264" s="45"/>
      <c r="G264" s="45"/>
      <c r="H264" s="45"/>
      <c r="I264" s="45"/>
      <c r="J264" s="45"/>
      <c r="K264" s="18">
        <v>0</v>
      </c>
      <c r="L264" s="18">
        <v>0</v>
      </c>
      <c r="M264" s="18">
        <v>500</v>
      </c>
      <c r="N264" s="18">
        <f t="shared" si="18"/>
        <v>500</v>
      </c>
      <c r="O264" s="18">
        <f t="shared" si="19"/>
        <v>500</v>
      </c>
      <c r="P264" s="32"/>
      <c r="Q264" s="32"/>
      <c r="R264" s="20"/>
      <c r="S264" s="20"/>
    </row>
    <row r="265" spans="2:19" ht="62.25" customHeight="1" x14ac:dyDescent="0.25">
      <c r="B265" s="16" t="s">
        <v>3</v>
      </c>
      <c r="C265" s="44" t="s">
        <v>371</v>
      </c>
      <c r="D265" s="44"/>
      <c r="E265" s="45" t="s">
        <v>372</v>
      </c>
      <c r="F265" s="45"/>
      <c r="G265" s="45"/>
      <c r="H265" s="45"/>
      <c r="I265" s="45"/>
      <c r="J265" s="45"/>
      <c r="K265" s="18">
        <v>172000</v>
      </c>
      <c r="L265" s="18">
        <v>172000</v>
      </c>
      <c r="M265" s="18">
        <v>295200</v>
      </c>
      <c r="N265" s="18">
        <f t="shared" si="18"/>
        <v>123200</v>
      </c>
      <c r="O265" s="18">
        <f t="shared" si="19"/>
        <v>123200</v>
      </c>
      <c r="P265" s="32">
        <f t="shared" si="16"/>
        <v>171.62790697674419</v>
      </c>
      <c r="Q265" s="32">
        <f t="shared" si="17"/>
        <v>171.62790697674419</v>
      </c>
      <c r="R265" s="20"/>
      <c r="S265" s="20"/>
    </row>
    <row r="266" spans="2:19" ht="63" customHeight="1" x14ac:dyDescent="0.25">
      <c r="B266" s="16" t="s">
        <v>268</v>
      </c>
      <c r="C266" s="44" t="s">
        <v>371</v>
      </c>
      <c r="D266" s="44"/>
      <c r="E266" s="45" t="s">
        <v>372</v>
      </c>
      <c r="F266" s="45"/>
      <c r="G266" s="45"/>
      <c r="H266" s="45"/>
      <c r="I266" s="45"/>
      <c r="J266" s="45"/>
      <c r="K266" s="18">
        <v>0</v>
      </c>
      <c r="L266" s="18">
        <v>0</v>
      </c>
      <c r="M266" s="18">
        <v>10100</v>
      </c>
      <c r="N266" s="18">
        <f t="shared" si="18"/>
        <v>10100</v>
      </c>
      <c r="O266" s="18">
        <f t="shared" si="19"/>
        <v>10100</v>
      </c>
      <c r="P266" s="32"/>
      <c r="Q266" s="32"/>
      <c r="R266" s="20"/>
      <c r="S266" s="20"/>
    </row>
    <row r="267" spans="2:19" ht="69" customHeight="1" x14ac:dyDescent="0.25">
      <c r="B267" s="16" t="s">
        <v>271</v>
      </c>
      <c r="C267" s="44" t="s">
        <v>371</v>
      </c>
      <c r="D267" s="44"/>
      <c r="E267" s="45" t="s">
        <v>372</v>
      </c>
      <c r="F267" s="45"/>
      <c r="G267" s="45"/>
      <c r="H267" s="45"/>
      <c r="I267" s="45"/>
      <c r="J267" s="45"/>
      <c r="K267" s="18">
        <v>172000</v>
      </c>
      <c r="L267" s="18">
        <v>172000</v>
      </c>
      <c r="M267" s="18">
        <v>285100</v>
      </c>
      <c r="N267" s="18">
        <f t="shared" si="18"/>
        <v>113100</v>
      </c>
      <c r="O267" s="18">
        <f t="shared" si="19"/>
        <v>113100</v>
      </c>
      <c r="P267" s="32">
        <f t="shared" si="16"/>
        <v>165.75581395348837</v>
      </c>
      <c r="Q267" s="32">
        <f t="shared" si="17"/>
        <v>165.75581395348837</v>
      </c>
      <c r="R267" s="20"/>
      <c r="S267" s="20"/>
    </row>
    <row r="268" spans="2:19" ht="68.25" customHeight="1" x14ac:dyDescent="0.25">
      <c r="B268" s="16" t="s">
        <v>3</v>
      </c>
      <c r="C268" s="44" t="s">
        <v>373</v>
      </c>
      <c r="D268" s="44"/>
      <c r="E268" s="45" t="s">
        <v>374</v>
      </c>
      <c r="F268" s="45"/>
      <c r="G268" s="45"/>
      <c r="H268" s="45"/>
      <c r="I268" s="45"/>
      <c r="J268" s="45"/>
      <c r="K268" s="18">
        <v>16584000</v>
      </c>
      <c r="L268" s="18">
        <v>16584000</v>
      </c>
      <c r="M268" s="18">
        <v>17694874.059999999</v>
      </c>
      <c r="N268" s="18">
        <f t="shared" si="18"/>
        <v>1110874.0599999987</v>
      </c>
      <c r="O268" s="18">
        <f t="shared" si="19"/>
        <v>1110874.0599999987</v>
      </c>
      <c r="P268" s="32">
        <f t="shared" si="16"/>
        <v>106.69846876507476</v>
      </c>
      <c r="Q268" s="32">
        <f t="shared" si="17"/>
        <v>106.69846876507476</v>
      </c>
      <c r="R268" s="20"/>
      <c r="S268" s="20"/>
    </row>
    <row r="269" spans="2:19" ht="42.75" customHeight="1" x14ac:dyDescent="0.25">
      <c r="B269" s="16" t="s">
        <v>3</v>
      </c>
      <c r="C269" s="44" t="s">
        <v>375</v>
      </c>
      <c r="D269" s="44"/>
      <c r="E269" s="45" t="s">
        <v>376</v>
      </c>
      <c r="F269" s="45"/>
      <c r="G269" s="45"/>
      <c r="H269" s="45"/>
      <c r="I269" s="45"/>
      <c r="J269" s="45"/>
      <c r="K269" s="18">
        <v>307000</v>
      </c>
      <c r="L269" s="18">
        <v>307000</v>
      </c>
      <c r="M269" s="18">
        <v>348964.41</v>
      </c>
      <c r="N269" s="18">
        <f t="shared" si="18"/>
        <v>41964.409999999974</v>
      </c>
      <c r="O269" s="18">
        <f t="shared" si="19"/>
        <v>41964.409999999974</v>
      </c>
      <c r="P269" s="32">
        <f t="shared" si="16"/>
        <v>113.66918892508141</v>
      </c>
      <c r="Q269" s="32">
        <f t="shared" si="17"/>
        <v>113.66918892508141</v>
      </c>
      <c r="R269" s="20"/>
      <c r="S269" s="20"/>
    </row>
    <row r="270" spans="2:19" ht="51.75" customHeight="1" x14ac:dyDescent="0.25">
      <c r="B270" s="16" t="s">
        <v>3</v>
      </c>
      <c r="C270" s="44" t="s">
        <v>377</v>
      </c>
      <c r="D270" s="44"/>
      <c r="E270" s="45" t="s">
        <v>378</v>
      </c>
      <c r="F270" s="45"/>
      <c r="G270" s="45"/>
      <c r="H270" s="45"/>
      <c r="I270" s="45"/>
      <c r="J270" s="45"/>
      <c r="K270" s="18">
        <v>307000</v>
      </c>
      <c r="L270" s="18">
        <v>307000</v>
      </c>
      <c r="M270" s="18">
        <v>348964.41</v>
      </c>
      <c r="N270" s="18">
        <f t="shared" si="18"/>
        <v>41964.409999999974</v>
      </c>
      <c r="O270" s="18">
        <f t="shared" si="19"/>
        <v>41964.409999999974</v>
      </c>
      <c r="P270" s="32">
        <f t="shared" si="16"/>
        <v>113.66918892508141</v>
      </c>
      <c r="Q270" s="32">
        <f t="shared" si="17"/>
        <v>113.66918892508141</v>
      </c>
      <c r="R270" s="20"/>
      <c r="S270" s="20"/>
    </row>
    <row r="271" spans="2:19" ht="51" customHeight="1" x14ac:dyDescent="0.25">
      <c r="B271" s="16" t="s">
        <v>229</v>
      </c>
      <c r="C271" s="44" t="s">
        <v>377</v>
      </c>
      <c r="D271" s="44"/>
      <c r="E271" s="45" t="s">
        <v>378</v>
      </c>
      <c r="F271" s="45"/>
      <c r="G271" s="45"/>
      <c r="H271" s="45"/>
      <c r="I271" s="45"/>
      <c r="J271" s="45"/>
      <c r="K271" s="18">
        <v>0</v>
      </c>
      <c r="L271" s="18">
        <v>0</v>
      </c>
      <c r="M271" s="18">
        <v>5.79</v>
      </c>
      <c r="N271" s="18">
        <f t="shared" si="18"/>
        <v>5.79</v>
      </c>
      <c r="O271" s="18">
        <f t="shared" si="19"/>
        <v>5.79</v>
      </c>
      <c r="P271" s="32"/>
      <c r="Q271" s="32"/>
      <c r="R271" s="20"/>
      <c r="S271" s="20"/>
    </row>
    <row r="272" spans="2:19" ht="45.75" customHeight="1" x14ac:dyDescent="0.25">
      <c r="B272" s="16" t="s">
        <v>379</v>
      </c>
      <c r="C272" s="44" t="s">
        <v>377</v>
      </c>
      <c r="D272" s="44"/>
      <c r="E272" s="45" t="s">
        <v>378</v>
      </c>
      <c r="F272" s="45"/>
      <c r="G272" s="45"/>
      <c r="H272" s="45"/>
      <c r="I272" s="45"/>
      <c r="J272" s="45"/>
      <c r="K272" s="18">
        <v>0</v>
      </c>
      <c r="L272" s="18">
        <v>0</v>
      </c>
      <c r="M272" s="18">
        <v>33382.29</v>
      </c>
      <c r="N272" s="18">
        <f t="shared" si="18"/>
        <v>33382.29</v>
      </c>
      <c r="O272" s="18">
        <f t="shared" si="19"/>
        <v>33382.29</v>
      </c>
      <c r="P272" s="32"/>
      <c r="Q272" s="32"/>
      <c r="R272" s="20"/>
      <c r="S272" s="20"/>
    </row>
    <row r="273" spans="2:19" ht="45.75" customHeight="1" x14ac:dyDescent="0.25">
      <c r="B273" s="16" t="s">
        <v>216</v>
      </c>
      <c r="C273" s="44" t="s">
        <v>377</v>
      </c>
      <c r="D273" s="44"/>
      <c r="E273" s="45" t="s">
        <v>378</v>
      </c>
      <c r="F273" s="45"/>
      <c r="G273" s="45"/>
      <c r="H273" s="45"/>
      <c r="I273" s="45"/>
      <c r="J273" s="45"/>
      <c r="K273" s="18">
        <v>0</v>
      </c>
      <c r="L273" s="18">
        <v>0</v>
      </c>
      <c r="M273" s="18">
        <v>9022.09</v>
      </c>
      <c r="N273" s="18">
        <f t="shared" si="18"/>
        <v>9022.09</v>
      </c>
      <c r="O273" s="18">
        <f t="shared" si="19"/>
        <v>9022.09</v>
      </c>
      <c r="P273" s="32"/>
      <c r="Q273" s="32"/>
      <c r="R273" s="20"/>
      <c r="S273" s="20"/>
    </row>
    <row r="274" spans="2:19" ht="49.5" customHeight="1" x14ac:dyDescent="0.25">
      <c r="B274" s="16" t="s">
        <v>149</v>
      </c>
      <c r="C274" s="44" t="s">
        <v>377</v>
      </c>
      <c r="D274" s="44"/>
      <c r="E274" s="45" t="s">
        <v>378</v>
      </c>
      <c r="F274" s="45"/>
      <c r="G274" s="45"/>
      <c r="H274" s="45"/>
      <c r="I274" s="45"/>
      <c r="J274" s="45"/>
      <c r="K274" s="18">
        <v>307000</v>
      </c>
      <c r="L274" s="18">
        <v>307000</v>
      </c>
      <c r="M274" s="18">
        <v>306554.23999999999</v>
      </c>
      <c r="N274" s="18">
        <f t="shared" si="18"/>
        <v>-445.76000000000931</v>
      </c>
      <c r="O274" s="18">
        <f t="shared" si="19"/>
        <v>-445.76000000000931</v>
      </c>
      <c r="P274" s="32">
        <f t="shared" si="16"/>
        <v>99.854801302931591</v>
      </c>
      <c r="Q274" s="32">
        <f t="shared" si="17"/>
        <v>99.854801302931591</v>
      </c>
      <c r="R274" s="20"/>
      <c r="S274" s="20"/>
    </row>
    <row r="275" spans="2:19" ht="45.75" customHeight="1" x14ac:dyDescent="0.25">
      <c r="B275" s="16" t="s">
        <v>3</v>
      </c>
      <c r="C275" s="44" t="s">
        <v>380</v>
      </c>
      <c r="D275" s="44"/>
      <c r="E275" s="45" t="s">
        <v>381</v>
      </c>
      <c r="F275" s="45"/>
      <c r="G275" s="45"/>
      <c r="H275" s="45"/>
      <c r="I275" s="45"/>
      <c r="J275" s="45"/>
      <c r="K275" s="18">
        <v>16277000</v>
      </c>
      <c r="L275" s="18">
        <v>16277000</v>
      </c>
      <c r="M275" s="18">
        <v>17345909.649999999</v>
      </c>
      <c r="N275" s="18">
        <f t="shared" si="18"/>
        <v>1068909.6499999985</v>
      </c>
      <c r="O275" s="18">
        <f t="shared" si="19"/>
        <v>1068909.6499999985</v>
      </c>
      <c r="P275" s="32">
        <f t="shared" si="16"/>
        <v>106.56699422498002</v>
      </c>
      <c r="Q275" s="32">
        <f t="shared" si="17"/>
        <v>106.56699422498002</v>
      </c>
      <c r="R275" s="20"/>
      <c r="S275" s="20"/>
    </row>
    <row r="276" spans="2:19" ht="45.75" customHeight="1" x14ac:dyDescent="0.25">
      <c r="B276" s="16" t="s">
        <v>3</v>
      </c>
      <c r="C276" s="44" t="s">
        <v>382</v>
      </c>
      <c r="D276" s="44"/>
      <c r="E276" s="45" t="s">
        <v>383</v>
      </c>
      <c r="F276" s="45"/>
      <c r="G276" s="45"/>
      <c r="H276" s="45"/>
      <c r="I276" s="45"/>
      <c r="J276" s="45"/>
      <c r="K276" s="18">
        <v>16277000</v>
      </c>
      <c r="L276" s="18">
        <v>16277000</v>
      </c>
      <c r="M276" s="18">
        <v>17345909.649999999</v>
      </c>
      <c r="N276" s="18">
        <f t="shared" si="18"/>
        <v>1068909.6499999985</v>
      </c>
      <c r="O276" s="18">
        <f t="shared" si="19"/>
        <v>1068909.6499999985</v>
      </c>
      <c r="P276" s="32">
        <f t="shared" si="16"/>
        <v>106.56699422498002</v>
      </c>
      <c r="Q276" s="32">
        <f t="shared" si="17"/>
        <v>106.56699422498002</v>
      </c>
      <c r="R276" s="20"/>
      <c r="S276" s="20"/>
    </row>
    <row r="277" spans="2:19" ht="62.25" customHeight="1" x14ac:dyDescent="0.25">
      <c r="B277" s="16" t="s">
        <v>3</v>
      </c>
      <c r="C277" s="44" t="s">
        <v>384</v>
      </c>
      <c r="D277" s="44"/>
      <c r="E277" s="45" t="s">
        <v>385</v>
      </c>
      <c r="F277" s="45"/>
      <c r="G277" s="45"/>
      <c r="H277" s="45"/>
      <c r="I277" s="45"/>
      <c r="J277" s="45"/>
      <c r="K277" s="18">
        <v>20000</v>
      </c>
      <c r="L277" s="18">
        <v>20000</v>
      </c>
      <c r="M277" s="18">
        <v>19642.04</v>
      </c>
      <c r="N277" s="18">
        <f t="shared" si="18"/>
        <v>-357.95999999999913</v>
      </c>
      <c r="O277" s="18">
        <f t="shared" si="19"/>
        <v>-357.95999999999913</v>
      </c>
      <c r="P277" s="32">
        <f t="shared" si="16"/>
        <v>98.2102</v>
      </c>
      <c r="Q277" s="32">
        <f t="shared" si="17"/>
        <v>98.2102</v>
      </c>
      <c r="R277" s="20"/>
      <c r="S277" s="20"/>
    </row>
    <row r="278" spans="2:19" ht="61.5" customHeight="1" x14ac:dyDescent="0.25">
      <c r="B278" s="16" t="s">
        <v>149</v>
      </c>
      <c r="C278" s="44" t="s">
        <v>384</v>
      </c>
      <c r="D278" s="44"/>
      <c r="E278" s="45" t="s">
        <v>385</v>
      </c>
      <c r="F278" s="45"/>
      <c r="G278" s="45"/>
      <c r="H278" s="45"/>
      <c r="I278" s="45"/>
      <c r="J278" s="45"/>
      <c r="K278" s="18">
        <v>20000</v>
      </c>
      <c r="L278" s="18">
        <v>20000</v>
      </c>
      <c r="M278" s="18">
        <v>19642.04</v>
      </c>
      <c r="N278" s="18">
        <f t="shared" si="18"/>
        <v>-357.95999999999913</v>
      </c>
      <c r="O278" s="18">
        <f t="shared" si="19"/>
        <v>-357.95999999999913</v>
      </c>
      <c r="P278" s="32">
        <f t="shared" si="16"/>
        <v>98.2102</v>
      </c>
      <c r="Q278" s="32">
        <f t="shared" si="17"/>
        <v>98.2102</v>
      </c>
      <c r="R278" s="20"/>
      <c r="S278" s="20"/>
    </row>
    <row r="279" spans="2:19" ht="61.5" customHeight="1" x14ac:dyDescent="0.25">
      <c r="B279" s="16" t="s">
        <v>3</v>
      </c>
      <c r="C279" s="44" t="s">
        <v>386</v>
      </c>
      <c r="D279" s="44"/>
      <c r="E279" s="45" t="s">
        <v>387</v>
      </c>
      <c r="F279" s="45"/>
      <c r="G279" s="45"/>
      <c r="H279" s="45"/>
      <c r="I279" s="45"/>
      <c r="J279" s="45"/>
      <c r="K279" s="18">
        <v>14792000</v>
      </c>
      <c r="L279" s="18">
        <v>14792000</v>
      </c>
      <c r="M279" s="18">
        <v>15556374.67</v>
      </c>
      <c r="N279" s="18">
        <f t="shared" si="18"/>
        <v>764374.66999999993</v>
      </c>
      <c r="O279" s="18">
        <f t="shared" si="19"/>
        <v>764374.66999999993</v>
      </c>
      <c r="P279" s="32">
        <f t="shared" si="16"/>
        <v>105.16748695240669</v>
      </c>
      <c r="Q279" s="32">
        <f t="shared" si="17"/>
        <v>105.16748695240669</v>
      </c>
      <c r="R279" s="20"/>
      <c r="S279" s="20"/>
    </row>
    <row r="280" spans="2:19" ht="63" customHeight="1" x14ac:dyDescent="0.25">
      <c r="B280" s="16" t="s">
        <v>160</v>
      </c>
      <c r="C280" s="44" t="s">
        <v>386</v>
      </c>
      <c r="D280" s="44"/>
      <c r="E280" s="45" t="s">
        <v>387</v>
      </c>
      <c r="F280" s="45"/>
      <c r="G280" s="45"/>
      <c r="H280" s="45"/>
      <c r="I280" s="45"/>
      <c r="J280" s="45"/>
      <c r="K280" s="18">
        <v>14792000</v>
      </c>
      <c r="L280" s="18">
        <v>14792000</v>
      </c>
      <c r="M280" s="18">
        <v>15556374.67</v>
      </c>
      <c r="N280" s="18">
        <f t="shared" si="18"/>
        <v>764374.66999999993</v>
      </c>
      <c r="O280" s="18">
        <f t="shared" si="19"/>
        <v>764374.66999999993</v>
      </c>
      <c r="P280" s="32">
        <f t="shared" si="16"/>
        <v>105.16748695240669</v>
      </c>
      <c r="Q280" s="32">
        <f t="shared" si="17"/>
        <v>105.16748695240669</v>
      </c>
      <c r="R280" s="20"/>
      <c r="S280" s="20"/>
    </row>
    <row r="281" spans="2:19" ht="63" customHeight="1" x14ac:dyDescent="0.25">
      <c r="B281" s="16" t="s">
        <v>3</v>
      </c>
      <c r="C281" s="44" t="s">
        <v>388</v>
      </c>
      <c r="D281" s="44"/>
      <c r="E281" s="45" t="s">
        <v>389</v>
      </c>
      <c r="F281" s="45"/>
      <c r="G281" s="45"/>
      <c r="H281" s="45"/>
      <c r="I281" s="45"/>
      <c r="J281" s="45"/>
      <c r="K281" s="18">
        <v>730000</v>
      </c>
      <c r="L281" s="18">
        <v>730000</v>
      </c>
      <c r="M281" s="18">
        <v>730318.1</v>
      </c>
      <c r="N281" s="18">
        <f t="shared" si="18"/>
        <v>318.09999999997672</v>
      </c>
      <c r="O281" s="18">
        <f t="shared" si="19"/>
        <v>318.09999999997672</v>
      </c>
      <c r="P281" s="32">
        <f t="shared" si="16"/>
        <v>100.04357534246576</v>
      </c>
      <c r="Q281" s="32">
        <f t="shared" si="17"/>
        <v>100.04357534246576</v>
      </c>
      <c r="R281" s="20"/>
      <c r="S281" s="20"/>
    </row>
    <row r="282" spans="2:19" ht="65.25" customHeight="1" x14ac:dyDescent="0.25">
      <c r="B282" s="16" t="s">
        <v>160</v>
      </c>
      <c r="C282" s="44" t="s">
        <v>388</v>
      </c>
      <c r="D282" s="44"/>
      <c r="E282" s="45" t="s">
        <v>389</v>
      </c>
      <c r="F282" s="45"/>
      <c r="G282" s="45"/>
      <c r="H282" s="45"/>
      <c r="I282" s="45"/>
      <c r="J282" s="45"/>
      <c r="K282" s="18">
        <v>730000</v>
      </c>
      <c r="L282" s="18">
        <v>730000</v>
      </c>
      <c r="M282" s="18">
        <v>730318.1</v>
      </c>
      <c r="N282" s="18">
        <f t="shared" si="18"/>
        <v>318.09999999997672</v>
      </c>
      <c r="O282" s="18">
        <f t="shared" si="19"/>
        <v>318.09999999997672</v>
      </c>
      <c r="P282" s="32">
        <f t="shared" si="16"/>
        <v>100.04357534246576</v>
      </c>
      <c r="Q282" s="32">
        <f t="shared" si="17"/>
        <v>100.04357534246576</v>
      </c>
      <c r="R282" s="20"/>
      <c r="S282" s="20"/>
    </row>
    <row r="283" spans="2:19" ht="64.5" customHeight="1" x14ac:dyDescent="0.25">
      <c r="B283" s="16" t="s">
        <v>3</v>
      </c>
      <c r="C283" s="44" t="s">
        <v>390</v>
      </c>
      <c r="D283" s="44"/>
      <c r="E283" s="45" t="s">
        <v>391</v>
      </c>
      <c r="F283" s="45"/>
      <c r="G283" s="45"/>
      <c r="H283" s="45"/>
      <c r="I283" s="45"/>
      <c r="J283" s="45"/>
      <c r="K283" s="18">
        <v>115000</v>
      </c>
      <c r="L283" s="18">
        <v>115000</v>
      </c>
      <c r="M283" s="18">
        <v>119889.49</v>
      </c>
      <c r="N283" s="18">
        <f t="shared" si="18"/>
        <v>4889.4900000000052</v>
      </c>
      <c r="O283" s="18">
        <f t="shared" si="19"/>
        <v>4889.4900000000052</v>
      </c>
      <c r="P283" s="32">
        <f t="shared" si="16"/>
        <v>104.25173043478262</v>
      </c>
      <c r="Q283" s="32">
        <f t="shared" si="17"/>
        <v>104.25173043478262</v>
      </c>
      <c r="R283" s="20"/>
      <c r="S283" s="20"/>
    </row>
    <row r="284" spans="2:19" ht="63.75" customHeight="1" x14ac:dyDescent="0.25">
      <c r="B284" s="16" t="s">
        <v>160</v>
      </c>
      <c r="C284" s="44" t="s">
        <v>390</v>
      </c>
      <c r="D284" s="44"/>
      <c r="E284" s="45" t="s">
        <v>391</v>
      </c>
      <c r="F284" s="45"/>
      <c r="G284" s="45"/>
      <c r="H284" s="45"/>
      <c r="I284" s="45"/>
      <c r="J284" s="45"/>
      <c r="K284" s="18">
        <v>115000</v>
      </c>
      <c r="L284" s="18">
        <v>115000</v>
      </c>
      <c r="M284" s="18">
        <v>119889.49</v>
      </c>
      <c r="N284" s="18">
        <f t="shared" si="18"/>
        <v>4889.4900000000052</v>
      </c>
      <c r="O284" s="18">
        <f t="shared" si="19"/>
        <v>4889.4900000000052</v>
      </c>
      <c r="P284" s="32">
        <f t="shared" si="16"/>
        <v>104.25173043478262</v>
      </c>
      <c r="Q284" s="32">
        <f t="shared" si="17"/>
        <v>104.25173043478262</v>
      </c>
      <c r="R284" s="20"/>
      <c r="S284" s="20"/>
    </row>
    <row r="285" spans="2:19" ht="66" customHeight="1" x14ac:dyDescent="0.25">
      <c r="B285" s="16" t="s">
        <v>3</v>
      </c>
      <c r="C285" s="44" t="s">
        <v>392</v>
      </c>
      <c r="D285" s="44"/>
      <c r="E285" s="45" t="s">
        <v>393</v>
      </c>
      <c r="F285" s="45"/>
      <c r="G285" s="45"/>
      <c r="H285" s="45"/>
      <c r="I285" s="45"/>
      <c r="J285" s="45"/>
      <c r="K285" s="18">
        <v>551000</v>
      </c>
      <c r="L285" s="18">
        <v>551000</v>
      </c>
      <c r="M285" s="18">
        <v>742365.91</v>
      </c>
      <c r="N285" s="18">
        <f t="shared" si="18"/>
        <v>191365.91000000003</v>
      </c>
      <c r="O285" s="18">
        <f t="shared" si="19"/>
        <v>191365.91000000003</v>
      </c>
      <c r="P285" s="32">
        <f t="shared" si="16"/>
        <v>134.7306551724138</v>
      </c>
      <c r="Q285" s="32">
        <f t="shared" si="17"/>
        <v>134.7306551724138</v>
      </c>
      <c r="R285" s="20"/>
      <c r="S285" s="20"/>
    </row>
    <row r="286" spans="2:19" ht="63" customHeight="1" x14ac:dyDescent="0.25">
      <c r="B286" s="16" t="s">
        <v>160</v>
      </c>
      <c r="C286" s="44" t="s">
        <v>392</v>
      </c>
      <c r="D286" s="44"/>
      <c r="E286" s="45" t="s">
        <v>393</v>
      </c>
      <c r="F286" s="45"/>
      <c r="G286" s="45"/>
      <c r="H286" s="45"/>
      <c r="I286" s="45"/>
      <c r="J286" s="45"/>
      <c r="K286" s="18">
        <v>551000</v>
      </c>
      <c r="L286" s="18">
        <v>551000</v>
      </c>
      <c r="M286" s="18">
        <v>742365.91</v>
      </c>
      <c r="N286" s="18">
        <f t="shared" si="18"/>
        <v>191365.91000000003</v>
      </c>
      <c r="O286" s="18">
        <f t="shared" si="19"/>
        <v>191365.91000000003</v>
      </c>
      <c r="P286" s="32">
        <f t="shared" si="16"/>
        <v>134.7306551724138</v>
      </c>
      <c r="Q286" s="32">
        <f t="shared" si="17"/>
        <v>134.7306551724138</v>
      </c>
      <c r="R286" s="20"/>
      <c r="S286" s="20"/>
    </row>
    <row r="287" spans="2:19" ht="62.25" customHeight="1" x14ac:dyDescent="0.25">
      <c r="B287" s="16" t="s">
        <v>3</v>
      </c>
      <c r="C287" s="44" t="s">
        <v>394</v>
      </c>
      <c r="D287" s="44"/>
      <c r="E287" s="45" t="s">
        <v>395</v>
      </c>
      <c r="F287" s="45"/>
      <c r="G287" s="45"/>
      <c r="H287" s="45"/>
      <c r="I287" s="45"/>
      <c r="J287" s="45"/>
      <c r="K287" s="18">
        <v>25000</v>
      </c>
      <c r="L287" s="18">
        <v>25000</v>
      </c>
      <c r="M287" s="18">
        <v>24977.86</v>
      </c>
      <c r="N287" s="18">
        <f t="shared" si="18"/>
        <v>-22.139999999999418</v>
      </c>
      <c r="O287" s="18">
        <f t="shared" si="19"/>
        <v>-22.139999999999418</v>
      </c>
      <c r="P287" s="32">
        <f t="shared" si="16"/>
        <v>99.911440000000013</v>
      </c>
      <c r="Q287" s="32">
        <f t="shared" si="17"/>
        <v>99.911440000000013</v>
      </c>
      <c r="R287" s="20"/>
      <c r="S287" s="20"/>
    </row>
    <row r="288" spans="2:19" ht="64.5" customHeight="1" x14ac:dyDescent="0.25">
      <c r="B288" s="16" t="s">
        <v>160</v>
      </c>
      <c r="C288" s="44" t="s">
        <v>394</v>
      </c>
      <c r="D288" s="44"/>
      <c r="E288" s="45" t="s">
        <v>395</v>
      </c>
      <c r="F288" s="45"/>
      <c r="G288" s="45"/>
      <c r="H288" s="45"/>
      <c r="I288" s="45"/>
      <c r="J288" s="45"/>
      <c r="K288" s="18">
        <v>25000</v>
      </c>
      <c r="L288" s="18">
        <v>25000</v>
      </c>
      <c r="M288" s="18">
        <v>24977.86</v>
      </c>
      <c r="N288" s="18">
        <f t="shared" si="18"/>
        <v>-22.139999999999418</v>
      </c>
      <c r="O288" s="18">
        <f t="shared" si="19"/>
        <v>-22.139999999999418</v>
      </c>
      <c r="P288" s="32">
        <f t="shared" si="16"/>
        <v>99.911440000000013</v>
      </c>
      <c r="Q288" s="32">
        <f t="shared" si="17"/>
        <v>99.911440000000013</v>
      </c>
      <c r="R288" s="20"/>
      <c r="S288" s="20"/>
    </row>
    <row r="289" spans="2:19" ht="62.25" customHeight="1" x14ac:dyDescent="0.25">
      <c r="B289" s="16" t="s">
        <v>3</v>
      </c>
      <c r="C289" s="44" t="s">
        <v>396</v>
      </c>
      <c r="D289" s="44"/>
      <c r="E289" s="45" t="s">
        <v>397</v>
      </c>
      <c r="F289" s="45"/>
      <c r="G289" s="45"/>
      <c r="H289" s="45"/>
      <c r="I289" s="45"/>
      <c r="J289" s="45"/>
      <c r="K289" s="18">
        <v>2000</v>
      </c>
      <c r="L289" s="18">
        <v>2000</v>
      </c>
      <c r="M289" s="18">
        <v>76291.58</v>
      </c>
      <c r="N289" s="18">
        <f t="shared" si="18"/>
        <v>74291.58</v>
      </c>
      <c r="O289" s="18">
        <f t="shared" si="19"/>
        <v>74291.58</v>
      </c>
      <c r="P289" s="32">
        <f t="shared" si="16"/>
        <v>3814.5789999999997</v>
      </c>
      <c r="Q289" s="32">
        <f t="shared" si="17"/>
        <v>3814.5789999999997</v>
      </c>
      <c r="R289" s="20"/>
      <c r="S289" s="20"/>
    </row>
    <row r="290" spans="2:19" ht="57" customHeight="1" x14ac:dyDescent="0.25">
      <c r="B290" s="16" t="s">
        <v>160</v>
      </c>
      <c r="C290" s="44" t="s">
        <v>396</v>
      </c>
      <c r="D290" s="44"/>
      <c r="E290" s="45" t="s">
        <v>397</v>
      </c>
      <c r="F290" s="45"/>
      <c r="G290" s="45"/>
      <c r="H290" s="45"/>
      <c r="I290" s="45"/>
      <c r="J290" s="45"/>
      <c r="K290" s="18">
        <v>2000</v>
      </c>
      <c r="L290" s="18">
        <v>2000</v>
      </c>
      <c r="M290" s="18">
        <v>76291.58</v>
      </c>
      <c r="N290" s="18">
        <f t="shared" si="18"/>
        <v>74291.58</v>
      </c>
      <c r="O290" s="18">
        <f t="shared" si="19"/>
        <v>74291.58</v>
      </c>
      <c r="P290" s="32">
        <f t="shared" si="16"/>
        <v>3814.5789999999997</v>
      </c>
      <c r="Q290" s="32">
        <f t="shared" si="17"/>
        <v>3814.5789999999997</v>
      </c>
      <c r="R290" s="20"/>
      <c r="S290" s="20"/>
    </row>
    <row r="291" spans="2:19" ht="54" customHeight="1" x14ac:dyDescent="0.25">
      <c r="B291" s="16" t="s">
        <v>3</v>
      </c>
      <c r="C291" s="44" t="s">
        <v>398</v>
      </c>
      <c r="D291" s="44"/>
      <c r="E291" s="45" t="s">
        <v>399</v>
      </c>
      <c r="F291" s="45"/>
      <c r="G291" s="45"/>
      <c r="H291" s="45"/>
      <c r="I291" s="45"/>
      <c r="J291" s="45"/>
      <c r="K291" s="18">
        <v>42000</v>
      </c>
      <c r="L291" s="18">
        <v>42000</v>
      </c>
      <c r="M291" s="18">
        <v>76050</v>
      </c>
      <c r="N291" s="18">
        <f t="shared" si="18"/>
        <v>34050</v>
      </c>
      <c r="O291" s="18">
        <f t="shared" si="19"/>
        <v>34050</v>
      </c>
      <c r="P291" s="32">
        <f t="shared" si="16"/>
        <v>181.07142857142858</v>
      </c>
      <c r="Q291" s="32">
        <f t="shared" si="17"/>
        <v>181.07142857142858</v>
      </c>
      <c r="R291" s="20"/>
      <c r="S291" s="20"/>
    </row>
    <row r="292" spans="2:19" ht="48.75" customHeight="1" x14ac:dyDescent="0.25">
      <c r="B292" s="16" t="s">
        <v>149</v>
      </c>
      <c r="C292" s="44" t="s">
        <v>398</v>
      </c>
      <c r="D292" s="44"/>
      <c r="E292" s="45" t="s">
        <v>399</v>
      </c>
      <c r="F292" s="45"/>
      <c r="G292" s="45"/>
      <c r="H292" s="45"/>
      <c r="I292" s="45"/>
      <c r="J292" s="45"/>
      <c r="K292" s="18">
        <v>42000</v>
      </c>
      <c r="L292" s="18">
        <v>42000</v>
      </c>
      <c r="M292" s="18">
        <v>41850</v>
      </c>
      <c r="N292" s="18">
        <f t="shared" si="18"/>
        <v>-150</v>
      </c>
      <c r="O292" s="18">
        <f t="shared" si="19"/>
        <v>-150</v>
      </c>
      <c r="P292" s="32">
        <f t="shared" si="16"/>
        <v>99.642857142857139</v>
      </c>
      <c r="Q292" s="32">
        <f t="shared" si="17"/>
        <v>99.642857142857139</v>
      </c>
      <c r="R292" s="20"/>
      <c r="S292" s="20"/>
    </row>
    <row r="293" spans="2:19" ht="49.5" customHeight="1" x14ac:dyDescent="0.25">
      <c r="B293" s="16" t="s">
        <v>296</v>
      </c>
      <c r="C293" s="44" t="s">
        <v>398</v>
      </c>
      <c r="D293" s="44"/>
      <c r="E293" s="45" t="s">
        <v>399</v>
      </c>
      <c r="F293" s="45"/>
      <c r="G293" s="45"/>
      <c r="H293" s="45"/>
      <c r="I293" s="45"/>
      <c r="J293" s="45"/>
      <c r="K293" s="18">
        <v>0</v>
      </c>
      <c r="L293" s="18">
        <v>0</v>
      </c>
      <c r="M293" s="18">
        <v>34200</v>
      </c>
      <c r="N293" s="18">
        <f t="shared" si="18"/>
        <v>34200</v>
      </c>
      <c r="O293" s="18">
        <f t="shared" si="19"/>
        <v>34200</v>
      </c>
      <c r="P293" s="32"/>
      <c r="Q293" s="32"/>
      <c r="R293" s="20"/>
      <c r="S293" s="20"/>
    </row>
    <row r="294" spans="2:19" s="25" customFormat="1" ht="15" customHeight="1" x14ac:dyDescent="0.25">
      <c r="B294" s="16" t="s">
        <v>3</v>
      </c>
      <c r="C294" s="44" t="s">
        <v>400</v>
      </c>
      <c r="D294" s="44"/>
      <c r="E294" s="45" t="s">
        <v>401</v>
      </c>
      <c r="F294" s="45"/>
      <c r="G294" s="45"/>
      <c r="H294" s="45"/>
      <c r="I294" s="45"/>
      <c r="J294" s="45"/>
      <c r="K294" s="18">
        <v>7935000</v>
      </c>
      <c r="L294" s="18">
        <v>7348000</v>
      </c>
      <c r="M294" s="18">
        <v>7578429.2000000002</v>
      </c>
      <c r="N294" s="18">
        <f t="shared" si="18"/>
        <v>-356570.79999999981</v>
      </c>
      <c r="O294" s="18">
        <f t="shared" si="19"/>
        <v>230429.20000000019</v>
      </c>
      <c r="P294" s="32">
        <f t="shared" si="16"/>
        <v>95.506354127284183</v>
      </c>
      <c r="Q294" s="32">
        <f t="shared" si="17"/>
        <v>103.13594447468699</v>
      </c>
      <c r="R294" s="21"/>
      <c r="S294" s="21"/>
    </row>
    <row r="295" spans="2:19" s="25" customFormat="1" ht="45.75" customHeight="1" x14ac:dyDescent="0.25">
      <c r="B295" s="16" t="s">
        <v>3</v>
      </c>
      <c r="C295" s="44" t="s">
        <v>402</v>
      </c>
      <c r="D295" s="44"/>
      <c r="E295" s="45" t="s">
        <v>403</v>
      </c>
      <c r="F295" s="45"/>
      <c r="G295" s="45"/>
      <c r="H295" s="45"/>
      <c r="I295" s="45"/>
      <c r="J295" s="45"/>
      <c r="K295" s="18">
        <v>1394000</v>
      </c>
      <c r="L295" s="18">
        <v>1394000</v>
      </c>
      <c r="M295" s="18">
        <v>1444078.07</v>
      </c>
      <c r="N295" s="18">
        <f t="shared" si="18"/>
        <v>50078.070000000065</v>
      </c>
      <c r="O295" s="18">
        <f t="shared" si="19"/>
        <v>50078.070000000065</v>
      </c>
      <c r="P295" s="32">
        <f t="shared" si="16"/>
        <v>103.59240100430415</v>
      </c>
      <c r="Q295" s="32">
        <f t="shared" si="17"/>
        <v>103.59240100430415</v>
      </c>
      <c r="R295" s="21"/>
      <c r="S295" s="21"/>
    </row>
    <row r="296" spans="2:19" s="25" customFormat="1" ht="44.25" customHeight="1" x14ac:dyDescent="0.25">
      <c r="B296" s="16" t="s">
        <v>3</v>
      </c>
      <c r="C296" s="44" t="s">
        <v>404</v>
      </c>
      <c r="D296" s="44"/>
      <c r="E296" s="45" t="s">
        <v>405</v>
      </c>
      <c r="F296" s="45"/>
      <c r="G296" s="45"/>
      <c r="H296" s="45"/>
      <c r="I296" s="45"/>
      <c r="J296" s="45"/>
      <c r="K296" s="18">
        <v>1394000</v>
      </c>
      <c r="L296" s="18">
        <v>1394000</v>
      </c>
      <c r="M296" s="18">
        <v>1444078.07</v>
      </c>
      <c r="N296" s="18">
        <f t="shared" si="18"/>
        <v>50078.070000000065</v>
      </c>
      <c r="O296" s="18">
        <f t="shared" si="19"/>
        <v>50078.070000000065</v>
      </c>
      <c r="P296" s="32">
        <f t="shared" si="16"/>
        <v>103.59240100430415</v>
      </c>
      <c r="Q296" s="32">
        <f t="shared" si="17"/>
        <v>103.59240100430415</v>
      </c>
      <c r="R296" s="21"/>
      <c r="S296" s="21"/>
    </row>
    <row r="297" spans="2:19" s="25" customFormat="1" ht="39.75" customHeight="1" x14ac:dyDescent="0.25">
      <c r="B297" s="16" t="s">
        <v>160</v>
      </c>
      <c r="C297" s="44" t="s">
        <v>404</v>
      </c>
      <c r="D297" s="44"/>
      <c r="E297" s="45" t="s">
        <v>405</v>
      </c>
      <c r="F297" s="45"/>
      <c r="G297" s="45"/>
      <c r="H297" s="45"/>
      <c r="I297" s="45"/>
      <c r="J297" s="45"/>
      <c r="K297" s="18">
        <v>1394000</v>
      </c>
      <c r="L297" s="18">
        <v>1394000</v>
      </c>
      <c r="M297" s="18">
        <v>1444078.07</v>
      </c>
      <c r="N297" s="18">
        <f t="shared" si="18"/>
        <v>50078.070000000065</v>
      </c>
      <c r="O297" s="18">
        <f t="shared" si="19"/>
        <v>50078.070000000065</v>
      </c>
      <c r="P297" s="32">
        <f t="shared" si="16"/>
        <v>103.59240100430415</v>
      </c>
      <c r="Q297" s="32">
        <f t="shared" si="17"/>
        <v>103.59240100430415</v>
      </c>
      <c r="R297" s="21"/>
      <c r="S297" s="21"/>
    </row>
    <row r="298" spans="2:19" s="25" customFormat="1" ht="49.5" customHeight="1" x14ac:dyDescent="0.25">
      <c r="B298" s="16" t="s">
        <v>3</v>
      </c>
      <c r="C298" s="44" t="s">
        <v>406</v>
      </c>
      <c r="D298" s="44"/>
      <c r="E298" s="45" t="s">
        <v>407</v>
      </c>
      <c r="F298" s="45"/>
      <c r="G298" s="45"/>
      <c r="H298" s="45"/>
      <c r="I298" s="45"/>
      <c r="J298" s="45"/>
      <c r="K298" s="18">
        <v>6541000</v>
      </c>
      <c r="L298" s="18">
        <v>5954000</v>
      </c>
      <c r="M298" s="18">
        <v>6134351.1299999999</v>
      </c>
      <c r="N298" s="18">
        <f t="shared" si="18"/>
        <v>-406648.87000000011</v>
      </c>
      <c r="O298" s="18">
        <f t="shared" si="19"/>
        <v>180351.12999999989</v>
      </c>
      <c r="P298" s="32">
        <f t="shared" si="16"/>
        <v>93.783077969729405</v>
      </c>
      <c r="Q298" s="32">
        <f t="shared" si="17"/>
        <v>103.02907507557944</v>
      </c>
      <c r="R298" s="21"/>
      <c r="S298" s="21"/>
    </row>
    <row r="299" spans="2:19" s="25" customFormat="1" ht="39" customHeight="1" x14ac:dyDescent="0.25">
      <c r="B299" s="16" t="s">
        <v>3</v>
      </c>
      <c r="C299" s="44" t="s">
        <v>408</v>
      </c>
      <c r="D299" s="44"/>
      <c r="E299" s="45" t="s">
        <v>409</v>
      </c>
      <c r="F299" s="45"/>
      <c r="G299" s="45"/>
      <c r="H299" s="45"/>
      <c r="I299" s="45"/>
      <c r="J299" s="45"/>
      <c r="K299" s="18">
        <v>5840000</v>
      </c>
      <c r="L299" s="18">
        <v>5488000</v>
      </c>
      <c r="M299" s="18">
        <v>5635916.46</v>
      </c>
      <c r="N299" s="18">
        <f t="shared" si="18"/>
        <v>-204083.54000000004</v>
      </c>
      <c r="O299" s="18">
        <f t="shared" si="19"/>
        <v>147916.45999999996</v>
      </c>
      <c r="P299" s="32">
        <f t="shared" si="16"/>
        <v>96.505418835616439</v>
      </c>
      <c r="Q299" s="32">
        <f t="shared" si="17"/>
        <v>102.69527077259475</v>
      </c>
      <c r="R299" s="21"/>
      <c r="S299" s="21"/>
    </row>
    <row r="300" spans="2:19" s="25" customFormat="1" ht="88.5" customHeight="1" x14ac:dyDescent="0.25">
      <c r="B300" s="16" t="s">
        <v>3</v>
      </c>
      <c r="C300" s="44" t="s">
        <v>410</v>
      </c>
      <c r="D300" s="44"/>
      <c r="E300" s="45" t="s">
        <v>411</v>
      </c>
      <c r="F300" s="45"/>
      <c r="G300" s="45"/>
      <c r="H300" s="45"/>
      <c r="I300" s="45"/>
      <c r="J300" s="45"/>
      <c r="K300" s="18">
        <v>5840000</v>
      </c>
      <c r="L300" s="18">
        <v>5488000</v>
      </c>
      <c r="M300" s="18">
        <v>5635916.46</v>
      </c>
      <c r="N300" s="18">
        <f t="shared" si="18"/>
        <v>-204083.54000000004</v>
      </c>
      <c r="O300" s="18">
        <f t="shared" si="19"/>
        <v>147916.45999999996</v>
      </c>
      <c r="P300" s="32">
        <f t="shared" si="16"/>
        <v>96.505418835616439</v>
      </c>
      <c r="Q300" s="32">
        <f t="shared" si="17"/>
        <v>102.69527077259475</v>
      </c>
      <c r="R300" s="21"/>
      <c r="S300" s="21"/>
    </row>
    <row r="301" spans="2:19" s="25" customFormat="1" ht="84.75" customHeight="1" x14ac:dyDescent="0.25">
      <c r="B301" s="16" t="s">
        <v>229</v>
      </c>
      <c r="C301" s="44" t="s">
        <v>410</v>
      </c>
      <c r="D301" s="44"/>
      <c r="E301" s="45" t="s">
        <v>411</v>
      </c>
      <c r="F301" s="45"/>
      <c r="G301" s="45"/>
      <c r="H301" s="45"/>
      <c r="I301" s="45"/>
      <c r="J301" s="45"/>
      <c r="K301" s="18">
        <v>0</v>
      </c>
      <c r="L301" s="18">
        <v>0</v>
      </c>
      <c r="M301" s="18">
        <v>15116.15</v>
      </c>
      <c r="N301" s="18">
        <f t="shared" si="18"/>
        <v>15116.15</v>
      </c>
      <c r="O301" s="18">
        <f t="shared" si="19"/>
        <v>15116.15</v>
      </c>
      <c r="P301" s="32"/>
      <c r="Q301" s="32"/>
      <c r="R301" s="21"/>
      <c r="S301" s="21"/>
    </row>
    <row r="302" spans="2:19" s="25" customFormat="1" ht="84.75" customHeight="1" x14ac:dyDescent="0.25">
      <c r="B302" s="16" t="s">
        <v>412</v>
      </c>
      <c r="C302" s="44" t="s">
        <v>410</v>
      </c>
      <c r="D302" s="44"/>
      <c r="E302" s="45" t="s">
        <v>411</v>
      </c>
      <c r="F302" s="45"/>
      <c r="G302" s="45"/>
      <c r="H302" s="45"/>
      <c r="I302" s="45"/>
      <c r="J302" s="45"/>
      <c r="K302" s="18">
        <v>651000</v>
      </c>
      <c r="L302" s="18">
        <v>651000</v>
      </c>
      <c r="M302" s="18">
        <v>650505.86</v>
      </c>
      <c r="N302" s="18">
        <f t="shared" si="18"/>
        <v>-494.14000000001397</v>
      </c>
      <c r="O302" s="18">
        <f t="shared" si="19"/>
        <v>-494.14000000001397</v>
      </c>
      <c r="P302" s="32">
        <f t="shared" si="16"/>
        <v>99.924095238095234</v>
      </c>
      <c r="Q302" s="32">
        <f t="shared" si="17"/>
        <v>99.924095238095234</v>
      </c>
      <c r="R302" s="21"/>
      <c r="S302" s="21"/>
    </row>
    <row r="303" spans="2:19" s="25" customFormat="1" ht="90.75" customHeight="1" x14ac:dyDescent="0.25">
      <c r="B303" s="16" t="s">
        <v>149</v>
      </c>
      <c r="C303" s="44" t="s">
        <v>410</v>
      </c>
      <c r="D303" s="44"/>
      <c r="E303" s="45" t="s">
        <v>411</v>
      </c>
      <c r="F303" s="45"/>
      <c r="G303" s="45"/>
      <c r="H303" s="45"/>
      <c r="I303" s="45"/>
      <c r="J303" s="45"/>
      <c r="K303" s="18">
        <v>10000</v>
      </c>
      <c r="L303" s="18">
        <v>10000</v>
      </c>
      <c r="M303" s="18">
        <v>11600</v>
      </c>
      <c r="N303" s="18">
        <f t="shared" si="18"/>
        <v>1600</v>
      </c>
      <c r="O303" s="18">
        <f t="shared" si="19"/>
        <v>1600</v>
      </c>
      <c r="P303" s="32">
        <f t="shared" si="16"/>
        <v>115.99999999999999</v>
      </c>
      <c r="Q303" s="32">
        <f t="shared" si="17"/>
        <v>115.99999999999999</v>
      </c>
      <c r="R303" s="21"/>
      <c r="S303" s="21"/>
    </row>
    <row r="304" spans="2:19" s="25" customFormat="1" ht="89.25" customHeight="1" x14ac:dyDescent="0.25">
      <c r="B304" s="16" t="s">
        <v>413</v>
      </c>
      <c r="C304" s="44" t="s">
        <v>410</v>
      </c>
      <c r="D304" s="44"/>
      <c r="E304" s="45" t="s">
        <v>411</v>
      </c>
      <c r="F304" s="45"/>
      <c r="G304" s="45"/>
      <c r="H304" s="45"/>
      <c r="I304" s="45"/>
      <c r="J304" s="45"/>
      <c r="K304" s="18">
        <v>2353000</v>
      </c>
      <c r="L304" s="18">
        <v>2226000</v>
      </c>
      <c r="M304" s="18">
        <v>2231000</v>
      </c>
      <c r="N304" s="18">
        <f t="shared" si="18"/>
        <v>-122000</v>
      </c>
      <c r="O304" s="18">
        <f t="shared" si="19"/>
        <v>5000</v>
      </c>
      <c r="P304" s="32">
        <f t="shared" si="16"/>
        <v>94.815129621759453</v>
      </c>
      <c r="Q304" s="32">
        <f t="shared" si="17"/>
        <v>100.22461814914645</v>
      </c>
      <c r="R304" s="21"/>
      <c r="S304" s="21"/>
    </row>
    <row r="305" spans="2:33" s="25" customFormat="1" ht="88.5" customHeight="1" x14ac:dyDescent="0.25">
      <c r="B305" s="16" t="s">
        <v>11</v>
      </c>
      <c r="C305" s="44" t="s">
        <v>410</v>
      </c>
      <c r="D305" s="44"/>
      <c r="E305" s="45" t="s">
        <v>411</v>
      </c>
      <c r="F305" s="45"/>
      <c r="G305" s="45"/>
      <c r="H305" s="45"/>
      <c r="I305" s="45"/>
      <c r="J305" s="45"/>
      <c r="K305" s="18">
        <v>0</v>
      </c>
      <c r="L305" s="18">
        <v>0</v>
      </c>
      <c r="M305" s="18">
        <v>32000</v>
      </c>
      <c r="N305" s="18">
        <f t="shared" si="18"/>
        <v>32000</v>
      </c>
      <c r="O305" s="18">
        <f t="shared" si="19"/>
        <v>32000</v>
      </c>
      <c r="P305" s="32"/>
      <c r="Q305" s="32"/>
      <c r="R305" s="21"/>
      <c r="S305" s="21"/>
    </row>
    <row r="306" spans="2:33" s="25" customFormat="1" ht="84" customHeight="1" x14ac:dyDescent="0.25">
      <c r="B306" s="16" t="s">
        <v>414</v>
      </c>
      <c r="C306" s="44" t="s">
        <v>410</v>
      </c>
      <c r="D306" s="44"/>
      <c r="E306" s="45" t="s">
        <v>411</v>
      </c>
      <c r="F306" s="45"/>
      <c r="G306" s="45"/>
      <c r="H306" s="45"/>
      <c r="I306" s="45"/>
      <c r="J306" s="45"/>
      <c r="K306" s="18">
        <v>2095000</v>
      </c>
      <c r="L306" s="18">
        <v>1870000</v>
      </c>
      <c r="M306" s="18">
        <v>1897559.48</v>
      </c>
      <c r="N306" s="18">
        <f t="shared" si="18"/>
        <v>-197440.52000000002</v>
      </c>
      <c r="O306" s="18">
        <f t="shared" si="19"/>
        <v>27559.479999999981</v>
      </c>
      <c r="P306" s="32">
        <f t="shared" si="16"/>
        <v>90.575631503579956</v>
      </c>
      <c r="Q306" s="32">
        <f t="shared" si="17"/>
        <v>101.47376898395721</v>
      </c>
      <c r="R306" s="21"/>
      <c r="S306" s="21"/>
    </row>
    <row r="307" spans="2:33" s="25" customFormat="1" ht="86.25" customHeight="1" x14ac:dyDescent="0.25">
      <c r="B307" s="16" t="s">
        <v>415</v>
      </c>
      <c r="C307" s="44" t="s">
        <v>410</v>
      </c>
      <c r="D307" s="44"/>
      <c r="E307" s="45" t="s">
        <v>411</v>
      </c>
      <c r="F307" s="45"/>
      <c r="G307" s="45"/>
      <c r="H307" s="45"/>
      <c r="I307" s="45"/>
      <c r="J307" s="45"/>
      <c r="K307" s="18">
        <v>0</v>
      </c>
      <c r="L307" s="18">
        <v>0</v>
      </c>
      <c r="M307" s="18">
        <v>70000</v>
      </c>
      <c r="N307" s="18">
        <f t="shared" si="18"/>
        <v>70000</v>
      </c>
      <c r="O307" s="18">
        <f t="shared" si="19"/>
        <v>70000</v>
      </c>
      <c r="P307" s="32"/>
      <c r="Q307" s="32"/>
      <c r="R307" s="21"/>
      <c r="S307" s="21"/>
    </row>
    <row r="308" spans="2:33" s="25" customFormat="1" ht="85.5" customHeight="1" x14ac:dyDescent="0.25">
      <c r="B308" s="16" t="s">
        <v>416</v>
      </c>
      <c r="C308" s="44" t="s">
        <v>410</v>
      </c>
      <c r="D308" s="44"/>
      <c r="E308" s="45" t="s">
        <v>411</v>
      </c>
      <c r="F308" s="45"/>
      <c r="G308" s="45"/>
      <c r="H308" s="45"/>
      <c r="I308" s="45"/>
      <c r="J308" s="45"/>
      <c r="K308" s="18">
        <v>101000</v>
      </c>
      <c r="L308" s="18">
        <v>101000</v>
      </c>
      <c r="M308" s="18">
        <v>101000</v>
      </c>
      <c r="N308" s="18">
        <f t="shared" si="18"/>
        <v>0</v>
      </c>
      <c r="O308" s="18">
        <f t="shared" si="19"/>
        <v>0</v>
      </c>
      <c r="P308" s="32">
        <f t="shared" si="16"/>
        <v>100</v>
      </c>
      <c r="Q308" s="32">
        <f t="shared" si="17"/>
        <v>100</v>
      </c>
      <c r="R308" s="21"/>
      <c r="S308" s="21"/>
    </row>
    <row r="309" spans="2:33" s="25" customFormat="1" ht="84.75" customHeight="1" x14ac:dyDescent="0.25">
      <c r="B309" s="16" t="s">
        <v>417</v>
      </c>
      <c r="C309" s="44" t="s">
        <v>410</v>
      </c>
      <c r="D309" s="44"/>
      <c r="E309" s="45" t="s">
        <v>411</v>
      </c>
      <c r="F309" s="45"/>
      <c r="G309" s="45"/>
      <c r="H309" s="45"/>
      <c r="I309" s="45"/>
      <c r="J309" s="45"/>
      <c r="K309" s="18">
        <v>630000</v>
      </c>
      <c r="L309" s="18">
        <v>630000</v>
      </c>
      <c r="M309" s="18">
        <v>627134.97</v>
      </c>
      <c r="N309" s="18">
        <f t="shared" si="18"/>
        <v>-2865.0300000000279</v>
      </c>
      <c r="O309" s="18">
        <f t="shared" si="19"/>
        <v>-2865.0300000000279</v>
      </c>
      <c r="P309" s="32">
        <f t="shared" si="16"/>
        <v>99.545233333333329</v>
      </c>
      <c r="Q309" s="32">
        <f t="shared" si="17"/>
        <v>99.545233333333329</v>
      </c>
      <c r="R309" s="21"/>
      <c r="S309" s="21"/>
    </row>
    <row r="310" spans="2:33" s="25" customFormat="1" ht="45.75" customHeight="1" x14ac:dyDescent="0.25">
      <c r="B310" s="16" t="s">
        <v>3</v>
      </c>
      <c r="C310" s="44" t="s">
        <v>418</v>
      </c>
      <c r="D310" s="44"/>
      <c r="E310" s="45" t="s">
        <v>419</v>
      </c>
      <c r="F310" s="45"/>
      <c r="G310" s="45"/>
      <c r="H310" s="45"/>
      <c r="I310" s="45"/>
      <c r="J310" s="45"/>
      <c r="K310" s="18">
        <v>701000</v>
      </c>
      <c r="L310" s="18">
        <v>466000</v>
      </c>
      <c r="M310" s="18">
        <v>498434.67</v>
      </c>
      <c r="N310" s="18">
        <f t="shared" si="18"/>
        <v>-202565.33000000002</v>
      </c>
      <c r="O310" s="18">
        <f t="shared" si="19"/>
        <v>32434.669999999984</v>
      </c>
      <c r="P310" s="32">
        <f t="shared" si="16"/>
        <v>71.103376604850212</v>
      </c>
      <c r="Q310" s="32">
        <f t="shared" si="17"/>
        <v>106.9602296137339</v>
      </c>
      <c r="R310" s="21"/>
      <c r="S310" s="21"/>
    </row>
    <row r="311" spans="2:33" s="25" customFormat="1" ht="15" customHeight="1" x14ac:dyDescent="0.25">
      <c r="B311" s="16" t="s">
        <v>3</v>
      </c>
      <c r="C311" s="44" t="s">
        <v>420</v>
      </c>
      <c r="D311" s="44"/>
      <c r="E311" s="45" t="s">
        <v>421</v>
      </c>
      <c r="F311" s="45"/>
      <c r="G311" s="45"/>
      <c r="H311" s="45"/>
      <c r="I311" s="45"/>
      <c r="J311" s="45"/>
      <c r="K311" s="18">
        <v>0</v>
      </c>
      <c r="L311" s="18">
        <v>0</v>
      </c>
      <c r="M311" s="18">
        <v>12211</v>
      </c>
      <c r="N311" s="18">
        <f t="shared" si="18"/>
        <v>12211</v>
      </c>
      <c r="O311" s="18">
        <f t="shared" si="19"/>
        <v>12211</v>
      </c>
      <c r="P311" s="32"/>
      <c r="Q311" s="32"/>
      <c r="R311" s="21"/>
      <c r="S311" s="21"/>
    </row>
    <row r="312" spans="2:33" s="25" customFormat="1" ht="63" customHeight="1" x14ac:dyDescent="0.25">
      <c r="B312" s="16" t="s">
        <v>417</v>
      </c>
      <c r="C312" s="44" t="s">
        <v>422</v>
      </c>
      <c r="D312" s="44"/>
      <c r="E312" s="45" t="s">
        <v>423</v>
      </c>
      <c r="F312" s="45"/>
      <c r="G312" s="45"/>
      <c r="H312" s="45"/>
      <c r="I312" s="45"/>
      <c r="J312" s="45"/>
      <c r="K312" s="18">
        <v>0</v>
      </c>
      <c r="L312" s="18">
        <v>0</v>
      </c>
      <c r="M312" s="18">
        <v>12211</v>
      </c>
      <c r="N312" s="18">
        <f t="shared" si="18"/>
        <v>12211</v>
      </c>
      <c r="O312" s="18">
        <f t="shared" si="19"/>
        <v>12211</v>
      </c>
      <c r="P312" s="32"/>
      <c r="Q312" s="32"/>
      <c r="R312" s="21"/>
      <c r="S312" s="21"/>
    </row>
    <row r="313" spans="2:33" s="20" customFormat="1" ht="15" customHeight="1" x14ac:dyDescent="0.25">
      <c r="B313" s="22" t="s">
        <v>3</v>
      </c>
      <c r="C313" s="42" t="s">
        <v>424</v>
      </c>
      <c r="D313" s="42"/>
      <c r="E313" s="43" t="s">
        <v>425</v>
      </c>
      <c r="F313" s="43"/>
      <c r="G313" s="43"/>
      <c r="H313" s="43"/>
      <c r="I313" s="43"/>
      <c r="J313" s="43"/>
      <c r="K313" s="24">
        <v>74744000</v>
      </c>
      <c r="L313" s="24">
        <v>60680000</v>
      </c>
      <c r="M313" s="24">
        <v>102180470.3</v>
      </c>
      <c r="N313" s="24">
        <f t="shared" si="18"/>
        <v>27436470.299999997</v>
      </c>
      <c r="O313" s="24">
        <f t="shared" si="19"/>
        <v>41500470.299999997</v>
      </c>
      <c r="P313" s="31">
        <f t="shared" si="16"/>
        <v>136.7072544953441</v>
      </c>
      <c r="Q313" s="31">
        <f t="shared" si="17"/>
        <v>168.392337343441</v>
      </c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</row>
    <row r="314" spans="2:33" ht="15" customHeight="1" x14ac:dyDescent="0.25">
      <c r="B314" s="16" t="s">
        <v>3</v>
      </c>
      <c r="C314" s="44" t="s">
        <v>426</v>
      </c>
      <c r="D314" s="44"/>
      <c r="E314" s="45" t="s">
        <v>427</v>
      </c>
      <c r="F314" s="45"/>
      <c r="G314" s="45"/>
      <c r="H314" s="45"/>
      <c r="I314" s="45"/>
      <c r="J314" s="45"/>
      <c r="K314" s="18">
        <v>0</v>
      </c>
      <c r="L314" s="18">
        <v>0</v>
      </c>
      <c r="M314" s="18">
        <v>198110.39</v>
      </c>
      <c r="N314" s="18">
        <f t="shared" si="18"/>
        <v>198110.39</v>
      </c>
      <c r="O314" s="18">
        <f t="shared" si="19"/>
        <v>198110.39</v>
      </c>
      <c r="P314" s="32"/>
      <c r="Q314" s="32"/>
    </row>
    <row r="315" spans="2:33" s="20" customFormat="1" ht="15" customHeight="1" x14ac:dyDescent="0.25">
      <c r="B315" s="22" t="s">
        <v>3</v>
      </c>
      <c r="C315" s="42" t="s">
        <v>428</v>
      </c>
      <c r="D315" s="42"/>
      <c r="E315" s="43" t="s">
        <v>429</v>
      </c>
      <c r="F315" s="43"/>
      <c r="G315" s="43"/>
      <c r="H315" s="43"/>
      <c r="I315" s="43"/>
      <c r="J315" s="43"/>
      <c r="K315" s="24">
        <v>74744000</v>
      </c>
      <c r="L315" s="24">
        <v>60680000</v>
      </c>
      <c r="M315" s="24">
        <v>101982359.91</v>
      </c>
      <c r="N315" s="24">
        <f t="shared" si="18"/>
        <v>27238359.909999996</v>
      </c>
      <c r="O315" s="24">
        <f t="shared" si="19"/>
        <v>41302359.909999996</v>
      </c>
      <c r="P315" s="31">
        <f t="shared" si="16"/>
        <v>136.44220259820185</v>
      </c>
      <c r="Q315" s="31">
        <f t="shared" si="17"/>
        <v>168.06585351021752</v>
      </c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</row>
    <row r="316" spans="2:33" ht="23.25" customHeight="1" x14ac:dyDescent="0.25">
      <c r="B316" s="16" t="s">
        <v>3</v>
      </c>
      <c r="C316" s="44" t="s">
        <v>430</v>
      </c>
      <c r="D316" s="44"/>
      <c r="E316" s="45" t="s">
        <v>431</v>
      </c>
      <c r="F316" s="45"/>
      <c r="G316" s="45"/>
      <c r="H316" s="45"/>
      <c r="I316" s="45"/>
      <c r="J316" s="45"/>
      <c r="K316" s="18">
        <v>23139000</v>
      </c>
      <c r="L316" s="18">
        <v>23139000</v>
      </c>
      <c r="M316" s="18">
        <v>29297252.850000001</v>
      </c>
      <c r="N316" s="18">
        <f t="shared" si="18"/>
        <v>6158252.8500000015</v>
      </c>
      <c r="O316" s="18">
        <f t="shared" si="19"/>
        <v>6158252.8500000015</v>
      </c>
      <c r="P316" s="32">
        <f t="shared" si="16"/>
        <v>126.61417023207574</v>
      </c>
      <c r="Q316" s="32">
        <f t="shared" si="17"/>
        <v>126.61417023207574</v>
      </c>
    </row>
    <row r="317" spans="2:33" ht="34.5" customHeight="1" x14ac:dyDescent="0.25">
      <c r="B317" s="16" t="s">
        <v>3</v>
      </c>
      <c r="C317" s="44" t="s">
        <v>432</v>
      </c>
      <c r="D317" s="44"/>
      <c r="E317" s="45" t="s">
        <v>433</v>
      </c>
      <c r="F317" s="45"/>
      <c r="G317" s="45"/>
      <c r="H317" s="45"/>
      <c r="I317" s="45"/>
      <c r="J317" s="45"/>
      <c r="K317" s="18">
        <v>4184000</v>
      </c>
      <c r="L317" s="18">
        <v>150000</v>
      </c>
      <c r="M317" s="18">
        <v>1476962.04</v>
      </c>
      <c r="N317" s="18">
        <f t="shared" si="18"/>
        <v>-2707037.96</v>
      </c>
      <c r="O317" s="18">
        <f t="shared" si="19"/>
        <v>1326962.04</v>
      </c>
      <c r="P317" s="32">
        <f t="shared" si="16"/>
        <v>35.300239961759083</v>
      </c>
      <c r="Q317" s="32">
        <f t="shared" si="17"/>
        <v>984.64135999999996</v>
      </c>
    </row>
    <row r="318" spans="2:33" ht="23.25" customHeight="1" x14ac:dyDescent="0.25">
      <c r="B318" s="16" t="s">
        <v>3</v>
      </c>
      <c r="C318" s="44" t="s">
        <v>434</v>
      </c>
      <c r="D318" s="44"/>
      <c r="E318" s="45" t="s">
        <v>435</v>
      </c>
      <c r="F318" s="45"/>
      <c r="G318" s="45"/>
      <c r="H318" s="45"/>
      <c r="I318" s="45"/>
      <c r="J318" s="45"/>
      <c r="K318" s="18">
        <v>42390000</v>
      </c>
      <c r="L318" s="18">
        <v>32360000</v>
      </c>
      <c r="M318" s="18">
        <v>24725261.550000001</v>
      </c>
      <c r="N318" s="18">
        <f t="shared" si="18"/>
        <v>-17664738.449999999</v>
      </c>
      <c r="O318" s="18">
        <f t="shared" si="19"/>
        <v>-7634738.4499999993</v>
      </c>
      <c r="P318" s="32">
        <f t="shared" si="16"/>
        <v>58.328052724699219</v>
      </c>
      <c r="Q318" s="32">
        <f t="shared" si="17"/>
        <v>76.40686511124845</v>
      </c>
    </row>
    <row r="319" spans="2:33" ht="51" customHeight="1" x14ac:dyDescent="0.25">
      <c r="B319" s="16" t="s">
        <v>3</v>
      </c>
      <c r="C319" s="44" t="s">
        <v>436</v>
      </c>
      <c r="D319" s="44"/>
      <c r="E319" s="45" t="s">
        <v>437</v>
      </c>
      <c r="F319" s="45"/>
      <c r="G319" s="45"/>
      <c r="H319" s="45"/>
      <c r="I319" s="45"/>
      <c r="J319" s="45"/>
      <c r="K319" s="18">
        <v>4957000</v>
      </c>
      <c r="L319" s="18">
        <v>4957000</v>
      </c>
      <c r="M319" s="18">
        <v>5493259.0999999996</v>
      </c>
      <c r="N319" s="18">
        <f t="shared" si="18"/>
        <v>536259.09999999963</v>
      </c>
      <c r="O319" s="18">
        <f t="shared" si="19"/>
        <v>536259.09999999963</v>
      </c>
      <c r="P319" s="32">
        <f t="shared" si="16"/>
        <v>110.81821868065363</v>
      </c>
      <c r="Q319" s="32">
        <f t="shared" si="17"/>
        <v>110.81821868065363</v>
      </c>
    </row>
    <row r="320" spans="2:33" ht="15" customHeight="1" x14ac:dyDescent="0.25">
      <c r="B320" s="16" t="s">
        <v>3</v>
      </c>
      <c r="C320" s="44" t="s">
        <v>438</v>
      </c>
      <c r="D320" s="44"/>
      <c r="E320" s="45" t="s">
        <v>439</v>
      </c>
      <c r="F320" s="45"/>
      <c r="G320" s="45"/>
      <c r="H320" s="45"/>
      <c r="I320" s="45"/>
      <c r="J320" s="45"/>
      <c r="K320" s="18">
        <v>74000</v>
      </c>
      <c r="L320" s="18">
        <v>74000</v>
      </c>
      <c r="M320" s="18">
        <v>40989624.369999997</v>
      </c>
      <c r="N320" s="18">
        <f t="shared" si="18"/>
        <v>40915624.369999997</v>
      </c>
      <c r="O320" s="18">
        <f t="shared" si="19"/>
        <v>40915624.369999997</v>
      </c>
      <c r="P320" s="32">
        <f t="shared" si="16"/>
        <v>55391.38428378378</v>
      </c>
      <c r="Q320" s="32">
        <f t="shared" si="17"/>
        <v>55391.38428378378</v>
      </c>
    </row>
    <row r="321" spans="1:17" ht="15" customHeight="1" x14ac:dyDescent="0.25">
      <c r="B321" s="22" t="s">
        <v>3</v>
      </c>
      <c r="C321" s="42" t="s">
        <v>440</v>
      </c>
      <c r="D321" s="42"/>
      <c r="E321" s="43" t="s">
        <v>441</v>
      </c>
      <c r="F321" s="43"/>
      <c r="G321" s="43"/>
      <c r="H321" s="43"/>
      <c r="I321" s="43"/>
      <c r="J321" s="43"/>
      <c r="K321" s="24">
        <v>9305296414.6700001</v>
      </c>
      <c r="L321" s="24">
        <v>3635716005.7800002</v>
      </c>
      <c r="M321" s="24">
        <v>3635715908.4699998</v>
      </c>
      <c r="N321" s="24">
        <f t="shared" si="18"/>
        <v>-5669580506.2000008</v>
      </c>
      <c r="O321" s="24">
        <f t="shared" si="19"/>
        <v>-97.310000419616699</v>
      </c>
      <c r="P321" s="31">
        <f t="shared" ref="P321:P328" si="20">M321/K321*100</f>
        <v>39.071467973209487</v>
      </c>
      <c r="Q321" s="31">
        <f t="shared" ref="Q321:Q328" si="21">M321/L321*100</f>
        <v>99.99999732349832</v>
      </c>
    </row>
    <row r="322" spans="1:17" ht="23.25" customHeight="1" x14ac:dyDescent="0.25">
      <c r="B322" s="22" t="s">
        <v>3</v>
      </c>
      <c r="C322" s="42" t="s">
        <v>442</v>
      </c>
      <c r="D322" s="42"/>
      <c r="E322" s="43" t="s">
        <v>443</v>
      </c>
      <c r="F322" s="43"/>
      <c r="G322" s="43"/>
      <c r="H322" s="43"/>
      <c r="I322" s="43"/>
      <c r="J322" s="43"/>
      <c r="K322" s="24">
        <v>9304997950</v>
      </c>
      <c r="L322" s="24">
        <v>3635417541.1100001</v>
      </c>
      <c r="M322" s="24">
        <v>3635417541.1100001</v>
      </c>
      <c r="N322" s="24">
        <f t="shared" si="18"/>
        <v>-5669580408.8899994</v>
      </c>
      <c r="O322" s="24">
        <f t="shared" si="19"/>
        <v>0</v>
      </c>
      <c r="P322" s="31">
        <f t="shared" si="20"/>
        <v>39.069514691403022</v>
      </c>
      <c r="Q322" s="31">
        <f t="shared" si="21"/>
        <v>100</v>
      </c>
    </row>
    <row r="323" spans="1:17" ht="23.25" customHeight="1" x14ac:dyDescent="0.25">
      <c r="B323" s="22" t="s">
        <v>3</v>
      </c>
      <c r="C323" s="42" t="s">
        <v>444</v>
      </c>
      <c r="D323" s="42"/>
      <c r="E323" s="43" t="s">
        <v>445</v>
      </c>
      <c r="F323" s="43"/>
      <c r="G323" s="43"/>
      <c r="H323" s="43"/>
      <c r="I323" s="43"/>
      <c r="J323" s="43"/>
      <c r="K323" s="24">
        <v>3203936250</v>
      </c>
      <c r="L323" s="24">
        <v>177386453.58000001</v>
      </c>
      <c r="M323" s="24">
        <v>177386453.58000001</v>
      </c>
      <c r="N323" s="24">
        <f t="shared" si="18"/>
        <v>-3026549796.4200001</v>
      </c>
      <c r="O323" s="24">
        <f t="shared" si="19"/>
        <v>0</v>
      </c>
      <c r="P323" s="31">
        <f t="shared" si="20"/>
        <v>5.5365163267527562</v>
      </c>
      <c r="Q323" s="31">
        <f t="shared" si="21"/>
        <v>100</v>
      </c>
    </row>
    <row r="324" spans="1:17" ht="15" customHeight="1" x14ac:dyDescent="0.25">
      <c r="B324" s="22" t="s">
        <v>3</v>
      </c>
      <c r="C324" s="42" t="s">
        <v>446</v>
      </c>
      <c r="D324" s="42"/>
      <c r="E324" s="43" t="s">
        <v>447</v>
      </c>
      <c r="F324" s="43"/>
      <c r="G324" s="43"/>
      <c r="H324" s="43"/>
      <c r="I324" s="43"/>
      <c r="J324" s="43"/>
      <c r="K324" s="24">
        <v>6098525000</v>
      </c>
      <c r="L324" s="24">
        <v>3458031087.5300002</v>
      </c>
      <c r="M324" s="24">
        <v>3458031087.5300002</v>
      </c>
      <c r="N324" s="24">
        <f t="shared" si="18"/>
        <v>-2640493912.4699998</v>
      </c>
      <c r="O324" s="24">
        <f t="shared" si="19"/>
        <v>0</v>
      </c>
      <c r="P324" s="31">
        <f t="shared" si="20"/>
        <v>56.702745131486722</v>
      </c>
      <c r="Q324" s="31">
        <f t="shared" si="21"/>
        <v>100</v>
      </c>
    </row>
    <row r="325" spans="1:17" ht="15" customHeight="1" x14ac:dyDescent="0.25">
      <c r="B325" s="22" t="s">
        <v>3</v>
      </c>
      <c r="C325" s="42" t="s">
        <v>448</v>
      </c>
      <c r="D325" s="42"/>
      <c r="E325" s="43" t="s">
        <v>449</v>
      </c>
      <c r="F325" s="43"/>
      <c r="G325" s="43"/>
      <c r="H325" s="43"/>
      <c r="I325" s="43"/>
      <c r="J325" s="43"/>
      <c r="K325" s="24">
        <v>2536700</v>
      </c>
      <c r="L325" s="24">
        <v>0</v>
      </c>
      <c r="M325" s="24">
        <v>0</v>
      </c>
      <c r="N325" s="24">
        <f t="shared" si="18"/>
        <v>-2536700</v>
      </c>
      <c r="O325" s="24">
        <f t="shared" si="19"/>
        <v>0</v>
      </c>
      <c r="P325" s="31">
        <f t="shared" si="20"/>
        <v>0</v>
      </c>
      <c r="Q325" s="31"/>
    </row>
    <row r="326" spans="1:17" ht="50.25" customHeight="1" x14ac:dyDescent="0.25">
      <c r="B326" s="22" t="s">
        <v>3</v>
      </c>
      <c r="C326" s="42" t="s">
        <v>450</v>
      </c>
      <c r="D326" s="42"/>
      <c r="E326" s="43" t="s">
        <v>451</v>
      </c>
      <c r="F326" s="43"/>
      <c r="G326" s="43"/>
      <c r="H326" s="43"/>
      <c r="I326" s="43"/>
      <c r="J326" s="43"/>
      <c r="K326" s="24">
        <v>26363330.23</v>
      </c>
      <c r="L326" s="24">
        <v>26363330.23</v>
      </c>
      <c r="M326" s="24">
        <v>26363232.920000002</v>
      </c>
      <c r="N326" s="24">
        <f t="shared" si="18"/>
        <v>-97.309999998658895</v>
      </c>
      <c r="O326" s="24">
        <f t="shared" si="19"/>
        <v>-97.309999998658895</v>
      </c>
      <c r="P326" s="31">
        <f t="shared" si="20"/>
        <v>99.99963088881735</v>
      </c>
      <c r="Q326" s="31">
        <f t="shared" si="21"/>
        <v>99.99963088881735</v>
      </c>
    </row>
    <row r="327" spans="1:17" ht="42" customHeight="1" x14ac:dyDescent="0.25">
      <c r="B327" s="22" t="s">
        <v>3</v>
      </c>
      <c r="C327" s="42" t="s">
        <v>452</v>
      </c>
      <c r="D327" s="42"/>
      <c r="E327" s="43" t="s">
        <v>453</v>
      </c>
      <c r="F327" s="43"/>
      <c r="G327" s="43"/>
      <c r="H327" s="43"/>
      <c r="I327" s="43"/>
      <c r="J327" s="43"/>
      <c r="K327" s="24">
        <v>-26064865.559999999</v>
      </c>
      <c r="L327" s="24">
        <v>-26064865.559999999</v>
      </c>
      <c r="M327" s="24">
        <v>-26064865.559999999</v>
      </c>
      <c r="N327" s="24">
        <f t="shared" ref="N327:N328" si="22">M327-K327</f>
        <v>0</v>
      </c>
      <c r="O327" s="24">
        <f t="shared" ref="O327:O328" si="23">M327-L327</f>
        <v>0</v>
      </c>
      <c r="P327" s="31">
        <f t="shared" si="20"/>
        <v>100</v>
      </c>
      <c r="Q327" s="31">
        <f t="shared" si="21"/>
        <v>100</v>
      </c>
    </row>
    <row r="328" spans="1:17" ht="15" customHeight="1" x14ac:dyDescent="0.25">
      <c r="B328" s="41" t="s">
        <v>454</v>
      </c>
      <c r="C328" s="41"/>
      <c r="D328" s="41"/>
      <c r="E328" s="41"/>
      <c r="F328" s="41"/>
      <c r="G328" s="41"/>
      <c r="H328" s="41"/>
      <c r="I328" s="41"/>
      <c r="J328" s="41"/>
      <c r="K328" s="24">
        <v>19260992414.669998</v>
      </c>
      <c r="L328" s="24">
        <v>8253185005.7799997</v>
      </c>
      <c r="M328" s="24">
        <v>8152145307.4899998</v>
      </c>
      <c r="N328" s="24">
        <f t="shared" si="22"/>
        <v>-11108847107.179998</v>
      </c>
      <c r="O328" s="24">
        <f t="shared" si="23"/>
        <v>-101039698.28999996</v>
      </c>
      <c r="P328" s="31">
        <f t="shared" si="20"/>
        <v>42.324637962480978</v>
      </c>
      <c r="Q328" s="31">
        <f t="shared" si="21"/>
        <v>98.775749020296544</v>
      </c>
    </row>
    <row r="329" spans="1:17" ht="15" customHeight="1" x14ac:dyDescent="0.25">
      <c r="B329" s="28"/>
      <c r="C329" s="28"/>
      <c r="D329" s="28"/>
      <c r="E329" s="28"/>
      <c r="F329" s="28"/>
      <c r="G329" s="28"/>
      <c r="H329" s="28"/>
      <c r="I329" s="28"/>
      <c r="J329" s="28"/>
      <c r="K329" s="29"/>
      <c r="L329" s="29"/>
      <c r="M329" s="29"/>
      <c r="N329" s="29"/>
      <c r="O329" s="29"/>
      <c r="P329" s="30"/>
      <c r="Q329" s="30"/>
    </row>
    <row r="330" spans="1:17" x14ac:dyDescent="0.25">
      <c r="B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</row>
    <row r="331" spans="1:17" ht="15" customHeight="1" x14ac:dyDescent="0.25">
      <c r="A331" s="4"/>
      <c r="B331" s="4"/>
      <c r="C331" s="39"/>
      <c r="D331" s="39"/>
      <c r="E331" s="39"/>
      <c r="F331" s="6"/>
      <c r="G331" s="1"/>
      <c r="H331" s="3"/>
      <c r="I331" s="40"/>
      <c r="J331" s="40"/>
      <c r="K331" s="40"/>
    </row>
  </sheetData>
  <mergeCells count="660">
    <mergeCell ref="C5:D5"/>
    <mergeCell ref="E5:J5"/>
    <mergeCell ref="B3:B4"/>
    <mergeCell ref="C3:D4"/>
    <mergeCell ref="E3:J4"/>
    <mergeCell ref="K3:K4"/>
    <mergeCell ref="L3:L4"/>
    <mergeCell ref="M3:M4"/>
    <mergeCell ref="N3:N4"/>
    <mergeCell ref="C11:D11"/>
    <mergeCell ref="E11:J11"/>
    <mergeCell ref="C10:D10"/>
    <mergeCell ref="E10:J10"/>
    <mergeCell ref="C8:D8"/>
    <mergeCell ref="E8:J8"/>
    <mergeCell ref="C9:D9"/>
    <mergeCell ref="E9:J9"/>
    <mergeCell ref="C6:D6"/>
    <mergeCell ref="E6:J6"/>
    <mergeCell ref="C7:D7"/>
    <mergeCell ref="E7:J7"/>
    <mergeCell ref="C16:D16"/>
    <mergeCell ref="E16:J16"/>
    <mergeCell ref="C15:D15"/>
    <mergeCell ref="E15:J15"/>
    <mergeCell ref="C14:D14"/>
    <mergeCell ref="E14:J14"/>
    <mergeCell ref="C13:D13"/>
    <mergeCell ref="E13:J13"/>
    <mergeCell ref="C12:D12"/>
    <mergeCell ref="E12:J12"/>
    <mergeCell ref="C21:D21"/>
    <mergeCell ref="E21:J21"/>
    <mergeCell ref="C22:D22"/>
    <mergeCell ref="E22:J22"/>
    <mergeCell ref="C19:D19"/>
    <mergeCell ref="E19:J19"/>
    <mergeCell ref="C20:D20"/>
    <mergeCell ref="E20:J20"/>
    <mergeCell ref="C17:D17"/>
    <mergeCell ref="E17:J17"/>
    <mergeCell ref="C18:D18"/>
    <mergeCell ref="E18:J18"/>
    <mergeCell ref="C27:D27"/>
    <mergeCell ref="E27:J27"/>
    <mergeCell ref="C28:D28"/>
    <mergeCell ref="E28:J28"/>
    <mergeCell ref="C25:D25"/>
    <mergeCell ref="E25:J25"/>
    <mergeCell ref="C26:D26"/>
    <mergeCell ref="E26:J26"/>
    <mergeCell ref="C23:D23"/>
    <mergeCell ref="E23:J23"/>
    <mergeCell ref="C24:D24"/>
    <mergeCell ref="E24:J24"/>
    <mergeCell ref="C33:D33"/>
    <mergeCell ref="E33:J33"/>
    <mergeCell ref="C34:D34"/>
    <mergeCell ref="E34:J34"/>
    <mergeCell ref="C31:D31"/>
    <mergeCell ref="E31:J31"/>
    <mergeCell ref="C32:D32"/>
    <mergeCell ref="E32:J32"/>
    <mergeCell ref="C29:D29"/>
    <mergeCell ref="E29:J29"/>
    <mergeCell ref="C30:D30"/>
    <mergeCell ref="E30:J30"/>
    <mergeCell ref="C39:D39"/>
    <mergeCell ref="E39:J39"/>
    <mergeCell ref="C40:D40"/>
    <mergeCell ref="E40:J40"/>
    <mergeCell ref="C37:D37"/>
    <mergeCell ref="E37:J37"/>
    <mergeCell ref="C38:D38"/>
    <mergeCell ref="E38:J38"/>
    <mergeCell ref="C35:D35"/>
    <mergeCell ref="E35:J35"/>
    <mergeCell ref="C36:D36"/>
    <mergeCell ref="E36:J36"/>
    <mergeCell ref="C45:D45"/>
    <mergeCell ref="E45:J45"/>
    <mergeCell ref="C46:D46"/>
    <mergeCell ref="E46:J46"/>
    <mergeCell ref="C43:D43"/>
    <mergeCell ref="E43:J43"/>
    <mergeCell ref="C44:D44"/>
    <mergeCell ref="E44:J44"/>
    <mergeCell ref="C41:D41"/>
    <mergeCell ref="E41:J41"/>
    <mergeCell ref="C42:D42"/>
    <mergeCell ref="E42:J42"/>
    <mergeCell ref="C51:D51"/>
    <mergeCell ref="E51:J51"/>
    <mergeCell ref="C52:D52"/>
    <mergeCell ref="E52:J52"/>
    <mergeCell ref="C49:D49"/>
    <mergeCell ref="E49:J49"/>
    <mergeCell ref="C50:D50"/>
    <mergeCell ref="E50:J50"/>
    <mergeCell ref="C47:D47"/>
    <mergeCell ref="E47:J47"/>
    <mergeCell ref="C48:D48"/>
    <mergeCell ref="E48:J48"/>
    <mergeCell ref="C57:D57"/>
    <mergeCell ref="E57:J57"/>
    <mergeCell ref="C58:D58"/>
    <mergeCell ref="E58:J58"/>
    <mergeCell ref="C55:D55"/>
    <mergeCell ref="E55:J55"/>
    <mergeCell ref="C56:D56"/>
    <mergeCell ref="E56:J56"/>
    <mergeCell ref="C53:D53"/>
    <mergeCell ref="E53:J53"/>
    <mergeCell ref="C54:D54"/>
    <mergeCell ref="E54:J54"/>
    <mergeCell ref="C63:D63"/>
    <mergeCell ref="E63:J63"/>
    <mergeCell ref="C64:D64"/>
    <mergeCell ref="E64:J64"/>
    <mergeCell ref="C61:D61"/>
    <mergeCell ref="E61:J61"/>
    <mergeCell ref="C62:D62"/>
    <mergeCell ref="E62:J62"/>
    <mergeCell ref="C59:D59"/>
    <mergeCell ref="E59:J59"/>
    <mergeCell ref="C60:D60"/>
    <mergeCell ref="E60:J60"/>
    <mergeCell ref="C69:D69"/>
    <mergeCell ref="E69:J69"/>
    <mergeCell ref="C70:D70"/>
    <mergeCell ref="E70:J70"/>
    <mergeCell ref="C67:D67"/>
    <mergeCell ref="E67:J67"/>
    <mergeCell ref="C68:D68"/>
    <mergeCell ref="E68:J68"/>
    <mergeCell ref="C65:D65"/>
    <mergeCell ref="E65:J65"/>
    <mergeCell ref="C66:D66"/>
    <mergeCell ref="E66:J66"/>
    <mergeCell ref="C75:D75"/>
    <mergeCell ref="E75:J75"/>
    <mergeCell ref="C73:D73"/>
    <mergeCell ref="E73:J73"/>
    <mergeCell ref="C74:D74"/>
    <mergeCell ref="E74:J74"/>
    <mergeCell ref="C71:D71"/>
    <mergeCell ref="E71:J71"/>
    <mergeCell ref="C72:D72"/>
    <mergeCell ref="E72:J72"/>
    <mergeCell ref="C80:D80"/>
    <mergeCell ref="E80:J80"/>
    <mergeCell ref="C81:D81"/>
    <mergeCell ref="E81:J81"/>
    <mergeCell ref="C78:D78"/>
    <mergeCell ref="E78:J78"/>
    <mergeCell ref="C79:D79"/>
    <mergeCell ref="E79:J79"/>
    <mergeCell ref="C76:D76"/>
    <mergeCell ref="E76:J76"/>
    <mergeCell ref="C77:D77"/>
    <mergeCell ref="E77:J77"/>
    <mergeCell ref="C86:D86"/>
    <mergeCell ref="E86:J86"/>
    <mergeCell ref="C87:D87"/>
    <mergeCell ref="E87:J87"/>
    <mergeCell ref="C84:D84"/>
    <mergeCell ref="E84:J84"/>
    <mergeCell ref="C85:D85"/>
    <mergeCell ref="E85:J85"/>
    <mergeCell ref="C82:D82"/>
    <mergeCell ref="E82:J82"/>
    <mergeCell ref="C83:D83"/>
    <mergeCell ref="E83:J83"/>
    <mergeCell ref="C92:D92"/>
    <mergeCell ref="E92:J92"/>
    <mergeCell ref="C93:D93"/>
    <mergeCell ref="E93:J93"/>
    <mergeCell ref="C90:D90"/>
    <mergeCell ref="E90:J90"/>
    <mergeCell ref="C91:D91"/>
    <mergeCell ref="E91:J91"/>
    <mergeCell ref="C88:D88"/>
    <mergeCell ref="E88:J88"/>
    <mergeCell ref="C89:D89"/>
    <mergeCell ref="E89:J89"/>
    <mergeCell ref="C98:D98"/>
    <mergeCell ref="E98:J98"/>
    <mergeCell ref="C96:D96"/>
    <mergeCell ref="E96:J96"/>
    <mergeCell ref="C97:D97"/>
    <mergeCell ref="E97:J97"/>
    <mergeCell ref="C94:D94"/>
    <mergeCell ref="E94:J94"/>
    <mergeCell ref="C95:D95"/>
    <mergeCell ref="E95:J95"/>
    <mergeCell ref="C103:D103"/>
    <mergeCell ref="E103:J103"/>
    <mergeCell ref="C104:D104"/>
    <mergeCell ref="E104:J104"/>
    <mergeCell ref="C101:D101"/>
    <mergeCell ref="E101:J101"/>
    <mergeCell ref="C102:D102"/>
    <mergeCell ref="E102:J102"/>
    <mergeCell ref="C99:D99"/>
    <mergeCell ref="E99:J99"/>
    <mergeCell ref="C100:D100"/>
    <mergeCell ref="E100:J100"/>
    <mergeCell ref="C109:D109"/>
    <mergeCell ref="E109:J109"/>
    <mergeCell ref="C110:D110"/>
    <mergeCell ref="E110:J110"/>
    <mergeCell ref="C107:D107"/>
    <mergeCell ref="E107:J107"/>
    <mergeCell ref="C108:D108"/>
    <mergeCell ref="E108:J108"/>
    <mergeCell ref="C105:D105"/>
    <mergeCell ref="E105:J105"/>
    <mergeCell ref="C106:D106"/>
    <mergeCell ref="E106:J106"/>
    <mergeCell ref="C115:D115"/>
    <mergeCell ref="E115:J115"/>
    <mergeCell ref="C113:D113"/>
    <mergeCell ref="E113:J113"/>
    <mergeCell ref="C114:D114"/>
    <mergeCell ref="E114:J114"/>
    <mergeCell ref="C111:D111"/>
    <mergeCell ref="E111:J111"/>
    <mergeCell ref="C112:D112"/>
    <mergeCell ref="E112:J112"/>
    <mergeCell ref="C120:D120"/>
    <mergeCell ref="E120:J120"/>
    <mergeCell ref="C118:D118"/>
    <mergeCell ref="E118:J118"/>
    <mergeCell ref="C119:D119"/>
    <mergeCell ref="E119:J119"/>
    <mergeCell ref="C117:D117"/>
    <mergeCell ref="E117:J117"/>
    <mergeCell ref="C116:D116"/>
    <mergeCell ref="E116:J116"/>
    <mergeCell ref="C125:D125"/>
    <mergeCell ref="E125:J125"/>
    <mergeCell ref="C124:D124"/>
    <mergeCell ref="E124:J124"/>
    <mergeCell ref="C123:D123"/>
    <mergeCell ref="E123:J123"/>
    <mergeCell ref="C122:D122"/>
    <mergeCell ref="E122:J122"/>
    <mergeCell ref="C121:D121"/>
    <mergeCell ref="E121:J121"/>
    <mergeCell ref="C130:D130"/>
    <mergeCell ref="E130:J130"/>
    <mergeCell ref="C129:D129"/>
    <mergeCell ref="E129:J129"/>
    <mergeCell ref="C128:D128"/>
    <mergeCell ref="E128:J128"/>
    <mergeCell ref="C127:D127"/>
    <mergeCell ref="E127:J127"/>
    <mergeCell ref="C126:D126"/>
    <mergeCell ref="E126:J126"/>
    <mergeCell ref="C135:D135"/>
    <mergeCell ref="E135:J135"/>
    <mergeCell ref="C134:D134"/>
    <mergeCell ref="E134:J134"/>
    <mergeCell ref="C133:D133"/>
    <mergeCell ref="E133:J133"/>
    <mergeCell ref="C132:D132"/>
    <mergeCell ref="E132:J132"/>
    <mergeCell ref="C131:D131"/>
    <mergeCell ref="E131:J131"/>
    <mergeCell ref="C140:D140"/>
    <mergeCell ref="E140:J140"/>
    <mergeCell ref="C139:D139"/>
    <mergeCell ref="E139:J139"/>
    <mergeCell ref="C138:D138"/>
    <mergeCell ref="E138:J138"/>
    <mergeCell ref="C137:D137"/>
    <mergeCell ref="E137:J137"/>
    <mergeCell ref="C136:D136"/>
    <mergeCell ref="E136:J136"/>
    <mergeCell ref="C144:D144"/>
    <mergeCell ref="E144:J144"/>
    <mergeCell ref="C145:D145"/>
    <mergeCell ref="E145:J145"/>
    <mergeCell ref="C143:D143"/>
    <mergeCell ref="E143:J143"/>
    <mergeCell ref="C142:D142"/>
    <mergeCell ref="E142:J142"/>
    <mergeCell ref="C141:D141"/>
    <mergeCell ref="E141:J141"/>
    <mergeCell ref="C151:D151"/>
    <mergeCell ref="E151:J151"/>
    <mergeCell ref="C150:D150"/>
    <mergeCell ref="E150:J150"/>
    <mergeCell ref="C149:D149"/>
    <mergeCell ref="E149:J149"/>
    <mergeCell ref="C148:D148"/>
    <mergeCell ref="E148:J148"/>
    <mergeCell ref="C146:D146"/>
    <mergeCell ref="E146:J146"/>
    <mergeCell ref="C147:D147"/>
    <mergeCell ref="E147:J147"/>
    <mergeCell ref="C156:D156"/>
    <mergeCell ref="E156:J156"/>
    <mergeCell ref="C157:D157"/>
    <mergeCell ref="E157:J157"/>
    <mergeCell ref="C154:D154"/>
    <mergeCell ref="E154:J154"/>
    <mergeCell ref="C155:D155"/>
    <mergeCell ref="E155:J155"/>
    <mergeCell ref="C152:D152"/>
    <mergeCell ref="E152:J152"/>
    <mergeCell ref="C153:D153"/>
    <mergeCell ref="E153:J153"/>
    <mergeCell ref="C162:D162"/>
    <mergeCell ref="E162:J162"/>
    <mergeCell ref="C163:D163"/>
    <mergeCell ref="E163:J163"/>
    <mergeCell ref="C160:D160"/>
    <mergeCell ref="E160:J160"/>
    <mergeCell ref="C161:D161"/>
    <mergeCell ref="E161:J161"/>
    <mergeCell ref="C158:D158"/>
    <mergeCell ref="E158:J158"/>
    <mergeCell ref="C159:D159"/>
    <mergeCell ref="E159:J159"/>
    <mergeCell ref="C167:D167"/>
    <mergeCell ref="E167:J167"/>
    <mergeCell ref="C166:D166"/>
    <mergeCell ref="E166:J166"/>
    <mergeCell ref="C164:D164"/>
    <mergeCell ref="E164:J164"/>
    <mergeCell ref="C165:D165"/>
    <mergeCell ref="E165:J165"/>
    <mergeCell ref="C170:D170"/>
    <mergeCell ref="E170:J170"/>
    <mergeCell ref="C169:D169"/>
    <mergeCell ref="E169:J169"/>
    <mergeCell ref="C168:D168"/>
    <mergeCell ref="E168:J168"/>
    <mergeCell ref="C176:D176"/>
    <mergeCell ref="E176:J176"/>
    <mergeCell ref="C173:D173"/>
    <mergeCell ref="E173:J173"/>
    <mergeCell ref="C172:D172"/>
    <mergeCell ref="E172:J172"/>
    <mergeCell ref="C171:D171"/>
    <mergeCell ref="E171:J171"/>
    <mergeCell ref="C175:D175"/>
    <mergeCell ref="E175:J175"/>
    <mergeCell ref="C174:D174"/>
    <mergeCell ref="E174:J174"/>
    <mergeCell ref="C181:D181"/>
    <mergeCell ref="E181:J181"/>
    <mergeCell ref="C182:D182"/>
    <mergeCell ref="E182:J182"/>
    <mergeCell ref="C179:D179"/>
    <mergeCell ref="E179:J179"/>
    <mergeCell ref="C180:D180"/>
    <mergeCell ref="E180:J180"/>
    <mergeCell ref="C177:D177"/>
    <mergeCell ref="E177:J177"/>
    <mergeCell ref="C178:D178"/>
    <mergeCell ref="E178:J178"/>
    <mergeCell ref="C187:D187"/>
    <mergeCell ref="E187:J187"/>
    <mergeCell ref="C188:D188"/>
    <mergeCell ref="E188:J188"/>
    <mergeCell ref="C185:D185"/>
    <mergeCell ref="E185:J185"/>
    <mergeCell ref="C186:D186"/>
    <mergeCell ref="E186:J186"/>
    <mergeCell ref="C183:D183"/>
    <mergeCell ref="E183:J183"/>
    <mergeCell ref="C184:D184"/>
    <mergeCell ref="E184:J184"/>
    <mergeCell ref="C193:D193"/>
    <mergeCell ref="E193:J193"/>
    <mergeCell ref="C194:D194"/>
    <mergeCell ref="E194:J194"/>
    <mergeCell ref="C191:D191"/>
    <mergeCell ref="E191:J191"/>
    <mergeCell ref="C192:D192"/>
    <mergeCell ref="E192:J192"/>
    <mergeCell ref="C189:D189"/>
    <mergeCell ref="E189:J189"/>
    <mergeCell ref="C190:D190"/>
    <mergeCell ref="E190:J190"/>
    <mergeCell ref="C199:D199"/>
    <mergeCell ref="E199:J199"/>
    <mergeCell ref="C200:D200"/>
    <mergeCell ref="E200:J200"/>
    <mergeCell ref="C197:D197"/>
    <mergeCell ref="E197:J197"/>
    <mergeCell ref="C198:D198"/>
    <mergeCell ref="E198:J198"/>
    <mergeCell ref="C195:D195"/>
    <mergeCell ref="E195:J195"/>
    <mergeCell ref="C196:D196"/>
    <mergeCell ref="E196:J196"/>
    <mergeCell ref="C205:D205"/>
    <mergeCell ref="E205:J205"/>
    <mergeCell ref="C206:D206"/>
    <mergeCell ref="E206:J206"/>
    <mergeCell ref="C203:D203"/>
    <mergeCell ref="E203:J203"/>
    <mergeCell ref="C204:D204"/>
    <mergeCell ref="E204:J204"/>
    <mergeCell ref="C201:D201"/>
    <mergeCell ref="E201:J201"/>
    <mergeCell ref="C202:D202"/>
    <mergeCell ref="E202:J202"/>
    <mergeCell ref="C211:D211"/>
    <mergeCell ref="E211:J211"/>
    <mergeCell ref="C212:D212"/>
    <mergeCell ref="E212:J212"/>
    <mergeCell ref="C209:D209"/>
    <mergeCell ref="E209:J209"/>
    <mergeCell ref="C210:D210"/>
    <mergeCell ref="E210:J210"/>
    <mergeCell ref="C207:D207"/>
    <mergeCell ref="E207:J207"/>
    <mergeCell ref="C208:D208"/>
    <mergeCell ref="E208:J208"/>
    <mergeCell ref="C217:D217"/>
    <mergeCell ref="E217:J217"/>
    <mergeCell ref="C218:D218"/>
    <mergeCell ref="E218:J218"/>
    <mergeCell ref="C215:D215"/>
    <mergeCell ref="E215:J215"/>
    <mergeCell ref="C216:D216"/>
    <mergeCell ref="E216:J216"/>
    <mergeCell ref="C213:D213"/>
    <mergeCell ref="E213:J213"/>
    <mergeCell ref="C214:D214"/>
    <mergeCell ref="E214:J214"/>
    <mergeCell ref="C223:D223"/>
    <mergeCell ref="E223:J223"/>
    <mergeCell ref="C224:D224"/>
    <mergeCell ref="E224:J224"/>
    <mergeCell ref="C221:D221"/>
    <mergeCell ref="E221:J221"/>
    <mergeCell ref="C222:D222"/>
    <mergeCell ref="E222:J222"/>
    <mergeCell ref="C219:D219"/>
    <mergeCell ref="E219:J219"/>
    <mergeCell ref="C220:D220"/>
    <mergeCell ref="E220:J220"/>
    <mergeCell ref="C229:D229"/>
    <mergeCell ref="E229:J229"/>
    <mergeCell ref="C230:D230"/>
    <mergeCell ref="E230:J230"/>
    <mergeCell ref="C227:D227"/>
    <mergeCell ref="E227:J227"/>
    <mergeCell ref="C228:D228"/>
    <mergeCell ref="E228:J228"/>
    <mergeCell ref="C225:D225"/>
    <mergeCell ref="E225:J225"/>
    <mergeCell ref="C226:D226"/>
    <mergeCell ref="E226:J226"/>
    <mergeCell ref="C235:D235"/>
    <mergeCell ref="E235:J235"/>
    <mergeCell ref="C236:D236"/>
    <mergeCell ref="E236:J236"/>
    <mergeCell ref="C233:D233"/>
    <mergeCell ref="E233:J233"/>
    <mergeCell ref="C234:D234"/>
    <mergeCell ref="E234:J234"/>
    <mergeCell ref="C231:D231"/>
    <mergeCell ref="E231:J231"/>
    <mergeCell ref="C232:D232"/>
    <mergeCell ref="E232:J232"/>
    <mergeCell ref="C241:D241"/>
    <mergeCell ref="E241:J241"/>
    <mergeCell ref="C242:D242"/>
    <mergeCell ref="E242:J242"/>
    <mergeCell ref="C239:D239"/>
    <mergeCell ref="E239:J239"/>
    <mergeCell ref="C240:D240"/>
    <mergeCell ref="E240:J240"/>
    <mergeCell ref="C237:D237"/>
    <mergeCell ref="E237:J237"/>
    <mergeCell ref="C238:D238"/>
    <mergeCell ref="E238:J238"/>
    <mergeCell ref="C247:D247"/>
    <mergeCell ref="E247:J247"/>
    <mergeCell ref="C248:D248"/>
    <mergeCell ref="E248:J248"/>
    <mergeCell ref="C245:D245"/>
    <mergeCell ref="E245:J245"/>
    <mergeCell ref="C246:D246"/>
    <mergeCell ref="E246:J246"/>
    <mergeCell ref="C243:D243"/>
    <mergeCell ref="E243:J243"/>
    <mergeCell ref="C244:D244"/>
    <mergeCell ref="E244:J244"/>
    <mergeCell ref="C253:D253"/>
    <mergeCell ref="E253:J253"/>
    <mergeCell ref="C254:D254"/>
    <mergeCell ref="E254:J254"/>
    <mergeCell ref="C251:D251"/>
    <mergeCell ref="E251:J251"/>
    <mergeCell ref="C252:D252"/>
    <mergeCell ref="E252:J252"/>
    <mergeCell ref="C249:D249"/>
    <mergeCell ref="E249:J249"/>
    <mergeCell ref="C250:D250"/>
    <mergeCell ref="E250:J250"/>
    <mergeCell ref="C259:D259"/>
    <mergeCell ref="E259:J259"/>
    <mergeCell ref="C260:D260"/>
    <mergeCell ref="E260:J260"/>
    <mergeCell ref="C257:D257"/>
    <mergeCell ref="E257:J257"/>
    <mergeCell ref="C258:D258"/>
    <mergeCell ref="E258:J258"/>
    <mergeCell ref="C255:D255"/>
    <mergeCell ref="E255:J255"/>
    <mergeCell ref="C256:D256"/>
    <mergeCell ref="E256:J256"/>
    <mergeCell ref="C265:D265"/>
    <mergeCell ref="E265:J265"/>
    <mergeCell ref="C266:D266"/>
    <mergeCell ref="E266:J266"/>
    <mergeCell ref="C263:D263"/>
    <mergeCell ref="E263:J263"/>
    <mergeCell ref="C264:D264"/>
    <mergeCell ref="E264:J264"/>
    <mergeCell ref="C261:D261"/>
    <mergeCell ref="E261:J261"/>
    <mergeCell ref="C262:D262"/>
    <mergeCell ref="E262:J262"/>
    <mergeCell ref="C271:D271"/>
    <mergeCell ref="E271:J271"/>
    <mergeCell ref="C272:D272"/>
    <mergeCell ref="E272:J272"/>
    <mergeCell ref="C269:D269"/>
    <mergeCell ref="E269:J269"/>
    <mergeCell ref="C270:D270"/>
    <mergeCell ref="E270:J270"/>
    <mergeCell ref="C267:D267"/>
    <mergeCell ref="E267:J267"/>
    <mergeCell ref="C268:D268"/>
    <mergeCell ref="E268:J268"/>
    <mergeCell ref="C277:D277"/>
    <mergeCell ref="E277:J277"/>
    <mergeCell ref="C278:D278"/>
    <mergeCell ref="E278:J278"/>
    <mergeCell ref="C275:D275"/>
    <mergeCell ref="E275:J275"/>
    <mergeCell ref="C276:D276"/>
    <mergeCell ref="E276:J276"/>
    <mergeCell ref="C273:D273"/>
    <mergeCell ref="E273:J273"/>
    <mergeCell ref="C274:D274"/>
    <mergeCell ref="E274:J274"/>
    <mergeCell ref="C283:D283"/>
    <mergeCell ref="E283:J283"/>
    <mergeCell ref="C284:D284"/>
    <mergeCell ref="E284:J284"/>
    <mergeCell ref="C281:D281"/>
    <mergeCell ref="E281:J281"/>
    <mergeCell ref="C282:D282"/>
    <mergeCell ref="E282:J282"/>
    <mergeCell ref="C279:D279"/>
    <mergeCell ref="E279:J279"/>
    <mergeCell ref="C280:D280"/>
    <mergeCell ref="E280:J280"/>
    <mergeCell ref="C289:D289"/>
    <mergeCell ref="E289:J289"/>
    <mergeCell ref="C290:D290"/>
    <mergeCell ref="E290:J290"/>
    <mergeCell ref="C287:D287"/>
    <mergeCell ref="E287:J287"/>
    <mergeCell ref="C288:D288"/>
    <mergeCell ref="E288:J288"/>
    <mergeCell ref="C285:D285"/>
    <mergeCell ref="E285:J285"/>
    <mergeCell ref="C286:D286"/>
    <mergeCell ref="E286:J286"/>
    <mergeCell ref="C295:D295"/>
    <mergeCell ref="E295:J295"/>
    <mergeCell ref="C296:D296"/>
    <mergeCell ref="E296:J296"/>
    <mergeCell ref="C293:D293"/>
    <mergeCell ref="E293:J293"/>
    <mergeCell ref="C294:D294"/>
    <mergeCell ref="E294:J294"/>
    <mergeCell ref="C291:D291"/>
    <mergeCell ref="E291:J291"/>
    <mergeCell ref="C292:D292"/>
    <mergeCell ref="E292:J292"/>
    <mergeCell ref="C301:D301"/>
    <mergeCell ref="E301:J301"/>
    <mergeCell ref="C302:D302"/>
    <mergeCell ref="E302:J302"/>
    <mergeCell ref="C299:D299"/>
    <mergeCell ref="E299:J299"/>
    <mergeCell ref="C300:D300"/>
    <mergeCell ref="E300:J300"/>
    <mergeCell ref="C297:D297"/>
    <mergeCell ref="E297:J297"/>
    <mergeCell ref="C298:D298"/>
    <mergeCell ref="E298:J298"/>
    <mergeCell ref="C307:D307"/>
    <mergeCell ref="E307:J307"/>
    <mergeCell ref="C308:D308"/>
    <mergeCell ref="E308:J308"/>
    <mergeCell ref="C305:D305"/>
    <mergeCell ref="E305:J305"/>
    <mergeCell ref="C306:D306"/>
    <mergeCell ref="E306:J306"/>
    <mergeCell ref="C303:D303"/>
    <mergeCell ref="E303:J303"/>
    <mergeCell ref="C304:D304"/>
    <mergeCell ref="E304:J304"/>
    <mergeCell ref="C314:D314"/>
    <mergeCell ref="E314:J314"/>
    <mergeCell ref="C313:D313"/>
    <mergeCell ref="E313:J313"/>
    <mergeCell ref="C312:D312"/>
    <mergeCell ref="E312:J312"/>
    <mergeCell ref="C311:D311"/>
    <mergeCell ref="E311:J311"/>
    <mergeCell ref="C309:D309"/>
    <mergeCell ref="E309:J309"/>
    <mergeCell ref="C310:D310"/>
    <mergeCell ref="E310:J310"/>
    <mergeCell ref="E319:J319"/>
    <mergeCell ref="C318:D318"/>
    <mergeCell ref="E318:J318"/>
    <mergeCell ref="C317:D317"/>
    <mergeCell ref="E317:J317"/>
    <mergeCell ref="C316:D316"/>
    <mergeCell ref="E316:J316"/>
    <mergeCell ref="C315:D315"/>
    <mergeCell ref="E315:J315"/>
    <mergeCell ref="O3:O4"/>
    <mergeCell ref="P3:P4"/>
    <mergeCell ref="Q3:Q4"/>
    <mergeCell ref="A1:Q1"/>
    <mergeCell ref="C331:E331"/>
    <mergeCell ref="I331:K331"/>
    <mergeCell ref="B328:J328"/>
    <mergeCell ref="C327:D327"/>
    <mergeCell ref="E327:J327"/>
    <mergeCell ref="C326:D326"/>
    <mergeCell ref="E326:J326"/>
    <mergeCell ref="C325:D325"/>
    <mergeCell ref="E325:J325"/>
    <mergeCell ref="C324:D324"/>
    <mergeCell ref="E324:J324"/>
    <mergeCell ref="C322:D322"/>
    <mergeCell ref="E322:J322"/>
    <mergeCell ref="C323:D323"/>
    <mergeCell ref="E323:J323"/>
    <mergeCell ref="C321:D321"/>
    <mergeCell ref="E321:J321"/>
    <mergeCell ref="C320:D320"/>
    <mergeCell ref="E320:J320"/>
    <mergeCell ref="C319:D319"/>
  </mergeCells>
  <pageMargins left="0.23622047244094491" right="0.23622047244094491" top="0.74803149606299213" bottom="0.74803149606299213" header="0.23622047244094491" footer="0.23622047244094491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Одиночкин Сергей Станиславович</cp:lastModifiedBy>
  <cp:lastPrinted>2020-07-15T11:53:19Z</cp:lastPrinted>
  <dcterms:created xsi:type="dcterms:W3CDTF">2020-07-14T11:32:45Z</dcterms:created>
  <dcterms:modified xsi:type="dcterms:W3CDTF">2020-07-20T13:20:55Z</dcterms:modified>
</cp:coreProperties>
</file>