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20200724\ФКУ_опуб\"/>
    </mc:Choice>
  </mc:AlternateContent>
  <bookViews>
    <workbookView xWindow="630" yWindow="510" windowWidth="23250" windowHeight="13170"/>
  </bookViews>
  <sheets>
    <sheet name="Лист 1" sheetId="2" r:id="rId1"/>
  </sheets>
  <definedNames>
    <definedName name="_xlnm.Print_Titles" localSheetId="0">'Лист 1'!$15:$16</definedName>
  </definedNames>
  <calcPr calcId="162913"/>
</workbook>
</file>

<file path=xl/calcChain.xml><?xml version="1.0" encoding="utf-8"?>
<calcChain xmlns="http://schemas.openxmlformats.org/spreadsheetml/2006/main">
  <c r="C27" i="2" l="1"/>
  <c r="D27" i="2"/>
  <c r="B27" i="2"/>
  <c r="E26" i="2" l="1"/>
  <c r="F26" i="2"/>
  <c r="G26" i="2"/>
  <c r="H26" i="2"/>
  <c r="G27" i="2"/>
  <c r="H27" i="2"/>
  <c r="E9" i="2" l="1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5" i="2"/>
  <c r="F25" i="2"/>
  <c r="G25" i="2"/>
  <c r="H25" i="2"/>
  <c r="G24" i="2" l="1"/>
  <c r="E24" i="2"/>
  <c r="F24" i="2"/>
  <c r="H24" i="2"/>
  <c r="H8" i="2"/>
  <c r="G8" i="2"/>
  <c r="F8" i="2" l="1"/>
  <c r="F27" i="2" s="1"/>
  <c r="E8" i="2"/>
  <c r="E27" i="2" s="1"/>
</calcChain>
</file>

<file path=xl/sharedStrings.xml><?xml version="1.0" encoding="utf-8"?>
<sst xmlns="http://schemas.openxmlformats.org/spreadsheetml/2006/main" count="33" uniqueCount="33">
  <si>
    <t>5=2-4</t>
  </si>
  <si>
    <t>6=3-4</t>
  </si>
  <si>
    <t>% исполнения от плана</t>
  </si>
  <si>
    <t>% исполнения от кассового плана</t>
  </si>
  <si>
    <t>Исполнение бюджета Одинцовского городского округа Московской области в разрезе муниципальных программ</t>
  </si>
  <si>
    <t>за 1 квартал 2020 года</t>
  </si>
  <si>
    <t>План на 2020 год</t>
  </si>
  <si>
    <t>Кассовый план на 1 квартал 2020 года</t>
  </si>
  <si>
    <t>Исполнено              за 1 квартал 2020 года</t>
  </si>
  <si>
    <t>Отклонение исполнения от плана на 2020 год</t>
  </si>
  <si>
    <t>Отклонение исполнения от кассового плана за 1 квартал 2020 года</t>
  </si>
  <si>
    <t xml:space="preserve">       Муниципальная программа "Культура"</t>
  </si>
  <si>
    <t xml:space="preserve">       Муниципальная программа "Образование"</t>
  </si>
  <si>
    <t xml:space="preserve">       Муниципальная программа "Социальная защита населения"</t>
  </si>
  <si>
    <t xml:space="preserve">       Муниципальная программа "Спорт"</t>
  </si>
  <si>
    <t xml:space="preserve">       Муниципальная программа "Развитие сельского хозяйства"</t>
  </si>
  <si>
    <t xml:space="preserve">       Муниципальная программа "Экология и окружающая среда"</t>
  </si>
  <si>
    <t xml:space="preserve">       Муниципальная программа "Безопасность и обеспечение безопасности жизнедеятельности населения"</t>
  </si>
  <si>
    <t xml:space="preserve">       Муниципальная программа "Жилище"</t>
  </si>
  <si>
    <t xml:space="preserve">       Муниципальная программа "Развитие инженерной инфраструктуры и энергоэффективности"</t>
  </si>
  <si>
    <t xml:space="preserve">       Муниципальная программа "Предпринимательство"</t>
  </si>
  <si>
    <t xml:space="preserve">       Муниципальная программа "Управление имуществом и муниципальными финансами"</t>
  </si>
  <si>
    <t xml:space="preserve">      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</si>
  <si>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 xml:space="preserve">       Муниципальная программа "Развитие и функционирование дорожно-транспортного комплекса"</t>
  </si>
  <si>
    <t xml:space="preserve">       Муниципальная программа "Цифровое муниципальное образование"</t>
  </si>
  <si>
    <t xml:space="preserve">       Муниципальная программа "Архитектура и градостроительство"</t>
  </si>
  <si>
    <t xml:space="preserve">       Муниципальная программа "Формирование современной комфортной городской среды"</t>
  </si>
  <si>
    <t xml:space="preserve">       Муниципальная программа "Строительство объектов социальной инфраструктуры"</t>
  </si>
  <si>
    <t xml:space="preserve">       Руководство и управление в сфере установленных функций органов местного самоуправления</t>
  </si>
  <si>
    <t xml:space="preserve">       Непрограммные расходы</t>
  </si>
  <si>
    <t>Всего:</t>
  </si>
  <si>
    <t>Единицы измерения: млн. руб.</t>
  </si>
  <si>
    <t xml:space="preserve">Наименование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</si>
</sst>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;[Red]\-#,##0.00"/>
    <numFmt numFmtId="165" formatCode="##,##0.00;[Red]\-##,##0.00;0.00;@"/>
  </numFmts>
  <fonts count="7" x14ac:knownFonts="1">
    <font>
      <sz val="11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Border="0"/>
    <xf numFmtId="0" fontId="1" fillId="0" borderId="0"/>
  </cellStyleXfs>
  <cellXfs count="20"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left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4" fillId="0" borderId="4" xfId="0" applyNumberFormat="1" applyFont="1" applyFill="1" applyBorder="1" applyAlignment="1" applyProtection="1">
      <alignment horizontal="center" wrapText="1"/>
    </xf>
    <xf numFmtId="0" fontId="4" fillId="0" borderId="5" xfId="0" applyNumberFormat="1" applyFont="1" applyFill="1" applyBorder="1" applyAlignment="1" applyProtection="1">
      <alignment horizontal="center" wrapText="1"/>
    </xf>
    <xf numFmtId="0" fontId="5" fillId="0" borderId="2" xfId="1" applyFont="1" applyBorder="1" applyAlignment="1">
      <alignment horizontal="left" vertical="center" wrapText="1"/>
    </xf>
    <xf numFmtId="165" fontId="6" fillId="0" borderId="2" xfId="1" applyNumberFormat="1" applyFont="1" applyBorder="1" applyAlignment="1">
      <alignment horizontal="right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/>
    </xf>
    <xf numFmtId="2" fontId="5" fillId="0" borderId="2" xfId="1" applyNumberFormat="1" applyFont="1" applyBorder="1" applyAlignment="1">
      <alignment horizontal="right" vertical="center" wrapText="1"/>
    </xf>
    <xf numFmtId="4" fontId="4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left" wrapText="1"/>
    </xf>
    <xf numFmtId="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center" wrapText="1"/>
    </xf>
  </cellXfs>
  <cellStyles count="2">
    <cellStyle name="Обычный" xfId="0" builtinId="0"/>
    <cellStyle name="Обычный_Лист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Normal="100" workbookViewId="0">
      <selection activeCell="A2" sqref="A2:H2"/>
    </sheetView>
  </sheetViews>
  <sheetFormatPr defaultColWidth="9.140625" defaultRowHeight="15" x14ac:dyDescent="0.25"/>
  <cols>
    <col min="1" max="1" width="50.7109375" style="1" customWidth="1"/>
    <col min="2" max="2" width="10.85546875" style="1" customWidth="1"/>
    <col min="3" max="3" width="17.7109375" style="1" customWidth="1"/>
    <col min="4" max="4" width="11" style="1" customWidth="1"/>
    <col min="5" max="5" width="14.28515625" style="1" customWidth="1"/>
    <col min="6" max="6" width="16.140625" style="1" customWidth="1"/>
    <col min="7" max="7" width="12.7109375" style="1" customWidth="1"/>
    <col min="8" max="8" width="14.5703125" style="1" customWidth="1"/>
    <col min="9" max="16384" width="9.140625" style="1"/>
  </cols>
  <sheetData>
    <row r="1" spans="1:8" ht="15.75" customHeight="1" x14ac:dyDescent="0.25">
      <c r="A1" s="19" t="s">
        <v>4</v>
      </c>
      <c r="B1" s="19"/>
      <c r="C1" s="19"/>
      <c r="D1" s="19"/>
      <c r="E1" s="19"/>
      <c r="F1" s="19"/>
      <c r="G1" s="19"/>
      <c r="H1" s="19"/>
    </row>
    <row r="2" spans="1:8" ht="15.75" x14ac:dyDescent="0.25">
      <c r="A2" s="19" t="s">
        <v>5</v>
      </c>
      <c r="B2" s="19"/>
      <c r="C2" s="19"/>
      <c r="D2" s="19"/>
      <c r="E2" s="19"/>
      <c r="F2" s="19"/>
      <c r="G2" s="19"/>
      <c r="H2" s="19"/>
    </row>
    <row r="3" spans="1:8" x14ac:dyDescent="0.25">
      <c r="A3" s="2"/>
    </row>
    <row r="4" spans="1:8" x14ac:dyDescent="0.25">
      <c r="A4" s="2"/>
    </row>
    <row r="5" spans="1:8" x14ac:dyDescent="0.25">
      <c r="A5" s="17" t="s">
        <v>31</v>
      </c>
      <c r="B5" s="18"/>
    </row>
    <row r="6" spans="1:8" s="5" customFormat="1" ht="102.75" customHeight="1" x14ac:dyDescent="0.25">
      <c r="A6" s="3" t="s">
        <v>32</v>
      </c>
      <c r="B6" s="3" t="s">
        <v>6</v>
      </c>
      <c r="C6" s="3" t="s">
        <v>7</v>
      </c>
      <c r="D6" s="3" t="s">
        <v>8</v>
      </c>
      <c r="E6" s="3" t="s">
        <v>9</v>
      </c>
      <c r="F6" s="3" t="s">
        <v>10</v>
      </c>
      <c r="G6" s="4" t="s">
        <v>2</v>
      </c>
      <c r="H6" s="4" t="s">
        <v>3</v>
      </c>
    </row>
    <row r="7" spans="1:8" x14ac:dyDescent="0.25">
      <c r="A7" s="6">
        <v>1</v>
      </c>
      <c r="B7" s="7">
        <v>2</v>
      </c>
      <c r="C7" s="7">
        <v>3</v>
      </c>
      <c r="D7" s="7">
        <v>4</v>
      </c>
      <c r="E7" s="7" t="s">
        <v>0</v>
      </c>
      <c r="F7" s="8" t="s">
        <v>1</v>
      </c>
      <c r="G7" s="9">
        <v>7</v>
      </c>
      <c r="H7" s="9">
        <v>8</v>
      </c>
    </row>
    <row r="8" spans="1:8" x14ac:dyDescent="0.25">
      <c r="A8" s="10" t="s">
        <v>11</v>
      </c>
      <c r="B8" s="11">
        <v>1220.1300000000001</v>
      </c>
      <c r="C8" s="11">
        <v>260.85000000000002</v>
      </c>
      <c r="D8" s="11">
        <v>180.74</v>
      </c>
      <c r="E8" s="12">
        <f>B8-D8</f>
        <v>1039.3900000000001</v>
      </c>
      <c r="F8" s="12">
        <f>C8-D8</f>
        <v>80.110000000000014</v>
      </c>
      <c r="G8" s="13">
        <f>D8*100/B8</f>
        <v>14.813175645218131</v>
      </c>
      <c r="H8" s="13">
        <f>D8*100/C8</f>
        <v>69.288863331416522</v>
      </c>
    </row>
    <row r="9" spans="1:8" x14ac:dyDescent="0.25">
      <c r="A9" s="10" t="s">
        <v>12</v>
      </c>
      <c r="B9" s="11">
        <v>9095.4</v>
      </c>
      <c r="C9" s="11">
        <v>2211.73</v>
      </c>
      <c r="D9" s="11">
        <v>1810.58</v>
      </c>
      <c r="E9" s="12">
        <f t="shared" ref="E9:E25" si="0">B9-D9</f>
        <v>7284.82</v>
      </c>
      <c r="F9" s="12">
        <f t="shared" ref="F9:F25" si="1">C9-D9</f>
        <v>401.15000000000009</v>
      </c>
      <c r="G9" s="13">
        <f t="shared" ref="G9:G25" si="2">D9*100/B9</f>
        <v>19.906546166193902</v>
      </c>
      <c r="H9" s="13">
        <f t="shared" ref="H9:H25" si="3">D9*100/C9</f>
        <v>81.862614333575976</v>
      </c>
    </row>
    <row r="10" spans="1:8" ht="28.5" x14ac:dyDescent="0.25">
      <c r="A10" s="10" t="s">
        <v>13</v>
      </c>
      <c r="B10" s="11">
        <v>306.66000000000003</v>
      </c>
      <c r="C10" s="11">
        <v>72.67</v>
      </c>
      <c r="D10" s="11">
        <v>24.81</v>
      </c>
      <c r="E10" s="12">
        <f t="shared" si="0"/>
        <v>281.85000000000002</v>
      </c>
      <c r="F10" s="12">
        <f t="shared" si="1"/>
        <v>47.86</v>
      </c>
      <c r="G10" s="13">
        <f t="shared" si="2"/>
        <v>8.0903932694189002</v>
      </c>
      <c r="H10" s="13">
        <f t="shared" si="3"/>
        <v>34.140635750653637</v>
      </c>
    </row>
    <row r="11" spans="1:8" x14ac:dyDescent="0.25">
      <c r="A11" s="10" t="s">
        <v>14</v>
      </c>
      <c r="B11" s="11">
        <v>798.34</v>
      </c>
      <c r="C11" s="11">
        <v>184.53</v>
      </c>
      <c r="D11" s="11">
        <v>114.29</v>
      </c>
      <c r="E11" s="12">
        <f t="shared" si="0"/>
        <v>684.05000000000007</v>
      </c>
      <c r="F11" s="12">
        <f t="shared" si="1"/>
        <v>70.239999999999995</v>
      </c>
      <c r="G11" s="13">
        <f t="shared" si="2"/>
        <v>14.315955607886364</v>
      </c>
      <c r="H11" s="13">
        <f t="shared" si="3"/>
        <v>61.935728607814447</v>
      </c>
    </row>
    <row r="12" spans="1:8" ht="28.5" x14ac:dyDescent="0.25">
      <c r="A12" s="10" t="s">
        <v>15</v>
      </c>
      <c r="B12" s="11">
        <v>6.45</v>
      </c>
      <c r="C12" s="11">
        <v>6.01</v>
      </c>
      <c r="D12" s="11">
        <v>0.39</v>
      </c>
      <c r="E12" s="12">
        <f t="shared" si="0"/>
        <v>6.0600000000000005</v>
      </c>
      <c r="F12" s="12">
        <f t="shared" si="1"/>
        <v>5.62</v>
      </c>
      <c r="G12" s="13">
        <f t="shared" si="2"/>
        <v>6.0465116279069768</v>
      </c>
      <c r="H12" s="13">
        <f t="shared" si="3"/>
        <v>6.489184692179701</v>
      </c>
    </row>
    <row r="13" spans="1:8" ht="28.5" x14ac:dyDescent="0.25">
      <c r="A13" s="10" t="s">
        <v>16</v>
      </c>
      <c r="B13" s="11">
        <v>600.38</v>
      </c>
      <c r="C13" s="11">
        <v>0.53</v>
      </c>
      <c r="D13" s="11">
        <v>0</v>
      </c>
      <c r="E13" s="12">
        <f t="shared" si="0"/>
        <v>600.38</v>
      </c>
      <c r="F13" s="12">
        <f t="shared" si="1"/>
        <v>0.53</v>
      </c>
      <c r="G13" s="13">
        <f t="shared" si="2"/>
        <v>0</v>
      </c>
      <c r="H13" s="13">
        <f t="shared" si="3"/>
        <v>0</v>
      </c>
    </row>
    <row r="14" spans="1:8" ht="42.75" x14ac:dyDescent="0.25">
      <c r="A14" s="10" t="s">
        <v>17</v>
      </c>
      <c r="B14" s="11">
        <v>251.77</v>
      </c>
      <c r="C14" s="11">
        <v>52.18</v>
      </c>
      <c r="D14" s="11">
        <v>27.03</v>
      </c>
      <c r="E14" s="12">
        <f t="shared" si="0"/>
        <v>224.74</v>
      </c>
      <c r="F14" s="12">
        <f t="shared" si="1"/>
        <v>25.15</v>
      </c>
      <c r="G14" s="13">
        <f t="shared" si="2"/>
        <v>10.735989196488859</v>
      </c>
      <c r="H14" s="13">
        <f t="shared" si="3"/>
        <v>51.801456496742048</v>
      </c>
    </row>
    <row r="15" spans="1:8" x14ac:dyDescent="0.25">
      <c r="A15" s="10" t="s">
        <v>18</v>
      </c>
      <c r="B15" s="11">
        <v>132.62</v>
      </c>
      <c r="C15" s="11">
        <v>0.9</v>
      </c>
      <c r="D15" s="11">
        <v>0.22</v>
      </c>
      <c r="E15" s="12">
        <f t="shared" si="0"/>
        <v>132.4</v>
      </c>
      <c r="F15" s="12">
        <f t="shared" si="1"/>
        <v>0.68</v>
      </c>
      <c r="G15" s="13">
        <f t="shared" si="2"/>
        <v>0.16588749811491479</v>
      </c>
      <c r="H15" s="13">
        <f t="shared" si="3"/>
        <v>24.444444444444443</v>
      </c>
    </row>
    <row r="16" spans="1:8" ht="42.75" x14ac:dyDescent="0.25">
      <c r="A16" s="10" t="s">
        <v>19</v>
      </c>
      <c r="B16" s="11">
        <v>1196.78</v>
      </c>
      <c r="C16" s="11">
        <v>22.11</v>
      </c>
      <c r="D16" s="11">
        <v>7.0000000000000007E-2</v>
      </c>
      <c r="E16" s="12">
        <f t="shared" si="0"/>
        <v>1196.71</v>
      </c>
      <c r="F16" s="12">
        <f t="shared" si="1"/>
        <v>22.04</v>
      </c>
      <c r="G16" s="13">
        <f t="shared" si="2"/>
        <v>5.8490282257390672E-3</v>
      </c>
      <c r="H16" s="13">
        <f t="shared" si="3"/>
        <v>0.31659882406151069</v>
      </c>
    </row>
    <row r="17" spans="1:8" ht="28.5" x14ac:dyDescent="0.25">
      <c r="A17" s="10" t="s">
        <v>20</v>
      </c>
      <c r="B17" s="11">
        <v>57.17</v>
      </c>
      <c r="C17" s="11">
        <v>11.27</v>
      </c>
      <c r="D17" s="11">
        <v>7.18</v>
      </c>
      <c r="E17" s="12">
        <f t="shared" si="0"/>
        <v>49.99</v>
      </c>
      <c r="F17" s="12">
        <f t="shared" si="1"/>
        <v>4.09</v>
      </c>
      <c r="G17" s="13">
        <f t="shared" si="2"/>
        <v>12.55903445863215</v>
      </c>
      <c r="H17" s="13">
        <f t="shared" si="3"/>
        <v>63.70896184560781</v>
      </c>
    </row>
    <row r="18" spans="1:8" ht="28.5" x14ac:dyDescent="0.25">
      <c r="A18" s="10" t="s">
        <v>21</v>
      </c>
      <c r="B18" s="11">
        <v>2031.29</v>
      </c>
      <c r="C18" s="11">
        <v>513.96</v>
      </c>
      <c r="D18" s="11">
        <v>339.57</v>
      </c>
      <c r="E18" s="12">
        <f t="shared" si="0"/>
        <v>1691.72</v>
      </c>
      <c r="F18" s="12">
        <f t="shared" si="1"/>
        <v>174.39000000000004</v>
      </c>
      <c r="G18" s="13">
        <f t="shared" si="2"/>
        <v>16.716963112111024</v>
      </c>
      <c r="H18" s="13">
        <f t="shared" si="3"/>
        <v>66.069343917814606</v>
      </c>
    </row>
    <row r="19" spans="1:8" ht="71.25" x14ac:dyDescent="0.25">
      <c r="A19" s="10" t="s">
        <v>22</v>
      </c>
      <c r="B19" s="11">
        <v>169.95</v>
      </c>
      <c r="C19" s="11">
        <v>35.020000000000003</v>
      </c>
      <c r="D19" s="11">
        <v>15.15</v>
      </c>
      <c r="E19" s="12">
        <f t="shared" si="0"/>
        <v>154.79999999999998</v>
      </c>
      <c r="F19" s="12">
        <f t="shared" si="1"/>
        <v>19.870000000000005</v>
      </c>
      <c r="G19" s="13">
        <f t="shared" si="2"/>
        <v>8.9143865842894972</v>
      </c>
      <c r="H19" s="13">
        <f t="shared" si="3"/>
        <v>43.260993717875493</v>
      </c>
    </row>
    <row r="20" spans="1:8" ht="42.75" x14ac:dyDescent="0.25">
      <c r="A20" s="10" t="s">
        <v>23</v>
      </c>
      <c r="B20" s="11">
        <v>895.14</v>
      </c>
      <c r="C20" s="11">
        <v>138.30000000000001</v>
      </c>
      <c r="D20" s="11">
        <v>111.39</v>
      </c>
      <c r="E20" s="12">
        <f t="shared" si="0"/>
        <v>783.75</v>
      </c>
      <c r="F20" s="12">
        <f t="shared" si="1"/>
        <v>26.910000000000011</v>
      </c>
      <c r="G20" s="13">
        <f t="shared" si="2"/>
        <v>12.443863529727194</v>
      </c>
      <c r="H20" s="13">
        <f t="shared" si="3"/>
        <v>80.542299349240778</v>
      </c>
    </row>
    <row r="21" spans="1:8" ht="28.5" x14ac:dyDescent="0.25">
      <c r="A21" s="10" t="s">
        <v>24</v>
      </c>
      <c r="B21" s="11">
        <v>403.04</v>
      </c>
      <c r="C21" s="11">
        <v>99.99</v>
      </c>
      <c r="D21" s="11">
        <v>67.42</v>
      </c>
      <c r="E21" s="12">
        <f t="shared" si="0"/>
        <v>335.62</v>
      </c>
      <c r="F21" s="12">
        <f t="shared" si="1"/>
        <v>32.569999999999993</v>
      </c>
      <c r="G21" s="13">
        <f t="shared" si="2"/>
        <v>16.727868201667327</v>
      </c>
      <c r="H21" s="13">
        <f t="shared" si="3"/>
        <v>67.42674267426743</v>
      </c>
    </row>
    <row r="22" spans="1:8" ht="28.5" x14ac:dyDescent="0.25">
      <c r="A22" s="10" t="s">
        <v>25</v>
      </c>
      <c r="B22" s="11">
        <v>4.3899999999999997</v>
      </c>
      <c r="C22" s="11">
        <v>0.72</v>
      </c>
      <c r="D22" s="11">
        <v>0.41</v>
      </c>
      <c r="E22" s="12">
        <f t="shared" si="0"/>
        <v>3.9799999999999995</v>
      </c>
      <c r="F22" s="12">
        <f t="shared" si="1"/>
        <v>0.31</v>
      </c>
      <c r="G22" s="13">
        <f t="shared" si="2"/>
        <v>9.3394077448747161</v>
      </c>
      <c r="H22" s="13">
        <f t="shared" si="3"/>
        <v>56.94444444444445</v>
      </c>
    </row>
    <row r="23" spans="1:8" ht="28.5" x14ac:dyDescent="0.25">
      <c r="A23" s="10" t="s">
        <v>26</v>
      </c>
      <c r="B23" s="11">
        <v>2938.32</v>
      </c>
      <c r="C23" s="11">
        <v>496.69</v>
      </c>
      <c r="D23" s="11">
        <v>352.43</v>
      </c>
      <c r="E23" s="12">
        <f t="shared" si="0"/>
        <v>2585.8900000000003</v>
      </c>
      <c r="F23" s="12">
        <f t="shared" si="1"/>
        <v>144.26</v>
      </c>
      <c r="G23" s="13">
        <f t="shared" si="2"/>
        <v>11.994268833891475</v>
      </c>
      <c r="H23" s="13">
        <f t="shared" si="3"/>
        <v>70.955726912158497</v>
      </c>
    </row>
    <row r="24" spans="1:8" ht="42.75" x14ac:dyDescent="0.25">
      <c r="A24" s="10" t="s">
        <v>27</v>
      </c>
      <c r="B24" s="11">
        <v>697.42</v>
      </c>
      <c r="C24" s="11">
        <v>50.3</v>
      </c>
      <c r="D24" s="11">
        <v>2.35</v>
      </c>
      <c r="E24" s="12">
        <f t="shared" ref="E24" si="4">B24-D24</f>
        <v>695.06999999999994</v>
      </c>
      <c r="F24" s="12">
        <f t="shared" ref="F24" si="5">C24-D24</f>
        <v>47.949999999999996</v>
      </c>
      <c r="G24" s="13">
        <f t="shared" ref="G24" si="6">D24*100/B24</f>
        <v>0.33695621003125809</v>
      </c>
      <c r="H24" s="13">
        <f t="shared" ref="H24" si="7">D24*100/C24</f>
        <v>4.6719681908548711</v>
      </c>
    </row>
    <row r="25" spans="1:8" ht="42.75" x14ac:dyDescent="0.25">
      <c r="A25" s="10" t="s">
        <v>28</v>
      </c>
      <c r="B25" s="11">
        <v>40.08</v>
      </c>
      <c r="C25" s="11">
        <v>12.75</v>
      </c>
      <c r="D25" s="11">
        <v>6.22</v>
      </c>
      <c r="E25" s="12">
        <f t="shared" si="0"/>
        <v>33.86</v>
      </c>
      <c r="F25" s="12">
        <f t="shared" si="1"/>
        <v>6.53</v>
      </c>
      <c r="G25" s="13">
        <f t="shared" si="2"/>
        <v>15.518962075848304</v>
      </c>
      <c r="H25" s="13">
        <f t="shared" si="3"/>
        <v>48.784313725490193</v>
      </c>
    </row>
    <row r="26" spans="1:8" x14ac:dyDescent="0.25">
      <c r="A26" s="10" t="s">
        <v>29</v>
      </c>
      <c r="B26" s="11">
        <v>629.23</v>
      </c>
      <c r="C26" s="11">
        <v>367.71</v>
      </c>
      <c r="D26" s="11">
        <v>363.94</v>
      </c>
      <c r="E26" s="12">
        <f t="shared" ref="E26" si="8">B26-D26</f>
        <v>265.29000000000002</v>
      </c>
      <c r="F26" s="12">
        <f t="shared" ref="F26" si="9">C26-D26</f>
        <v>3.7699999999999818</v>
      </c>
      <c r="G26" s="13">
        <f t="shared" ref="G26:G27" si="10">D26*100/B26</f>
        <v>57.838946013381431</v>
      </c>
      <c r="H26" s="13">
        <f t="shared" ref="H26:H27" si="11">D26*100/C26</f>
        <v>98.974735525278078</v>
      </c>
    </row>
    <row r="27" spans="1:8" s="16" customFormat="1" ht="14.25" x14ac:dyDescent="0.2">
      <c r="A27" s="10" t="s">
        <v>30</v>
      </c>
      <c r="B27" s="14">
        <f>SUM(B8:B26)</f>
        <v>21474.560000000001</v>
      </c>
      <c r="C27" s="14">
        <f t="shared" ref="C27:F27" si="12">SUM(C8:C26)</f>
        <v>4538.22</v>
      </c>
      <c r="D27" s="14">
        <f t="shared" si="12"/>
        <v>3424.1899999999996</v>
      </c>
      <c r="E27" s="14">
        <f t="shared" si="12"/>
        <v>18050.37</v>
      </c>
      <c r="F27" s="14">
        <f t="shared" si="12"/>
        <v>1114.03</v>
      </c>
      <c r="G27" s="15">
        <f t="shared" si="10"/>
        <v>15.945332523693148</v>
      </c>
      <c r="H27" s="15">
        <f t="shared" si="11"/>
        <v>75.45226983266565</v>
      </c>
    </row>
  </sheetData>
  <mergeCells count="3">
    <mergeCell ref="A5:B5"/>
    <mergeCell ref="A1:H1"/>
    <mergeCell ref="A2:H2"/>
  </mergeCells>
  <pageMargins left="0.74803149606299213" right="0" top="0.74803149606299213" bottom="0.51181102362204722" header="0.51181102362204722" footer="0.31496062992125984"/>
  <pageSetup paperSize="9" scale="63" fitToHeight="0" orientation="portrait" r:id="rId1"/>
  <headerFooter>
    <evenHeader>&amp;LФКУ Администрации Одинцовского муниципального района</evenHeader>
    <evenFooter>&amp;L 30.08.2018 10:51:05&amp;R&amp;P/&amp;N</evenFooter>
    <firstHeader>&amp;LФКУ Администрации Одинцовского муниципального района</firstHeader>
    <firstFooter>&amp;L 30.08.2018 10:51:05&amp;R&amp;P/&amp;N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Одиночкин Сергей Станиславович</cp:lastModifiedBy>
  <cp:lastPrinted>2020-07-23T08:44:38Z</cp:lastPrinted>
  <dcterms:created xsi:type="dcterms:W3CDTF">2018-08-30T07:51:05Z</dcterms:created>
  <dcterms:modified xsi:type="dcterms:W3CDTF">2020-07-24T09:15:32Z</dcterms:modified>
</cp:coreProperties>
</file>