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Исполнение" sheetId="1" r:id="rId1"/>
  </sheets>
  <calcPr calcId="144525"/>
</workbook>
</file>

<file path=xl/calcChain.xml><?xml version="1.0" encoding="utf-8"?>
<calcChain xmlns="http://schemas.openxmlformats.org/spreadsheetml/2006/main">
  <c r="Q10" i="1" l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4" i="1"/>
  <c r="Q86" i="1"/>
  <c r="Q87" i="1"/>
  <c r="Q88" i="1"/>
  <c r="Q89" i="1"/>
  <c r="Q90" i="1"/>
  <c r="Q91" i="1"/>
  <c r="Q92" i="1"/>
  <c r="Q93" i="1"/>
  <c r="Q94" i="1"/>
  <c r="Q95" i="1"/>
  <c r="Q96" i="1"/>
  <c r="Q98" i="1"/>
  <c r="Q99" i="1"/>
  <c r="Q100" i="1"/>
  <c r="Q9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4" i="1"/>
  <c r="P83" i="1"/>
  <c r="P82" i="1"/>
  <c r="P81" i="1"/>
  <c r="P80" i="1"/>
  <c r="P79" i="1"/>
  <c r="P78" i="1"/>
  <c r="P77" i="1"/>
  <c r="P76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2" i="1"/>
  <c r="P11" i="1"/>
  <c r="P10" i="1"/>
  <c r="P9" i="1"/>
  <c r="O100" i="1" l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9" i="1"/>
</calcChain>
</file>

<file path=xl/sharedStrings.xml><?xml version="1.0" encoding="utf-8"?>
<sst xmlns="http://schemas.openxmlformats.org/spreadsheetml/2006/main" count="288" uniqueCount="198">
  <si>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</si>
  <si>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</si>
  <si>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</si>
  <si>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</si>
  <si>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</si>
  <si>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</si>
  <si>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</si>
  <si>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</si>
  <si>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</si>
  <si>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</si>
  <si>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</si>
  <si>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</si>
  <si>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</si>
  <si>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</si>
  <si>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</si>
  <si>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</si>
  <si>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</si>
  <si>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</si>
  <si>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1 03 00 000 00 0000 000</t>
  </si>
  <si>
    <t>НАЛОГИ НА ТОВАРЫ (РАБОТЫ, УСЛУГИ), РЕАЛИЗУЕМЫЕ НА ТЕРРИТОРИИ РОССИЙСКОЙ ФЕДЕРАЦИИ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</si>
  <si>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</si>
  <si>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</si>
  <si>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</si>
  <si>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</si>
  <si>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</si>
  <si>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</si>
  <si>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</si>
  <si>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</si>
  <si>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</si>
  <si>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</si>
  <si>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</si>
  <si>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</si>
  <si>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</si>
  <si>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</si>
  <si>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</si>
  <si>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</si>
  <si>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</si>
  <si>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</si>
  <si>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</si>
  <si>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</si>
  <si>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</si>
  <si>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</si>
  <si>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</si>
  <si>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</si>
  <si>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</si>
  <si>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</si>
  <si>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</si>
  <si>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</si>
  <si>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</si>
  <si>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</si>
  <si>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</si>
  <si>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</si>
  <si>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</si>
  <si>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</si>
  <si>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</si>
  <si>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1 09 00 000 00 0000 000</t>
  </si>
  <si>
    <t>ЗАДОЛЖЕННОСТЬ И ПЕРЕРАСЧЕТЫ ПО ОТМЕНЕННЫМ НАЛОГАМ, СБОРАМ И ИНЫМ ОБЯЗАТЕЛЬНЫМ ПЛАТЕЖАМ</t>
  </si>
  <si>
    <t>1 09 04 052 04 0000 110</t>
  </si>
  <si>
    <t>Земельный налог (по обязательствам, возникшим до 1 января 2006 года), мобилизуемый на территориях городских округов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</si>
  <si>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</si>
  <si>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</si>
  <si>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</si>
  <si>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</si>
  <si>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</si>
  <si>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</si>
  <si>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</si>
  <si>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</si>
  <si>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</si>
  <si>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</si>
  <si>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</si>
  <si>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</si>
  <si>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</si>
  <si>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</si>
  <si>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</si>
  <si>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</si>
  <si>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</si>
  <si>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</si>
  <si>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</si>
  <si>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</si>
  <si>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</si>
  <si>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</si>
  <si>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</si>
  <si>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</si>
  <si>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</si>
  <si>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</si>
  <si>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</si>
  <si>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</si>
  <si>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</si>
  <si>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</si>
  <si>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</si>
  <si>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</si>
  <si>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1 12 00 000 00 0000 000</t>
  </si>
  <si>
    <t>ПЛАТЕЖИ ПРИ ПОЛЬЗОВАНИИ ПРИРОДНЫМИ РЕСУРСАМИ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</si>
  <si>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</si>
  <si>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</si>
  <si>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</si>
  <si>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</si>
  <si>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</si>
  <si>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</si>
  <si>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</si>
  <si>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</si>
  <si>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</si>
  <si>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</si>
  <si>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</si>
  <si>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</si>
  <si>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</si>
  <si>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</si>
  <si>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</si>
  <si>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</si>
  <si>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834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</si>
  <si>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</si>
  <si>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</si>
  <si>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</si>
  <si>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</si>
  <si>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</si>
  <si>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</si>
  <si>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</si>
  <si>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1 13 02 000 00 0000 130</t>
  </si>
  <si>
    <t>Доходы от компенсации затрат государства</t>
  </si>
  <si>
    <t>1 13 02 064 04 0000 130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</si>
  <si>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</si>
  <si>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</si>
  <si>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</si>
  <si>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003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</si>
  <si>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</si>
  <si>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</si>
  <si>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</si>
  <si>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</si>
  <si>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1 13 02 994 04 0020 130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</si>
  <si>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</si>
  <si>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1 14 00 000 00 0000 000</t>
  </si>
  <si>
    <t>ДОХОДЫ ОТ ПРОДАЖИ МАТЕРИАЛЬНЫХ И НЕМАТЕРИАЛЬНЫХ АКТИВОВ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</si>
  <si>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</si>
  <si>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</si>
  <si>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</si>
  <si>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</si>
  <si>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</si>
  <si>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</si>
  <si>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</si>
  <si>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</si>
  <si>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</si>
  <si>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</si>
  <si>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</si>
  <si>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</si>
  <si>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</si>
  <si>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</si>
  <si>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</si>
  <si>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</si>
  <si>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</si>
  <si>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</si>
  <si>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</si>
  <si>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</si>
  <si>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</si>
  <si>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</si>
  <si>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</si>
  <si>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</si>
  <si>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</si>
  <si>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</si>
  <si>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</si>
  <si>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</si>
  <si>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</si>
  <si>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</si>
  <si>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</si>
  <si>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</si>
  <si>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</si>
  <si>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</si>
  <si>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</si>
  <si>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</si>
  <si>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1 17 05 040 04 0020 180</t>
  </si>
  <si>
    <t>Прочие неналоговые доходы бюджетов городских округов (прочие доходы)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</si>
  <si>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</si>
  <si>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</si>
  <si>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</si>
  <si>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</si>
  <si>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</si>
  <si>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</si>
  <si>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</si>
  <si>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</si>
  <si>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</si>
  <si>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</si>
  <si>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</si>
  <si>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</si>
  <si>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</si>
  <si>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</si>
  <si>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</si>
  <si>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</si>
  <si>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</si>
  <si>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2020 год</t>
  </si>
  <si>
    <t>Кассовый план за 9 месяцев 2020 года</t>
  </si>
  <si>
    <t>Исполнено за 9 месяцев 2020 года</t>
  </si>
  <si>
    <t>7=6-4</t>
  </si>
  <si>
    <t>Отклонение исполнения от плана на 2020 год</t>
  </si>
  <si>
    <t>Отклонение исполнения от кассового плана за 9 месяцев 2020 года</t>
  </si>
  <si>
    <t>8=6-5</t>
  </si>
  <si>
    <t>% исполнения от плана</t>
  </si>
  <si>
    <t>% исполнения кассового плана</t>
  </si>
  <si>
    <t>тыс. руб.</t>
  </si>
  <si>
    <t>ИСПОЛНЕНИЕ БЮДЖЕТА ОДИНЦОВСКОГО ГОРОДСКОГО ОКРУГА МОСКОВСКОЙ ОБЛАСТИ ПО ДОХОДАМ В РАЗРЕЗЕ ВИДОВ ДОХОДОВ ЗА 9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</si>
</sst>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0]#,##0,;[Red][&lt;=-500]\-#,##0,;#,##0,"/>
  </numFmts>
  <fonts count="6" x14ac:knownFonts="1">
    <font>
      <sz val="11"/>
      <color indexed="8"/>
      <name val="Calibri"/>
      <family val="2"/>
      <scheme val="minor"/>
    </font>
    <font>
      <b/>
      <sz val="10.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2" xfId="0" applyNumberFormat="1" applyFont="1" applyBorder="1"/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0"/>
  <sheetViews>
    <sheetView tabSelected="1" workbookViewId="0">
      <selection activeCell="P113" sqref="P113"/>
    </sheetView>
  </sheetViews>
  <sheetFormatPr defaultRowHeight="15" x14ac:dyDescent="0.25"/>
  <cols>
    <col min="1" max="1" width="0.42578125" style="2" customWidth="1"/>
    <col min="2" max="2" width="6.42578125" style="2" customWidth="1"/>
    <col min="3" max="4" width="9.140625" style="2" customWidth="1"/>
    <col min="5" max="10" width="10.7109375" style="2" customWidth="1"/>
    <col min="11" max="12" width="9.140625" style="2" customWidth="1"/>
    <col min="13" max="13" width="9.5703125" style="2" customWidth="1"/>
    <col min="14" max="14" width="10.7109375" style="2" customWidth="1"/>
    <col min="15" max="15" width="12.42578125" style="2" customWidth="1"/>
    <col min="16" max="16" width="10.85546875" style="2" customWidth="1"/>
    <col min="17" max="17" width="10.7109375" style="2" customWidth="1"/>
    <col min="18" max="16384" width="9.140625" style="2"/>
  </cols>
  <sheetData>
    <row r="3" spans="1:17" x14ac:dyDescent="0.25">
      <c r="B3" s="1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5"/>
      <c r="M5" s="5"/>
      <c r="N5" s="5"/>
      <c r="O5" s="5"/>
      <c r="P5" s="5"/>
      <c r="Q5" s="5" t="s">
        <v>196</v>
      </c>
    </row>
    <row r="6" spans="1:17" ht="15" customHeight="1" x14ac:dyDescent="0.25">
      <c r="B6" s="6" t="s">
        <v>0</v>
      </c>
      <c r="C6" s="7" t="s">
        <v>1</v>
      </c>
      <c r="D6" s="7"/>
      <c r="E6" s="7" t="s">
        <v>2</v>
      </c>
      <c r="F6" s="7"/>
      <c r="G6" s="7"/>
      <c r="H6" s="7"/>
      <c r="I6" s="7"/>
      <c r="J6" s="7"/>
      <c r="K6" s="8" t="s">
        <v>187</v>
      </c>
      <c r="L6" s="8" t="s">
        <v>188</v>
      </c>
      <c r="M6" s="8" t="s">
        <v>189</v>
      </c>
      <c r="N6" s="8" t="s">
        <v>191</v>
      </c>
      <c r="O6" s="8" t="s">
        <v>192</v>
      </c>
      <c r="P6" s="8" t="s">
        <v>194</v>
      </c>
      <c r="Q6" s="8" t="s">
        <v>195</v>
      </c>
    </row>
    <row r="7" spans="1:17" ht="54" customHeight="1" x14ac:dyDescent="0.25">
      <c r="B7" s="6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</row>
    <row r="8" spans="1:17" ht="15" customHeight="1" x14ac:dyDescent="0.25">
      <c r="B8" s="9">
        <v>1</v>
      </c>
      <c r="C8" s="6">
        <v>2</v>
      </c>
      <c r="D8" s="6"/>
      <c r="E8" s="6">
        <v>3</v>
      </c>
      <c r="F8" s="6"/>
      <c r="G8" s="6"/>
      <c r="H8" s="6"/>
      <c r="I8" s="6"/>
      <c r="J8" s="6"/>
      <c r="K8" s="9">
        <v>4</v>
      </c>
      <c r="L8" s="9">
        <v>5</v>
      </c>
      <c r="M8" s="9">
        <v>6</v>
      </c>
      <c r="N8" s="9" t="s">
        <v>190</v>
      </c>
      <c r="O8" s="9" t="s">
        <v>193</v>
      </c>
      <c r="P8" s="9">
        <v>9</v>
      </c>
      <c r="Q8" s="9">
        <v>10</v>
      </c>
    </row>
    <row r="9" spans="1:17" ht="15" customHeight="1" x14ac:dyDescent="0.25">
      <c r="B9" s="10" t="s">
        <v>3</v>
      </c>
      <c r="C9" s="11" t="s">
        <v>4</v>
      </c>
      <c r="D9" s="11"/>
      <c r="E9" s="12" t="s">
        <v>5</v>
      </c>
      <c r="F9" s="12"/>
      <c r="G9" s="12"/>
      <c r="H9" s="12"/>
      <c r="I9" s="12"/>
      <c r="J9" s="12"/>
      <c r="K9" s="13">
        <v>10545414000</v>
      </c>
      <c r="L9" s="13">
        <v>7574884474.7700005</v>
      </c>
      <c r="M9" s="13">
        <v>7591202764.5900002</v>
      </c>
      <c r="N9" s="13">
        <f>M9-K9</f>
        <v>-2954211235.4099998</v>
      </c>
      <c r="O9" s="13">
        <f>M9-L9</f>
        <v>16318289.819999695</v>
      </c>
      <c r="P9" s="14">
        <f>M9/K9*100</f>
        <v>71.985820230386395</v>
      </c>
      <c r="Q9" s="14">
        <f>M9/L9*100</f>
        <v>100.21542625335545</v>
      </c>
    </row>
    <row r="10" spans="1:17" ht="15" customHeight="1" x14ac:dyDescent="0.25">
      <c r="B10" s="10" t="s">
        <v>3</v>
      </c>
      <c r="C10" s="11" t="s">
        <v>6</v>
      </c>
      <c r="D10" s="11"/>
      <c r="E10" s="12" t="s">
        <v>7</v>
      </c>
      <c r="F10" s="12"/>
      <c r="G10" s="12"/>
      <c r="H10" s="12"/>
      <c r="I10" s="12"/>
      <c r="J10" s="12"/>
      <c r="K10" s="13">
        <v>3045087000</v>
      </c>
      <c r="L10" s="13">
        <v>2391757000</v>
      </c>
      <c r="M10" s="13">
        <v>2392171087.5999999</v>
      </c>
      <c r="N10" s="13">
        <f t="shared" ref="N10:N22" si="0">M10-K10</f>
        <v>-652915912.4000001</v>
      </c>
      <c r="O10" s="13">
        <f t="shared" ref="O10:O22" si="1">M10-L10</f>
        <v>414087.59999990463</v>
      </c>
      <c r="P10" s="14">
        <f t="shared" ref="P10:P22" si="2">M10/K10*100</f>
        <v>78.558382325365415</v>
      </c>
      <c r="Q10" s="14">
        <f t="shared" ref="Q10:Q22" si="3">M10/L10*100</f>
        <v>100.01731311333049</v>
      </c>
    </row>
    <row r="11" spans="1:17" ht="15" customHeight="1" x14ac:dyDescent="0.25">
      <c r="B11" s="10" t="s">
        <v>3</v>
      </c>
      <c r="C11" s="11" t="s">
        <v>8</v>
      </c>
      <c r="D11" s="11"/>
      <c r="E11" s="12" t="s">
        <v>9</v>
      </c>
      <c r="F11" s="12"/>
      <c r="G11" s="12"/>
      <c r="H11" s="12"/>
      <c r="I11" s="12"/>
      <c r="J11" s="12"/>
      <c r="K11" s="13">
        <v>3045087000</v>
      </c>
      <c r="L11" s="13">
        <v>2391757000</v>
      </c>
      <c r="M11" s="13">
        <v>2392171087.5999999</v>
      </c>
      <c r="N11" s="13">
        <f t="shared" si="0"/>
        <v>-652915912.4000001</v>
      </c>
      <c r="O11" s="13">
        <f t="shared" si="1"/>
        <v>414087.59999990463</v>
      </c>
      <c r="P11" s="14">
        <f t="shared" si="2"/>
        <v>78.558382325365415</v>
      </c>
      <c r="Q11" s="14">
        <f t="shared" si="3"/>
        <v>100.01731311333049</v>
      </c>
    </row>
    <row r="12" spans="1:17" ht="45.75" customHeight="1" x14ac:dyDescent="0.25">
      <c r="B12" s="15" t="s">
        <v>3</v>
      </c>
      <c r="C12" s="16" t="s">
        <v>10</v>
      </c>
      <c r="D12" s="16"/>
      <c r="E12" s="17" t="s">
        <v>11</v>
      </c>
      <c r="F12" s="17"/>
      <c r="G12" s="17"/>
      <c r="H12" s="17"/>
      <c r="I12" s="17"/>
      <c r="J12" s="17"/>
      <c r="K12" s="18">
        <v>2261063000</v>
      </c>
      <c r="L12" s="18">
        <v>1607733000</v>
      </c>
      <c r="M12" s="18">
        <v>1591712415.26</v>
      </c>
      <c r="N12" s="18">
        <f t="shared" si="0"/>
        <v>-669350584.74000001</v>
      </c>
      <c r="O12" s="18">
        <f t="shared" si="1"/>
        <v>-16020584.74000001</v>
      </c>
      <c r="P12" s="19">
        <f t="shared" si="2"/>
        <v>70.396641546918417</v>
      </c>
      <c r="Q12" s="19">
        <f t="shared" si="3"/>
        <v>99.003529520137974</v>
      </c>
    </row>
    <row r="13" spans="1:17" ht="68.25" customHeight="1" x14ac:dyDescent="0.25">
      <c r="B13" s="15" t="s">
        <v>3</v>
      </c>
      <c r="C13" s="16" t="s">
        <v>12</v>
      </c>
      <c r="D13" s="16"/>
      <c r="E13" s="17" t="s">
        <v>13</v>
      </c>
      <c r="F13" s="17"/>
      <c r="G13" s="17"/>
      <c r="H13" s="17"/>
      <c r="I13" s="17"/>
      <c r="J13" s="17"/>
      <c r="K13" s="18">
        <v>0</v>
      </c>
      <c r="L13" s="18">
        <v>0</v>
      </c>
      <c r="M13" s="18">
        <v>12153816.24</v>
      </c>
      <c r="N13" s="18">
        <f t="shared" si="0"/>
        <v>12153816.24</v>
      </c>
      <c r="O13" s="18">
        <f t="shared" si="1"/>
        <v>12153816.24</v>
      </c>
      <c r="P13" s="19"/>
      <c r="Q13" s="19"/>
    </row>
    <row r="14" spans="1:17" ht="23.25" customHeight="1" x14ac:dyDescent="0.25">
      <c r="B14" s="15" t="s">
        <v>3</v>
      </c>
      <c r="C14" s="16" t="s">
        <v>14</v>
      </c>
      <c r="D14" s="16"/>
      <c r="E14" s="17" t="s">
        <v>15</v>
      </c>
      <c r="F14" s="17"/>
      <c r="G14" s="17"/>
      <c r="H14" s="17"/>
      <c r="I14" s="17"/>
      <c r="J14" s="17"/>
      <c r="K14" s="18">
        <v>767392000</v>
      </c>
      <c r="L14" s="18">
        <v>767392000</v>
      </c>
      <c r="M14" s="18">
        <v>771673775.64999998</v>
      </c>
      <c r="N14" s="18">
        <f t="shared" si="0"/>
        <v>4281775.6499999762</v>
      </c>
      <c r="O14" s="18">
        <f t="shared" si="1"/>
        <v>4281775.6499999762</v>
      </c>
      <c r="P14" s="19">
        <f t="shared" si="2"/>
        <v>100.55796459306325</v>
      </c>
      <c r="Q14" s="19">
        <f t="shared" si="3"/>
        <v>100.55796459306325</v>
      </c>
    </row>
    <row r="15" spans="1:17" ht="34.5" customHeight="1" x14ac:dyDescent="0.25">
      <c r="B15" s="15" t="s">
        <v>3</v>
      </c>
      <c r="C15" s="16" t="s">
        <v>16</v>
      </c>
      <c r="D15" s="16"/>
      <c r="E15" s="17" t="s">
        <v>17</v>
      </c>
      <c r="F15" s="17"/>
      <c r="G15" s="17"/>
      <c r="H15" s="17"/>
      <c r="I15" s="17"/>
      <c r="J15" s="17"/>
      <c r="K15" s="18">
        <v>16632000</v>
      </c>
      <c r="L15" s="18">
        <v>16632000</v>
      </c>
      <c r="M15" s="18">
        <v>16631080.449999999</v>
      </c>
      <c r="N15" s="18">
        <f t="shared" si="0"/>
        <v>-919.55000000074506</v>
      </c>
      <c r="O15" s="18">
        <f t="shared" si="1"/>
        <v>-919.55000000074506</v>
      </c>
      <c r="P15" s="19">
        <f t="shared" si="2"/>
        <v>99.994471200096186</v>
      </c>
      <c r="Q15" s="19">
        <f t="shared" si="3"/>
        <v>99.994471200096186</v>
      </c>
    </row>
    <row r="16" spans="1:17" ht="23.25" customHeight="1" x14ac:dyDescent="0.25">
      <c r="B16" s="10" t="s">
        <v>3</v>
      </c>
      <c r="C16" s="11" t="s">
        <v>18</v>
      </c>
      <c r="D16" s="11"/>
      <c r="E16" s="12" t="s">
        <v>19</v>
      </c>
      <c r="F16" s="12"/>
      <c r="G16" s="12"/>
      <c r="H16" s="12"/>
      <c r="I16" s="12"/>
      <c r="J16" s="12"/>
      <c r="K16" s="13">
        <v>73385000</v>
      </c>
      <c r="L16" s="13">
        <v>53416000</v>
      </c>
      <c r="M16" s="13">
        <v>53057212.039999999</v>
      </c>
      <c r="N16" s="13">
        <f t="shared" si="0"/>
        <v>-20327787.960000001</v>
      </c>
      <c r="O16" s="13">
        <f t="shared" si="1"/>
        <v>-358787.96000000089</v>
      </c>
      <c r="P16" s="14">
        <f t="shared" si="2"/>
        <v>72.299805191796679</v>
      </c>
      <c r="Q16" s="14">
        <f t="shared" si="3"/>
        <v>99.328313688782387</v>
      </c>
    </row>
    <row r="17" spans="2:17" ht="57" customHeight="1" x14ac:dyDescent="0.25">
      <c r="B17" s="15" t="s">
        <v>3</v>
      </c>
      <c r="C17" s="16" t="s">
        <v>20</v>
      </c>
      <c r="D17" s="16"/>
      <c r="E17" s="17" t="s">
        <v>21</v>
      </c>
      <c r="F17" s="17"/>
      <c r="G17" s="17"/>
      <c r="H17" s="17"/>
      <c r="I17" s="17"/>
      <c r="J17" s="17"/>
      <c r="K17" s="18">
        <v>33955000</v>
      </c>
      <c r="L17" s="18">
        <v>24718000</v>
      </c>
      <c r="M17" s="18">
        <v>24735684.949999999</v>
      </c>
      <c r="N17" s="18">
        <f t="shared" si="0"/>
        <v>-9219315.0500000007</v>
      </c>
      <c r="O17" s="18">
        <f t="shared" si="1"/>
        <v>17684.949999999255</v>
      </c>
      <c r="P17" s="19">
        <f t="shared" si="2"/>
        <v>72.848431600647913</v>
      </c>
      <c r="Q17" s="19">
        <f t="shared" si="3"/>
        <v>100.07154684845052</v>
      </c>
    </row>
    <row r="18" spans="2:17" ht="68.25" customHeight="1" x14ac:dyDescent="0.25">
      <c r="B18" s="15" t="s">
        <v>3</v>
      </c>
      <c r="C18" s="16" t="s">
        <v>22</v>
      </c>
      <c r="D18" s="16"/>
      <c r="E18" s="17" t="s">
        <v>23</v>
      </c>
      <c r="F18" s="17"/>
      <c r="G18" s="17"/>
      <c r="H18" s="17"/>
      <c r="I18" s="17"/>
      <c r="J18" s="17"/>
      <c r="K18" s="18">
        <v>204000</v>
      </c>
      <c r="L18" s="18">
        <v>162000</v>
      </c>
      <c r="M18" s="18">
        <v>170764.73</v>
      </c>
      <c r="N18" s="18">
        <f t="shared" si="0"/>
        <v>-33235.26999999999</v>
      </c>
      <c r="O18" s="18">
        <f t="shared" si="1"/>
        <v>8764.7300000000105</v>
      </c>
      <c r="P18" s="19">
        <f t="shared" si="2"/>
        <v>83.708200980392164</v>
      </c>
      <c r="Q18" s="19">
        <f t="shared" si="3"/>
        <v>105.41032716049384</v>
      </c>
    </row>
    <row r="19" spans="2:17" ht="68.25" customHeight="1" x14ac:dyDescent="0.25">
      <c r="B19" s="15" t="s">
        <v>3</v>
      </c>
      <c r="C19" s="16" t="s">
        <v>24</v>
      </c>
      <c r="D19" s="16"/>
      <c r="E19" s="17" t="s">
        <v>25</v>
      </c>
      <c r="F19" s="17"/>
      <c r="G19" s="17"/>
      <c r="H19" s="17"/>
      <c r="I19" s="17"/>
      <c r="J19" s="17"/>
      <c r="K19" s="18">
        <v>44245000</v>
      </c>
      <c r="L19" s="18">
        <v>32690000</v>
      </c>
      <c r="M19" s="18">
        <v>32982325.27</v>
      </c>
      <c r="N19" s="18">
        <f t="shared" si="0"/>
        <v>-11262674.73</v>
      </c>
      <c r="O19" s="18">
        <f t="shared" si="1"/>
        <v>292325.26999999955</v>
      </c>
      <c r="P19" s="19">
        <f t="shared" si="2"/>
        <v>74.544751429540057</v>
      </c>
      <c r="Q19" s="19">
        <f t="shared" si="3"/>
        <v>100.89423453655553</v>
      </c>
    </row>
    <row r="20" spans="2:17" ht="68.25" customHeight="1" x14ac:dyDescent="0.25">
      <c r="B20" s="15" t="s">
        <v>3</v>
      </c>
      <c r="C20" s="16" t="s">
        <v>26</v>
      </c>
      <c r="D20" s="16"/>
      <c r="E20" s="17" t="s">
        <v>27</v>
      </c>
      <c r="F20" s="17"/>
      <c r="G20" s="17"/>
      <c r="H20" s="17"/>
      <c r="I20" s="17"/>
      <c r="J20" s="17"/>
      <c r="K20" s="18">
        <v>-5019000</v>
      </c>
      <c r="L20" s="18">
        <v>-4154000</v>
      </c>
      <c r="M20" s="18">
        <v>-4831562.91</v>
      </c>
      <c r="N20" s="18">
        <f t="shared" si="0"/>
        <v>187437.08999999985</v>
      </c>
      <c r="O20" s="18">
        <f t="shared" si="1"/>
        <v>-677562.91000000015</v>
      </c>
      <c r="P20" s="19">
        <f t="shared" si="2"/>
        <v>96.265449491930667</v>
      </c>
      <c r="Q20" s="19">
        <f t="shared" si="3"/>
        <v>116.31109557053443</v>
      </c>
    </row>
    <row r="21" spans="2:17" ht="15" customHeight="1" x14ac:dyDescent="0.25">
      <c r="B21" s="10" t="s">
        <v>3</v>
      </c>
      <c r="C21" s="11" t="s">
        <v>28</v>
      </c>
      <c r="D21" s="11"/>
      <c r="E21" s="12" t="s">
        <v>29</v>
      </c>
      <c r="F21" s="12"/>
      <c r="G21" s="12"/>
      <c r="H21" s="12"/>
      <c r="I21" s="12"/>
      <c r="J21" s="12"/>
      <c r="K21" s="13">
        <v>1554689000</v>
      </c>
      <c r="L21" s="13">
        <v>1259228000</v>
      </c>
      <c r="M21" s="13">
        <v>1258973476.75</v>
      </c>
      <c r="N21" s="13">
        <f t="shared" si="0"/>
        <v>-295715523.25</v>
      </c>
      <c r="O21" s="13">
        <f t="shared" si="1"/>
        <v>-254523.25</v>
      </c>
      <c r="P21" s="14">
        <f t="shared" si="2"/>
        <v>80.979120373914014</v>
      </c>
      <c r="Q21" s="14">
        <f t="shared" si="3"/>
        <v>99.979787357809698</v>
      </c>
    </row>
    <row r="22" spans="2:17" ht="23.25" customHeight="1" x14ac:dyDescent="0.25">
      <c r="B22" s="15" t="s">
        <v>3</v>
      </c>
      <c r="C22" s="16" t="s">
        <v>30</v>
      </c>
      <c r="D22" s="16"/>
      <c r="E22" s="17" t="s">
        <v>31</v>
      </c>
      <c r="F22" s="17"/>
      <c r="G22" s="17"/>
      <c r="H22" s="17"/>
      <c r="I22" s="17"/>
      <c r="J22" s="17"/>
      <c r="K22" s="18">
        <v>1323389000</v>
      </c>
      <c r="L22" s="18">
        <v>1059842000</v>
      </c>
      <c r="M22" s="18">
        <v>1060147343.9</v>
      </c>
      <c r="N22" s="18">
        <f t="shared" si="0"/>
        <v>-263241656.10000002</v>
      </c>
      <c r="O22" s="18">
        <f t="shared" si="1"/>
        <v>305343.89999997616</v>
      </c>
      <c r="P22" s="19">
        <f t="shared" si="2"/>
        <v>80.108520163005736</v>
      </c>
      <c r="Q22" s="19">
        <f t="shared" si="3"/>
        <v>100.02881032267072</v>
      </c>
    </row>
    <row r="23" spans="2:17" ht="15" customHeight="1" x14ac:dyDescent="0.25">
      <c r="B23" s="15" t="s">
        <v>3</v>
      </c>
      <c r="C23" s="16" t="s">
        <v>32</v>
      </c>
      <c r="D23" s="16"/>
      <c r="E23" s="17" t="s">
        <v>33</v>
      </c>
      <c r="F23" s="17"/>
      <c r="G23" s="17"/>
      <c r="H23" s="17"/>
      <c r="I23" s="17"/>
      <c r="J23" s="17"/>
      <c r="K23" s="18">
        <v>148449000</v>
      </c>
      <c r="L23" s="18">
        <v>131792000</v>
      </c>
      <c r="M23" s="18">
        <v>131681857.55</v>
      </c>
      <c r="N23" s="18">
        <f t="shared" ref="N23:N25" si="4">M23-K23</f>
        <v>-16767142.450000003</v>
      </c>
      <c r="O23" s="18">
        <f t="shared" ref="O23:O25" si="5">M23-L23</f>
        <v>-110142.45000000298</v>
      </c>
      <c r="P23" s="19">
        <f t="shared" ref="P23:P25" si="6">M23/K23*100</f>
        <v>88.705115932070939</v>
      </c>
      <c r="Q23" s="19">
        <f t="shared" ref="Q23:Q25" si="7">M23/L23*100</f>
        <v>99.916427059305562</v>
      </c>
    </row>
    <row r="24" spans="2:17" ht="15" customHeight="1" x14ac:dyDescent="0.25">
      <c r="B24" s="15" t="s">
        <v>3</v>
      </c>
      <c r="C24" s="16" t="s">
        <v>34</v>
      </c>
      <c r="D24" s="16"/>
      <c r="E24" s="17" t="s">
        <v>35</v>
      </c>
      <c r="F24" s="17"/>
      <c r="G24" s="17"/>
      <c r="H24" s="17"/>
      <c r="I24" s="17"/>
      <c r="J24" s="17"/>
      <c r="K24" s="18">
        <v>-1927000</v>
      </c>
      <c r="L24" s="18">
        <v>-1927000</v>
      </c>
      <c r="M24" s="18">
        <v>-1678036.59</v>
      </c>
      <c r="N24" s="18">
        <f t="shared" si="4"/>
        <v>248963.40999999992</v>
      </c>
      <c r="O24" s="18">
        <f t="shared" si="5"/>
        <v>248963.40999999992</v>
      </c>
      <c r="P24" s="19">
        <f t="shared" si="6"/>
        <v>87.080258951738458</v>
      </c>
      <c r="Q24" s="19">
        <f t="shared" si="7"/>
        <v>87.080258951738458</v>
      </c>
    </row>
    <row r="25" spans="2:17" ht="23.25" customHeight="1" x14ac:dyDescent="0.25">
      <c r="B25" s="15" t="s">
        <v>3</v>
      </c>
      <c r="C25" s="16" t="s">
        <v>36</v>
      </c>
      <c r="D25" s="16"/>
      <c r="E25" s="17" t="s">
        <v>37</v>
      </c>
      <c r="F25" s="17"/>
      <c r="G25" s="17"/>
      <c r="H25" s="17"/>
      <c r="I25" s="17"/>
      <c r="J25" s="17"/>
      <c r="K25" s="18">
        <v>84778000</v>
      </c>
      <c r="L25" s="18">
        <v>69521000</v>
      </c>
      <c r="M25" s="18">
        <v>68822311.890000001</v>
      </c>
      <c r="N25" s="18">
        <f t="shared" si="4"/>
        <v>-15955688.109999999</v>
      </c>
      <c r="O25" s="18">
        <f t="shared" si="5"/>
        <v>-698688.1099999994</v>
      </c>
      <c r="P25" s="19">
        <f t="shared" si="6"/>
        <v>81.179447368421052</v>
      </c>
      <c r="Q25" s="19">
        <f t="shared" si="7"/>
        <v>98.994997036866565</v>
      </c>
    </row>
    <row r="26" spans="2:17" ht="15" customHeight="1" x14ac:dyDescent="0.25">
      <c r="B26" s="10" t="s">
        <v>3</v>
      </c>
      <c r="C26" s="11" t="s">
        <v>38</v>
      </c>
      <c r="D26" s="11"/>
      <c r="E26" s="12" t="s">
        <v>39</v>
      </c>
      <c r="F26" s="12"/>
      <c r="G26" s="12"/>
      <c r="H26" s="12"/>
      <c r="I26" s="12"/>
      <c r="J26" s="12"/>
      <c r="K26" s="13">
        <v>3344993000</v>
      </c>
      <c r="L26" s="13">
        <v>2024819000</v>
      </c>
      <c r="M26" s="13">
        <v>2060225238.73</v>
      </c>
      <c r="N26" s="13">
        <f t="shared" ref="N26:N36" si="8">M26-K26</f>
        <v>-1284767761.27</v>
      </c>
      <c r="O26" s="13">
        <f t="shared" ref="O26:O36" si="9">M26-L26</f>
        <v>35406238.730000019</v>
      </c>
      <c r="P26" s="14">
        <f t="shared" ref="P26:P36" si="10">M26/K26*100</f>
        <v>61.591316894534607</v>
      </c>
      <c r="Q26" s="14">
        <f t="shared" ref="Q26:Q36" si="11">M26/L26*100</f>
        <v>101.74861252931744</v>
      </c>
    </row>
    <row r="27" spans="2:17" ht="15" customHeight="1" x14ac:dyDescent="0.25">
      <c r="B27" s="15" t="s">
        <v>3</v>
      </c>
      <c r="C27" s="16" t="s">
        <v>40</v>
      </c>
      <c r="D27" s="16"/>
      <c r="E27" s="17" t="s">
        <v>41</v>
      </c>
      <c r="F27" s="17"/>
      <c r="G27" s="17"/>
      <c r="H27" s="17"/>
      <c r="I27" s="17"/>
      <c r="J27" s="17"/>
      <c r="K27" s="18">
        <v>425114000</v>
      </c>
      <c r="L27" s="18">
        <v>113552000</v>
      </c>
      <c r="M27" s="18">
        <v>105685952.39</v>
      </c>
      <c r="N27" s="18">
        <f t="shared" si="8"/>
        <v>-319428047.61000001</v>
      </c>
      <c r="O27" s="18">
        <f t="shared" si="9"/>
        <v>-7866047.6099999994</v>
      </c>
      <c r="P27" s="19">
        <f t="shared" si="10"/>
        <v>24.860614421072935</v>
      </c>
      <c r="Q27" s="19">
        <f t="shared" si="11"/>
        <v>93.072735301888116</v>
      </c>
    </row>
    <row r="28" spans="2:17" ht="15" customHeight="1" x14ac:dyDescent="0.25">
      <c r="B28" s="10" t="s">
        <v>3</v>
      </c>
      <c r="C28" s="11" t="s">
        <v>42</v>
      </c>
      <c r="D28" s="11"/>
      <c r="E28" s="12" t="s">
        <v>43</v>
      </c>
      <c r="F28" s="12"/>
      <c r="G28" s="12"/>
      <c r="H28" s="12"/>
      <c r="I28" s="12"/>
      <c r="J28" s="12"/>
      <c r="K28" s="13">
        <v>2919879000</v>
      </c>
      <c r="L28" s="13">
        <v>1911267000</v>
      </c>
      <c r="M28" s="13">
        <v>1954539286.3399999</v>
      </c>
      <c r="N28" s="13">
        <f t="shared" si="8"/>
        <v>-965339713.66000009</v>
      </c>
      <c r="O28" s="13">
        <f t="shared" si="9"/>
        <v>43272286.339999914</v>
      </c>
      <c r="P28" s="14">
        <f t="shared" si="10"/>
        <v>66.939050773679327</v>
      </c>
      <c r="Q28" s="14">
        <f t="shared" si="11"/>
        <v>102.26406286196539</v>
      </c>
    </row>
    <row r="29" spans="2:17" ht="15" customHeight="1" x14ac:dyDescent="0.25">
      <c r="B29" s="15" t="s">
        <v>3</v>
      </c>
      <c r="C29" s="16" t="s">
        <v>44</v>
      </c>
      <c r="D29" s="16"/>
      <c r="E29" s="17" t="s">
        <v>45</v>
      </c>
      <c r="F29" s="17"/>
      <c r="G29" s="17"/>
      <c r="H29" s="17"/>
      <c r="I29" s="17"/>
      <c r="J29" s="17"/>
      <c r="K29" s="18">
        <v>1954126000</v>
      </c>
      <c r="L29" s="18">
        <v>1666157000</v>
      </c>
      <c r="M29" s="18">
        <v>1711738393.95</v>
      </c>
      <c r="N29" s="18">
        <f t="shared" si="8"/>
        <v>-242387606.04999995</v>
      </c>
      <c r="O29" s="18">
        <f t="shared" si="9"/>
        <v>45581393.950000048</v>
      </c>
      <c r="P29" s="19">
        <f t="shared" si="10"/>
        <v>87.59611171183434</v>
      </c>
      <c r="Q29" s="19">
        <f t="shared" si="11"/>
        <v>102.73572022024335</v>
      </c>
    </row>
    <row r="30" spans="2:17" ht="15" customHeight="1" x14ac:dyDescent="0.25">
      <c r="B30" s="15" t="s">
        <v>3</v>
      </c>
      <c r="C30" s="16" t="s">
        <v>46</v>
      </c>
      <c r="D30" s="16"/>
      <c r="E30" s="17" t="s">
        <v>47</v>
      </c>
      <c r="F30" s="17"/>
      <c r="G30" s="17"/>
      <c r="H30" s="17"/>
      <c r="I30" s="17"/>
      <c r="J30" s="17"/>
      <c r="K30" s="18">
        <v>965753000</v>
      </c>
      <c r="L30" s="18">
        <v>245110000</v>
      </c>
      <c r="M30" s="18">
        <v>242800892.38999999</v>
      </c>
      <c r="N30" s="18">
        <f t="shared" si="8"/>
        <v>-722952107.61000001</v>
      </c>
      <c r="O30" s="18">
        <f t="shared" si="9"/>
        <v>-2309107.6100000143</v>
      </c>
      <c r="P30" s="19">
        <f t="shared" si="10"/>
        <v>25.141096366255137</v>
      </c>
      <c r="Q30" s="19">
        <f t="shared" si="11"/>
        <v>99.057930068132677</v>
      </c>
    </row>
    <row r="31" spans="2:17" ht="15" customHeight="1" x14ac:dyDescent="0.25">
      <c r="B31" s="10" t="s">
        <v>3</v>
      </c>
      <c r="C31" s="11" t="s">
        <v>48</v>
      </c>
      <c r="D31" s="11"/>
      <c r="E31" s="12" t="s">
        <v>49</v>
      </c>
      <c r="F31" s="12"/>
      <c r="G31" s="12"/>
      <c r="H31" s="12"/>
      <c r="I31" s="12"/>
      <c r="J31" s="12"/>
      <c r="K31" s="13">
        <v>86999000</v>
      </c>
      <c r="L31" s="13">
        <v>62666000</v>
      </c>
      <c r="M31" s="13">
        <v>64985907.57</v>
      </c>
      <c r="N31" s="13">
        <f t="shared" si="8"/>
        <v>-22013092.43</v>
      </c>
      <c r="O31" s="13">
        <f t="shared" si="9"/>
        <v>2319907.5700000003</v>
      </c>
      <c r="P31" s="14">
        <f t="shared" si="10"/>
        <v>74.697304072460597</v>
      </c>
      <c r="Q31" s="14">
        <f t="shared" si="11"/>
        <v>103.70201954808029</v>
      </c>
    </row>
    <row r="32" spans="2:17" ht="23.25" customHeight="1" x14ac:dyDescent="0.25">
      <c r="B32" s="15" t="s">
        <v>3</v>
      </c>
      <c r="C32" s="16" t="s">
        <v>50</v>
      </c>
      <c r="D32" s="16"/>
      <c r="E32" s="17" t="s">
        <v>51</v>
      </c>
      <c r="F32" s="17"/>
      <c r="G32" s="17"/>
      <c r="H32" s="17"/>
      <c r="I32" s="17"/>
      <c r="J32" s="17"/>
      <c r="K32" s="18">
        <v>86639000</v>
      </c>
      <c r="L32" s="18">
        <v>62336000</v>
      </c>
      <c r="M32" s="18">
        <v>64580907.57</v>
      </c>
      <c r="N32" s="18">
        <f t="shared" si="8"/>
        <v>-22058092.43</v>
      </c>
      <c r="O32" s="18">
        <f t="shared" si="9"/>
        <v>2244907.5700000003</v>
      </c>
      <c r="P32" s="19">
        <f t="shared" si="10"/>
        <v>74.540227345652653</v>
      </c>
      <c r="Q32" s="19">
        <f t="shared" si="11"/>
        <v>103.60130192825976</v>
      </c>
    </row>
    <row r="33" spans="2:17" ht="23.25" customHeight="1" x14ac:dyDescent="0.25">
      <c r="B33" s="15" t="s">
        <v>3</v>
      </c>
      <c r="C33" s="16" t="s">
        <v>52</v>
      </c>
      <c r="D33" s="16"/>
      <c r="E33" s="17" t="s">
        <v>53</v>
      </c>
      <c r="F33" s="17"/>
      <c r="G33" s="17"/>
      <c r="H33" s="17"/>
      <c r="I33" s="17"/>
      <c r="J33" s="17"/>
      <c r="K33" s="18">
        <v>360000</v>
      </c>
      <c r="L33" s="18">
        <v>330000</v>
      </c>
      <c r="M33" s="18">
        <v>405000</v>
      </c>
      <c r="N33" s="18">
        <f t="shared" si="8"/>
        <v>45000</v>
      </c>
      <c r="O33" s="18">
        <f t="shared" si="9"/>
        <v>75000</v>
      </c>
      <c r="P33" s="19">
        <f t="shared" si="10"/>
        <v>112.5</v>
      </c>
      <c r="Q33" s="19">
        <f t="shared" si="11"/>
        <v>122.72727272727273</v>
      </c>
    </row>
    <row r="34" spans="2:17" ht="23.25" customHeight="1" x14ac:dyDescent="0.25">
      <c r="B34" s="10" t="s">
        <v>3</v>
      </c>
      <c r="C34" s="11" t="s">
        <v>55</v>
      </c>
      <c r="D34" s="11"/>
      <c r="E34" s="12" t="s">
        <v>56</v>
      </c>
      <c r="F34" s="12"/>
      <c r="G34" s="12"/>
      <c r="H34" s="12"/>
      <c r="I34" s="12"/>
      <c r="J34" s="12"/>
      <c r="K34" s="13">
        <v>-937000</v>
      </c>
      <c r="L34" s="13">
        <v>-937000</v>
      </c>
      <c r="M34" s="13">
        <v>-936614.6</v>
      </c>
      <c r="N34" s="13">
        <f t="shared" si="8"/>
        <v>385.40000000002328</v>
      </c>
      <c r="O34" s="13">
        <f t="shared" si="9"/>
        <v>385.40000000002328</v>
      </c>
      <c r="P34" s="14">
        <f t="shared" si="10"/>
        <v>99.958868729989319</v>
      </c>
      <c r="Q34" s="14">
        <f t="shared" si="11"/>
        <v>99.958868729989319</v>
      </c>
    </row>
    <row r="35" spans="2:17" ht="23.25" customHeight="1" x14ac:dyDescent="0.25">
      <c r="B35" s="15" t="s">
        <v>3</v>
      </c>
      <c r="C35" s="16" t="s">
        <v>57</v>
      </c>
      <c r="D35" s="16"/>
      <c r="E35" s="17" t="s">
        <v>58</v>
      </c>
      <c r="F35" s="17"/>
      <c r="G35" s="17"/>
      <c r="H35" s="17"/>
      <c r="I35" s="17"/>
      <c r="J35" s="17"/>
      <c r="K35" s="18">
        <v>-937000</v>
      </c>
      <c r="L35" s="18">
        <v>-937000</v>
      </c>
      <c r="M35" s="18">
        <v>-936617.54</v>
      </c>
      <c r="N35" s="18">
        <f t="shared" si="8"/>
        <v>382.45999999996275</v>
      </c>
      <c r="O35" s="18">
        <f t="shared" si="9"/>
        <v>382.45999999996275</v>
      </c>
      <c r="P35" s="19">
        <f t="shared" si="10"/>
        <v>99.959182497331909</v>
      </c>
      <c r="Q35" s="19">
        <f t="shared" si="11"/>
        <v>99.959182497331909</v>
      </c>
    </row>
    <row r="36" spans="2:17" ht="23.25" customHeight="1" x14ac:dyDescent="0.25">
      <c r="B36" s="10" t="s">
        <v>3</v>
      </c>
      <c r="C36" s="11" t="s">
        <v>59</v>
      </c>
      <c r="D36" s="11"/>
      <c r="E36" s="12" t="s">
        <v>60</v>
      </c>
      <c r="F36" s="12"/>
      <c r="G36" s="12"/>
      <c r="H36" s="12"/>
      <c r="I36" s="12"/>
      <c r="J36" s="12"/>
      <c r="K36" s="13">
        <v>1097202000</v>
      </c>
      <c r="L36" s="13">
        <v>869969000</v>
      </c>
      <c r="M36" s="13">
        <v>813351857.05999994</v>
      </c>
      <c r="N36" s="13">
        <f t="shared" si="8"/>
        <v>-283850142.94000006</v>
      </c>
      <c r="O36" s="13">
        <f t="shared" si="9"/>
        <v>-56617142.940000057</v>
      </c>
      <c r="P36" s="14">
        <f t="shared" si="10"/>
        <v>74.129636754216634</v>
      </c>
      <c r="Q36" s="14">
        <f t="shared" si="11"/>
        <v>93.492050528237201</v>
      </c>
    </row>
    <row r="37" spans="2:17" ht="57" customHeight="1" x14ac:dyDescent="0.25">
      <c r="B37" s="10" t="s">
        <v>3</v>
      </c>
      <c r="C37" s="11" t="s">
        <v>61</v>
      </c>
      <c r="D37" s="11"/>
      <c r="E37" s="12" t="s">
        <v>62</v>
      </c>
      <c r="F37" s="12"/>
      <c r="G37" s="12"/>
      <c r="H37" s="12"/>
      <c r="I37" s="12"/>
      <c r="J37" s="12"/>
      <c r="K37" s="13">
        <v>953968000</v>
      </c>
      <c r="L37" s="13">
        <v>767892000</v>
      </c>
      <c r="M37" s="13">
        <v>767891184.08000004</v>
      </c>
      <c r="N37" s="13">
        <f t="shared" ref="N37:N62" si="12">M37-K37</f>
        <v>-186076815.91999996</v>
      </c>
      <c r="O37" s="13">
        <f t="shared" ref="O37:O62" si="13">M37-L37</f>
        <v>-815.91999995708466</v>
      </c>
      <c r="P37" s="14">
        <f t="shared" ref="P37:P62" si="14">M37/K37*100</f>
        <v>80.494438396256484</v>
      </c>
      <c r="Q37" s="14">
        <f t="shared" ref="Q37:Q62" si="15">M37/L37*100</f>
        <v>99.999893745474637</v>
      </c>
    </row>
    <row r="38" spans="2:17" ht="45.75" customHeight="1" x14ac:dyDescent="0.25">
      <c r="B38" s="15" t="s">
        <v>3</v>
      </c>
      <c r="C38" s="16" t="s">
        <v>63</v>
      </c>
      <c r="D38" s="16"/>
      <c r="E38" s="17" t="s">
        <v>64</v>
      </c>
      <c r="F38" s="17"/>
      <c r="G38" s="17"/>
      <c r="H38" s="17"/>
      <c r="I38" s="17"/>
      <c r="J38" s="17"/>
      <c r="K38" s="18">
        <v>776455000</v>
      </c>
      <c r="L38" s="18">
        <v>643127000</v>
      </c>
      <c r="M38" s="18">
        <v>622311500.14999998</v>
      </c>
      <c r="N38" s="18">
        <f t="shared" si="12"/>
        <v>-154143499.85000002</v>
      </c>
      <c r="O38" s="18">
        <f t="shared" si="13"/>
        <v>-20815499.850000024</v>
      </c>
      <c r="P38" s="19">
        <f t="shared" si="14"/>
        <v>80.147787077164807</v>
      </c>
      <c r="Q38" s="19">
        <f t="shared" si="15"/>
        <v>96.763392012775071</v>
      </c>
    </row>
    <row r="39" spans="2:17" ht="45.75" customHeight="1" x14ac:dyDescent="0.25">
      <c r="B39" s="15" t="s">
        <v>3</v>
      </c>
      <c r="C39" s="16" t="s">
        <v>65</v>
      </c>
      <c r="D39" s="16"/>
      <c r="E39" s="17" t="s">
        <v>66</v>
      </c>
      <c r="F39" s="17"/>
      <c r="G39" s="17"/>
      <c r="H39" s="17"/>
      <c r="I39" s="17"/>
      <c r="J39" s="17"/>
      <c r="K39" s="18">
        <v>53910000</v>
      </c>
      <c r="L39" s="18">
        <v>38015000</v>
      </c>
      <c r="M39" s="18">
        <v>53183772.149999999</v>
      </c>
      <c r="N39" s="18">
        <f t="shared" si="12"/>
        <v>-726227.85000000149</v>
      </c>
      <c r="O39" s="18">
        <f t="shared" si="13"/>
        <v>15168772.149999999</v>
      </c>
      <c r="P39" s="19">
        <f t="shared" si="14"/>
        <v>98.652888425153023</v>
      </c>
      <c r="Q39" s="19">
        <f t="shared" si="15"/>
        <v>139.90207063001446</v>
      </c>
    </row>
    <row r="40" spans="2:17" ht="34.5" customHeight="1" x14ac:dyDescent="0.25">
      <c r="B40" s="15" t="s">
        <v>3</v>
      </c>
      <c r="C40" s="16" t="s">
        <v>67</v>
      </c>
      <c r="D40" s="16"/>
      <c r="E40" s="17" t="s">
        <v>68</v>
      </c>
      <c r="F40" s="17"/>
      <c r="G40" s="17"/>
      <c r="H40" s="17"/>
      <c r="I40" s="17"/>
      <c r="J40" s="17"/>
      <c r="K40" s="18">
        <v>0</v>
      </c>
      <c r="L40" s="18">
        <v>0</v>
      </c>
      <c r="M40" s="18">
        <v>0</v>
      </c>
      <c r="N40" s="18">
        <f t="shared" si="12"/>
        <v>0</v>
      </c>
      <c r="O40" s="18">
        <f t="shared" si="13"/>
        <v>0</v>
      </c>
      <c r="P40" s="19"/>
      <c r="Q40" s="19"/>
    </row>
    <row r="41" spans="2:17" ht="23.25" customHeight="1" x14ac:dyDescent="0.25">
      <c r="B41" s="15" t="s">
        <v>3</v>
      </c>
      <c r="C41" s="16" t="s">
        <v>69</v>
      </c>
      <c r="D41" s="16"/>
      <c r="E41" s="17" t="s">
        <v>70</v>
      </c>
      <c r="F41" s="17"/>
      <c r="G41" s="17"/>
      <c r="H41" s="17"/>
      <c r="I41" s="17"/>
      <c r="J41" s="17"/>
      <c r="K41" s="18">
        <v>123603000</v>
      </c>
      <c r="L41" s="18">
        <v>86750000</v>
      </c>
      <c r="M41" s="18">
        <v>92395911.780000001</v>
      </c>
      <c r="N41" s="18">
        <f t="shared" si="12"/>
        <v>-31207088.219999999</v>
      </c>
      <c r="O41" s="18">
        <f t="shared" si="13"/>
        <v>5645911.7800000012</v>
      </c>
      <c r="P41" s="19">
        <f t="shared" si="14"/>
        <v>74.752159559234002</v>
      </c>
      <c r="Q41" s="19">
        <f t="shared" si="15"/>
        <v>106.50825565417867</v>
      </c>
    </row>
    <row r="42" spans="2:17" ht="23.25" customHeight="1" x14ac:dyDescent="0.25">
      <c r="B42" s="10" t="s">
        <v>3</v>
      </c>
      <c r="C42" s="11" t="s">
        <v>71</v>
      </c>
      <c r="D42" s="11"/>
      <c r="E42" s="12" t="s">
        <v>72</v>
      </c>
      <c r="F42" s="12"/>
      <c r="G42" s="12"/>
      <c r="H42" s="12"/>
      <c r="I42" s="12"/>
      <c r="J42" s="12"/>
      <c r="K42" s="13">
        <v>2233000</v>
      </c>
      <c r="L42" s="13">
        <v>2073000</v>
      </c>
      <c r="M42" s="13">
        <v>2075130.18</v>
      </c>
      <c r="N42" s="13">
        <f t="shared" si="12"/>
        <v>-157869.82000000007</v>
      </c>
      <c r="O42" s="13">
        <f t="shared" si="13"/>
        <v>2130.1799999999348</v>
      </c>
      <c r="P42" s="14">
        <f t="shared" si="14"/>
        <v>92.930146887595157</v>
      </c>
      <c r="Q42" s="14">
        <f t="shared" si="15"/>
        <v>100.10275832127351</v>
      </c>
    </row>
    <row r="43" spans="2:17" ht="57" customHeight="1" x14ac:dyDescent="0.25">
      <c r="B43" s="15" t="s">
        <v>3</v>
      </c>
      <c r="C43" s="16" t="s">
        <v>73</v>
      </c>
      <c r="D43" s="16"/>
      <c r="E43" s="17" t="s">
        <v>74</v>
      </c>
      <c r="F43" s="17"/>
      <c r="G43" s="17"/>
      <c r="H43" s="17"/>
      <c r="I43" s="17"/>
      <c r="J43" s="17"/>
      <c r="K43" s="18">
        <v>1348000</v>
      </c>
      <c r="L43" s="18">
        <v>1188000</v>
      </c>
      <c r="M43" s="18">
        <v>1182443.58</v>
      </c>
      <c r="N43" s="18">
        <f t="shared" si="12"/>
        <v>-165556.41999999993</v>
      </c>
      <c r="O43" s="18">
        <f t="shared" si="13"/>
        <v>-5556.4199999999255</v>
      </c>
      <c r="P43" s="19">
        <f t="shared" si="14"/>
        <v>87.718366468842731</v>
      </c>
      <c r="Q43" s="19">
        <f t="shared" si="15"/>
        <v>99.532287878787884</v>
      </c>
    </row>
    <row r="44" spans="2:17" ht="45.75" customHeight="1" x14ac:dyDescent="0.25">
      <c r="B44" s="15" t="s">
        <v>3</v>
      </c>
      <c r="C44" s="16" t="s">
        <v>75</v>
      </c>
      <c r="D44" s="16"/>
      <c r="E44" s="17" t="s">
        <v>76</v>
      </c>
      <c r="F44" s="17"/>
      <c r="G44" s="17"/>
      <c r="H44" s="17"/>
      <c r="I44" s="17"/>
      <c r="J44" s="17"/>
      <c r="K44" s="18">
        <v>885000</v>
      </c>
      <c r="L44" s="18">
        <v>885000</v>
      </c>
      <c r="M44" s="18">
        <v>892686.6</v>
      </c>
      <c r="N44" s="18">
        <f t="shared" si="12"/>
        <v>7686.5999999999767</v>
      </c>
      <c r="O44" s="18">
        <f t="shared" si="13"/>
        <v>7686.5999999999767</v>
      </c>
      <c r="P44" s="19">
        <f t="shared" si="14"/>
        <v>100.86854237288134</v>
      </c>
      <c r="Q44" s="19">
        <f t="shared" si="15"/>
        <v>100.86854237288134</v>
      </c>
    </row>
    <row r="45" spans="2:17" ht="15" customHeight="1" x14ac:dyDescent="0.25">
      <c r="B45" s="10" t="s">
        <v>3</v>
      </c>
      <c r="C45" s="11" t="s">
        <v>77</v>
      </c>
      <c r="D45" s="11"/>
      <c r="E45" s="12" t="s">
        <v>78</v>
      </c>
      <c r="F45" s="12"/>
      <c r="G45" s="12"/>
      <c r="H45" s="12"/>
      <c r="I45" s="12"/>
      <c r="J45" s="12"/>
      <c r="K45" s="13">
        <v>3015000</v>
      </c>
      <c r="L45" s="13">
        <v>3015000</v>
      </c>
      <c r="M45" s="13">
        <v>3015000</v>
      </c>
      <c r="N45" s="13">
        <f t="shared" si="12"/>
        <v>0</v>
      </c>
      <c r="O45" s="13">
        <f t="shared" si="13"/>
        <v>0</v>
      </c>
      <c r="P45" s="14">
        <f t="shared" si="14"/>
        <v>100</v>
      </c>
      <c r="Q45" s="14">
        <f t="shared" si="15"/>
        <v>100</v>
      </c>
    </row>
    <row r="46" spans="2:17" ht="34.5" customHeight="1" x14ac:dyDescent="0.25">
      <c r="B46" s="15" t="s">
        <v>3</v>
      </c>
      <c r="C46" s="16" t="s">
        <v>79</v>
      </c>
      <c r="D46" s="16"/>
      <c r="E46" s="17" t="s">
        <v>80</v>
      </c>
      <c r="F46" s="17"/>
      <c r="G46" s="17"/>
      <c r="H46" s="17"/>
      <c r="I46" s="17"/>
      <c r="J46" s="17"/>
      <c r="K46" s="18">
        <v>3015000</v>
      </c>
      <c r="L46" s="18">
        <v>3015000</v>
      </c>
      <c r="M46" s="18">
        <v>3015000</v>
      </c>
      <c r="N46" s="18">
        <f t="shared" si="12"/>
        <v>0</v>
      </c>
      <c r="O46" s="18">
        <f t="shared" si="13"/>
        <v>0</v>
      </c>
      <c r="P46" s="19">
        <f t="shared" si="14"/>
        <v>100</v>
      </c>
      <c r="Q46" s="19">
        <f t="shared" si="15"/>
        <v>100</v>
      </c>
    </row>
    <row r="47" spans="2:17" ht="45.75" customHeight="1" x14ac:dyDescent="0.25">
      <c r="B47" s="10" t="s">
        <v>3</v>
      </c>
      <c r="C47" s="11" t="s">
        <v>81</v>
      </c>
      <c r="D47" s="11"/>
      <c r="E47" s="12" t="s">
        <v>82</v>
      </c>
      <c r="F47" s="12"/>
      <c r="G47" s="12"/>
      <c r="H47" s="12"/>
      <c r="I47" s="12"/>
      <c r="J47" s="12"/>
      <c r="K47" s="13">
        <v>137986000</v>
      </c>
      <c r="L47" s="13">
        <v>96989000</v>
      </c>
      <c r="M47" s="13">
        <v>40370542.799999997</v>
      </c>
      <c r="N47" s="13">
        <f t="shared" si="12"/>
        <v>-97615457.200000003</v>
      </c>
      <c r="O47" s="13">
        <f t="shared" si="13"/>
        <v>-56618457.200000003</v>
      </c>
      <c r="P47" s="14">
        <f t="shared" si="14"/>
        <v>29.256984621628281</v>
      </c>
      <c r="Q47" s="14">
        <f t="shared" si="15"/>
        <v>41.623836517543225</v>
      </c>
    </row>
    <row r="48" spans="2:17" ht="68.25" customHeight="1" x14ac:dyDescent="0.25">
      <c r="B48" s="15" t="s">
        <v>3</v>
      </c>
      <c r="C48" s="16" t="s">
        <v>83</v>
      </c>
      <c r="D48" s="16"/>
      <c r="E48" s="17" t="s">
        <v>84</v>
      </c>
      <c r="F48" s="17"/>
      <c r="G48" s="17"/>
      <c r="H48" s="17"/>
      <c r="I48" s="17"/>
      <c r="J48" s="17"/>
      <c r="K48" s="18">
        <v>4140000</v>
      </c>
      <c r="L48" s="18">
        <v>2780000</v>
      </c>
      <c r="M48" s="18">
        <v>2888513.72</v>
      </c>
      <c r="N48" s="18">
        <f t="shared" si="12"/>
        <v>-1251486.2799999998</v>
      </c>
      <c r="O48" s="18">
        <f t="shared" si="13"/>
        <v>108513.7200000002</v>
      </c>
      <c r="P48" s="19">
        <f t="shared" si="14"/>
        <v>69.770862801932381</v>
      </c>
      <c r="Q48" s="19">
        <f t="shared" si="15"/>
        <v>103.90337122302159</v>
      </c>
    </row>
    <row r="49" spans="2:17" ht="68.25" customHeight="1" x14ac:dyDescent="0.25">
      <c r="B49" s="15" t="s">
        <v>3</v>
      </c>
      <c r="C49" s="16" t="s">
        <v>85</v>
      </c>
      <c r="D49" s="16"/>
      <c r="E49" s="17" t="s">
        <v>86</v>
      </c>
      <c r="F49" s="17"/>
      <c r="G49" s="17"/>
      <c r="H49" s="17"/>
      <c r="I49" s="17"/>
      <c r="J49" s="17"/>
      <c r="K49" s="18">
        <v>21258000</v>
      </c>
      <c r="L49" s="18">
        <v>13685000</v>
      </c>
      <c r="M49" s="18">
        <v>11492356.17</v>
      </c>
      <c r="N49" s="18">
        <f t="shared" si="12"/>
        <v>-9765643.8300000001</v>
      </c>
      <c r="O49" s="18">
        <f t="shared" si="13"/>
        <v>-2192643.83</v>
      </c>
      <c r="P49" s="19">
        <f t="shared" si="14"/>
        <v>54.061323595822749</v>
      </c>
      <c r="Q49" s="19">
        <f t="shared" si="15"/>
        <v>83.977757910120559</v>
      </c>
    </row>
    <row r="50" spans="2:17" ht="57" customHeight="1" x14ac:dyDescent="0.25">
      <c r="B50" s="15" t="s">
        <v>3</v>
      </c>
      <c r="C50" s="16" t="s">
        <v>87</v>
      </c>
      <c r="D50" s="16"/>
      <c r="E50" s="17" t="s">
        <v>88</v>
      </c>
      <c r="F50" s="17"/>
      <c r="G50" s="17"/>
      <c r="H50" s="17"/>
      <c r="I50" s="17"/>
      <c r="J50" s="17"/>
      <c r="K50" s="18">
        <v>111202000</v>
      </c>
      <c r="L50" s="18">
        <v>79138000</v>
      </c>
      <c r="M50" s="18">
        <v>23913011.059999999</v>
      </c>
      <c r="N50" s="18">
        <f t="shared" si="12"/>
        <v>-87288988.939999998</v>
      </c>
      <c r="O50" s="18">
        <f t="shared" si="13"/>
        <v>-55224988.939999998</v>
      </c>
      <c r="P50" s="19">
        <f t="shared" si="14"/>
        <v>21.504119584180138</v>
      </c>
      <c r="Q50" s="19">
        <f t="shared" si="15"/>
        <v>30.216850387929945</v>
      </c>
    </row>
    <row r="51" spans="2:17" ht="79.5" customHeight="1" x14ac:dyDescent="0.25">
      <c r="B51" s="15" t="s">
        <v>3</v>
      </c>
      <c r="C51" s="16" t="s">
        <v>89</v>
      </c>
      <c r="D51" s="16"/>
      <c r="E51" s="17" t="s">
        <v>90</v>
      </c>
      <c r="F51" s="17"/>
      <c r="G51" s="17"/>
      <c r="H51" s="17"/>
      <c r="I51" s="17"/>
      <c r="J51" s="17"/>
      <c r="K51" s="18">
        <v>1386000</v>
      </c>
      <c r="L51" s="18">
        <v>1386000</v>
      </c>
      <c r="M51" s="18">
        <v>2076661.85</v>
      </c>
      <c r="N51" s="18">
        <f t="shared" si="12"/>
        <v>690661.85000000009</v>
      </c>
      <c r="O51" s="18">
        <f t="shared" si="13"/>
        <v>690661.85000000009</v>
      </c>
      <c r="P51" s="19">
        <f t="shared" si="14"/>
        <v>149.83130230880229</v>
      </c>
      <c r="Q51" s="19">
        <f t="shared" si="15"/>
        <v>149.83130230880229</v>
      </c>
    </row>
    <row r="52" spans="2:17" ht="15" customHeight="1" x14ac:dyDescent="0.25">
      <c r="B52" s="10" t="s">
        <v>3</v>
      </c>
      <c r="C52" s="11" t="s">
        <v>91</v>
      </c>
      <c r="D52" s="11"/>
      <c r="E52" s="12" t="s">
        <v>92</v>
      </c>
      <c r="F52" s="12"/>
      <c r="G52" s="12"/>
      <c r="H52" s="12"/>
      <c r="I52" s="12"/>
      <c r="J52" s="12"/>
      <c r="K52" s="13">
        <v>7740000</v>
      </c>
      <c r="L52" s="13">
        <v>6743000</v>
      </c>
      <c r="M52" s="13">
        <v>6808532.4699999997</v>
      </c>
      <c r="N52" s="13">
        <f t="shared" si="12"/>
        <v>-931467.53000000026</v>
      </c>
      <c r="O52" s="13">
        <f t="shared" si="13"/>
        <v>65532.469999999739</v>
      </c>
      <c r="P52" s="14">
        <f t="shared" si="14"/>
        <v>87.965535788113698</v>
      </c>
      <c r="Q52" s="14">
        <f t="shared" si="15"/>
        <v>100.97185926145633</v>
      </c>
    </row>
    <row r="53" spans="2:17" ht="34.5" customHeight="1" x14ac:dyDescent="0.25">
      <c r="B53" s="15" t="s">
        <v>3</v>
      </c>
      <c r="C53" s="16" t="s">
        <v>93</v>
      </c>
      <c r="D53" s="16"/>
      <c r="E53" s="17" t="s">
        <v>94</v>
      </c>
      <c r="F53" s="17"/>
      <c r="G53" s="17"/>
      <c r="H53" s="17"/>
      <c r="I53" s="17"/>
      <c r="J53" s="17"/>
      <c r="K53" s="18">
        <v>628000</v>
      </c>
      <c r="L53" s="18">
        <v>584000</v>
      </c>
      <c r="M53" s="18">
        <v>583232.06000000006</v>
      </c>
      <c r="N53" s="18">
        <f t="shared" si="12"/>
        <v>-44767.939999999944</v>
      </c>
      <c r="O53" s="18">
        <f t="shared" si="13"/>
        <v>-767.93999999994412</v>
      </c>
      <c r="P53" s="19">
        <f t="shared" si="14"/>
        <v>92.871347133757979</v>
      </c>
      <c r="Q53" s="19">
        <f t="shared" si="15"/>
        <v>99.868503424657547</v>
      </c>
    </row>
    <row r="54" spans="2:17" ht="34.5" customHeight="1" x14ac:dyDescent="0.25">
      <c r="B54" s="15" t="s">
        <v>3</v>
      </c>
      <c r="C54" s="16" t="s">
        <v>95</v>
      </c>
      <c r="D54" s="16"/>
      <c r="E54" s="17" t="s">
        <v>96</v>
      </c>
      <c r="F54" s="17"/>
      <c r="G54" s="17"/>
      <c r="H54" s="17"/>
      <c r="I54" s="17"/>
      <c r="J54" s="17"/>
      <c r="K54" s="18">
        <v>6419000</v>
      </c>
      <c r="L54" s="18">
        <v>5614000</v>
      </c>
      <c r="M54" s="18">
        <v>5667808.25</v>
      </c>
      <c r="N54" s="18">
        <f t="shared" si="12"/>
        <v>-751191.75</v>
      </c>
      <c r="O54" s="18">
        <f t="shared" si="13"/>
        <v>53808.25</v>
      </c>
      <c r="P54" s="19">
        <f t="shared" si="14"/>
        <v>88.297371085838918</v>
      </c>
      <c r="Q54" s="19">
        <f t="shared" si="15"/>
        <v>100.95846544353402</v>
      </c>
    </row>
    <row r="55" spans="2:17" ht="34.5" customHeight="1" x14ac:dyDescent="0.25">
      <c r="B55" s="15" t="s">
        <v>3</v>
      </c>
      <c r="C55" s="16" t="s">
        <v>97</v>
      </c>
      <c r="D55" s="16"/>
      <c r="E55" s="17" t="s">
        <v>98</v>
      </c>
      <c r="F55" s="17"/>
      <c r="G55" s="17"/>
      <c r="H55" s="17"/>
      <c r="I55" s="17"/>
      <c r="J55" s="17"/>
      <c r="K55" s="18">
        <v>611000</v>
      </c>
      <c r="L55" s="18">
        <v>492000</v>
      </c>
      <c r="M55" s="18">
        <v>504995.59</v>
      </c>
      <c r="N55" s="18">
        <f t="shared" si="12"/>
        <v>-106004.40999999997</v>
      </c>
      <c r="O55" s="18">
        <f t="shared" si="13"/>
        <v>12995.590000000026</v>
      </c>
      <c r="P55" s="19">
        <f t="shared" si="14"/>
        <v>82.650669394435354</v>
      </c>
      <c r="Q55" s="19">
        <f t="shared" si="15"/>
        <v>102.64138008130081</v>
      </c>
    </row>
    <row r="56" spans="2:17" ht="34.5" customHeight="1" x14ac:dyDescent="0.25">
      <c r="B56" s="15" t="s">
        <v>3</v>
      </c>
      <c r="C56" s="16" t="s">
        <v>99</v>
      </c>
      <c r="D56" s="16"/>
      <c r="E56" s="17" t="s">
        <v>100</v>
      </c>
      <c r="F56" s="17"/>
      <c r="G56" s="17"/>
      <c r="H56" s="17"/>
      <c r="I56" s="17"/>
      <c r="J56" s="17"/>
      <c r="K56" s="18">
        <v>82000</v>
      </c>
      <c r="L56" s="18">
        <v>53000</v>
      </c>
      <c r="M56" s="18">
        <v>52496.57</v>
      </c>
      <c r="N56" s="18">
        <f t="shared" si="12"/>
        <v>-29503.43</v>
      </c>
      <c r="O56" s="18">
        <f t="shared" si="13"/>
        <v>-503.43000000000029</v>
      </c>
      <c r="P56" s="19">
        <f t="shared" si="14"/>
        <v>64.020207317073172</v>
      </c>
      <c r="Q56" s="19">
        <f t="shared" si="15"/>
        <v>99.050132075471694</v>
      </c>
    </row>
    <row r="57" spans="2:17" ht="23.25" customHeight="1" x14ac:dyDescent="0.25">
      <c r="B57" s="10" t="s">
        <v>3</v>
      </c>
      <c r="C57" s="11" t="s">
        <v>101</v>
      </c>
      <c r="D57" s="11"/>
      <c r="E57" s="12" t="s">
        <v>102</v>
      </c>
      <c r="F57" s="12"/>
      <c r="G57" s="12"/>
      <c r="H57" s="12"/>
      <c r="I57" s="12"/>
      <c r="J57" s="12"/>
      <c r="K57" s="13">
        <v>776674000</v>
      </c>
      <c r="L57" s="13">
        <v>496623474.76999998</v>
      </c>
      <c r="M57" s="13">
        <v>507233047.08999997</v>
      </c>
      <c r="N57" s="13">
        <f t="shared" si="12"/>
        <v>-269440952.91000003</v>
      </c>
      <c r="O57" s="13">
        <f t="shared" si="13"/>
        <v>10609572.319999993</v>
      </c>
      <c r="P57" s="14">
        <f t="shared" si="14"/>
        <v>65.30835937471835</v>
      </c>
      <c r="Q57" s="14">
        <f t="shared" si="15"/>
        <v>102.13634128449397</v>
      </c>
    </row>
    <row r="58" spans="2:17" ht="15" customHeight="1" x14ac:dyDescent="0.25">
      <c r="B58" s="10" t="s">
        <v>3</v>
      </c>
      <c r="C58" s="11" t="s">
        <v>103</v>
      </c>
      <c r="D58" s="11"/>
      <c r="E58" s="12" t="s">
        <v>104</v>
      </c>
      <c r="F58" s="12"/>
      <c r="G58" s="12"/>
      <c r="H58" s="12"/>
      <c r="I58" s="12"/>
      <c r="J58" s="12"/>
      <c r="K58" s="13">
        <v>416926000</v>
      </c>
      <c r="L58" s="13">
        <v>136875474.77000001</v>
      </c>
      <c r="M58" s="13">
        <v>146997284.47</v>
      </c>
      <c r="N58" s="13">
        <f t="shared" si="12"/>
        <v>-269928715.52999997</v>
      </c>
      <c r="O58" s="13">
        <f t="shared" si="13"/>
        <v>10121809.699999988</v>
      </c>
      <c r="P58" s="14">
        <f t="shared" si="14"/>
        <v>35.257404064510247</v>
      </c>
      <c r="Q58" s="14">
        <f t="shared" si="15"/>
        <v>107.39490381093346</v>
      </c>
    </row>
    <row r="59" spans="2:17" ht="34.5" customHeight="1" x14ac:dyDescent="0.25">
      <c r="B59" s="15" t="s">
        <v>3</v>
      </c>
      <c r="C59" s="16" t="s">
        <v>105</v>
      </c>
      <c r="D59" s="16"/>
      <c r="E59" s="17" t="s">
        <v>106</v>
      </c>
      <c r="F59" s="17"/>
      <c r="G59" s="17"/>
      <c r="H59" s="17"/>
      <c r="I59" s="17"/>
      <c r="J59" s="17"/>
      <c r="K59" s="18">
        <v>13000</v>
      </c>
      <c r="L59" s="18">
        <v>13000</v>
      </c>
      <c r="M59" s="18">
        <v>13001.4</v>
      </c>
      <c r="N59" s="18">
        <f t="shared" si="12"/>
        <v>1.3999999999996362</v>
      </c>
      <c r="O59" s="18">
        <f t="shared" si="13"/>
        <v>1.3999999999996362</v>
      </c>
      <c r="P59" s="19">
        <f t="shared" si="14"/>
        <v>100.01076923076924</v>
      </c>
      <c r="Q59" s="19">
        <f t="shared" si="15"/>
        <v>100.01076923076924</v>
      </c>
    </row>
    <row r="60" spans="2:17" ht="23.25" customHeight="1" x14ac:dyDescent="0.25">
      <c r="B60" s="15" t="s">
        <v>109</v>
      </c>
      <c r="C60" s="16" t="s">
        <v>107</v>
      </c>
      <c r="D60" s="16"/>
      <c r="E60" s="17" t="s">
        <v>108</v>
      </c>
      <c r="F60" s="17"/>
      <c r="G60" s="17"/>
      <c r="H60" s="17"/>
      <c r="I60" s="17"/>
      <c r="J60" s="17"/>
      <c r="K60" s="18">
        <v>51000</v>
      </c>
      <c r="L60" s="18">
        <v>51000</v>
      </c>
      <c r="M60" s="18">
        <v>73200</v>
      </c>
      <c r="N60" s="18">
        <f t="shared" si="12"/>
        <v>22200</v>
      </c>
      <c r="O60" s="18">
        <f t="shared" si="13"/>
        <v>22200</v>
      </c>
      <c r="P60" s="19">
        <f t="shared" si="14"/>
        <v>143.52941176470588</v>
      </c>
      <c r="Q60" s="19">
        <f t="shared" si="15"/>
        <v>143.52941176470588</v>
      </c>
    </row>
    <row r="61" spans="2:17" ht="34.5" customHeight="1" x14ac:dyDescent="0.25">
      <c r="B61" s="15" t="s">
        <v>3</v>
      </c>
      <c r="C61" s="16" t="s">
        <v>110</v>
      </c>
      <c r="D61" s="16"/>
      <c r="E61" s="17" t="s">
        <v>111</v>
      </c>
      <c r="F61" s="17"/>
      <c r="G61" s="17"/>
      <c r="H61" s="17"/>
      <c r="I61" s="17"/>
      <c r="J61" s="17"/>
      <c r="K61" s="18">
        <v>4359000</v>
      </c>
      <c r="L61" s="18">
        <v>3759000</v>
      </c>
      <c r="M61" s="18">
        <v>7257343.6399999997</v>
      </c>
      <c r="N61" s="18">
        <f t="shared" si="12"/>
        <v>2898343.6399999997</v>
      </c>
      <c r="O61" s="18">
        <f t="shared" si="13"/>
        <v>3498343.6399999997</v>
      </c>
      <c r="P61" s="19">
        <f t="shared" si="14"/>
        <v>166.49102179398943</v>
      </c>
      <c r="Q61" s="19">
        <f t="shared" si="15"/>
        <v>193.06580579941473</v>
      </c>
    </row>
    <row r="62" spans="2:17" ht="57" customHeight="1" x14ac:dyDescent="0.25">
      <c r="B62" s="15" t="s">
        <v>3</v>
      </c>
      <c r="C62" s="16" t="s">
        <v>112</v>
      </c>
      <c r="D62" s="16"/>
      <c r="E62" s="17" t="s">
        <v>113</v>
      </c>
      <c r="F62" s="17"/>
      <c r="G62" s="17"/>
      <c r="H62" s="17"/>
      <c r="I62" s="17"/>
      <c r="J62" s="17"/>
      <c r="K62" s="18">
        <v>412416000</v>
      </c>
      <c r="L62" s="18">
        <v>133002474.77</v>
      </c>
      <c r="M62" s="18">
        <v>139608939.43000001</v>
      </c>
      <c r="N62" s="18">
        <f t="shared" si="12"/>
        <v>-272807060.56999999</v>
      </c>
      <c r="O62" s="18">
        <f t="shared" si="13"/>
        <v>6606464.6600000113</v>
      </c>
      <c r="P62" s="19">
        <f t="shared" si="14"/>
        <v>33.851484770231998</v>
      </c>
      <c r="Q62" s="19">
        <f t="shared" si="15"/>
        <v>104.9671742359866</v>
      </c>
    </row>
    <row r="63" spans="2:17" ht="23.25" customHeight="1" x14ac:dyDescent="0.25">
      <c r="B63" s="15" t="s">
        <v>3</v>
      </c>
      <c r="C63" s="16" t="s">
        <v>115</v>
      </c>
      <c r="D63" s="16"/>
      <c r="E63" s="17" t="s">
        <v>116</v>
      </c>
      <c r="F63" s="17"/>
      <c r="G63" s="17"/>
      <c r="H63" s="17"/>
      <c r="I63" s="17"/>
      <c r="J63" s="17"/>
      <c r="K63" s="18">
        <v>87000</v>
      </c>
      <c r="L63" s="18">
        <v>50000</v>
      </c>
      <c r="M63" s="18">
        <v>44800</v>
      </c>
      <c r="N63" s="18">
        <f t="shared" ref="N63:N83" si="16">M63-K63</f>
        <v>-42200</v>
      </c>
      <c r="O63" s="18">
        <f t="shared" ref="O63:O83" si="17">M63-L63</f>
        <v>-5200</v>
      </c>
      <c r="P63" s="19">
        <f t="shared" ref="P63:P83" si="18">M63/K63*100</f>
        <v>51.494252873563219</v>
      </c>
      <c r="Q63" s="19">
        <f t="shared" ref="Q63:Q83" si="19">M63/L63*100</f>
        <v>89.600000000000009</v>
      </c>
    </row>
    <row r="64" spans="2:17" ht="15" customHeight="1" x14ac:dyDescent="0.25">
      <c r="B64" s="10" t="s">
        <v>3</v>
      </c>
      <c r="C64" s="11" t="s">
        <v>117</v>
      </c>
      <c r="D64" s="11"/>
      <c r="E64" s="12" t="s">
        <v>118</v>
      </c>
      <c r="F64" s="12"/>
      <c r="G64" s="12"/>
      <c r="H64" s="12"/>
      <c r="I64" s="12"/>
      <c r="J64" s="12"/>
      <c r="K64" s="13">
        <v>359748000</v>
      </c>
      <c r="L64" s="13">
        <v>359748000</v>
      </c>
      <c r="M64" s="13">
        <v>360235762.62</v>
      </c>
      <c r="N64" s="13">
        <f t="shared" si="16"/>
        <v>487762.62000000477</v>
      </c>
      <c r="O64" s="13">
        <f t="shared" si="17"/>
        <v>487762.62000000477</v>
      </c>
      <c r="P64" s="14">
        <f t="shared" si="18"/>
        <v>100.13558452583476</v>
      </c>
      <c r="Q64" s="14">
        <f t="shared" si="19"/>
        <v>100.13558452583476</v>
      </c>
    </row>
    <row r="65" spans="2:17" ht="23.25" customHeight="1" x14ac:dyDescent="0.25">
      <c r="B65" s="15" t="s">
        <v>3</v>
      </c>
      <c r="C65" s="16" t="s">
        <v>119</v>
      </c>
      <c r="D65" s="16"/>
      <c r="E65" s="17" t="s">
        <v>120</v>
      </c>
      <c r="F65" s="17"/>
      <c r="G65" s="17"/>
      <c r="H65" s="17"/>
      <c r="I65" s="17"/>
      <c r="J65" s="17"/>
      <c r="K65" s="18">
        <v>7000</v>
      </c>
      <c r="L65" s="18">
        <v>7000</v>
      </c>
      <c r="M65" s="18">
        <v>6696.72</v>
      </c>
      <c r="N65" s="18">
        <f t="shared" si="16"/>
        <v>-303.27999999999975</v>
      </c>
      <c r="O65" s="18">
        <f t="shared" si="17"/>
        <v>-303.27999999999975</v>
      </c>
      <c r="P65" s="19">
        <f t="shared" si="18"/>
        <v>95.667428571428573</v>
      </c>
      <c r="Q65" s="19">
        <f t="shared" si="19"/>
        <v>95.667428571428573</v>
      </c>
    </row>
    <row r="66" spans="2:17" ht="23.25" customHeight="1" x14ac:dyDescent="0.25">
      <c r="B66" s="15" t="s">
        <v>123</v>
      </c>
      <c r="C66" s="16" t="s">
        <v>121</v>
      </c>
      <c r="D66" s="16"/>
      <c r="E66" s="17" t="s">
        <v>122</v>
      </c>
      <c r="F66" s="17"/>
      <c r="G66" s="17"/>
      <c r="H66" s="17"/>
      <c r="I66" s="17"/>
      <c r="J66" s="17"/>
      <c r="K66" s="18">
        <v>1266000</v>
      </c>
      <c r="L66" s="18">
        <v>1266000</v>
      </c>
      <c r="M66" s="18">
        <v>1940163.29</v>
      </c>
      <c r="N66" s="18">
        <f t="shared" si="16"/>
        <v>674163.29</v>
      </c>
      <c r="O66" s="18">
        <f t="shared" si="17"/>
        <v>674163.29</v>
      </c>
      <c r="P66" s="19">
        <f t="shared" si="18"/>
        <v>153.25144470774092</v>
      </c>
      <c r="Q66" s="19">
        <f t="shared" si="19"/>
        <v>153.25144470774092</v>
      </c>
    </row>
    <row r="67" spans="2:17" ht="23.25" customHeight="1" x14ac:dyDescent="0.25">
      <c r="B67" s="15" t="s">
        <v>114</v>
      </c>
      <c r="C67" s="16" t="s">
        <v>121</v>
      </c>
      <c r="D67" s="16"/>
      <c r="E67" s="17" t="s">
        <v>122</v>
      </c>
      <c r="F67" s="17"/>
      <c r="G67" s="17"/>
      <c r="H67" s="17"/>
      <c r="I67" s="17"/>
      <c r="J67" s="17"/>
      <c r="K67" s="18">
        <v>465000</v>
      </c>
      <c r="L67" s="18">
        <v>465000</v>
      </c>
      <c r="M67" s="18">
        <v>461549.62</v>
      </c>
      <c r="N67" s="18">
        <f t="shared" si="16"/>
        <v>-3450.3800000000047</v>
      </c>
      <c r="O67" s="18">
        <f t="shared" si="17"/>
        <v>-3450.3800000000047</v>
      </c>
      <c r="P67" s="19">
        <f t="shared" si="18"/>
        <v>99.257982795698922</v>
      </c>
      <c r="Q67" s="19">
        <f t="shared" si="19"/>
        <v>99.257982795698922</v>
      </c>
    </row>
    <row r="68" spans="2:17" ht="23.25" customHeight="1" x14ac:dyDescent="0.25">
      <c r="B68" s="15" t="s">
        <v>54</v>
      </c>
      <c r="C68" s="16" t="s">
        <v>121</v>
      </c>
      <c r="D68" s="16"/>
      <c r="E68" s="17" t="s">
        <v>122</v>
      </c>
      <c r="F68" s="17"/>
      <c r="G68" s="17"/>
      <c r="H68" s="17"/>
      <c r="I68" s="17"/>
      <c r="J68" s="17"/>
      <c r="K68" s="18">
        <v>1054000</v>
      </c>
      <c r="L68" s="18">
        <v>1054000</v>
      </c>
      <c r="M68" s="18">
        <v>1502297.05</v>
      </c>
      <c r="N68" s="18">
        <f t="shared" si="16"/>
        <v>448297.05000000005</v>
      </c>
      <c r="O68" s="18">
        <f t="shared" si="17"/>
        <v>448297.05000000005</v>
      </c>
      <c r="P68" s="19">
        <f t="shared" si="18"/>
        <v>142.53292694497156</v>
      </c>
      <c r="Q68" s="19">
        <f t="shared" si="19"/>
        <v>142.53292694497156</v>
      </c>
    </row>
    <row r="69" spans="2:17" ht="34.5" customHeight="1" x14ac:dyDescent="0.25">
      <c r="B69" s="15" t="s">
        <v>3</v>
      </c>
      <c r="C69" s="16" t="s">
        <v>124</v>
      </c>
      <c r="D69" s="16"/>
      <c r="E69" s="17" t="s">
        <v>125</v>
      </c>
      <c r="F69" s="17"/>
      <c r="G69" s="17"/>
      <c r="H69" s="17"/>
      <c r="I69" s="17"/>
      <c r="J69" s="17"/>
      <c r="K69" s="18">
        <v>208000</v>
      </c>
      <c r="L69" s="18">
        <v>208000</v>
      </c>
      <c r="M69" s="18">
        <v>298036.55</v>
      </c>
      <c r="N69" s="18">
        <f t="shared" si="16"/>
        <v>90036.549999999988</v>
      </c>
      <c r="O69" s="18">
        <f t="shared" si="17"/>
        <v>90036.549999999988</v>
      </c>
      <c r="P69" s="19">
        <f t="shared" si="18"/>
        <v>143.28680288461538</v>
      </c>
      <c r="Q69" s="19">
        <f t="shared" si="19"/>
        <v>143.28680288461538</v>
      </c>
    </row>
    <row r="70" spans="2:17" ht="34.5" customHeight="1" x14ac:dyDescent="0.25">
      <c r="B70" s="15" t="s">
        <v>3</v>
      </c>
      <c r="C70" s="16" t="s">
        <v>126</v>
      </c>
      <c r="D70" s="16"/>
      <c r="E70" s="17" t="s">
        <v>127</v>
      </c>
      <c r="F70" s="17"/>
      <c r="G70" s="17"/>
      <c r="H70" s="17"/>
      <c r="I70" s="17"/>
      <c r="J70" s="17"/>
      <c r="K70" s="18">
        <v>10175000</v>
      </c>
      <c r="L70" s="18">
        <v>10175000</v>
      </c>
      <c r="M70" s="18">
        <v>10175510.66</v>
      </c>
      <c r="N70" s="18">
        <f t="shared" si="16"/>
        <v>510.66000000014901</v>
      </c>
      <c r="O70" s="18">
        <f t="shared" si="17"/>
        <v>510.66000000014901</v>
      </c>
      <c r="P70" s="19">
        <f t="shared" si="18"/>
        <v>100.00501877149877</v>
      </c>
      <c r="Q70" s="19">
        <f t="shared" si="19"/>
        <v>100.00501877149877</v>
      </c>
    </row>
    <row r="71" spans="2:17" ht="23.25" customHeight="1" x14ac:dyDescent="0.25">
      <c r="B71" s="15" t="s">
        <v>3</v>
      </c>
      <c r="C71" s="16" t="s">
        <v>128</v>
      </c>
      <c r="D71" s="16"/>
      <c r="E71" s="17" t="s">
        <v>129</v>
      </c>
      <c r="F71" s="17"/>
      <c r="G71" s="17"/>
      <c r="H71" s="17"/>
      <c r="I71" s="17"/>
      <c r="J71" s="17"/>
      <c r="K71" s="18">
        <v>346573000</v>
      </c>
      <c r="L71" s="18">
        <v>346573000</v>
      </c>
      <c r="M71" s="18">
        <v>345851508.73000002</v>
      </c>
      <c r="N71" s="18">
        <f t="shared" si="16"/>
        <v>-721491.26999998093</v>
      </c>
      <c r="O71" s="18">
        <f t="shared" si="17"/>
        <v>-721491.26999998093</v>
      </c>
      <c r="P71" s="19">
        <f t="shared" si="18"/>
        <v>99.79182126997776</v>
      </c>
      <c r="Q71" s="19">
        <f t="shared" si="19"/>
        <v>99.79182126997776</v>
      </c>
    </row>
    <row r="72" spans="2:17" ht="15" customHeight="1" x14ac:dyDescent="0.25">
      <c r="B72" s="10" t="s">
        <v>3</v>
      </c>
      <c r="C72" s="11" t="s">
        <v>130</v>
      </c>
      <c r="D72" s="11"/>
      <c r="E72" s="12" t="s">
        <v>131</v>
      </c>
      <c r="F72" s="12"/>
      <c r="G72" s="12"/>
      <c r="H72" s="12"/>
      <c r="I72" s="12"/>
      <c r="J72" s="12"/>
      <c r="K72" s="13">
        <v>399253000</v>
      </c>
      <c r="L72" s="13">
        <v>257860000</v>
      </c>
      <c r="M72" s="13">
        <v>263171354.05000001</v>
      </c>
      <c r="N72" s="13">
        <f t="shared" si="16"/>
        <v>-136081645.94999999</v>
      </c>
      <c r="O72" s="13">
        <f t="shared" si="17"/>
        <v>5311354.0500000119</v>
      </c>
      <c r="P72" s="14">
        <f t="shared" si="18"/>
        <v>65.915936523958493</v>
      </c>
      <c r="Q72" s="14">
        <f t="shared" si="19"/>
        <v>102.05978207166679</v>
      </c>
    </row>
    <row r="73" spans="2:17" ht="15" customHeight="1" x14ac:dyDescent="0.25">
      <c r="B73" s="15" t="s">
        <v>3</v>
      </c>
      <c r="C73" s="16" t="s">
        <v>132</v>
      </c>
      <c r="D73" s="16"/>
      <c r="E73" s="17" t="s">
        <v>133</v>
      </c>
      <c r="F73" s="17"/>
      <c r="G73" s="17"/>
      <c r="H73" s="17"/>
      <c r="I73" s="17"/>
      <c r="J73" s="17"/>
      <c r="K73" s="18">
        <v>9978000</v>
      </c>
      <c r="L73" s="18">
        <v>5708000</v>
      </c>
      <c r="M73" s="18">
        <v>5708000</v>
      </c>
      <c r="N73" s="18">
        <f t="shared" si="16"/>
        <v>-4270000</v>
      </c>
      <c r="O73" s="18">
        <f t="shared" si="17"/>
        <v>0</v>
      </c>
      <c r="P73" s="19">
        <f t="shared" si="18"/>
        <v>57.205852876327924</v>
      </c>
      <c r="Q73" s="19">
        <f t="shared" si="19"/>
        <v>100</v>
      </c>
    </row>
    <row r="74" spans="2:17" ht="45.75" customHeight="1" x14ac:dyDescent="0.25">
      <c r="B74" s="10" t="s">
        <v>3</v>
      </c>
      <c r="C74" s="11" t="s">
        <v>134</v>
      </c>
      <c r="D74" s="11"/>
      <c r="E74" s="12" t="s">
        <v>135</v>
      </c>
      <c r="F74" s="12"/>
      <c r="G74" s="12"/>
      <c r="H74" s="12"/>
      <c r="I74" s="12"/>
      <c r="J74" s="12"/>
      <c r="K74" s="13">
        <v>228801000</v>
      </c>
      <c r="L74" s="13">
        <v>154954000</v>
      </c>
      <c r="M74" s="13">
        <v>171919973.96000001</v>
      </c>
      <c r="N74" s="13">
        <f t="shared" si="16"/>
        <v>-56881026.039999992</v>
      </c>
      <c r="O74" s="13">
        <f t="shared" si="17"/>
        <v>16965973.960000008</v>
      </c>
      <c r="P74" s="14">
        <f t="shared" si="18"/>
        <v>75.139520351746711</v>
      </c>
      <c r="Q74" s="14">
        <f t="shared" si="19"/>
        <v>110.94903904384527</v>
      </c>
    </row>
    <row r="75" spans="2:17" ht="45.75" customHeight="1" x14ac:dyDescent="0.25">
      <c r="B75" s="15" t="s">
        <v>3</v>
      </c>
      <c r="C75" s="16" t="s">
        <v>136</v>
      </c>
      <c r="D75" s="16"/>
      <c r="E75" s="17" t="s">
        <v>137</v>
      </c>
      <c r="F75" s="17"/>
      <c r="G75" s="17"/>
      <c r="H75" s="17"/>
      <c r="I75" s="17"/>
      <c r="J75" s="17"/>
      <c r="K75" s="18">
        <v>0</v>
      </c>
      <c r="L75" s="18">
        <v>0</v>
      </c>
      <c r="M75" s="18">
        <v>760</v>
      </c>
      <c r="N75" s="18">
        <f t="shared" si="16"/>
        <v>760</v>
      </c>
      <c r="O75" s="18">
        <f t="shared" si="17"/>
        <v>760</v>
      </c>
      <c r="P75" s="19"/>
      <c r="Q75" s="19"/>
    </row>
    <row r="76" spans="2:17" ht="45.75" customHeight="1" x14ac:dyDescent="0.25">
      <c r="B76" s="15" t="s">
        <v>3</v>
      </c>
      <c r="C76" s="16" t="s">
        <v>138</v>
      </c>
      <c r="D76" s="16"/>
      <c r="E76" s="17" t="s">
        <v>139</v>
      </c>
      <c r="F76" s="17"/>
      <c r="G76" s="17"/>
      <c r="H76" s="17"/>
      <c r="I76" s="17"/>
      <c r="J76" s="17"/>
      <c r="K76" s="18">
        <v>228800000</v>
      </c>
      <c r="L76" s="18">
        <v>154953000</v>
      </c>
      <c r="M76" s="18">
        <v>171917693.96000001</v>
      </c>
      <c r="N76" s="18">
        <f t="shared" si="16"/>
        <v>-56882306.039999992</v>
      </c>
      <c r="O76" s="18">
        <f t="shared" si="17"/>
        <v>16964693.960000008</v>
      </c>
      <c r="P76" s="19">
        <f t="shared" si="18"/>
        <v>75.138852255244757</v>
      </c>
      <c r="Q76" s="19">
        <f t="shared" si="19"/>
        <v>110.94828364729952</v>
      </c>
    </row>
    <row r="77" spans="2:17" ht="45.75" customHeight="1" x14ac:dyDescent="0.25">
      <c r="B77" s="15" t="s">
        <v>3</v>
      </c>
      <c r="C77" s="16" t="s">
        <v>140</v>
      </c>
      <c r="D77" s="16"/>
      <c r="E77" s="17" t="s">
        <v>141</v>
      </c>
      <c r="F77" s="17"/>
      <c r="G77" s="17"/>
      <c r="H77" s="17"/>
      <c r="I77" s="17"/>
      <c r="J77" s="17"/>
      <c r="K77" s="18">
        <v>1000</v>
      </c>
      <c r="L77" s="18">
        <v>1000</v>
      </c>
      <c r="M77" s="18">
        <v>1520</v>
      </c>
      <c r="N77" s="18">
        <f t="shared" si="16"/>
        <v>520</v>
      </c>
      <c r="O77" s="18">
        <f t="shared" si="17"/>
        <v>520</v>
      </c>
      <c r="P77" s="19">
        <f t="shared" si="18"/>
        <v>152</v>
      </c>
      <c r="Q77" s="19">
        <f t="shared" si="19"/>
        <v>152</v>
      </c>
    </row>
    <row r="78" spans="2:17" ht="23.25" customHeight="1" x14ac:dyDescent="0.25">
      <c r="B78" s="10" t="s">
        <v>3</v>
      </c>
      <c r="C78" s="11" t="s">
        <v>142</v>
      </c>
      <c r="D78" s="11"/>
      <c r="E78" s="12" t="s">
        <v>143</v>
      </c>
      <c r="F78" s="12"/>
      <c r="G78" s="12"/>
      <c r="H78" s="12"/>
      <c r="I78" s="12"/>
      <c r="J78" s="12"/>
      <c r="K78" s="13">
        <v>101072000</v>
      </c>
      <c r="L78" s="13">
        <v>52646000</v>
      </c>
      <c r="M78" s="13">
        <v>50749537.649999999</v>
      </c>
      <c r="N78" s="13">
        <f t="shared" si="16"/>
        <v>-50322462.350000001</v>
      </c>
      <c r="O78" s="13">
        <f t="shared" si="17"/>
        <v>-1896462.3500000015</v>
      </c>
      <c r="P78" s="14">
        <f t="shared" si="18"/>
        <v>50.211272805524779</v>
      </c>
      <c r="Q78" s="14">
        <f t="shared" si="19"/>
        <v>96.397708562853779</v>
      </c>
    </row>
    <row r="79" spans="2:17" ht="23.25" customHeight="1" x14ac:dyDescent="0.25">
      <c r="B79" s="15" t="s">
        <v>3</v>
      </c>
      <c r="C79" s="16" t="s">
        <v>144</v>
      </c>
      <c r="D79" s="16"/>
      <c r="E79" s="17" t="s">
        <v>145</v>
      </c>
      <c r="F79" s="17"/>
      <c r="G79" s="17"/>
      <c r="H79" s="17"/>
      <c r="I79" s="17"/>
      <c r="J79" s="17"/>
      <c r="K79" s="18">
        <v>95504000</v>
      </c>
      <c r="L79" s="18">
        <v>47078000</v>
      </c>
      <c r="M79" s="18">
        <v>37511368.719999999</v>
      </c>
      <c r="N79" s="18">
        <f t="shared" si="16"/>
        <v>-57992631.280000001</v>
      </c>
      <c r="O79" s="18">
        <f t="shared" si="17"/>
        <v>-9566631.2800000012</v>
      </c>
      <c r="P79" s="19">
        <f t="shared" si="18"/>
        <v>39.277275004188304</v>
      </c>
      <c r="Q79" s="19">
        <f t="shared" si="19"/>
        <v>79.67918926037639</v>
      </c>
    </row>
    <row r="80" spans="2:17" ht="34.5" customHeight="1" x14ac:dyDescent="0.25">
      <c r="B80" s="15" t="s">
        <v>3</v>
      </c>
      <c r="C80" s="16" t="s">
        <v>146</v>
      </c>
      <c r="D80" s="16"/>
      <c r="E80" s="17" t="s">
        <v>147</v>
      </c>
      <c r="F80" s="17"/>
      <c r="G80" s="17"/>
      <c r="H80" s="17"/>
      <c r="I80" s="17"/>
      <c r="J80" s="17"/>
      <c r="K80" s="18">
        <v>5568000</v>
      </c>
      <c r="L80" s="18">
        <v>5568000</v>
      </c>
      <c r="M80" s="18">
        <v>13238168.93</v>
      </c>
      <c r="N80" s="18">
        <f t="shared" si="16"/>
        <v>7670168.9299999997</v>
      </c>
      <c r="O80" s="18">
        <f t="shared" si="17"/>
        <v>7670168.9299999997</v>
      </c>
      <c r="P80" s="19">
        <f t="shared" si="18"/>
        <v>237.75447072557472</v>
      </c>
      <c r="Q80" s="19">
        <f t="shared" si="19"/>
        <v>237.75447072557472</v>
      </c>
    </row>
    <row r="81" spans="2:17" ht="45.75" customHeight="1" x14ac:dyDescent="0.25">
      <c r="B81" s="10" t="s">
        <v>3</v>
      </c>
      <c r="C81" s="11" t="s">
        <v>148</v>
      </c>
      <c r="D81" s="11"/>
      <c r="E81" s="12" t="s">
        <v>149</v>
      </c>
      <c r="F81" s="12"/>
      <c r="G81" s="12"/>
      <c r="H81" s="12"/>
      <c r="I81" s="12"/>
      <c r="J81" s="12"/>
      <c r="K81" s="13">
        <v>59402000</v>
      </c>
      <c r="L81" s="13">
        <v>44552000</v>
      </c>
      <c r="M81" s="13">
        <v>34793842.439999998</v>
      </c>
      <c r="N81" s="13">
        <f t="shared" si="16"/>
        <v>-24608157.560000002</v>
      </c>
      <c r="O81" s="13">
        <f t="shared" si="17"/>
        <v>-9758157.5600000024</v>
      </c>
      <c r="P81" s="14">
        <f t="shared" si="18"/>
        <v>58.573520150836664</v>
      </c>
      <c r="Q81" s="14">
        <f t="shared" si="19"/>
        <v>78.097150386065721</v>
      </c>
    </row>
    <row r="82" spans="2:17" ht="45.75" customHeight="1" x14ac:dyDescent="0.25">
      <c r="B82" s="15" t="s">
        <v>3</v>
      </c>
      <c r="C82" s="16" t="s">
        <v>150</v>
      </c>
      <c r="D82" s="16"/>
      <c r="E82" s="17" t="s">
        <v>151</v>
      </c>
      <c r="F82" s="17"/>
      <c r="G82" s="17"/>
      <c r="H82" s="17"/>
      <c r="I82" s="17"/>
      <c r="J82" s="17"/>
      <c r="K82" s="18">
        <v>59402000</v>
      </c>
      <c r="L82" s="18">
        <v>44552000</v>
      </c>
      <c r="M82" s="18">
        <v>34793842.439999998</v>
      </c>
      <c r="N82" s="18">
        <f t="shared" si="16"/>
        <v>-24608157.560000002</v>
      </c>
      <c r="O82" s="18">
        <f t="shared" si="17"/>
        <v>-9758157.5600000024</v>
      </c>
      <c r="P82" s="19">
        <f t="shared" si="18"/>
        <v>58.573520150836664</v>
      </c>
      <c r="Q82" s="19">
        <f t="shared" si="19"/>
        <v>78.097150386065721</v>
      </c>
    </row>
    <row r="83" spans="2:17" ht="15" customHeight="1" x14ac:dyDescent="0.25">
      <c r="B83" s="10" t="s">
        <v>3</v>
      </c>
      <c r="C83" s="11" t="s">
        <v>152</v>
      </c>
      <c r="D83" s="11"/>
      <c r="E83" s="12" t="s">
        <v>153</v>
      </c>
      <c r="F83" s="12"/>
      <c r="G83" s="12"/>
      <c r="H83" s="12"/>
      <c r="I83" s="12"/>
      <c r="J83" s="12"/>
      <c r="K83" s="13">
        <v>32352000</v>
      </c>
      <c r="L83" s="13">
        <v>31643000</v>
      </c>
      <c r="M83" s="13">
        <v>39580257.119999997</v>
      </c>
      <c r="N83" s="13">
        <f t="shared" si="16"/>
        <v>7228257.1199999973</v>
      </c>
      <c r="O83" s="13">
        <f t="shared" si="17"/>
        <v>7937257.1199999973</v>
      </c>
      <c r="P83" s="14">
        <f t="shared" si="18"/>
        <v>122.34253560830859</v>
      </c>
      <c r="Q83" s="14">
        <f t="shared" si="19"/>
        <v>125.08376930126725</v>
      </c>
    </row>
    <row r="84" spans="2:17" ht="15" customHeight="1" x14ac:dyDescent="0.25">
      <c r="B84" s="10" t="s">
        <v>3</v>
      </c>
      <c r="C84" s="11" t="s">
        <v>154</v>
      </c>
      <c r="D84" s="11"/>
      <c r="E84" s="12" t="s">
        <v>155</v>
      </c>
      <c r="F84" s="12"/>
      <c r="G84" s="12"/>
      <c r="H84" s="12"/>
      <c r="I84" s="12"/>
      <c r="J84" s="12"/>
      <c r="K84" s="13">
        <v>127977000</v>
      </c>
      <c r="L84" s="13">
        <v>121097000</v>
      </c>
      <c r="M84" s="13">
        <v>132581408.70999999</v>
      </c>
      <c r="N84" s="13">
        <f t="shared" ref="N84:N94" si="20">M84-K84</f>
        <v>4604408.7099999934</v>
      </c>
      <c r="O84" s="13">
        <f t="shared" ref="O84:O94" si="21">M84-L84</f>
        <v>11484408.709999993</v>
      </c>
      <c r="P84" s="14">
        <f t="shared" ref="P84:P94" si="22">M84/K84*100</f>
        <v>103.59784079170475</v>
      </c>
      <c r="Q84" s="14">
        <f t="shared" ref="Q84:Q94" si="23">M84/L84*100</f>
        <v>109.48364427690198</v>
      </c>
    </row>
    <row r="85" spans="2:17" ht="15" customHeight="1" x14ac:dyDescent="0.25">
      <c r="B85" s="15" t="s">
        <v>3</v>
      </c>
      <c r="C85" s="16" t="s">
        <v>156</v>
      </c>
      <c r="D85" s="16"/>
      <c r="E85" s="17" t="s">
        <v>157</v>
      </c>
      <c r="F85" s="17"/>
      <c r="G85" s="17"/>
      <c r="H85" s="17"/>
      <c r="I85" s="17"/>
      <c r="J85" s="17"/>
      <c r="K85" s="18">
        <v>0</v>
      </c>
      <c r="L85" s="18">
        <v>0</v>
      </c>
      <c r="M85" s="18">
        <v>-53250.51</v>
      </c>
      <c r="N85" s="18">
        <f t="shared" si="20"/>
        <v>-53250.51</v>
      </c>
      <c r="O85" s="18">
        <f t="shared" si="21"/>
        <v>-53250.51</v>
      </c>
      <c r="P85" s="19"/>
      <c r="Q85" s="19"/>
    </row>
    <row r="86" spans="2:17" ht="15" customHeight="1" x14ac:dyDescent="0.25">
      <c r="B86" s="10" t="s">
        <v>3</v>
      </c>
      <c r="C86" s="11" t="s">
        <v>158</v>
      </c>
      <c r="D86" s="11"/>
      <c r="E86" s="12" t="s">
        <v>159</v>
      </c>
      <c r="F86" s="12"/>
      <c r="G86" s="12"/>
      <c r="H86" s="12"/>
      <c r="I86" s="12"/>
      <c r="J86" s="12"/>
      <c r="K86" s="13">
        <v>127977000</v>
      </c>
      <c r="L86" s="13">
        <v>121097000</v>
      </c>
      <c r="M86" s="13">
        <v>132634659.22</v>
      </c>
      <c r="N86" s="13">
        <f t="shared" si="20"/>
        <v>4657659.2199999988</v>
      </c>
      <c r="O86" s="13">
        <f t="shared" si="21"/>
        <v>11537659.219999999</v>
      </c>
      <c r="P86" s="14">
        <f t="shared" si="22"/>
        <v>103.6394502293381</v>
      </c>
      <c r="Q86" s="14">
        <f t="shared" si="23"/>
        <v>109.52761771142143</v>
      </c>
    </row>
    <row r="87" spans="2:17" ht="23.25" customHeight="1" x14ac:dyDescent="0.25">
      <c r="B87" s="15" t="s">
        <v>3</v>
      </c>
      <c r="C87" s="16" t="s">
        <v>160</v>
      </c>
      <c r="D87" s="16"/>
      <c r="E87" s="17" t="s">
        <v>161</v>
      </c>
      <c r="F87" s="17"/>
      <c r="G87" s="17"/>
      <c r="H87" s="17"/>
      <c r="I87" s="17"/>
      <c r="J87" s="17"/>
      <c r="K87" s="18">
        <v>30154000</v>
      </c>
      <c r="L87" s="18">
        <v>30154000</v>
      </c>
      <c r="M87" s="18">
        <v>31559818.969999999</v>
      </c>
      <c r="N87" s="18">
        <f t="shared" si="20"/>
        <v>1405818.9699999988</v>
      </c>
      <c r="O87" s="18">
        <f t="shared" si="21"/>
        <v>1405818.9699999988</v>
      </c>
      <c r="P87" s="19">
        <f t="shared" si="22"/>
        <v>104.66213096106651</v>
      </c>
      <c r="Q87" s="19">
        <f t="shared" si="23"/>
        <v>104.66213096106651</v>
      </c>
    </row>
    <row r="88" spans="2:17" ht="34.5" customHeight="1" x14ac:dyDescent="0.25">
      <c r="B88" s="15" t="s">
        <v>3</v>
      </c>
      <c r="C88" s="16" t="s">
        <v>162</v>
      </c>
      <c r="D88" s="16"/>
      <c r="E88" s="17" t="s">
        <v>163</v>
      </c>
      <c r="F88" s="17"/>
      <c r="G88" s="17"/>
      <c r="H88" s="17"/>
      <c r="I88" s="17"/>
      <c r="J88" s="17"/>
      <c r="K88" s="18">
        <v>2645000</v>
      </c>
      <c r="L88" s="18">
        <v>1709000</v>
      </c>
      <c r="M88" s="18">
        <v>2420038.65</v>
      </c>
      <c r="N88" s="18">
        <f t="shared" si="20"/>
        <v>-224961.35000000009</v>
      </c>
      <c r="O88" s="18">
        <f t="shared" si="21"/>
        <v>711038.64999999991</v>
      </c>
      <c r="P88" s="19">
        <f t="shared" si="22"/>
        <v>91.494844990548202</v>
      </c>
      <c r="Q88" s="19">
        <f t="shared" si="23"/>
        <v>141.60553832650672</v>
      </c>
    </row>
    <row r="89" spans="2:17" ht="23.25" customHeight="1" x14ac:dyDescent="0.25">
      <c r="B89" s="15" t="s">
        <v>3</v>
      </c>
      <c r="C89" s="16" t="s">
        <v>164</v>
      </c>
      <c r="D89" s="16"/>
      <c r="E89" s="17" t="s">
        <v>165</v>
      </c>
      <c r="F89" s="17"/>
      <c r="G89" s="17"/>
      <c r="H89" s="17"/>
      <c r="I89" s="17"/>
      <c r="J89" s="17"/>
      <c r="K89" s="18">
        <v>42390000</v>
      </c>
      <c r="L89" s="18">
        <v>36520000</v>
      </c>
      <c r="M89" s="18">
        <v>42186955.909999996</v>
      </c>
      <c r="N89" s="18">
        <f t="shared" si="20"/>
        <v>-203044.09000000358</v>
      </c>
      <c r="O89" s="18">
        <f t="shared" si="21"/>
        <v>5666955.9099999964</v>
      </c>
      <c r="P89" s="19">
        <f t="shared" si="22"/>
        <v>99.521009459778242</v>
      </c>
      <c r="Q89" s="19">
        <f t="shared" si="23"/>
        <v>115.51740391566263</v>
      </c>
    </row>
    <row r="90" spans="2:17" ht="45.75" customHeight="1" x14ac:dyDescent="0.25">
      <c r="B90" s="15" t="s">
        <v>3</v>
      </c>
      <c r="C90" s="16" t="s">
        <v>166</v>
      </c>
      <c r="D90" s="16"/>
      <c r="E90" s="17" t="s">
        <v>167</v>
      </c>
      <c r="F90" s="17"/>
      <c r="G90" s="17"/>
      <c r="H90" s="17"/>
      <c r="I90" s="17"/>
      <c r="J90" s="17"/>
      <c r="K90" s="18">
        <v>4957000</v>
      </c>
      <c r="L90" s="18">
        <v>4957000</v>
      </c>
      <c r="M90" s="18">
        <v>9476729.9000000004</v>
      </c>
      <c r="N90" s="18">
        <f t="shared" si="20"/>
        <v>4519729.9000000004</v>
      </c>
      <c r="O90" s="18">
        <f t="shared" si="21"/>
        <v>4519729.9000000004</v>
      </c>
      <c r="P90" s="19">
        <f t="shared" si="22"/>
        <v>191.17873512204963</v>
      </c>
      <c r="Q90" s="19">
        <f t="shared" si="23"/>
        <v>191.17873512204963</v>
      </c>
    </row>
    <row r="91" spans="2:17" ht="15" customHeight="1" x14ac:dyDescent="0.25">
      <c r="B91" s="15" t="s">
        <v>3</v>
      </c>
      <c r="C91" s="16" t="s">
        <v>168</v>
      </c>
      <c r="D91" s="16"/>
      <c r="E91" s="17" t="s">
        <v>169</v>
      </c>
      <c r="F91" s="17"/>
      <c r="G91" s="17"/>
      <c r="H91" s="17"/>
      <c r="I91" s="17"/>
      <c r="J91" s="17"/>
      <c r="K91" s="18">
        <v>47831000</v>
      </c>
      <c r="L91" s="18">
        <v>47757000</v>
      </c>
      <c r="M91" s="18">
        <v>46991115.789999999</v>
      </c>
      <c r="N91" s="18">
        <f t="shared" si="20"/>
        <v>-839884.21000000089</v>
      </c>
      <c r="O91" s="18">
        <f t="shared" si="21"/>
        <v>-765884.21000000089</v>
      </c>
      <c r="P91" s="19">
        <f t="shared" si="22"/>
        <v>98.24405885304509</v>
      </c>
      <c r="Q91" s="19">
        <f t="shared" si="23"/>
        <v>98.396289109449924</v>
      </c>
    </row>
    <row r="92" spans="2:17" ht="15" customHeight="1" x14ac:dyDescent="0.25">
      <c r="B92" s="10" t="s">
        <v>3</v>
      </c>
      <c r="C92" s="11" t="s">
        <v>170</v>
      </c>
      <c r="D92" s="11"/>
      <c r="E92" s="12" t="s">
        <v>171</v>
      </c>
      <c r="F92" s="12"/>
      <c r="G92" s="12"/>
      <c r="H92" s="12"/>
      <c r="I92" s="12"/>
      <c r="J92" s="12"/>
      <c r="K92" s="13">
        <v>9853323660.3899994</v>
      </c>
      <c r="L92" s="13">
        <v>5348860250.9300003</v>
      </c>
      <c r="M92" s="13">
        <v>5348835714.3599997</v>
      </c>
      <c r="N92" s="13">
        <f t="shared" si="20"/>
        <v>-4504487946.0299997</v>
      </c>
      <c r="O92" s="13">
        <f t="shared" si="21"/>
        <v>-24536.570000648499</v>
      </c>
      <c r="P92" s="14">
        <f t="shared" si="22"/>
        <v>54.284583544759855</v>
      </c>
      <c r="Q92" s="14">
        <f t="shared" si="23"/>
        <v>99.999541274797821</v>
      </c>
    </row>
    <row r="93" spans="2:17" ht="23.25" customHeight="1" x14ac:dyDescent="0.25">
      <c r="B93" s="10" t="s">
        <v>3</v>
      </c>
      <c r="C93" s="11" t="s">
        <v>172</v>
      </c>
      <c r="D93" s="11"/>
      <c r="E93" s="12" t="s">
        <v>173</v>
      </c>
      <c r="F93" s="12"/>
      <c r="G93" s="12"/>
      <c r="H93" s="12"/>
      <c r="I93" s="12"/>
      <c r="J93" s="12"/>
      <c r="K93" s="13">
        <v>9852620980</v>
      </c>
      <c r="L93" s="13">
        <v>5348442570.54</v>
      </c>
      <c r="M93" s="13">
        <v>5348442570.54</v>
      </c>
      <c r="N93" s="13">
        <f t="shared" si="20"/>
        <v>-4504178409.46</v>
      </c>
      <c r="O93" s="13">
        <f t="shared" si="21"/>
        <v>0</v>
      </c>
      <c r="P93" s="14">
        <f t="shared" si="22"/>
        <v>54.284464828159862</v>
      </c>
      <c r="Q93" s="14">
        <f t="shared" si="23"/>
        <v>100</v>
      </c>
    </row>
    <row r="94" spans="2:17" ht="23.25" customHeight="1" x14ac:dyDescent="0.25">
      <c r="B94" s="10" t="s">
        <v>3</v>
      </c>
      <c r="C94" s="11" t="s">
        <v>174</v>
      </c>
      <c r="D94" s="11"/>
      <c r="E94" s="12" t="s">
        <v>175</v>
      </c>
      <c r="F94" s="12"/>
      <c r="G94" s="12"/>
      <c r="H94" s="12"/>
      <c r="I94" s="12"/>
      <c r="J94" s="12"/>
      <c r="K94" s="13">
        <v>3751559280</v>
      </c>
      <c r="L94" s="13">
        <v>850755990.28999996</v>
      </c>
      <c r="M94" s="13">
        <v>850755990.28999996</v>
      </c>
      <c r="N94" s="13">
        <f t="shared" si="20"/>
        <v>-2900803289.71</v>
      </c>
      <c r="O94" s="13">
        <f t="shared" si="21"/>
        <v>0</v>
      </c>
      <c r="P94" s="14">
        <f t="shared" si="22"/>
        <v>22.677396964656253</v>
      </c>
      <c r="Q94" s="14">
        <f t="shared" si="23"/>
        <v>100</v>
      </c>
    </row>
    <row r="95" spans="2:17" ht="15" customHeight="1" x14ac:dyDescent="0.25">
      <c r="B95" s="10" t="s">
        <v>3</v>
      </c>
      <c r="C95" s="11" t="s">
        <v>176</v>
      </c>
      <c r="D95" s="11"/>
      <c r="E95" s="12" t="s">
        <v>177</v>
      </c>
      <c r="F95" s="12"/>
      <c r="G95" s="12"/>
      <c r="H95" s="12"/>
      <c r="I95" s="12"/>
      <c r="J95" s="12"/>
      <c r="K95" s="13">
        <v>6098525000</v>
      </c>
      <c r="L95" s="13">
        <v>4496278501.0500002</v>
      </c>
      <c r="M95" s="13">
        <v>4496278501.0500002</v>
      </c>
      <c r="N95" s="13">
        <f t="shared" ref="N95" si="24">M95-K95</f>
        <v>-1602246498.9499998</v>
      </c>
      <c r="O95" s="13">
        <f t="shared" ref="O95" si="25">M95-L95</f>
        <v>0</v>
      </c>
      <c r="P95" s="14">
        <f t="shared" ref="P95" si="26">M95/K95*100</f>
        <v>73.727311129330459</v>
      </c>
      <c r="Q95" s="14">
        <f t="shared" ref="Q95" si="27">M95/L95*100</f>
        <v>100</v>
      </c>
    </row>
    <row r="96" spans="2:17" ht="15" customHeight="1" x14ac:dyDescent="0.25">
      <c r="B96" s="10" t="s">
        <v>3</v>
      </c>
      <c r="C96" s="11" t="s">
        <v>178</v>
      </c>
      <c r="D96" s="11"/>
      <c r="E96" s="12" t="s">
        <v>179</v>
      </c>
      <c r="F96" s="12"/>
      <c r="G96" s="12"/>
      <c r="H96" s="12"/>
      <c r="I96" s="12"/>
      <c r="J96" s="12"/>
      <c r="K96" s="13">
        <v>2536700</v>
      </c>
      <c r="L96" s="13">
        <v>1408079.2</v>
      </c>
      <c r="M96" s="13">
        <v>1408079.2</v>
      </c>
      <c r="N96" s="13">
        <f t="shared" ref="N96" si="28">M96-K96</f>
        <v>-1128620.8</v>
      </c>
      <c r="O96" s="13">
        <f t="shared" ref="O96" si="29">M96-L96</f>
        <v>0</v>
      </c>
      <c r="P96" s="14">
        <f t="shared" ref="P96" si="30">M96/K96*100</f>
        <v>55.508306066937365</v>
      </c>
      <c r="Q96" s="14">
        <f t="shared" ref="Q96" si="31">M96/L96*100</f>
        <v>100</v>
      </c>
    </row>
    <row r="97" spans="2:17" ht="15" customHeight="1" x14ac:dyDescent="0.25">
      <c r="B97" s="10" t="s">
        <v>3</v>
      </c>
      <c r="C97" s="11" t="s">
        <v>180</v>
      </c>
      <c r="D97" s="11"/>
      <c r="E97" s="12" t="s">
        <v>181</v>
      </c>
      <c r="F97" s="12"/>
      <c r="G97" s="12"/>
      <c r="H97" s="12"/>
      <c r="I97" s="12"/>
      <c r="J97" s="12"/>
      <c r="K97" s="13">
        <v>285000</v>
      </c>
      <c r="L97" s="13">
        <v>0</v>
      </c>
      <c r="M97" s="13">
        <v>0</v>
      </c>
      <c r="N97" s="13">
        <f t="shared" ref="N97:N100" si="32">M97-K97</f>
        <v>-285000</v>
      </c>
      <c r="O97" s="13">
        <f t="shared" ref="O97:O100" si="33">M97-L97</f>
        <v>0</v>
      </c>
      <c r="P97" s="14">
        <f t="shared" ref="P97:P100" si="34">M97/K97*100</f>
        <v>0</v>
      </c>
      <c r="Q97" s="14"/>
    </row>
    <row r="98" spans="2:17" ht="45.75" customHeight="1" x14ac:dyDescent="0.25">
      <c r="B98" s="10" t="s">
        <v>3</v>
      </c>
      <c r="C98" s="11" t="s">
        <v>182</v>
      </c>
      <c r="D98" s="11"/>
      <c r="E98" s="12" t="s">
        <v>183</v>
      </c>
      <c r="F98" s="12"/>
      <c r="G98" s="12"/>
      <c r="H98" s="12"/>
      <c r="I98" s="12"/>
      <c r="J98" s="12"/>
      <c r="K98" s="13">
        <v>26482545.949999999</v>
      </c>
      <c r="L98" s="13">
        <v>26482545.949999999</v>
      </c>
      <c r="M98" s="13">
        <v>26482545.949999999</v>
      </c>
      <c r="N98" s="13">
        <f t="shared" si="32"/>
        <v>0</v>
      </c>
      <c r="O98" s="13">
        <f t="shared" si="33"/>
        <v>0</v>
      </c>
      <c r="P98" s="14">
        <f t="shared" si="34"/>
        <v>100</v>
      </c>
      <c r="Q98" s="14">
        <f t="shared" ref="Q98:Q100" si="35">M98/L98*100</f>
        <v>100</v>
      </c>
    </row>
    <row r="99" spans="2:17" ht="23.25" customHeight="1" x14ac:dyDescent="0.25">
      <c r="B99" s="10" t="s">
        <v>3</v>
      </c>
      <c r="C99" s="11" t="s">
        <v>184</v>
      </c>
      <c r="D99" s="11"/>
      <c r="E99" s="12" t="s">
        <v>185</v>
      </c>
      <c r="F99" s="12"/>
      <c r="G99" s="12"/>
      <c r="H99" s="12"/>
      <c r="I99" s="12"/>
      <c r="J99" s="12"/>
      <c r="K99" s="13">
        <v>-26064865.559999999</v>
      </c>
      <c r="L99" s="13">
        <v>-26064865.559999999</v>
      </c>
      <c r="M99" s="13">
        <v>-26089402.129999999</v>
      </c>
      <c r="N99" s="13">
        <f t="shared" si="32"/>
        <v>-24536.570000000298</v>
      </c>
      <c r="O99" s="13">
        <f t="shared" si="33"/>
        <v>-24536.570000000298</v>
      </c>
      <c r="P99" s="14">
        <f t="shared" si="34"/>
        <v>100.09413656841434</v>
      </c>
      <c r="Q99" s="14">
        <f t="shared" si="35"/>
        <v>100.09413656841434</v>
      </c>
    </row>
    <row r="100" spans="2:17" ht="15" customHeight="1" x14ac:dyDescent="0.25">
      <c r="B100" s="20" t="s">
        <v>186</v>
      </c>
      <c r="C100" s="20"/>
      <c r="D100" s="20"/>
      <c r="E100" s="20"/>
      <c r="F100" s="20"/>
      <c r="G100" s="20"/>
      <c r="H100" s="20"/>
      <c r="I100" s="20"/>
      <c r="J100" s="20"/>
      <c r="K100" s="13">
        <v>20398737660.389999</v>
      </c>
      <c r="L100" s="13">
        <v>12923744725.700001</v>
      </c>
      <c r="M100" s="13">
        <v>12940038478.950001</v>
      </c>
      <c r="N100" s="13">
        <f t="shared" si="32"/>
        <v>-7458699181.4399986</v>
      </c>
      <c r="O100" s="13">
        <f t="shared" si="33"/>
        <v>16293753.25</v>
      </c>
      <c r="P100" s="14">
        <f t="shared" si="34"/>
        <v>63.435486520701708</v>
      </c>
      <c r="Q100" s="14">
        <f t="shared" si="35"/>
        <v>100.1260760994265</v>
      </c>
    </row>
  </sheetData>
  <mergeCells count="196">
    <mergeCell ref="B3:Q3"/>
    <mergeCell ref="B6:B7"/>
    <mergeCell ref="C6:D7"/>
    <mergeCell ref="E6:J7"/>
    <mergeCell ref="C8:D8"/>
    <mergeCell ref="E8:J8"/>
    <mergeCell ref="C9:D9"/>
    <mergeCell ref="E9:J9"/>
    <mergeCell ref="K6:K7"/>
    <mergeCell ref="L6:L7"/>
    <mergeCell ref="M6:M7"/>
    <mergeCell ref="O6:O7"/>
    <mergeCell ref="Q6:Q7"/>
    <mergeCell ref="N6:N7"/>
    <mergeCell ref="P6:P7"/>
    <mergeCell ref="C15:D15"/>
    <mergeCell ref="E15:J15"/>
    <mergeCell ref="C14:D14"/>
    <mergeCell ref="E14:J14"/>
    <mergeCell ref="C13:D13"/>
    <mergeCell ref="E13:J13"/>
    <mergeCell ref="C10:D10"/>
    <mergeCell ref="E10:J10"/>
    <mergeCell ref="C11:D11"/>
    <mergeCell ref="E11:J11"/>
    <mergeCell ref="C12:D12"/>
    <mergeCell ref="E12:J12"/>
    <mergeCell ref="C20:D20"/>
    <mergeCell ref="E20:J20"/>
    <mergeCell ref="C19:D19"/>
    <mergeCell ref="E19:J19"/>
    <mergeCell ref="C18:D18"/>
    <mergeCell ref="E18:J18"/>
    <mergeCell ref="C17:D17"/>
    <mergeCell ref="E17:J17"/>
    <mergeCell ref="C16:D16"/>
    <mergeCell ref="E16:J16"/>
    <mergeCell ref="C25:D25"/>
    <mergeCell ref="E25:J25"/>
    <mergeCell ref="C24:D24"/>
    <mergeCell ref="E24:J24"/>
    <mergeCell ref="C23:D23"/>
    <mergeCell ref="E23:J23"/>
    <mergeCell ref="C21:D21"/>
    <mergeCell ref="E21:J21"/>
    <mergeCell ref="C22:D22"/>
    <mergeCell ref="E22:J22"/>
    <mergeCell ref="C30:D30"/>
    <mergeCell ref="E30:J30"/>
    <mergeCell ref="C29:D29"/>
    <mergeCell ref="E29:J29"/>
    <mergeCell ref="C28:D28"/>
    <mergeCell ref="E28:J28"/>
    <mergeCell ref="C26:D26"/>
    <mergeCell ref="E26:J26"/>
    <mergeCell ref="C27:D27"/>
    <mergeCell ref="E27:J27"/>
    <mergeCell ref="C35:D35"/>
    <mergeCell ref="E35:J35"/>
    <mergeCell ref="C34:D34"/>
    <mergeCell ref="E34:J34"/>
    <mergeCell ref="C33:D33"/>
    <mergeCell ref="E33:J33"/>
    <mergeCell ref="C31:D31"/>
    <mergeCell ref="E31:J31"/>
    <mergeCell ref="C32:D32"/>
    <mergeCell ref="E32:J32"/>
    <mergeCell ref="C40:D40"/>
    <mergeCell ref="E40:J40"/>
    <mergeCell ref="C39:D39"/>
    <mergeCell ref="E39:J39"/>
    <mergeCell ref="C37:D37"/>
    <mergeCell ref="E37:J37"/>
    <mergeCell ref="C38:D38"/>
    <mergeCell ref="E38:J38"/>
    <mergeCell ref="C36:D36"/>
    <mergeCell ref="E36:J36"/>
    <mergeCell ref="C44:D44"/>
    <mergeCell ref="E44:J44"/>
    <mergeCell ref="C45:D45"/>
    <mergeCell ref="E45:J45"/>
    <mergeCell ref="C43:D43"/>
    <mergeCell ref="E43:J43"/>
    <mergeCell ref="C42:D42"/>
    <mergeCell ref="E42:J42"/>
    <mergeCell ref="C41:D41"/>
    <mergeCell ref="E41:J41"/>
    <mergeCell ref="C50:D50"/>
    <mergeCell ref="E50:J50"/>
    <mergeCell ref="C48:D48"/>
    <mergeCell ref="E48:J48"/>
    <mergeCell ref="C49:D49"/>
    <mergeCell ref="E49:J49"/>
    <mergeCell ref="C47:D47"/>
    <mergeCell ref="E47:J47"/>
    <mergeCell ref="C46:D46"/>
    <mergeCell ref="E46:J46"/>
    <mergeCell ref="C55:D55"/>
    <mergeCell ref="E55:J55"/>
    <mergeCell ref="C54:D54"/>
    <mergeCell ref="E54:J54"/>
    <mergeCell ref="C53:D53"/>
    <mergeCell ref="E53:J53"/>
    <mergeCell ref="C52:D52"/>
    <mergeCell ref="E52:J52"/>
    <mergeCell ref="C51:D51"/>
    <mergeCell ref="E51:J51"/>
    <mergeCell ref="C60:D60"/>
    <mergeCell ref="E60:J60"/>
    <mergeCell ref="C59:D59"/>
    <mergeCell ref="E59:J59"/>
    <mergeCell ref="C57:D57"/>
    <mergeCell ref="E57:J57"/>
    <mergeCell ref="C58:D58"/>
    <mergeCell ref="E58:J58"/>
    <mergeCell ref="C56:D56"/>
    <mergeCell ref="E56:J56"/>
    <mergeCell ref="C64:D64"/>
    <mergeCell ref="E64:J64"/>
    <mergeCell ref="C65:D65"/>
    <mergeCell ref="E65:J65"/>
    <mergeCell ref="C63:D63"/>
    <mergeCell ref="E63:J63"/>
    <mergeCell ref="C61:D61"/>
    <mergeCell ref="E61:J61"/>
    <mergeCell ref="C62:D62"/>
    <mergeCell ref="E62:J62"/>
    <mergeCell ref="C70:D70"/>
    <mergeCell ref="E70:J70"/>
    <mergeCell ref="C71:D71"/>
    <mergeCell ref="E71:J71"/>
    <mergeCell ref="C68:D68"/>
    <mergeCell ref="E68:J68"/>
    <mergeCell ref="C69:D69"/>
    <mergeCell ref="E69:J69"/>
    <mergeCell ref="C66:D66"/>
    <mergeCell ref="E66:J66"/>
    <mergeCell ref="C67:D67"/>
    <mergeCell ref="E67:J67"/>
    <mergeCell ref="C76:D76"/>
    <mergeCell ref="E76:J76"/>
    <mergeCell ref="C74:D74"/>
    <mergeCell ref="E74:J74"/>
    <mergeCell ref="C75:D75"/>
    <mergeCell ref="E75:J75"/>
    <mergeCell ref="C73:D73"/>
    <mergeCell ref="E73:J73"/>
    <mergeCell ref="C72:D72"/>
    <mergeCell ref="E72:J72"/>
    <mergeCell ref="C81:D81"/>
    <mergeCell ref="E81:J81"/>
    <mergeCell ref="C80:D80"/>
    <mergeCell ref="E80:J80"/>
    <mergeCell ref="C78:D78"/>
    <mergeCell ref="E78:J78"/>
    <mergeCell ref="C79:D79"/>
    <mergeCell ref="E79:J79"/>
    <mergeCell ref="C77:D77"/>
    <mergeCell ref="E77:J77"/>
    <mergeCell ref="C87:D87"/>
    <mergeCell ref="E87:J87"/>
    <mergeCell ref="C86:D86"/>
    <mergeCell ref="E86:J86"/>
    <mergeCell ref="C85:D85"/>
    <mergeCell ref="E85:J85"/>
    <mergeCell ref="C84:D84"/>
    <mergeCell ref="E84:J84"/>
    <mergeCell ref="C82:D82"/>
    <mergeCell ref="E82:J82"/>
    <mergeCell ref="C83:D83"/>
    <mergeCell ref="E83:J83"/>
    <mergeCell ref="C92:D92"/>
    <mergeCell ref="E92:J92"/>
    <mergeCell ref="C90:D90"/>
    <mergeCell ref="E90:J90"/>
    <mergeCell ref="C91:D91"/>
    <mergeCell ref="E91:J91"/>
    <mergeCell ref="C89:D89"/>
    <mergeCell ref="E89:J89"/>
    <mergeCell ref="C88:D88"/>
    <mergeCell ref="E88:J88"/>
    <mergeCell ref="C97:D97"/>
    <mergeCell ref="E97:J97"/>
    <mergeCell ref="C96:D96"/>
    <mergeCell ref="E96:J96"/>
    <mergeCell ref="C95:D95"/>
    <mergeCell ref="E95:J95"/>
    <mergeCell ref="C93:D93"/>
    <mergeCell ref="E93:J93"/>
    <mergeCell ref="C94:D94"/>
    <mergeCell ref="E94:J94"/>
    <mergeCell ref="B100:J100"/>
    <mergeCell ref="C99:D99"/>
    <mergeCell ref="E99:J99"/>
    <mergeCell ref="C98:D98"/>
    <mergeCell ref="E98:J98"/>
  </mergeCells>
  <pageMargins left="0.23622047244094491" right="0.23622047244094491" top="0.35433070866141736" bottom="0.15748031496062992" header="0.23622047244094491" footer="0.23622047244094491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2021-04-21T12:20:55Z</cp:lastPrinted>
  <dcterms:created xsi:type="dcterms:W3CDTF">2020-10-21T07:29:29Z</dcterms:created>
  <dcterms:modified xsi:type="dcterms:W3CDTF">2021-04-21T12:21:30Z</dcterms:modified>
</cp:coreProperties>
</file>