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25575" windowHeight="10170"/>
  </bookViews>
  <sheets>
    <sheet name="Результат" sheetId="1" r:id="rId1"/>
  </sheets>
  <calcPr calcId="144525"/>
</workbook>
</file>

<file path=xl/calcChain.xml><?xml version="1.0" encoding="utf-8"?>
<calcChain xmlns="http://schemas.openxmlformats.org/spreadsheetml/2006/main">
  <c r="T44" i="1" l="1"/>
  <c r="U44" i="1"/>
  <c r="T45" i="1"/>
  <c r="U45" i="1"/>
  <c r="T46" i="1"/>
  <c r="U46" i="1"/>
  <c r="T55" i="1"/>
  <c r="U55" i="1"/>
  <c r="T56" i="1"/>
  <c r="U56" i="1"/>
  <c r="T57" i="1"/>
  <c r="U57" i="1"/>
  <c r="T58" i="1"/>
  <c r="U58" i="1"/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7" i="1"/>
  <c r="U48" i="1"/>
  <c r="U49" i="1"/>
  <c r="U50" i="1"/>
  <c r="U51" i="1"/>
  <c r="U52" i="1"/>
  <c r="U53" i="1"/>
  <c r="U54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7" i="1"/>
  <c r="T48" i="1"/>
  <c r="T49" i="1"/>
  <c r="T50" i="1"/>
  <c r="T51" i="1"/>
  <c r="T52" i="1"/>
  <c r="T53" i="1"/>
  <c r="T54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7" i="1"/>
</calcChain>
</file>

<file path=xl/sharedStrings.xml><?xml version="1.0" encoding="utf-8"?>
<sst xmlns="http://schemas.openxmlformats.org/spreadsheetml/2006/main" count="296" uniqueCount="200">
  <si>
    <t>Код главы</t>
  </si>
  <si>
    <t>Код дохода</t>
  </si>
  <si>
    <t>Наименование показателя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</si>
  <si>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</si>
  <si>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</si>
  <si>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</si>
  <si>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</si>
  <si>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</si>
  <si>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</si>
  <si>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</si>
  <si>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</si>
  <si>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</si>
  <si>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</si>
  <si>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</si>
  <si>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</si>
  <si>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</si>
  <si>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</si>
  <si>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</si>
  <si>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1 01 02 080 01 0000 110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</si>
  <si>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</si>
  <si>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</si>
  <si>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</si>
  <si>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</si>
  <si>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</si>
  <si>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</si>
  <si>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</si>
  <si>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</si>
  <si>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</si>
  <si>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</si>
  <si>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</si>
  <si>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</si>
  <si>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</si>
  <si>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</si>
  <si>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</si>
  <si>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</si>
  <si>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</si>
  <si>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</si>
  <si>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</si>
  <si>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</si>
  <si>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</si>
  <si>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</si>
  <si>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</si>
  <si>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</si>
  <si>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</si>
  <si>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</si>
  <si>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</si>
  <si>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</si>
  <si>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</si>
  <si>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</si>
  <si>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</si>
  <si>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</si>
  <si>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</si>
  <si>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</si>
  <si>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</si>
  <si>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</si>
  <si>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</si>
  <si>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070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</si>
  <si>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</si>
  <si>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</si>
  <si>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</si>
  <si>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</si>
  <si>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</si>
  <si>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</si>
  <si>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080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</si>
  <si>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</si>
  <si>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</si>
  <si>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</si>
  <si>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</si>
  <si>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</si>
  <si>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</si>
  <si>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</si>
  <si>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</si>
  <si>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</si>
  <si>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</si>
  <si>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1 11 07 000 00 0000 120</t>
  </si>
  <si>
    <t>Платежи от государственных и муниципальных унитарных предприятий</t>
  </si>
  <si>
    <t>1 11 07 010 00 0000 120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</si>
  <si>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</si>
  <si>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</si>
  <si>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</si>
  <si>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</si>
  <si>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</si>
  <si>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1 11 09 044 04 0001 120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</si>
  <si>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</si>
  <si>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1 11 09 044 04 0002 120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</si>
  <si>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</si>
  <si>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</si>
  <si>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</si>
  <si>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</si>
  <si>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</si>
  <si>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</si>
  <si>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</si>
  <si>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</si>
  <si>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</si>
  <si>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</si>
  <si>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</si>
  <si>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1 12 01 070 01 0000 120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</si>
  <si>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</si>
  <si>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</si>
  <si>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</si>
  <si>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</si>
  <si>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</si>
  <si>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056</t>
  </si>
  <si>
    <t>1 13 01 994 04 0002 130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</si>
  <si>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</si>
  <si>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1 13 01 994 04 0020 130</t>
  </si>
  <si>
    <t>Прочие доходы от оказания платных услуг (работ) получателями средств бюджетов городских округов (прочие доходы)</t>
  </si>
  <si>
    <t>1 13 01 994 04 0001 130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</si>
  <si>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</si>
  <si>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834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</si>
  <si>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</si>
  <si>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</si>
  <si>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1 13 02 000 00 0000 130</t>
  </si>
  <si>
    <t>Доходы от компенсации затрат государства</t>
  </si>
  <si>
    <t>050</t>
  </si>
  <si>
    <t>1 13 02 994 04 0004 130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</si>
  <si>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</si>
  <si>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</si>
  <si>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</si>
  <si>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1 13 02 994 04 0020 130</t>
  </si>
  <si>
    <t>Прочие доходы от компенсации затрат бюджетов городских округов (прочие доходы)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</si>
  <si>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</si>
  <si>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</si>
  <si>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1 14 00 000 00 0000 000</t>
  </si>
  <si>
    <t>ДОХОДЫ ОТ ПРОДАЖИ МАТЕРИАЛЬНЫХ И НЕМАТЕРИАЛЬНЫХ АКТИВОВ</t>
  </si>
  <si>
    <t>1 14 01 000 00 0000 410</t>
  </si>
  <si>
    <t>Доходы от продажи квартир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</si>
  <si>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</si>
  <si>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</si>
  <si>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1 14 02 042 04 0000 410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</si>
  <si>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</si>
  <si>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</si>
  <si>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</si>
  <si>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</si>
  <si>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</si>
  <si>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</si>
  <si>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</si>
  <si>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</si>
  <si>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</si>
  <si>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</si>
  <si>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</si>
  <si>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</si>
  <si>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</si>
  <si>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</si>
  <si>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</si>
  <si>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1 14 06 324 04 0000 430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</si>
  <si>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</si>
  <si>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1 16 00 000 00 0000 000</t>
  </si>
  <si>
    <t>ШТРАФЫ, САНКЦИИ, ВОЗМЕЩЕНИЕ УЩЕРБА</t>
  </si>
  <si>
    <t>003</t>
  </si>
  <si>
    <t>094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</si>
  <si>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</si>
  <si>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</si>
  <si>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</si>
  <si>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</si>
  <si>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1 17 05 000 00 0000 180</t>
  </si>
  <si>
    <t>Прочие неналоговые доходы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</si>
  <si>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</si>
  <si>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</si>
  <si>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</si>
  <si>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</si>
  <si>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1 17 05 040 04 0003 180</t>
  </si>
  <si>
    <t>Прочие неналоговые доходы бюджетов городских округов (плата за право заключения муниципального контракта)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</si>
  <si>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</si>
  <si>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</si>
  <si>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1 17 05 040 04 0020 180</t>
  </si>
  <si>
    <t>Прочие неналоговые доходы бюджетов городских округов (прочие доходы)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</si>
  <si>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</si>
  <si>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</si>
  <si>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1 17 15 000 00 0000 150</t>
  </si>
  <si>
    <t>Инициативные платежи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</si>
  <si>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</si>
  <si>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</si>
  <si>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</si>
  <si>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</si>
  <si>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</si>
  <si>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</si>
  <si>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</si>
  <si>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</si>
  <si>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</si>
  <si>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</si>
  <si>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</si>
  <si>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</si>
  <si>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>2 07 00 000 00 0000 000</t>
  </si>
  <si>
    <t>ПРОЧИЕ БЕЗВОЗМЕЗДНЫЕ ПОСТУПЛЕНИЯ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</si>
  <si>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</si>
  <si>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</si>
  <si>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</si>
  <si>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</si>
  <si>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 </t>
  </si>
  <si>
    <t>План на 2021 год</t>
  </si>
  <si>
    <t>Кассовый план за 1 квартал 2021 года</t>
  </si>
  <si>
    <t>Исполнено за 1 квартал 2021 года</t>
  </si>
  <si>
    <t>Отклонение исполнения от плана на 2021 год</t>
  </si>
  <si>
    <t>% исполнения от плана</t>
  </si>
  <si>
    <t>% исполнения кассового плана</t>
  </si>
  <si>
    <t>7=6-4</t>
  </si>
  <si>
    <t>8=6-5</t>
  </si>
  <si>
    <t>Отклонение исполнения от кассового плана за 1 квартал 2021 года</t>
  </si>
  <si>
    <t>ИСПОЛНЕНИЕ БЮДЖЕТА ОДИНЦОВСКОГО ГОРОДСКОГО ОКРУГА МОСКОВСКОЙ ОБЛАСТИ ПО ДОХОДАМ В РАЗРЕЗЕ ВИДОВ ДОХОДОВ В СРАВНЕНИИ С ЗАПЛАНИРОВАННЫМИ ЗНАЧЕНИЯМИ ЗА ПЕРВЫЙ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</si>
</sst>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00]#,##0,;[Red][&lt;=-500]\-#,##0,;#,##0,"/>
    <numFmt numFmtId="165" formatCode="#,##0.00_ ;[Red]\-#,##0.00\ "/>
  </numFmts>
  <fonts count="5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/>
    <xf numFmtId="49" fontId="1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49" fontId="3" fillId="0" borderId="19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3" fillId="0" borderId="21" xfId="0" applyNumberFormat="1" applyFont="1" applyBorder="1" applyAlignment="1">
      <alignment horizontal="right" vertical="center"/>
    </xf>
    <xf numFmtId="165" fontId="3" fillId="0" borderId="21" xfId="0" applyNumberFormat="1" applyFont="1" applyBorder="1" applyAlignment="1">
      <alignment horizontal="right" vertical="center"/>
    </xf>
    <xf numFmtId="165" fontId="3" fillId="0" borderId="22" xfId="0" applyNumberFormat="1" applyFont="1" applyBorder="1" applyAlignment="1">
      <alignment horizontal="right" vertical="center"/>
    </xf>
    <xf numFmtId="164" fontId="3" fillId="0" borderId="23" xfId="0" applyNumberFormat="1" applyFont="1" applyBorder="1" applyAlignment="1">
      <alignment horizontal="right" vertical="center"/>
    </xf>
    <xf numFmtId="165" fontId="3" fillId="0" borderId="23" xfId="0" applyNumberFormat="1" applyFont="1" applyBorder="1" applyAlignment="1">
      <alignment horizontal="right" vertical="center"/>
    </xf>
    <xf numFmtId="165" fontId="3" fillId="0" borderId="24" xfId="0" applyNumberFormat="1" applyFont="1" applyBorder="1" applyAlignment="1">
      <alignment horizontal="right" vertical="center"/>
    </xf>
    <xf numFmtId="0" fontId="0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left" vertical="center" wrapText="1"/>
    </xf>
    <xf numFmtId="0" fontId="3" fillId="0" borderId="16" xfId="0" applyNumberFormat="1" applyFont="1" applyBorder="1" applyAlignment="1">
      <alignment horizontal="left" vertical="center" wrapText="1"/>
    </xf>
    <xf numFmtId="0" fontId="3" fillId="0" borderId="18" xfId="0" applyNumberFormat="1" applyFont="1" applyBorder="1" applyAlignment="1">
      <alignment horizontal="left" vertical="center" wrapText="1"/>
    </xf>
    <xf numFmtId="164" fontId="3" fillId="0" borderId="2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right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164" fontId="3" fillId="0" borderId="23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01"/>
  <sheetViews>
    <sheetView tabSelected="1" workbookViewId="0">
      <selection activeCell="Y11" sqref="Y11"/>
    </sheetView>
  </sheetViews>
  <sheetFormatPr defaultRowHeight="15" x14ac:dyDescent="0.25"/>
  <cols>
    <col min="1" max="1" width="5.5703125" customWidth="1"/>
    <col min="2" max="3" width="9.7109375" customWidth="1"/>
    <col min="4" max="4" width="10.7109375" customWidth="1"/>
    <col min="5" max="5" width="6.5703125" customWidth="1"/>
    <col min="6" max="6" width="4.140625" customWidth="1"/>
    <col min="7" max="7" width="6.5703125" customWidth="1"/>
    <col min="8" max="8" width="4.140625" customWidth="1"/>
    <col min="9" max="9" width="1.140625" customWidth="1"/>
    <col min="10" max="10" width="9.5703125" customWidth="1"/>
    <col min="11" max="11" width="1.140625" customWidth="1"/>
    <col min="12" max="12" width="9.5703125" customWidth="1"/>
    <col min="13" max="13" width="1.140625" customWidth="1"/>
    <col min="14" max="14" width="9.5703125" customWidth="1"/>
    <col min="15" max="17" width="3.7109375" customWidth="1"/>
    <col min="18" max="20" width="10.7109375" customWidth="1"/>
    <col min="21" max="21" width="12.7109375" customWidth="1"/>
    <col min="22" max="23" width="10.7109375" customWidth="1"/>
  </cols>
  <sheetData>
    <row r="2" spans="1:23" ht="39" customHeight="1" x14ac:dyDescent="0.25">
      <c r="A2" s="37" t="s">
        <v>199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x14ac:dyDescent="0.25">
      <c r="A3" s="2"/>
      <c r="B3" s="2"/>
      <c r="C3" s="2"/>
      <c r="D3" s="2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  <c r="P3" s="39"/>
      <c r="Q3" s="39"/>
      <c r="R3" s="9"/>
      <c r="S3" s="9"/>
      <c r="T3" s="9"/>
      <c r="U3" s="9"/>
      <c r="V3" s="11"/>
      <c r="W3" s="11"/>
    </row>
    <row r="4" spans="1:23" ht="15" customHeight="1" x14ac:dyDescent="0.25">
      <c r="A4" s="40" t="s">
        <v>0</v>
      </c>
      <c r="B4" s="42" t="s">
        <v>1</v>
      </c>
      <c r="C4" s="43"/>
      <c r="D4" s="42" t="s">
        <v>2</v>
      </c>
      <c r="E4" s="46"/>
      <c r="F4" s="46"/>
      <c r="G4" s="46"/>
      <c r="H4" s="46"/>
      <c r="I4" s="46"/>
      <c r="J4" s="46"/>
      <c r="K4" s="46"/>
      <c r="L4" s="46"/>
      <c r="M4" s="43"/>
      <c r="N4" s="43"/>
      <c r="O4" s="49" t="s">
        <v>190</v>
      </c>
      <c r="P4" s="50"/>
      <c r="Q4" s="51"/>
      <c r="R4" s="48" t="s">
        <v>191</v>
      </c>
      <c r="S4" s="48" t="s">
        <v>192</v>
      </c>
      <c r="T4" s="48" t="s">
        <v>193</v>
      </c>
      <c r="U4" s="48" t="s">
        <v>198</v>
      </c>
      <c r="V4" s="48" t="s">
        <v>194</v>
      </c>
      <c r="W4" s="48" t="s">
        <v>195</v>
      </c>
    </row>
    <row r="5" spans="1:23" ht="54" customHeight="1" x14ac:dyDescent="0.25">
      <c r="A5" s="41"/>
      <c r="B5" s="44"/>
      <c r="C5" s="45"/>
      <c r="D5" s="44"/>
      <c r="E5" s="47"/>
      <c r="F5" s="47"/>
      <c r="G5" s="47"/>
      <c r="H5" s="47"/>
      <c r="I5" s="47"/>
      <c r="J5" s="47"/>
      <c r="K5" s="47"/>
      <c r="L5" s="47"/>
      <c r="M5" s="45"/>
      <c r="N5" s="45"/>
      <c r="O5" s="52"/>
      <c r="P5" s="53"/>
      <c r="Q5" s="54"/>
      <c r="R5" s="48"/>
      <c r="S5" s="48"/>
      <c r="T5" s="48"/>
      <c r="U5" s="48"/>
      <c r="V5" s="48"/>
      <c r="W5" s="48"/>
    </row>
    <row r="6" spans="1:23" ht="15" customHeight="1" thickBot="1" x14ac:dyDescent="0.3">
      <c r="A6" s="10">
        <v>1</v>
      </c>
      <c r="B6" s="31">
        <v>2</v>
      </c>
      <c r="C6" s="31"/>
      <c r="D6" s="31">
        <v>3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4</v>
      </c>
      <c r="P6" s="31"/>
      <c r="Q6" s="31"/>
      <c r="R6" s="10">
        <v>5</v>
      </c>
      <c r="S6" s="10">
        <v>6</v>
      </c>
      <c r="T6" s="10" t="s">
        <v>196</v>
      </c>
      <c r="U6" s="10" t="s">
        <v>197</v>
      </c>
      <c r="V6" s="10">
        <v>9</v>
      </c>
      <c r="W6" s="10">
        <v>10</v>
      </c>
    </row>
    <row r="7" spans="1:23" ht="15" customHeight="1" x14ac:dyDescent="0.25">
      <c r="A7" s="12" t="s">
        <v>3</v>
      </c>
      <c r="B7" s="32" t="s">
        <v>4</v>
      </c>
      <c r="C7" s="32"/>
      <c r="D7" s="33" t="s">
        <v>5</v>
      </c>
      <c r="E7" s="34"/>
      <c r="F7" s="34"/>
      <c r="G7" s="34"/>
      <c r="H7" s="34"/>
      <c r="I7" s="34"/>
      <c r="J7" s="34"/>
      <c r="K7" s="34"/>
      <c r="L7" s="34"/>
      <c r="M7" s="35"/>
      <c r="N7" s="35"/>
      <c r="O7" s="36">
        <v>11758531403</v>
      </c>
      <c r="P7" s="36"/>
      <c r="Q7" s="36"/>
      <c r="R7" s="14">
        <v>2414275847.6900001</v>
      </c>
      <c r="S7" s="14">
        <v>2628480377.3499999</v>
      </c>
      <c r="T7" s="14">
        <f>S7-O7</f>
        <v>-9130051025.6499996</v>
      </c>
      <c r="U7" s="14">
        <f>S7-R7</f>
        <v>214204529.65999985</v>
      </c>
      <c r="V7" s="15">
        <v>22.353815176947908</v>
      </c>
      <c r="W7" s="16">
        <v>108.8724132275503</v>
      </c>
    </row>
    <row r="8" spans="1:23" ht="15" customHeight="1" x14ac:dyDescent="0.25">
      <c r="A8" s="7" t="s">
        <v>3</v>
      </c>
      <c r="B8" s="26" t="s">
        <v>6</v>
      </c>
      <c r="C8" s="26"/>
      <c r="D8" s="27" t="s">
        <v>7</v>
      </c>
      <c r="E8" s="28"/>
      <c r="F8" s="28"/>
      <c r="G8" s="28"/>
      <c r="H8" s="28"/>
      <c r="I8" s="28"/>
      <c r="J8" s="28"/>
      <c r="K8" s="28"/>
      <c r="L8" s="28"/>
      <c r="M8" s="29"/>
      <c r="N8" s="29"/>
      <c r="O8" s="30">
        <v>3294685000</v>
      </c>
      <c r="P8" s="30"/>
      <c r="Q8" s="30"/>
      <c r="R8" s="5">
        <v>710764000</v>
      </c>
      <c r="S8" s="5">
        <v>714944236.19000006</v>
      </c>
      <c r="T8" s="5">
        <f t="shared" ref="T8:T23" si="0">S8-O8</f>
        <v>-2579740763.8099999</v>
      </c>
      <c r="U8" s="5">
        <f t="shared" ref="U8:U23" si="1">S8-R8</f>
        <v>4180236.1900000572</v>
      </c>
      <c r="V8" s="6">
        <v>21.699926888002953</v>
      </c>
      <c r="W8" s="6">
        <v>100.58813279654007</v>
      </c>
    </row>
    <row r="9" spans="1:23" ht="15" customHeight="1" x14ac:dyDescent="0.25">
      <c r="A9" s="7" t="s">
        <v>3</v>
      </c>
      <c r="B9" s="26" t="s">
        <v>8</v>
      </c>
      <c r="C9" s="26"/>
      <c r="D9" s="27" t="s">
        <v>9</v>
      </c>
      <c r="E9" s="28"/>
      <c r="F9" s="28"/>
      <c r="G9" s="28"/>
      <c r="H9" s="28"/>
      <c r="I9" s="28"/>
      <c r="J9" s="28"/>
      <c r="K9" s="28"/>
      <c r="L9" s="28"/>
      <c r="M9" s="29"/>
      <c r="N9" s="29"/>
      <c r="O9" s="30">
        <v>3294685000</v>
      </c>
      <c r="P9" s="30"/>
      <c r="Q9" s="30"/>
      <c r="R9" s="5">
        <v>710764000</v>
      </c>
      <c r="S9" s="5">
        <v>714944236.19000006</v>
      </c>
      <c r="T9" s="5">
        <f t="shared" si="0"/>
        <v>-2579740763.8099999</v>
      </c>
      <c r="U9" s="5">
        <f t="shared" si="1"/>
        <v>4180236.1900000572</v>
      </c>
      <c r="V9" s="6">
        <v>21.699926888002953</v>
      </c>
      <c r="W9" s="6">
        <v>100.58813279654007</v>
      </c>
    </row>
    <row r="10" spans="1:23" ht="45.75" customHeight="1" x14ac:dyDescent="0.25">
      <c r="A10" s="3" t="s">
        <v>3</v>
      </c>
      <c r="B10" s="21" t="s">
        <v>10</v>
      </c>
      <c r="C10" s="21"/>
      <c r="D10" s="22" t="s">
        <v>11</v>
      </c>
      <c r="E10" s="23"/>
      <c r="F10" s="23"/>
      <c r="G10" s="23"/>
      <c r="H10" s="23"/>
      <c r="I10" s="23"/>
      <c r="J10" s="23"/>
      <c r="K10" s="23"/>
      <c r="L10" s="23"/>
      <c r="M10" s="24"/>
      <c r="N10" s="24"/>
      <c r="O10" s="25">
        <v>2682023000</v>
      </c>
      <c r="P10" s="25"/>
      <c r="Q10" s="25"/>
      <c r="R10" s="1">
        <v>631747000</v>
      </c>
      <c r="S10" s="1">
        <v>614746764.66999996</v>
      </c>
      <c r="T10" s="5">
        <f t="shared" si="0"/>
        <v>-2067276235.3299999</v>
      </c>
      <c r="U10" s="5">
        <f t="shared" si="1"/>
        <v>-17000235.330000043</v>
      </c>
      <c r="V10" s="4">
        <v>22.921010172917981</v>
      </c>
      <c r="W10" s="4">
        <v>97.309012099780446</v>
      </c>
    </row>
    <row r="11" spans="1:23" ht="68.25" customHeight="1" x14ac:dyDescent="0.25">
      <c r="A11" s="3" t="s">
        <v>3</v>
      </c>
      <c r="B11" s="21" t="s">
        <v>12</v>
      </c>
      <c r="C11" s="21"/>
      <c r="D11" s="22" t="s">
        <v>13</v>
      </c>
      <c r="E11" s="23"/>
      <c r="F11" s="23"/>
      <c r="G11" s="23"/>
      <c r="H11" s="23"/>
      <c r="I11" s="23"/>
      <c r="J11" s="23"/>
      <c r="K11" s="23"/>
      <c r="L11" s="23"/>
      <c r="M11" s="24"/>
      <c r="N11" s="24"/>
      <c r="O11" s="25">
        <v>0</v>
      </c>
      <c r="P11" s="25"/>
      <c r="Q11" s="25"/>
      <c r="R11" s="1">
        <v>0</v>
      </c>
      <c r="S11" s="1">
        <v>1438654.84</v>
      </c>
      <c r="T11" s="5">
        <f t="shared" si="0"/>
        <v>1438654.84</v>
      </c>
      <c r="U11" s="5">
        <f t="shared" si="1"/>
        <v>1438654.84</v>
      </c>
      <c r="V11" s="4">
        <v>0</v>
      </c>
      <c r="W11" s="4">
        <v>0</v>
      </c>
    </row>
    <row r="12" spans="1:23" ht="23.25" customHeight="1" x14ac:dyDescent="0.25">
      <c r="A12" s="3" t="s">
        <v>3</v>
      </c>
      <c r="B12" s="21" t="s">
        <v>14</v>
      </c>
      <c r="C12" s="21"/>
      <c r="D12" s="22" t="s">
        <v>15</v>
      </c>
      <c r="E12" s="23"/>
      <c r="F12" s="23"/>
      <c r="G12" s="23"/>
      <c r="H12" s="23"/>
      <c r="I12" s="23"/>
      <c r="J12" s="23"/>
      <c r="K12" s="23"/>
      <c r="L12" s="23"/>
      <c r="M12" s="24"/>
      <c r="N12" s="24"/>
      <c r="O12" s="25">
        <v>612662000</v>
      </c>
      <c r="P12" s="25"/>
      <c r="Q12" s="25"/>
      <c r="R12" s="1">
        <v>79017000</v>
      </c>
      <c r="S12" s="1">
        <v>79201496.879999995</v>
      </c>
      <c r="T12" s="5">
        <f t="shared" si="0"/>
        <v>-533460503.12</v>
      </c>
      <c r="U12" s="5">
        <f t="shared" si="1"/>
        <v>184496.87999999523</v>
      </c>
      <c r="V12" s="4">
        <v>12.927437458174326</v>
      </c>
      <c r="W12" s="4">
        <v>100.23349010972322</v>
      </c>
    </row>
    <row r="13" spans="1:23" ht="57" customHeight="1" x14ac:dyDescent="0.25">
      <c r="A13" s="3" t="s">
        <v>3</v>
      </c>
      <c r="B13" s="21" t="s">
        <v>16</v>
      </c>
      <c r="C13" s="21"/>
      <c r="D13" s="22" t="s">
        <v>17</v>
      </c>
      <c r="E13" s="23"/>
      <c r="F13" s="23"/>
      <c r="G13" s="23"/>
      <c r="H13" s="23"/>
      <c r="I13" s="23"/>
      <c r="J13" s="23"/>
      <c r="K13" s="23"/>
      <c r="L13" s="23"/>
      <c r="M13" s="24"/>
      <c r="N13" s="24"/>
      <c r="O13" s="25">
        <v>0</v>
      </c>
      <c r="P13" s="25"/>
      <c r="Q13" s="25"/>
      <c r="R13" s="1">
        <v>0</v>
      </c>
      <c r="S13" s="1">
        <v>53800.65</v>
      </c>
      <c r="T13" s="5">
        <f t="shared" si="0"/>
        <v>53800.65</v>
      </c>
      <c r="U13" s="5">
        <f t="shared" si="1"/>
        <v>53800.65</v>
      </c>
      <c r="V13" s="4">
        <v>0</v>
      </c>
      <c r="W13" s="4">
        <v>0</v>
      </c>
    </row>
    <row r="14" spans="1:23" ht="57" customHeight="1" x14ac:dyDescent="0.25">
      <c r="A14" s="3" t="s">
        <v>3</v>
      </c>
      <c r="B14" s="21" t="s">
        <v>18</v>
      </c>
      <c r="C14" s="21"/>
      <c r="D14" s="22" t="s">
        <v>19</v>
      </c>
      <c r="E14" s="23"/>
      <c r="F14" s="23"/>
      <c r="G14" s="23"/>
      <c r="H14" s="23"/>
      <c r="I14" s="23"/>
      <c r="J14" s="23"/>
      <c r="K14" s="23"/>
      <c r="L14" s="23"/>
      <c r="M14" s="24"/>
      <c r="N14" s="24"/>
      <c r="O14" s="25">
        <v>0</v>
      </c>
      <c r="P14" s="25"/>
      <c r="Q14" s="25"/>
      <c r="R14" s="1">
        <v>0</v>
      </c>
      <c r="S14" s="1">
        <v>19503519.149999999</v>
      </c>
      <c r="T14" s="5">
        <f t="shared" si="0"/>
        <v>19503519.149999999</v>
      </c>
      <c r="U14" s="5">
        <f t="shared" si="1"/>
        <v>19503519.149999999</v>
      </c>
      <c r="V14" s="4">
        <v>0</v>
      </c>
      <c r="W14" s="4">
        <v>0</v>
      </c>
    </row>
    <row r="15" spans="1:23" ht="23.25" customHeight="1" x14ac:dyDescent="0.25">
      <c r="A15" s="7" t="s">
        <v>3</v>
      </c>
      <c r="B15" s="26" t="s">
        <v>20</v>
      </c>
      <c r="C15" s="26"/>
      <c r="D15" s="27" t="s">
        <v>21</v>
      </c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30">
        <v>78451000</v>
      </c>
      <c r="P15" s="30"/>
      <c r="Q15" s="30"/>
      <c r="R15" s="5">
        <v>19125000</v>
      </c>
      <c r="S15" s="5">
        <v>16929070</v>
      </c>
      <c r="T15" s="5">
        <f t="shared" si="0"/>
        <v>-61521930</v>
      </c>
      <c r="U15" s="5">
        <f t="shared" si="1"/>
        <v>-2195930</v>
      </c>
      <c r="V15" s="6">
        <v>21.579164064192934</v>
      </c>
      <c r="W15" s="6">
        <v>88.518013071895425</v>
      </c>
    </row>
    <row r="16" spans="1:23" ht="23.25" customHeight="1" x14ac:dyDescent="0.25">
      <c r="A16" s="7" t="s">
        <v>3</v>
      </c>
      <c r="B16" s="26" t="s">
        <v>22</v>
      </c>
      <c r="C16" s="26"/>
      <c r="D16" s="27" t="s">
        <v>23</v>
      </c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30">
        <v>78451000</v>
      </c>
      <c r="P16" s="30"/>
      <c r="Q16" s="30"/>
      <c r="R16" s="5">
        <v>19125000</v>
      </c>
      <c r="S16" s="5">
        <v>16929070</v>
      </c>
      <c r="T16" s="5">
        <f t="shared" si="0"/>
        <v>-61521930</v>
      </c>
      <c r="U16" s="5">
        <f t="shared" si="1"/>
        <v>-2195930</v>
      </c>
      <c r="V16" s="6">
        <v>21.579164064192934</v>
      </c>
      <c r="W16" s="6">
        <v>88.518013071895425</v>
      </c>
    </row>
    <row r="17" spans="1:23" ht="34.5" customHeight="1" x14ac:dyDescent="0.25">
      <c r="A17" s="3" t="s">
        <v>3</v>
      </c>
      <c r="B17" s="21" t="s">
        <v>24</v>
      </c>
      <c r="C17" s="21"/>
      <c r="D17" s="22" t="s">
        <v>25</v>
      </c>
      <c r="E17" s="23"/>
      <c r="F17" s="23"/>
      <c r="G17" s="23"/>
      <c r="H17" s="23"/>
      <c r="I17" s="23"/>
      <c r="J17" s="23"/>
      <c r="K17" s="23"/>
      <c r="L17" s="23"/>
      <c r="M17" s="24"/>
      <c r="N17" s="24"/>
      <c r="O17" s="25">
        <v>36659000</v>
      </c>
      <c r="P17" s="25"/>
      <c r="Q17" s="25"/>
      <c r="R17" s="1">
        <v>8794000</v>
      </c>
      <c r="S17" s="1">
        <v>7597464.2000000002</v>
      </c>
      <c r="T17" s="5">
        <f t="shared" si="0"/>
        <v>-29061535.800000001</v>
      </c>
      <c r="U17" s="5">
        <f t="shared" si="1"/>
        <v>-1196535.7999999998</v>
      </c>
      <c r="V17" s="4">
        <v>20.724690253416625</v>
      </c>
      <c r="W17" s="4">
        <v>86.393725267227666</v>
      </c>
    </row>
    <row r="18" spans="1:23" ht="45.75" customHeight="1" x14ac:dyDescent="0.25">
      <c r="A18" s="3" t="s">
        <v>3</v>
      </c>
      <c r="B18" s="21" t="s">
        <v>26</v>
      </c>
      <c r="C18" s="21"/>
      <c r="D18" s="22" t="s">
        <v>27</v>
      </c>
      <c r="E18" s="23"/>
      <c r="F18" s="23"/>
      <c r="G18" s="23"/>
      <c r="H18" s="23"/>
      <c r="I18" s="23"/>
      <c r="J18" s="23"/>
      <c r="K18" s="23"/>
      <c r="L18" s="23"/>
      <c r="M18" s="24"/>
      <c r="N18" s="24"/>
      <c r="O18" s="25">
        <v>183000</v>
      </c>
      <c r="P18" s="25"/>
      <c r="Q18" s="25"/>
      <c r="R18" s="1">
        <v>38000</v>
      </c>
      <c r="S18" s="1">
        <v>53285.65</v>
      </c>
      <c r="T18" s="5">
        <f t="shared" si="0"/>
        <v>-129714.35</v>
      </c>
      <c r="U18" s="5">
        <f t="shared" si="1"/>
        <v>15285.650000000001</v>
      </c>
      <c r="V18" s="4">
        <v>29.117841530054644</v>
      </c>
      <c r="W18" s="4">
        <v>140.22539473684211</v>
      </c>
    </row>
    <row r="19" spans="1:23" ht="45.75" customHeight="1" x14ac:dyDescent="0.25">
      <c r="A19" s="3" t="s">
        <v>3</v>
      </c>
      <c r="B19" s="21" t="s">
        <v>28</v>
      </c>
      <c r="C19" s="21"/>
      <c r="D19" s="22" t="s">
        <v>29</v>
      </c>
      <c r="E19" s="23"/>
      <c r="F19" s="23"/>
      <c r="G19" s="23"/>
      <c r="H19" s="23"/>
      <c r="I19" s="23"/>
      <c r="J19" s="23"/>
      <c r="K19" s="23"/>
      <c r="L19" s="23"/>
      <c r="M19" s="24"/>
      <c r="N19" s="24"/>
      <c r="O19" s="25">
        <v>47752000</v>
      </c>
      <c r="P19" s="25"/>
      <c r="Q19" s="25"/>
      <c r="R19" s="1">
        <v>11942000</v>
      </c>
      <c r="S19" s="1">
        <v>10635174.65</v>
      </c>
      <c r="T19" s="5">
        <f t="shared" si="0"/>
        <v>-37116825.350000001</v>
      </c>
      <c r="U19" s="5">
        <f t="shared" si="1"/>
        <v>-1306825.3499999996</v>
      </c>
      <c r="V19" s="4">
        <v>22.271684222650361</v>
      </c>
      <c r="W19" s="4">
        <v>89.056897085915267</v>
      </c>
    </row>
    <row r="20" spans="1:23" ht="45.75" customHeight="1" x14ac:dyDescent="0.25">
      <c r="A20" s="3" t="s">
        <v>3</v>
      </c>
      <c r="B20" s="21" t="s">
        <v>30</v>
      </c>
      <c r="C20" s="21"/>
      <c r="D20" s="22" t="s">
        <v>31</v>
      </c>
      <c r="E20" s="23"/>
      <c r="F20" s="23"/>
      <c r="G20" s="23"/>
      <c r="H20" s="23"/>
      <c r="I20" s="23"/>
      <c r="J20" s="23"/>
      <c r="K20" s="23"/>
      <c r="L20" s="23"/>
      <c r="M20" s="24"/>
      <c r="N20" s="24"/>
      <c r="O20" s="25">
        <v>-6143000</v>
      </c>
      <c r="P20" s="25"/>
      <c r="Q20" s="25"/>
      <c r="R20" s="1">
        <v>-1649000</v>
      </c>
      <c r="S20" s="1">
        <v>-1356854.5</v>
      </c>
      <c r="T20" s="5">
        <f t="shared" si="0"/>
        <v>4786145.5</v>
      </c>
      <c r="U20" s="5">
        <f t="shared" si="1"/>
        <v>292145.5</v>
      </c>
      <c r="V20" s="4">
        <v>22.087815399641869</v>
      </c>
      <c r="W20" s="4">
        <v>82.283474833232262</v>
      </c>
    </row>
    <row r="21" spans="1:23" ht="15" customHeight="1" x14ac:dyDescent="0.25">
      <c r="A21" s="7" t="s">
        <v>3</v>
      </c>
      <c r="B21" s="26" t="s">
        <v>32</v>
      </c>
      <c r="C21" s="26"/>
      <c r="D21" s="27" t="s">
        <v>33</v>
      </c>
      <c r="E21" s="28"/>
      <c r="F21" s="28"/>
      <c r="G21" s="28"/>
      <c r="H21" s="28"/>
      <c r="I21" s="28"/>
      <c r="J21" s="28"/>
      <c r="K21" s="28"/>
      <c r="L21" s="28"/>
      <c r="M21" s="29"/>
      <c r="N21" s="29"/>
      <c r="O21" s="30">
        <v>2311237000</v>
      </c>
      <c r="P21" s="30"/>
      <c r="Q21" s="30"/>
      <c r="R21" s="5">
        <v>479149000</v>
      </c>
      <c r="S21" s="5">
        <v>473182968.16000003</v>
      </c>
      <c r="T21" s="5">
        <f t="shared" si="0"/>
        <v>-1838054031.8399999</v>
      </c>
      <c r="U21" s="5">
        <f t="shared" si="1"/>
        <v>-5966031.8399999738</v>
      </c>
      <c r="V21" s="6">
        <v>20.473147849398394</v>
      </c>
      <c r="W21" s="6">
        <v>98.754869186829154</v>
      </c>
    </row>
    <row r="22" spans="1:23" s="20" customFormat="1" ht="23.25" customHeight="1" x14ac:dyDescent="0.25">
      <c r="A22" s="3" t="s">
        <v>3</v>
      </c>
      <c r="B22" s="21" t="s">
        <v>34</v>
      </c>
      <c r="C22" s="21"/>
      <c r="D22" s="22" t="s">
        <v>35</v>
      </c>
      <c r="E22" s="23"/>
      <c r="F22" s="23"/>
      <c r="G22" s="23"/>
      <c r="H22" s="23"/>
      <c r="I22" s="23"/>
      <c r="J22" s="23"/>
      <c r="K22" s="23"/>
      <c r="L22" s="23"/>
      <c r="M22" s="24"/>
      <c r="N22" s="24"/>
      <c r="O22" s="25">
        <v>2129149000</v>
      </c>
      <c r="P22" s="25"/>
      <c r="Q22" s="25"/>
      <c r="R22" s="13">
        <v>346539000</v>
      </c>
      <c r="S22" s="13">
        <v>343543009.48000002</v>
      </c>
      <c r="T22" s="13">
        <f t="shared" si="0"/>
        <v>-1785605990.52</v>
      </c>
      <c r="U22" s="13">
        <f t="shared" si="1"/>
        <v>-2995990.5199999809</v>
      </c>
      <c r="V22" s="4">
        <v>16.135226303091049</v>
      </c>
      <c r="W22" s="4">
        <v>99.135453579539387</v>
      </c>
    </row>
    <row r="23" spans="1:23" s="20" customFormat="1" ht="15" customHeight="1" x14ac:dyDescent="0.25">
      <c r="A23" s="3" t="s">
        <v>3</v>
      </c>
      <c r="B23" s="21" t="s">
        <v>36</v>
      </c>
      <c r="C23" s="21"/>
      <c r="D23" s="22" t="s">
        <v>37</v>
      </c>
      <c r="E23" s="23"/>
      <c r="F23" s="23"/>
      <c r="G23" s="23"/>
      <c r="H23" s="23"/>
      <c r="I23" s="23"/>
      <c r="J23" s="23"/>
      <c r="K23" s="23"/>
      <c r="L23" s="23"/>
      <c r="M23" s="24"/>
      <c r="N23" s="24"/>
      <c r="O23" s="25">
        <v>49804000</v>
      </c>
      <c r="P23" s="25"/>
      <c r="Q23" s="25"/>
      <c r="R23" s="13">
        <v>49804000</v>
      </c>
      <c r="S23" s="13">
        <v>46752274.869999997</v>
      </c>
      <c r="T23" s="13">
        <f t="shared" si="0"/>
        <v>-3051725.1300000027</v>
      </c>
      <c r="U23" s="13">
        <f t="shared" si="1"/>
        <v>-3051725.1300000027</v>
      </c>
      <c r="V23" s="4">
        <v>93.87253005782668</v>
      </c>
      <c r="W23" s="4">
        <v>93.87253005782668</v>
      </c>
    </row>
    <row r="24" spans="1:23" s="20" customFormat="1" ht="23.25" customHeight="1" x14ac:dyDescent="0.25">
      <c r="A24" s="3" t="s">
        <v>3</v>
      </c>
      <c r="B24" s="21" t="s">
        <v>38</v>
      </c>
      <c r="C24" s="21"/>
      <c r="D24" s="22" t="s">
        <v>39</v>
      </c>
      <c r="E24" s="23"/>
      <c r="F24" s="23"/>
      <c r="G24" s="23"/>
      <c r="H24" s="23"/>
      <c r="I24" s="23"/>
      <c r="J24" s="23"/>
      <c r="K24" s="23"/>
      <c r="L24" s="23"/>
      <c r="M24" s="24"/>
      <c r="N24" s="24"/>
      <c r="O24" s="25">
        <v>132284000</v>
      </c>
      <c r="P24" s="25"/>
      <c r="Q24" s="25"/>
      <c r="R24" s="13">
        <v>82806000</v>
      </c>
      <c r="S24" s="13">
        <v>82887597.810000002</v>
      </c>
      <c r="T24" s="13">
        <f t="shared" ref="T24:T51" si="2">S24-O24</f>
        <v>-49396402.189999998</v>
      </c>
      <c r="U24" s="13">
        <f t="shared" ref="U24:U51" si="3">S24-R24</f>
        <v>81597.810000002384</v>
      </c>
      <c r="V24" s="4">
        <v>62.65882329684618</v>
      </c>
      <c r="W24" s="4">
        <v>100.09854093906239</v>
      </c>
    </row>
    <row r="25" spans="1:23" ht="15" customHeight="1" x14ac:dyDescent="0.25">
      <c r="A25" s="7" t="s">
        <v>3</v>
      </c>
      <c r="B25" s="26" t="s">
        <v>40</v>
      </c>
      <c r="C25" s="26"/>
      <c r="D25" s="27" t="s">
        <v>41</v>
      </c>
      <c r="E25" s="28"/>
      <c r="F25" s="28"/>
      <c r="G25" s="28"/>
      <c r="H25" s="28"/>
      <c r="I25" s="28"/>
      <c r="J25" s="28"/>
      <c r="K25" s="28"/>
      <c r="L25" s="28"/>
      <c r="M25" s="29"/>
      <c r="N25" s="29"/>
      <c r="O25" s="30">
        <v>4084261000</v>
      </c>
      <c r="P25" s="30"/>
      <c r="Q25" s="30"/>
      <c r="R25" s="5">
        <v>791831000</v>
      </c>
      <c r="S25" s="5">
        <v>796337938.23000002</v>
      </c>
      <c r="T25" s="5">
        <f t="shared" si="2"/>
        <v>-3287923061.77</v>
      </c>
      <c r="U25" s="5">
        <f t="shared" si="3"/>
        <v>4506938.2300000191</v>
      </c>
      <c r="V25" s="6">
        <v>19.497724024737892</v>
      </c>
      <c r="W25" s="6">
        <v>100.56917931098934</v>
      </c>
    </row>
    <row r="26" spans="1:23" s="20" customFormat="1" ht="15" customHeight="1" x14ac:dyDescent="0.25">
      <c r="A26" s="3" t="s">
        <v>3</v>
      </c>
      <c r="B26" s="21" t="s">
        <v>42</v>
      </c>
      <c r="C26" s="21"/>
      <c r="D26" s="22" t="s">
        <v>43</v>
      </c>
      <c r="E26" s="23"/>
      <c r="F26" s="23"/>
      <c r="G26" s="23"/>
      <c r="H26" s="23"/>
      <c r="I26" s="23"/>
      <c r="J26" s="23"/>
      <c r="K26" s="23"/>
      <c r="L26" s="23"/>
      <c r="M26" s="24"/>
      <c r="N26" s="24"/>
      <c r="O26" s="25">
        <v>717018000</v>
      </c>
      <c r="P26" s="25"/>
      <c r="Q26" s="25"/>
      <c r="R26" s="13">
        <v>55256000</v>
      </c>
      <c r="S26" s="13">
        <v>57647532.439999998</v>
      </c>
      <c r="T26" s="13">
        <f t="shared" si="2"/>
        <v>-659370467.55999994</v>
      </c>
      <c r="U26" s="13">
        <f t="shared" si="3"/>
        <v>2391532.4399999976</v>
      </c>
      <c r="V26" s="4">
        <v>8.0399003149153856</v>
      </c>
      <c r="W26" s="4">
        <v>104.32809548284349</v>
      </c>
    </row>
    <row r="27" spans="1:23" ht="15" customHeight="1" x14ac:dyDescent="0.25">
      <c r="A27" s="7" t="s">
        <v>3</v>
      </c>
      <c r="B27" s="26" t="s">
        <v>44</v>
      </c>
      <c r="C27" s="26"/>
      <c r="D27" s="27" t="s">
        <v>45</v>
      </c>
      <c r="E27" s="28"/>
      <c r="F27" s="28"/>
      <c r="G27" s="28"/>
      <c r="H27" s="28"/>
      <c r="I27" s="28"/>
      <c r="J27" s="28"/>
      <c r="K27" s="28"/>
      <c r="L27" s="28"/>
      <c r="M27" s="29"/>
      <c r="N27" s="29"/>
      <c r="O27" s="30">
        <v>3367243000</v>
      </c>
      <c r="P27" s="30"/>
      <c r="Q27" s="30"/>
      <c r="R27" s="5">
        <v>736575000</v>
      </c>
      <c r="S27" s="5">
        <v>738690405.78999996</v>
      </c>
      <c r="T27" s="5">
        <f t="shared" si="2"/>
        <v>-2628552594.21</v>
      </c>
      <c r="U27" s="5">
        <f t="shared" si="3"/>
        <v>2115405.7899999619</v>
      </c>
      <c r="V27" s="6">
        <v>21.937543735037831</v>
      </c>
      <c r="W27" s="6">
        <v>100.28719489393477</v>
      </c>
    </row>
    <row r="28" spans="1:23" ht="15" customHeight="1" x14ac:dyDescent="0.25">
      <c r="A28" s="3" t="s">
        <v>3</v>
      </c>
      <c r="B28" s="21" t="s">
        <v>46</v>
      </c>
      <c r="C28" s="21"/>
      <c r="D28" s="22" t="s">
        <v>47</v>
      </c>
      <c r="E28" s="23"/>
      <c r="F28" s="23"/>
      <c r="G28" s="23"/>
      <c r="H28" s="23"/>
      <c r="I28" s="23"/>
      <c r="J28" s="23"/>
      <c r="K28" s="23"/>
      <c r="L28" s="23"/>
      <c r="M28" s="24"/>
      <c r="N28" s="24"/>
      <c r="O28" s="25">
        <v>2123633000</v>
      </c>
      <c r="P28" s="25"/>
      <c r="Q28" s="25"/>
      <c r="R28" s="1">
        <v>627600000</v>
      </c>
      <c r="S28" s="1">
        <v>629615333.67999995</v>
      </c>
      <c r="T28" s="5">
        <f t="shared" si="2"/>
        <v>-1494017666.3200002</v>
      </c>
      <c r="U28" s="5">
        <f t="shared" si="3"/>
        <v>2015333.6799999475</v>
      </c>
      <c r="V28" s="4">
        <v>29.648029281895695</v>
      </c>
      <c r="W28" s="4">
        <v>100.32111753983428</v>
      </c>
    </row>
    <row r="29" spans="1:23" ht="15" customHeight="1" x14ac:dyDescent="0.25">
      <c r="A29" s="3" t="s">
        <v>3</v>
      </c>
      <c r="B29" s="21" t="s">
        <v>48</v>
      </c>
      <c r="C29" s="21"/>
      <c r="D29" s="22" t="s">
        <v>49</v>
      </c>
      <c r="E29" s="23"/>
      <c r="F29" s="23"/>
      <c r="G29" s="23"/>
      <c r="H29" s="23"/>
      <c r="I29" s="23"/>
      <c r="J29" s="23"/>
      <c r="K29" s="23"/>
      <c r="L29" s="23"/>
      <c r="M29" s="24"/>
      <c r="N29" s="24"/>
      <c r="O29" s="25">
        <v>1243610000</v>
      </c>
      <c r="P29" s="25"/>
      <c r="Q29" s="25"/>
      <c r="R29" s="1">
        <v>108975000</v>
      </c>
      <c r="S29" s="1">
        <v>109075072.11</v>
      </c>
      <c r="T29" s="5">
        <f t="shared" si="2"/>
        <v>-1134534927.8900001</v>
      </c>
      <c r="U29" s="5">
        <f t="shared" si="3"/>
        <v>100072.1099999994</v>
      </c>
      <c r="V29" s="4">
        <v>8.7708423147128123</v>
      </c>
      <c r="W29" s="4">
        <v>100.0918303372333</v>
      </c>
    </row>
    <row r="30" spans="1:23" ht="15" customHeight="1" x14ac:dyDescent="0.25">
      <c r="A30" s="7" t="s">
        <v>3</v>
      </c>
      <c r="B30" s="26" t="s">
        <v>50</v>
      </c>
      <c r="C30" s="26"/>
      <c r="D30" s="27" t="s">
        <v>51</v>
      </c>
      <c r="E30" s="28"/>
      <c r="F30" s="28"/>
      <c r="G30" s="28"/>
      <c r="H30" s="28"/>
      <c r="I30" s="28"/>
      <c r="J30" s="28"/>
      <c r="K30" s="28"/>
      <c r="L30" s="28"/>
      <c r="M30" s="29"/>
      <c r="N30" s="29"/>
      <c r="O30" s="30">
        <v>96738000</v>
      </c>
      <c r="P30" s="30"/>
      <c r="Q30" s="30"/>
      <c r="R30" s="5">
        <v>20913000</v>
      </c>
      <c r="S30" s="5">
        <v>21276104.920000002</v>
      </c>
      <c r="T30" s="5">
        <f t="shared" si="2"/>
        <v>-75461895.079999998</v>
      </c>
      <c r="U30" s="5">
        <f t="shared" si="3"/>
        <v>363104.92000000179</v>
      </c>
      <c r="V30" s="6">
        <v>21.993533999048982</v>
      </c>
      <c r="W30" s="6">
        <v>101.7362641419213</v>
      </c>
    </row>
    <row r="31" spans="1:23" s="20" customFormat="1" ht="23.25" customHeight="1" x14ac:dyDescent="0.25">
      <c r="A31" s="3" t="s">
        <v>3</v>
      </c>
      <c r="B31" s="21" t="s">
        <v>52</v>
      </c>
      <c r="C31" s="21"/>
      <c r="D31" s="22" t="s">
        <v>53</v>
      </c>
      <c r="E31" s="23"/>
      <c r="F31" s="23"/>
      <c r="G31" s="23"/>
      <c r="H31" s="23"/>
      <c r="I31" s="23"/>
      <c r="J31" s="23"/>
      <c r="K31" s="23"/>
      <c r="L31" s="23"/>
      <c r="M31" s="24"/>
      <c r="N31" s="24"/>
      <c r="O31" s="25">
        <v>96638000</v>
      </c>
      <c r="P31" s="25"/>
      <c r="Q31" s="25"/>
      <c r="R31" s="13">
        <v>20893000</v>
      </c>
      <c r="S31" s="13">
        <v>21211104.920000002</v>
      </c>
      <c r="T31" s="13">
        <f t="shared" si="2"/>
        <v>-75426895.079999998</v>
      </c>
      <c r="U31" s="13">
        <f t="shared" si="3"/>
        <v>318104.92000000179</v>
      </c>
      <c r="V31" s="4">
        <v>21.949031354125708</v>
      </c>
      <c r="W31" s="4">
        <v>101.52254305269707</v>
      </c>
    </row>
    <row r="32" spans="1:23" s="20" customFormat="1" ht="23.25" customHeight="1" x14ac:dyDescent="0.25">
      <c r="A32" s="3" t="s">
        <v>3</v>
      </c>
      <c r="B32" s="21" t="s">
        <v>54</v>
      </c>
      <c r="C32" s="21"/>
      <c r="D32" s="22" t="s">
        <v>55</v>
      </c>
      <c r="E32" s="23"/>
      <c r="F32" s="23"/>
      <c r="G32" s="23"/>
      <c r="H32" s="23"/>
      <c r="I32" s="23"/>
      <c r="J32" s="23"/>
      <c r="K32" s="23"/>
      <c r="L32" s="23"/>
      <c r="M32" s="24"/>
      <c r="N32" s="24"/>
      <c r="O32" s="25">
        <v>100000</v>
      </c>
      <c r="P32" s="25"/>
      <c r="Q32" s="25"/>
      <c r="R32" s="13">
        <v>20000</v>
      </c>
      <c r="S32" s="13">
        <v>65000</v>
      </c>
      <c r="T32" s="13">
        <f t="shared" si="2"/>
        <v>-35000</v>
      </c>
      <c r="U32" s="13">
        <f t="shared" si="3"/>
        <v>45000</v>
      </c>
      <c r="V32" s="4">
        <v>65</v>
      </c>
      <c r="W32" s="4">
        <v>325</v>
      </c>
    </row>
    <row r="33" spans="1:23" ht="23.25" customHeight="1" x14ac:dyDescent="0.25">
      <c r="A33" s="7" t="s">
        <v>3</v>
      </c>
      <c r="B33" s="26" t="s">
        <v>57</v>
      </c>
      <c r="C33" s="26"/>
      <c r="D33" s="27" t="s">
        <v>58</v>
      </c>
      <c r="E33" s="28"/>
      <c r="F33" s="28"/>
      <c r="G33" s="28"/>
      <c r="H33" s="28"/>
      <c r="I33" s="28"/>
      <c r="J33" s="28"/>
      <c r="K33" s="28"/>
      <c r="L33" s="28"/>
      <c r="M33" s="29"/>
      <c r="N33" s="29"/>
      <c r="O33" s="30">
        <v>1057870000</v>
      </c>
      <c r="P33" s="30"/>
      <c r="Q33" s="30"/>
      <c r="R33" s="5">
        <v>222141250</v>
      </c>
      <c r="S33" s="5">
        <v>320054102.55000001</v>
      </c>
      <c r="T33" s="5">
        <f t="shared" si="2"/>
        <v>-737815897.45000005</v>
      </c>
      <c r="U33" s="5">
        <f t="shared" si="3"/>
        <v>97912852.550000012</v>
      </c>
      <c r="V33" s="6">
        <v>30.254577835650885</v>
      </c>
      <c r="W33" s="6">
        <v>144.07684414758629</v>
      </c>
    </row>
    <row r="34" spans="1:23" ht="57" customHeight="1" x14ac:dyDescent="0.25">
      <c r="A34" s="7" t="s">
        <v>3</v>
      </c>
      <c r="B34" s="26" t="s">
        <v>59</v>
      </c>
      <c r="C34" s="26"/>
      <c r="D34" s="27" t="s">
        <v>60</v>
      </c>
      <c r="E34" s="28"/>
      <c r="F34" s="28"/>
      <c r="G34" s="28"/>
      <c r="H34" s="28"/>
      <c r="I34" s="28"/>
      <c r="J34" s="28"/>
      <c r="K34" s="28"/>
      <c r="L34" s="28"/>
      <c r="M34" s="29"/>
      <c r="N34" s="29"/>
      <c r="O34" s="30">
        <v>880001000</v>
      </c>
      <c r="P34" s="30"/>
      <c r="Q34" s="30"/>
      <c r="R34" s="5">
        <v>177793000</v>
      </c>
      <c r="S34" s="5">
        <v>295047818.85000002</v>
      </c>
      <c r="T34" s="5">
        <f t="shared" si="2"/>
        <v>-584953181.14999998</v>
      </c>
      <c r="U34" s="5">
        <f t="shared" si="3"/>
        <v>117254818.85000002</v>
      </c>
      <c r="V34" s="6">
        <v>33.528123132814628</v>
      </c>
      <c r="W34" s="6">
        <v>165.95018861822456</v>
      </c>
    </row>
    <row r="35" spans="1:23" ht="34.5" customHeight="1" x14ac:dyDescent="0.25">
      <c r="A35" s="3" t="s">
        <v>3</v>
      </c>
      <c r="B35" s="21" t="s">
        <v>61</v>
      </c>
      <c r="C35" s="21"/>
      <c r="D35" s="22" t="s">
        <v>62</v>
      </c>
      <c r="E35" s="23"/>
      <c r="F35" s="23"/>
      <c r="G35" s="23"/>
      <c r="H35" s="23"/>
      <c r="I35" s="23"/>
      <c r="J35" s="23"/>
      <c r="K35" s="23"/>
      <c r="L35" s="23"/>
      <c r="M35" s="24"/>
      <c r="N35" s="24"/>
      <c r="O35" s="25">
        <v>759716000</v>
      </c>
      <c r="P35" s="25"/>
      <c r="Q35" s="25"/>
      <c r="R35" s="1">
        <v>148822000</v>
      </c>
      <c r="S35" s="1">
        <v>239565963.11000001</v>
      </c>
      <c r="T35" s="5">
        <f t="shared" si="2"/>
        <v>-520150036.88999999</v>
      </c>
      <c r="U35" s="5">
        <f t="shared" si="3"/>
        <v>90743963.110000014</v>
      </c>
      <c r="V35" s="4">
        <v>31.533620867534712</v>
      </c>
      <c r="W35" s="4">
        <v>160.97483108008225</v>
      </c>
    </row>
    <row r="36" spans="1:23" ht="45.75" customHeight="1" x14ac:dyDescent="0.25">
      <c r="A36" s="3" t="s">
        <v>3</v>
      </c>
      <c r="B36" s="21" t="s">
        <v>64</v>
      </c>
      <c r="C36" s="21"/>
      <c r="D36" s="22" t="s">
        <v>65</v>
      </c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5">
        <v>55285000</v>
      </c>
      <c r="P36" s="25"/>
      <c r="Q36" s="25"/>
      <c r="R36" s="1">
        <v>14461000</v>
      </c>
      <c r="S36" s="1">
        <v>28719426.870000001</v>
      </c>
      <c r="T36" s="5">
        <f t="shared" si="2"/>
        <v>-26565573.129999999</v>
      </c>
      <c r="U36" s="5">
        <f t="shared" si="3"/>
        <v>14258426.870000001</v>
      </c>
      <c r="V36" s="4">
        <v>51.947954906394145</v>
      </c>
      <c r="W36" s="4">
        <v>198.59917619804995</v>
      </c>
    </row>
    <row r="37" spans="1:23" ht="23.25" customHeight="1" x14ac:dyDescent="0.25">
      <c r="A37" s="3" t="s">
        <v>3</v>
      </c>
      <c r="B37" s="21" t="s">
        <v>66</v>
      </c>
      <c r="C37" s="21"/>
      <c r="D37" s="22" t="s">
        <v>67</v>
      </c>
      <c r="E37" s="23"/>
      <c r="F37" s="23"/>
      <c r="G37" s="23"/>
      <c r="H37" s="23"/>
      <c r="I37" s="23"/>
      <c r="J37" s="23"/>
      <c r="K37" s="23"/>
      <c r="L37" s="23"/>
      <c r="M37" s="24"/>
      <c r="N37" s="24"/>
      <c r="O37" s="25">
        <v>65000000</v>
      </c>
      <c r="P37" s="25"/>
      <c r="Q37" s="25"/>
      <c r="R37" s="1">
        <v>14510000</v>
      </c>
      <c r="S37" s="1">
        <v>26762428.870000001</v>
      </c>
      <c r="T37" s="5">
        <f t="shared" si="2"/>
        <v>-38237571.129999995</v>
      </c>
      <c r="U37" s="5">
        <f t="shared" si="3"/>
        <v>12252428.870000001</v>
      </c>
      <c r="V37" s="4">
        <v>41.172967492307691</v>
      </c>
      <c r="W37" s="4">
        <v>184.44127408683667</v>
      </c>
    </row>
    <row r="38" spans="1:23" ht="23.25" customHeight="1" x14ac:dyDescent="0.25">
      <c r="A38" s="7" t="s">
        <v>3</v>
      </c>
      <c r="B38" s="26" t="s">
        <v>68</v>
      </c>
      <c r="C38" s="26"/>
      <c r="D38" s="27" t="s">
        <v>69</v>
      </c>
      <c r="E38" s="28"/>
      <c r="F38" s="28"/>
      <c r="G38" s="28"/>
      <c r="H38" s="28"/>
      <c r="I38" s="28"/>
      <c r="J38" s="28"/>
      <c r="K38" s="28"/>
      <c r="L38" s="28"/>
      <c r="M38" s="29"/>
      <c r="N38" s="29"/>
      <c r="O38" s="30">
        <v>471000</v>
      </c>
      <c r="P38" s="30"/>
      <c r="Q38" s="30"/>
      <c r="R38" s="5">
        <v>0</v>
      </c>
      <c r="S38" s="5">
        <v>405634.5</v>
      </c>
      <c r="T38" s="5">
        <f t="shared" si="2"/>
        <v>-65365.5</v>
      </c>
      <c r="U38" s="5">
        <f t="shared" si="3"/>
        <v>405634.5</v>
      </c>
      <c r="V38" s="6">
        <v>86.121974522293002</v>
      </c>
      <c r="W38" s="6">
        <v>0</v>
      </c>
    </row>
    <row r="39" spans="1:23" ht="23.25" customHeight="1" x14ac:dyDescent="0.25">
      <c r="A39" s="3" t="s">
        <v>3</v>
      </c>
      <c r="B39" s="21" t="s">
        <v>70</v>
      </c>
      <c r="C39" s="21"/>
      <c r="D39" s="22" t="s">
        <v>71</v>
      </c>
      <c r="E39" s="23"/>
      <c r="F39" s="23"/>
      <c r="G39" s="23"/>
      <c r="H39" s="23"/>
      <c r="I39" s="23"/>
      <c r="J39" s="23"/>
      <c r="K39" s="23"/>
      <c r="L39" s="23"/>
      <c r="M39" s="24"/>
      <c r="N39" s="24"/>
      <c r="O39" s="25">
        <v>384000</v>
      </c>
      <c r="P39" s="25"/>
      <c r="Q39" s="25"/>
      <c r="R39" s="1">
        <v>0</v>
      </c>
      <c r="S39" s="1">
        <v>176604.55</v>
      </c>
      <c r="T39" s="5">
        <f t="shared" si="2"/>
        <v>-207395.45</v>
      </c>
      <c r="U39" s="5">
        <f t="shared" si="3"/>
        <v>176604.55</v>
      </c>
      <c r="V39" s="4">
        <v>45.990768229166662</v>
      </c>
      <c r="W39" s="4">
        <v>0</v>
      </c>
    </row>
    <row r="40" spans="1:23" ht="23.25" customHeight="1" x14ac:dyDescent="0.25">
      <c r="A40" s="3" t="s">
        <v>3</v>
      </c>
      <c r="B40" s="21" t="s">
        <v>72</v>
      </c>
      <c r="C40" s="21"/>
      <c r="D40" s="22" t="s">
        <v>73</v>
      </c>
      <c r="E40" s="23"/>
      <c r="F40" s="23"/>
      <c r="G40" s="23"/>
      <c r="H40" s="23"/>
      <c r="I40" s="23"/>
      <c r="J40" s="23"/>
      <c r="K40" s="23"/>
      <c r="L40" s="23"/>
      <c r="M40" s="24"/>
      <c r="N40" s="24"/>
      <c r="O40" s="25">
        <v>87000</v>
      </c>
      <c r="P40" s="25"/>
      <c r="Q40" s="25"/>
      <c r="R40" s="1">
        <v>0</v>
      </c>
      <c r="S40" s="1">
        <v>229029.95</v>
      </c>
      <c r="T40" s="5">
        <f t="shared" si="2"/>
        <v>142029.95000000001</v>
      </c>
      <c r="U40" s="5">
        <f t="shared" si="3"/>
        <v>229029.95</v>
      </c>
      <c r="V40" s="4">
        <v>263.25281609195406</v>
      </c>
      <c r="W40" s="4">
        <v>0</v>
      </c>
    </row>
    <row r="41" spans="1:23" ht="15" customHeight="1" x14ac:dyDescent="0.25">
      <c r="A41" s="7" t="s">
        <v>3</v>
      </c>
      <c r="B41" s="26" t="s">
        <v>74</v>
      </c>
      <c r="C41" s="26"/>
      <c r="D41" s="27" t="s">
        <v>75</v>
      </c>
      <c r="E41" s="28"/>
      <c r="F41" s="28"/>
      <c r="G41" s="28"/>
      <c r="H41" s="28"/>
      <c r="I41" s="28"/>
      <c r="J41" s="28"/>
      <c r="K41" s="28"/>
      <c r="L41" s="28"/>
      <c r="M41" s="29"/>
      <c r="N41" s="29"/>
      <c r="O41" s="30">
        <v>0</v>
      </c>
      <c r="P41" s="30"/>
      <c r="Q41" s="30"/>
      <c r="R41" s="5">
        <v>0</v>
      </c>
      <c r="S41" s="5">
        <v>256750</v>
      </c>
      <c r="T41" s="5">
        <f t="shared" si="2"/>
        <v>256750</v>
      </c>
      <c r="U41" s="5">
        <f t="shared" si="3"/>
        <v>256750</v>
      </c>
      <c r="V41" s="6">
        <v>0</v>
      </c>
      <c r="W41" s="6">
        <v>0</v>
      </c>
    </row>
    <row r="42" spans="1:23" ht="34.5" customHeight="1" x14ac:dyDescent="0.25">
      <c r="A42" s="3" t="s">
        <v>3</v>
      </c>
      <c r="B42" s="21" t="s">
        <v>76</v>
      </c>
      <c r="C42" s="21"/>
      <c r="D42" s="22" t="s">
        <v>77</v>
      </c>
      <c r="E42" s="23"/>
      <c r="F42" s="23"/>
      <c r="G42" s="23"/>
      <c r="H42" s="23"/>
      <c r="I42" s="23"/>
      <c r="J42" s="23"/>
      <c r="K42" s="23"/>
      <c r="L42" s="23"/>
      <c r="M42" s="24"/>
      <c r="N42" s="24"/>
      <c r="O42" s="25">
        <v>0</v>
      </c>
      <c r="P42" s="25"/>
      <c r="Q42" s="25"/>
      <c r="R42" s="1">
        <v>0</v>
      </c>
      <c r="S42" s="1">
        <v>256750</v>
      </c>
      <c r="T42" s="5">
        <f t="shared" si="2"/>
        <v>256750</v>
      </c>
      <c r="U42" s="5">
        <f t="shared" si="3"/>
        <v>256750</v>
      </c>
      <c r="V42" s="4">
        <v>0</v>
      </c>
      <c r="W42" s="4">
        <v>0</v>
      </c>
    </row>
    <row r="43" spans="1:23" ht="45.75" customHeight="1" x14ac:dyDescent="0.25">
      <c r="A43" s="7" t="s">
        <v>3</v>
      </c>
      <c r="B43" s="26" t="s">
        <v>78</v>
      </c>
      <c r="C43" s="26"/>
      <c r="D43" s="27" t="s">
        <v>79</v>
      </c>
      <c r="E43" s="28"/>
      <c r="F43" s="28"/>
      <c r="G43" s="28"/>
      <c r="H43" s="28"/>
      <c r="I43" s="28"/>
      <c r="J43" s="28"/>
      <c r="K43" s="28"/>
      <c r="L43" s="28"/>
      <c r="M43" s="29"/>
      <c r="N43" s="29"/>
      <c r="O43" s="30">
        <v>177398000</v>
      </c>
      <c r="P43" s="30"/>
      <c r="Q43" s="30"/>
      <c r="R43" s="5">
        <v>44348250</v>
      </c>
      <c r="S43" s="5">
        <v>24343899.199999999</v>
      </c>
      <c r="T43" s="5">
        <f t="shared" si="2"/>
        <v>-153054100.80000001</v>
      </c>
      <c r="U43" s="5">
        <f t="shared" si="3"/>
        <v>-20004350.800000001</v>
      </c>
      <c r="V43" s="6">
        <v>13.722758542937349</v>
      </c>
      <c r="W43" s="6">
        <v>54.892581330717668</v>
      </c>
    </row>
    <row r="44" spans="1:23" ht="57" customHeight="1" x14ac:dyDescent="0.25">
      <c r="A44" s="3" t="s">
        <v>56</v>
      </c>
      <c r="B44" s="55" t="s">
        <v>80</v>
      </c>
      <c r="C44" s="56"/>
      <c r="D44" s="22" t="s">
        <v>81</v>
      </c>
      <c r="E44" s="23"/>
      <c r="F44" s="23"/>
      <c r="G44" s="23"/>
      <c r="H44" s="23"/>
      <c r="I44" s="23"/>
      <c r="J44" s="23"/>
      <c r="K44" s="23"/>
      <c r="L44" s="23"/>
      <c r="M44" s="23"/>
      <c r="N44" s="24"/>
      <c r="O44" s="57">
        <v>128253000</v>
      </c>
      <c r="P44" s="58"/>
      <c r="Q44" s="59"/>
      <c r="R44" s="1">
        <v>32063250</v>
      </c>
      <c r="S44" s="1">
        <v>8253290.3799999999</v>
      </c>
      <c r="T44" s="5">
        <f t="shared" si="2"/>
        <v>-119999709.62</v>
      </c>
      <c r="U44" s="5">
        <f t="shared" si="3"/>
        <v>-23809959.620000001</v>
      </c>
      <c r="V44" s="4">
        <v>6.4351636063094038</v>
      </c>
      <c r="W44" s="4">
        <v>25.740654425237615</v>
      </c>
    </row>
    <row r="45" spans="1:23" ht="68.25" customHeight="1" x14ac:dyDescent="0.25">
      <c r="A45" s="3" t="s">
        <v>63</v>
      </c>
      <c r="B45" s="55" t="s">
        <v>82</v>
      </c>
      <c r="C45" s="56"/>
      <c r="D45" s="22" t="s">
        <v>83</v>
      </c>
      <c r="E45" s="23"/>
      <c r="F45" s="23"/>
      <c r="G45" s="23"/>
      <c r="H45" s="23"/>
      <c r="I45" s="23"/>
      <c r="J45" s="23"/>
      <c r="K45" s="23"/>
      <c r="L45" s="23"/>
      <c r="M45" s="23"/>
      <c r="N45" s="24"/>
      <c r="O45" s="57">
        <v>2734000</v>
      </c>
      <c r="P45" s="58"/>
      <c r="Q45" s="59"/>
      <c r="R45" s="1">
        <v>684000</v>
      </c>
      <c r="S45" s="1">
        <v>1100225.43</v>
      </c>
      <c r="T45" s="5">
        <f t="shared" si="2"/>
        <v>-1633774.57</v>
      </c>
      <c r="U45" s="5">
        <f t="shared" si="3"/>
        <v>416225.42999999993</v>
      </c>
      <c r="V45" s="4">
        <v>40.242334674469639</v>
      </c>
      <c r="W45" s="4">
        <v>160.85167105263156</v>
      </c>
    </row>
    <row r="46" spans="1:23" ht="68.25" customHeight="1" x14ac:dyDescent="0.25">
      <c r="A46" s="3" t="s">
        <v>63</v>
      </c>
      <c r="B46" s="55" t="s">
        <v>84</v>
      </c>
      <c r="C46" s="56"/>
      <c r="D46" s="22" t="s">
        <v>85</v>
      </c>
      <c r="E46" s="23"/>
      <c r="F46" s="23"/>
      <c r="G46" s="23"/>
      <c r="H46" s="23"/>
      <c r="I46" s="23"/>
      <c r="J46" s="23"/>
      <c r="K46" s="23"/>
      <c r="L46" s="23"/>
      <c r="M46" s="23"/>
      <c r="N46" s="24"/>
      <c r="O46" s="57">
        <v>46411000</v>
      </c>
      <c r="P46" s="58"/>
      <c r="Q46" s="59"/>
      <c r="R46" s="1">
        <v>11601000</v>
      </c>
      <c r="S46" s="1">
        <v>14990383.390000001</v>
      </c>
      <c r="T46" s="5">
        <f t="shared" si="2"/>
        <v>-31420616.609999999</v>
      </c>
      <c r="U46" s="5">
        <f t="shared" si="3"/>
        <v>3389383.3900000006</v>
      </c>
      <c r="V46" s="4">
        <v>32.299203615522181</v>
      </c>
      <c r="W46" s="4">
        <v>129.2163036807172</v>
      </c>
    </row>
    <row r="47" spans="1:23" ht="15" customHeight="1" x14ac:dyDescent="0.25">
      <c r="A47" s="7" t="s">
        <v>3</v>
      </c>
      <c r="B47" s="26" t="s">
        <v>86</v>
      </c>
      <c r="C47" s="26"/>
      <c r="D47" s="27" t="s">
        <v>87</v>
      </c>
      <c r="E47" s="28"/>
      <c r="F47" s="28"/>
      <c r="G47" s="28"/>
      <c r="H47" s="28"/>
      <c r="I47" s="28"/>
      <c r="J47" s="28"/>
      <c r="K47" s="28"/>
      <c r="L47" s="28"/>
      <c r="M47" s="29"/>
      <c r="N47" s="29"/>
      <c r="O47" s="30">
        <v>8034000</v>
      </c>
      <c r="P47" s="30"/>
      <c r="Q47" s="30"/>
      <c r="R47" s="5">
        <v>2209000</v>
      </c>
      <c r="S47" s="5">
        <v>3041050.97</v>
      </c>
      <c r="T47" s="5">
        <f t="shared" si="2"/>
        <v>-4992949.0299999993</v>
      </c>
      <c r="U47" s="5">
        <f t="shared" si="3"/>
        <v>832050.9700000002</v>
      </c>
      <c r="V47" s="6">
        <v>37.852264998755288</v>
      </c>
      <c r="W47" s="6">
        <v>137.66640878225442</v>
      </c>
    </row>
    <row r="48" spans="1:23" ht="15" customHeight="1" x14ac:dyDescent="0.25">
      <c r="A48" s="7" t="s">
        <v>3</v>
      </c>
      <c r="B48" s="26" t="s">
        <v>88</v>
      </c>
      <c r="C48" s="26"/>
      <c r="D48" s="27" t="s">
        <v>89</v>
      </c>
      <c r="E48" s="28"/>
      <c r="F48" s="28"/>
      <c r="G48" s="28"/>
      <c r="H48" s="28"/>
      <c r="I48" s="28"/>
      <c r="J48" s="28"/>
      <c r="K48" s="28"/>
      <c r="L48" s="28"/>
      <c r="M48" s="29"/>
      <c r="N48" s="29"/>
      <c r="O48" s="30">
        <v>8034000</v>
      </c>
      <c r="P48" s="30"/>
      <c r="Q48" s="30"/>
      <c r="R48" s="5">
        <v>2209000</v>
      </c>
      <c r="S48" s="5">
        <v>3041050.97</v>
      </c>
      <c r="T48" s="5">
        <f t="shared" si="2"/>
        <v>-4992949.0299999993</v>
      </c>
      <c r="U48" s="5">
        <f t="shared" si="3"/>
        <v>832050.9700000002</v>
      </c>
      <c r="V48" s="6">
        <v>37.852264998755288</v>
      </c>
      <c r="W48" s="6">
        <v>137.66640878225442</v>
      </c>
    </row>
    <row r="49" spans="1:23" ht="23.25" customHeight="1" x14ac:dyDescent="0.25">
      <c r="A49" s="3" t="s">
        <v>3</v>
      </c>
      <c r="B49" s="21" t="s">
        <v>90</v>
      </c>
      <c r="C49" s="21"/>
      <c r="D49" s="22" t="s">
        <v>91</v>
      </c>
      <c r="E49" s="23"/>
      <c r="F49" s="23"/>
      <c r="G49" s="23"/>
      <c r="H49" s="23"/>
      <c r="I49" s="23"/>
      <c r="J49" s="23"/>
      <c r="K49" s="23"/>
      <c r="L49" s="23"/>
      <c r="M49" s="24"/>
      <c r="N49" s="24"/>
      <c r="O49" s="25">
        <v>652000</v>
      </c>
      <c r="P49" s="25"/>
      <c r="Q49" s="25"/>
      <c r="R49" s="1">
        <v>277000</v>
      </c>
      <c r="S49" s="1">
        <v>889264.88</v>
      </c>
      <c r="T49" s="5">
        <f t="shared" si="2"/>
        <v>237264.88</v>
      </c>
      <c r="U49" s="5">
        <f t="shared" si="3"/>
        <v>612264.88</v>
      </c>
      <c r="V49" s="4">
        <v>136.39031901840491</v>
      </c>
      <c r="W49" s="4">
        <v>321.03425270758123</v>
      </c>
    </row>
    <row r="50" spans="1:23" ht="15" customHeight="1" x14ac:dyDescent="0.25">
      <c r="A50" s="3" t="s">
        <v>3</v>
      </c>
      <c r="B50" s="21" t="s">
        <v>92</v>
      </c>
      <c r="C50" s="21"/>
      <c r="D50" s="22" t="s">
        <v>93</v>
      </c>
      <c r="E50" s="23"/>
      <c r="F50" s="23"/>
      <c r="G50" s="23"/>
      <c r="H50" s="23"/>
      <c r="I50" s="23"/>
      <c r="J50" s="23"/>
      <c r="K50" s="23"/>
      <c r="L50" s="23"/>
      <c r="M50" s="24"/>
      <c r="N50" s="24"/>
      <c r="O50" s="25">
        <v>6663000</v>
      </c>
      <c r="P50" s="25"/>
      <c r="Q50" s="25"/>
      <c r="R50" s="1">
        <v>1817000</v>
      </c>
      <c r="S50" s="1">
        <v>789016.8</v>
      </c>
      <c r="T50" s="5">
        <f t="shared" si="2"/>
        <v>-5873983.2000000002</v>
      </c>
      <c r="U50" s="5">
        <f t="shared" si="3"/>
        <v>-1027983.2</v>
      </c>
      <c r="V50" s="4">
        <v>11.841764970733905</v>
      </c>
      <c r="W50" s="4">
        <v>43.42414969730325</v>
      </c>
    </row>
    <row r="51" spans="1:23" ht="15" customHeight="1" x14ac:dyDescent="0.25">
      <c r="A51" s="3" t="s">
        <v>3</v>
      </c>
      <c r="B51" s="21" t="s">
        <v>94</v>
      </c>
      <c r="C51" s="21"/>
      <c r="D51" s="22" t="s">
        <v>95</v>
      </c>
      <c r="E51" s="23"/>
      <c r="F51" s="23"/>
      <c r="G51" s="23"/>
      <c r="H51" s="23"/>
      <c r="I51" s="23"/>
      <c r="J51" s="23"/>
      <c r="K51" s="23"/>
      <c r="L51" s="23"/>
      <c r="M51" s="24"/>
      <c r="N51" s="24"/>
      <c r="O51" s="25">
        <v>719000</v>
      </c>
      <c r="P51" s="25"/>
      <c r="Q51" s="25"/>
      <c r="R51" s="1">
        <v>115000</v>
      </c>
      <c r="S51" s="1">
        <v>1358913.1</v>
      </c>
      <c r="T51" s="5">
        <f t="shared" si="2"/>
        <v>639913.10000000009</v>
      </c>
      <c r="U51" s="5">
        <f t="shared" si="3"/>
        <v>1243913.1000000001</v>
      </c>
      <c r="V51" s="4">
        <v>189.00043115438109</v>
      </c>
      <c r="W51" s="4">
        <v>1181.6635652173914</v>
      </c>
    </row>
    <row r="52" spans="1:23" ht="23.25" customHeight="1" x14ac:dyDescent="0.25">
      <c r="A52" s="3" t="s">
        <v>3</v>
      </c>
      <c r="B52" s="21" t="s">
        <v>96</v>
      </c>
      <c r="C52" s="21"/>
      <c r="D52" s="22" t="s">
        <v>97</v>
      </c>
      <c r="E52" s="23"/>
      <c r="F52" s="23"/>
      <c r="G52" s="23"/>
      <c r="H52" s="23"/>
      <c r="I52" s="23"/>
      <c r="J52" s="23"/>
      <c r="K52" s="23"/>
      <c r="L52" s="23"/>
      <c r="M52" s="24"/>
      <c r="N52" s="24"/>
      <c r="O52" s="25">
        <v>0</v>
      </c>
      <c r="P52" s="25"/>
      <c r="Q52" s="25"/>
      <c r="R52" s="1">
        <v>0</v>
      </c>
      <c r="S52" s="1">
        <v>3856.19</v>
      </c>
      <c r="T52" s="5">
        <f t="shared" ref="T52:T79" si="4">S52-O52</f>
        <v>3856.19</v>
      </c>
      <c r="U52" s="5">
        <f t="shared" ref="U52:U79" si="5">S52-R52</f>
        <v>3856.19</v>
      </c>
      <c r="V52" s="4">
        <v>0</v>
      </c>
      <c r="W52" s="4">
        <v>0</v>
      </c>
    </row>
    <row r="53" spans="1:23" ht="23.25" customHeight="1" x14ac:dyDescent="0.25">
      <c r="A53" s="7" t="s">
        <v>3</v>
      </c>
      <c r="B53" s="26" t="s">
        <v>98</v>
      </c>
      <c r="C53" s="26"/>
      <c r="D53" s="27" t="s">
        <v>99</v>
      </c>
      <c r="E53" s="28"/>
      <c r="F53" s="28"/>
      <c r="G53" s="28"/>
      <c r="H53" s="28"/>
      <c r="I53" s="28"/>
      <c r="J53" s="28"/>
      <c r="K53" s="28"/>
      <c r="L53" s="28"/>
      <c r="M53" s="29"/>
      <c r="N53" s="29"/>
      <c r="O53" s="30">
        <v>478561403</v>
      </c>
      <c r="P53" s="30"/>
      <c r="Q53" s="30"/>
      <c r="R53" s="5">
        <v>94014597.689999998</v>
      </c>
      <c r="S53" s="5">
        <v>124811997.14</v>
      </c>
      <c r="T53" s="5">
        <f t="shared" si="4"/>
        <v>-353749405.86000001</v>
      </c>
      <c r="U53" s="5">
        <f t="shared" si="5"/>
        <v>30797399.450000003</v>
      </c>
      <c r="V53" s="6">
        <v>26.080665168059948</v>
      </c>
      <c r="W53" s="6">
        <v>132.75810374847333</v>
      </c>
    </row>
    <row r="54" spans="1:23" ht="15" customHeight="1" x14ac:dyDescent="0.25">
      <c r="A54" s="7" t="s">
        <v>3</v>
      </c>
      <c r="B54" s="26" t="s">
        <v>100</v>
      </c>
      <c r="C54" s="26"/>
      <c r="D54" s="27" t="s">
        <v>101</v>
      </c>
      <c r="E54" s="28"/>
      <c r="F54" s="28"/>
      <c r="G54" s="28"/>
      <c r="H54" s="28"/>
      <c r="I54" s="28"/>
      <c r="J54" s="28"/>
      <c r="K54" s="28"/>
      <c r="L54" s="28"/>
      <c r="M54" s="29"/>
      <c r="N54" s="29"/>
      <c r="O54" s="30">
        <v>451009403</v>
      </c>
      <c r="P54" s="30"/>
      <c r="Q54" s="30"/>
      <c r="R54" s="5">
        <v>66462597.689999998</v>
      </c>
      <c r="S54" s="5">
        <v>71152293.629999995</v>
      </c>
      <c r="T54" s="5">
        <f t="shared" si="4"/>
        <v>-379857109.37</v>
      </c>
      <c r="U54" s="5">
        <f t="shared" si="5"/>
        <v>4689695.9399999976</v>
      </c>
      <c r="V54" s="6">
        <v>15.776232858275904</v>
      </c>
      <c r="W54" s="6">
        <v>107.05614300824358</v>
      </c>
    </row>
    <row r="55" spans="1:23" ht="57" customHeight="1" x14ac:dyDescent="0.25">
      <c r="A55" s="3" t="s">
        <v>102</v>
      </c>
      <c r="B55" s="55" t="s">
        <v>103</v>
      </c>
      <c r="C55" s="56"/>
      <c r="D55" s="22" t="s">
        <v>104</v>
      </c>
      <c r="E55" s="23"/>
      <c r="F55" s="23"/>
      <c r="G55" s="23"/>
      <c r="H55" s="23"/>
      <c r="I55" s="23"/>
      <c r="J55" s="23"/>
      <c r="K55" s="23"/>
      <c r="L55" s="23"/>
      <c r="M55" s="23"/>
      <c r="N55" s="24"/>
      <c r="O55" s="57">
        <v>446924403</v>
      </c>
      <c r="P55" s="58"/>
      <c r="Q55" s="59"/>
      <c r="R55" s="1">
        <v>64880597.689999998</v>
      </c>
      <c r="S55" s="1">
        <v>64380542.689999998</v>
      </c>
      <c r="T55" s="5">
        <f t="shared" si="4"/>
        <v>-382543860.31</v>
      </c>
      <c r="U55" s="5">
        <f t="shared" si="5"/>
        <v>-500055</v>
      </c>
      <c r="V55" s="4">
        <v>14.405242197079133</v>
      </c>
      <c r="W55" s="4">
        <v>99.229268814092521</v>
      </c>
    </row>
    <row r="56" spans="1:23" ht="23.25" customHeight="1" x14ac:dyDescent="0.25">
      <c r="A56" s="3" t="s">
        <v>102</v>
      </c>
      <c r="B56" s="55" t="s">
        <v>105</v>
      </c>
      <c r="C56" s="56"/>
      <c r="D56" s="22" t="s">
        <v>106</v>
      </c>
      <c r="E56" s="23"/>
      <c r="F56" s="23"/>
      <c r="G56" s="23"/>
      <c r="H56" s="23"/>
      <c r="I56" s="23"/>
      <c r="J56" s="23"/>
      <c r="K56" s="23"/>
      <c r="L56" s="23"/>
      <c r="M56" s="23"/>
      <c r="N56" s="24"/>
      <c r="O56" s="57">
        <v>103000</v>
      </c>
      <c r="P56" s="58"/>
      <c r="Q56" s="59"/>
      <c r="R56" s="1">
        <v>42000</v>
      </c>
      <c r="S56" s="1">
        <v>0</v>
      </c>
      <c r="T56" s="5">
        <f t="shared" si="4"/>
        <v>-103000</v>
      </c>
      <c r="U56" s="5">
        <f t="shared" si="5"/>
        <v>-42000</v>
      </c>
      <c r="V56" s="4">
        <v>0</v>
      </c>
      <c r="W56" s="4">
        <v>0</v>
      </c>
    </row>
    <row r="57" spans="1:23" ht="34.5" customHeight="1" x14ac:dyDescent="0.25">
      <c r="A57" s="3" t="s">
        <v>56</v>
      </c>
      <c r="B57" s="55" t="s">
        <v>107</v>
      </c>
      <c r="C57" s="56"/>
      <c r="D57" s="22" t="s">
        <v>108</v>
      </c>
      <c r="E57" s="23"/>
      <c r="F57" s="23"/>
      <c r="G57" s="23"/>
      <c r="H57" s="23"/>
      <c r="I57" s="23"/>
      <c r="J57" s="23"/>
      <c r="K57" s="23"/>
      <c r="L57" s="23"/>
      <c r="M57" s="23"/>
      <c r="N57" s="24"/>
      <c r="O57" s="57">
        <v>3982000</v>
      </c>
      <c r="P57" s="58"/>
      <c r="Q57" s="59"/>
      <c r="R57" s="1">
        <v>1540000</v>
      </c>
      <c r="S57" s="1">
        <v>6756350.9400000004</v>
      </c>
      <c r="T57" s="5">
        <f t="shared" si="4"/>
        <v>2774350.9400000004</v>
      </c>
      <c r="U57" s="5">
        <f t="shared" si="5"/>
        <v>5216350.9400000004</v>
      </c>
      <c r="V57" s="4">
        <v>169.67229884480162</v>
      </c>
      <c r="W57" s="4">
        <v>438.72408701298707</v>
      </c>
    </row>
    <row r="58" spans="1:23" ht="23.25" customHeight="1" x14ac:dyDescent="0.25">
      <c r="A58" s="3" t="s">
        <v>109</v>
      </c>
      <c r="B58" s="55" t="s">
        <v>110</v>
      </c>
      <c r="C58" s="56"/>
      <c r="D58" s="22" t="s">
        <v>111</v>
      </c>
      <c r="E58" s="23"/>
      <c r="F58" s="23"/>
      <c r="G58" s="23"/>
      <c r="H58" s="23"/>
      <c r="I58" s="23"/>
      <c r="J58" s="23"/>
      <c r="K58" s="23"/>
      <c r="L58" s="23"/>
      <c r="M58" s="23"/>
      <c r="N58" s="24"/>
      <c r="O58" s="57">
        <v>0</v>
      </c>
      <c r="P58" s="58"/>
      <c r="Q58" s="59"/>
      <c r="R58" s="1">
        <v>0</v>
      </c>
      <c r="S58" s="1">
        <v>15400</v>
      </c>
      <c r="T58" s="5">
        <f t="shared" si="4"/>
        <v>15400</v>
      </c>
      <c r="U58" s="5">
        <f t="shared" si="5"/>
        <v>15400</v>
      </c>
      <c r="V58" s="4">
        <v>0</v>
      </c>
      <c r="W58" s="4">
        <v>0</v>
      </c>
    </row>
    <row r="59" spans="1:23" ht="15" customHeight="1" x14ac:dyDescent="0.25">
      <c r="A59" s="7" t="s">
        <v>3</v>
      </c>
      <c r="B59" s="26" t="s">
        <v>112</v>
      </c>
      <c r="C59" s="26"/>
      <c r="D59" s="27" t="s">
        <v>113</v>
      </c>
      <c r="E59" s="28"/>
      <c r="F59" s="28"/>
      <c r="G59" s="28"/>
      <c r="H59" s="28"/>
      <c r="I59" s="28"/>
      <c r="J59" s="28"/>
      <c r="K59" s="28"/>
      <c r="L59" s="28"/>
      <c r="M59" s="29"/>
      <c r="N59" s="29"/>
      <c r="O59" s="30">
        <v>27552000</v>
      </c>
      <c r="P59" s="30"/>
      <c r="Q59" s="30"/>
      <c r="R59" s="5">
        <v>27552000</v>
      </c>
      <c r="S59" s="5">
        <v>53659703.509999998</v>
      </c>
      <c r="T59" s="5">
        <f t="shared" si="4"/>
        <v>26107703.509999998</v>
      </c>
      <c r="U59" s="5">
        <f t="shared" si="5"/>
        <v>26107703.509999998</v>
      </c>
      <c r="V59" s="6">
        <v>194.75792505081299</v>
      </c>
      <c r="W59" s="6">
        <v>194.75792505081299</v>
      </c>
    </row>
    <row r="60" spans="1:23" ht="23.25" customHeight="1" x14ac:dyDescent="0.25">
      <c r="A60" s="3" t="s">
        <v>114</v>
      </c>
      <c r="B60" s="21" t="s">
        <v>115</v>
      </c>
      <c r="C60" s="21"/>
      <c r="D60" s="60" t="s">
        <v>116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25">
        <v>0</v>
      </c>
      <c r="P60" s="25"/>
      <c r="Q60" s="25"/>
      <c r="R60" s="1">
        <v>0</v>
      </c>
      <c r="S60" s="1">
        <v>3012310.44</v>
      </c>
      <c r="T60" s="5">
        <f t="shared" si="4"/>
        <v>3012310.44</v>
      </c>
      <c r="U60" s="5">
        <f t="shared" si="5"/>
        <v>3012310.44</v>
      </c>
      <c r="V60" s="4">
        <v>0</v>
      </c>
      <c r="W60" s="4">
        <v>0</v>
      </c>
    </row>
    <row r="61" spans="1:23" ht="23.25" customHeight="1" x14ac:dyDescent="0.25">
      <c r="A61" s="3" t="s">
        <v>102</v>
      </c>
      <c r="B61" s="21" t="s">
        <v>117</v>
      </c>
      <c r="C61" s="21"/>
      <c r="D61" s="60" t="s">
        <v>118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25">
        <v>0</v>
      </c>
      <c r="P61" s="25"/>
      <c r="Q61" s="25"/>
      <c r="R61" s="1">
        <v>0</v>
      </c>
      <c r="S61" s="1">
        <v>336127.34</v>
      </c>
      <c r="T61" s="5">
        <f t="shared" si="4"/>
        <v>336127.34</v>
      </c>
      <c r="U61" s="5">
        <f t="shared" si="5"/>
        <v>336127.34</v>
      </c>
      <c r="V61" s="4">
        <v>0</v>
      </c>
      <c r="W61" s="4">
        <v>0</v>
      </c>
    </row>
    <row r="62" spans="1:23" ht="23.25" customHeight="1" x14ac:dyDescent="0.25">
      <c r="A62" s="3" t="s">
        <v>102</v>
      </c>
      <c r="B62" s="21" t="s">
        <v>115</v>
      </c>
      <c r="C62" s="21"/>
      <c r="D62" s="60" t="s">
        <v>116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25">
        <v>0</v>
      </c>
      <c r="P62" s="25"/>
      <c r="Q62" s="25"/>
      <c r="R62" s="1">
        <v>0</v>
      </c>
      <c r="S62" s="1">
        <v>19800000</v>
      </c>
      <c r="T62" s="5">
        <f t="shared" si="4"/>
        <v>19800000</v>
      </c>
      <c r="U62" s="5">
        <f t="shared" si="5"/>
        <v>19800000</v>
      </c>
      <c r="V62" s="4">
        <v>0</v>
      </c>
      <c r="W62" s="4">
        <v>0</v>
      </c>
    </row>
    <row r="63" spans="1:23" ht="23.25" customHeight="1" x14ac:dyDescent="0.25">
      <c r="A63" s="3" t="s">
        <v>102</v>
      </c>
      <c r="B63" s="21" t="s">
        <v>119</v>
      </c>
      <c r="C63" s="21"/>
      <c r="D63" s="60" t="s">
        <v>120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25">
        <v>0</v>
      </c>
      <c r="P63" s="25"/>
      <c r="Q63" s="25"/>
      <c r="R63" s="1">
        <v>0</v>
      </c>
      <c r="S63" s="1">
        <v>2026541.52</v>
      </c>
      <c r="T63" s="5">
        <f t="shared" si="4"/>
        <v>2026541.52</v>
      </c>
      <c r="U63" s="5">
        <f t="shared" si="5"/>
        <v>2026541.52</v>
      </c>
      <c r="V63" s="4">
        <v>0</v>
      </c>
      <c r="W63" s="4">
        <v>0</v>
      </c>
    </row>
    <row r="64" spans="1:23" ht="23.25" customHeight="1" x14ac:dyDescent="0.25">
      <c r="A64" s="3" t="s">
        <v>56</v>
      </c>
      <c r="B64" s="21" t="s">
        <v>117</v>
      </c>
      <c r="C64" s="21"/>
      <c r="D64" s="60" t="s">
        <v>118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25">
        <v>9000</v>
      </c>
      <c r="P64" s="25"/>
      <c r="Q64" s="25"/>
      <c r="R64" s="1">
        <v>9000</v>
      </c>
      <c r="S64" s="1">
        <v>834946.81</v>
      </c>
      <c r="T64" s="5">
        <f t="shared" si="4"/>
        <v>825946.81</v>
      </c>
      <c r="U64" s="5">
        <f t="shared" si="5"/>
        <v>825946.81</v>
      </c>
      <c r="V64" s="4">
        <v>9277.1867777777788</v>
      </c>
      <c r="W64" s="4">
        <v>9277.1867777777788</v>
      </c>
    </row>
    <row r="65" spans="1:23" ht="34.5" customHeight="1" x14ac:dyDescent="0.25">
      <c r="A65" s="3" t="s">
        <v>56</v>
      </c>
      <c r="B65" s="21" t="s">
        <v>121</v>
      </c>
      <c r="C65" s="21"/>
      <c r="D65" s="60" t="s">
        <v>122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25">
        <v>131000</v>
      </c>
      <c r="P65" s="25"/>
      <c r="Q65" s="25"/>
      <c r="R65" s="1">
        <v>131000</v>
      </c>
      <c r="S65" s="1">
        <v>237300</v>
      </c>
      <c r="T65" s="5">
        <f t="shared" si="4"/>
        <v>106300</v>
      </c>
      <c r="U65" s="5">
        <f t="shared" si="5"/>
        <v>106300</v>
      </c>
      <c r="V65" s="4">
        <v>181.14503816793894</v>
      </c>
      <c r="W65" s="4">
        <v>181.14503816793894</v>
      </c>
    </row>
    <row r="66" spans="1:23" ht="23.25" customHeight="1" x14ac:dyDescent="0.25">
      <c r="A66" s="3" t="s">
        <v>56</v>
      </c>
      <c r="B66" s="21" t="s">
        <v>115</v>
      </c>
      <c r="C66" s="21"/>
      <c r="D66" s="60" t="s">
        <v>116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25">
        <v>27412000</v>
      </c>
      <c r="P66" s="25"/>
      <c r="Q66" s="25"/>
      <c r="R66" s="1">
        <v>27412000</v>
      </c>
      <c r="S66" s="1">
        <v>27412477.399999999</v>
      </c>
      <c r="T66" s="5">
        <f t="shared" si="4"/>
        <v>477.39999999850988</v>
      </c>
      <c r="U66" s="5">
        <f t="shared" si="5"/>
        <v>477.39999999850988</v>
      </c>
      <c r="V66" s="4">
        <v>100.0017415730337</v>
      </c>
      <c r="W66" s="4">
        <v>100.0017415730337</v>
      </c>
    </row>
    <row r="67" spans="1:23" ht="15" customHeight="1" x14ac:dyDescent="0.25">
      <c r="A67" s="7" t="s">
        <v>3</v>
      </c>
      <c r="B67" s="26" t="s">
        <v>123</v>
      </c>
      <c r="C67" s="26"/>
      <c r="D67" s="27" t="s">
        <v>124</v>
      </c>
      <c r="E67" s="28"/>
      <c r="F67" s="28"/>
      <c r="G67" s="28"/>
      <c r="H67" s="28"/>
      <c r="I67" s="28"/>
      <c r="J67" s="28"/>
      <c r="K67" s="28"/>
      <c r="L67" s="28"/>
      <c r="M67" s="29"/>
      <c r="N67" s="29"/>
      <c r="O67" s="30">
        <v>267339000</v>
      </c>
      <c r="P67" s="30"/>
      <c r="Q67" s="30"/>
      <c r="R67" s="5">
        <v>56169000</v>
      </c>
      <c r="S67" s="5">
        <v>122183567.37</v>
      </c>
      <c r="T67" s="5">
        <f t="shared" si="4"/>
        <v>-145155432.63</v>
      </c>
      <c r="U67" s="5">
        <f t="shared" si="5"/>
        <v>66014567.370000005</v>
      </c>
      <c r="V67" s="6">
        <v>45.703607543231627</v>
      </c>
      <c r="W67" s="6">
        <v>217.52847187950647</v>
      </c>
    </row>
    <row r="68" spans="1:23" s="20" customFormat="1" ht="15" customHeight="1" x14ac:dyDescent="0.25">
      <c r="A68" s="3" t="s">
        <v>3</v>
      </c>
      <c r="B68" s="21" t="s">
        <v>125</v>
      </c>
      <c r="C68" s="21"/>
      <c r="D68" s="22" t="s">
        <v>126</v>
      </c>
      <c r="E68" s="23"/>
      <c r="F68" s="23"/>
      <c r="G68" s="23"/>
      <c r="H68" s="23"/>
      <c r="I68" s="23"/>
      <c r="J68" s="23"/>
      <c r="K68" s="23"/>
      <c r="L68" s="23"/>
      <c r="M68" s="24"/>
      <c r="N68" s="24"/>
      <c r="O68" s="25">
        <v>3079000</v>
      </c>
      <c r="P68" s="25"/>
      <c r="Q68" s="25"/>
      <c r="R68" s="13">
        <v>3079000</v>
      </c>
      <c r="S68" s="13">
        <v>3525252</v>
      </c>
      <c r="T68" s="13">
        <f t="shared" si="4"/>
        <v>446252</v>
      </c>
      <c r="U68" s="13">
        <f t="shared" si="5"/>
        <v>446252</v>
      </c>
      <c r="V68" s="4">
        <v>114.49340695030854</v>
      </c>
      <c r="W68" s="4">
        <v>114.49340695030854</v>
      </c>
    </row>
    <row r="69" spans="1:23" ht="45.75" customHeight="1" x14ac:dyDescent="0.25">
      <c r="A69" s="7" t="s">
        <v>3</v>
      </c>
      <c r="B69" s="26" t="s">
        <v>127</v>
      </c>
      <c r="C69" s="26"/>
      <c r="D69" s="27" t="s">
        <v>128</v>
      </c>
      <c r="E69" s="28"/>
      <c r="F69" s="28"/>
      <c r="G69" s="28"/>
      <c r="H69" s="28"/>
      <c r="I69" s="28"/>
      <c r="J69" s="28"/>
      <c r="K69" s="28"/>
      <c r="L69" s="28"/>
      <c r="M69" s="29"/>
      <c r="N69" s="29"/>
      <c r="O69" s="30">
        <v>129354000</v>
      </c>
      <c r="P69" s="30"/>
      <c r="Q69" s="30"/>
      <c r="R69" s="5">
        <v>36630000</v>
      </c>
      <c r="S69" s="5">
        <v>46823722.460000001</v>
      </c>
      <c r="T69" s="5">
        <f t="shared" si="4"/>
        <v>-82530277.539999992</v>
      </c>
      <c r="U69" s="5">
        <f t="shared" si="5"/>
        <v>10193722.460000001</v>
      </c>
      <c r="V69" s="6">
        <v>36.19812488210647</v>
      </c>
      <c r="W69" s="6">
        <v>127.82889014469015</v>
      </c>
    </row>
    <row r="70" spans="1:23" ht="45.75" customHeight="1" x14ac:dyDescent="0.25">
      <c r="A70" s="3" t="s">
        <v>56</v>
      </c>
      <c r="B70" s="21" t="s">
        <v>129</v>
      </c>
      <c r="C70" s="21"/>
      <c r="D70" s="60" t="s">
        <v>130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25">
        <v>0</v>
      </c>
      <c r="P70" s="25"/>
      <c r="Q70" s="25"/>
      <c r="R70" s="1">
        <v>0</v>
      </c>
      <c r="S70" s="1">
        <v>1038833.33</v>
      </c>
      <c r="T70" s="5">
        <f t="shared" si="4"/>
        <v>1038833.33</v>
      </c>
      <c r="U70" s="5">
        <f t="shared" si="5"/>
        <v>1038833.33</v>
      </c>
      <c r="V70" s="4">
        <v>0</v>
      </c>
      <c r="W70" s="4">
        <v>0</v>
      </c>
    </row>
    <row r="71" spans="1:23" ht="45.75" customHeight="1" x14ac:dyDescent="0.25">
      <c r="A71" s="3" t="s">
        <v>63</v>
      </c>
      <c r="B71" s="21" t="s">
        <v>131</v>
      </c>
      <c r="C71" s="21"/>
      <c r="D71" s="60" t="s">
        <v>132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25">
        <v>129354000</v>
      </c>
      <c r="P71" s="25"/>
      <c r="Q71" s="25"/>
      <c r="R71" s="1">
        <v>36630000</v>
      </c>
      <c r="S71" s="1">
        <v>45783344.130000003</v>
      </c>
      <c r="T71" s="5">
        <f t="shared" si="4"/>
        <v>-83570655.870000005</v>
      </c>
      <c r="U71" s="5">
        <f t="shared" si="5"/>
        <v>9153344.1300000027</v>
      </c>
      <c r="V71" s="4">
        <v>35.393837167772162</v>
      </c>
      <c r="W71" s="4">
        <v>124.98865446355447</v>
      </c>
    </row>
    <row r="72" spans="1:23" ht="45.75" customHeight="1" x14ac:dyDescent="0.25">
      <c r="A72" s="3" t="s">
        <v>102</v>
      </c>
      <c r="B72" s="21" t="s">
        <v>133</v>
      </c>
      <c r="C72" s="21"/>
      <c r="D72" s="60" t="s">
        <v>134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25">
        <v>0</v>
      </c>
      <c r="P72" s="25"/>
      <c r="Q72" s="25"/>
      <c r="R72" s="1">
        <v>0</v>
      </c>
      <c r="S72" s="1">
        <v>1545</v>
      </c>
      <c r="T72" s="5">
        <f t="shared" si="4"/>
        <v>1545</v>
      </c>
      <c r="U72" s="5">
        <f t="shared" si="5"/>
        <v>1545</v>
      </c>
      <c r="V72" s="4">
        <v>0</v>
      </c>
      <c r="W72" s="4">
        <v>0</v>
      </c>
    </row>
    <row r="73" spans="1:23" ht="23.25" customHeight="1" x14ac:dyDescent="0.25">
      <c r="A73" s="7" t="s">
        <v>3</v>
      </c>
      <c r="B73" s="26" t="s">
        <v>135</v>
      </c>
      <c r="C73" s="26"/>
      <c r="D73" s="27" t="s">
        <v>136</v>
      </c>
      <c r="E73" s="28"/>
      <c r="F73" s="28"/>
      <c r="G73" s="28"/>
      <c r="H73" s="28"/>
      <c r="I73" s="28"/>
      <c r="J73" s="28"/>
      <c r="K73" s="28"/>
      <c r="L73" s="28"/>
      <c r="M73" s="29"/>
      <c r="N73" s="29"/>
      <c r="O73" s="30">
        <v>75504000</v>
      </c>
      <c r="P73" s="30"/>
      <c r="Q73" s="30"/>
      <c r="R73" s="5">
        <v>7550000</v>
      </c>
      <c r="S73" s="5">
        <v>19899344.899999999</v>
      </c>
      <c r="T73" s="5">
        <f t="shared" si="4"/>
        <v>-55604655.100000001</v>
      </c>
      <c r="U73" s="5">
        <f t="shared" si="5"/>
        <v>12349344.899999999</v>
      </c>
      <c r="V73" s="6">
        <v>26.355351901885992</v>
      </c>
      <c r="W73" s="6">
        <v>263.56748211920529</v>
      </c>
    </row>
    <row r="74" spans="1:23" ht="23.25" customHeight="1" x14ac:dyDescent="0.25">
      <c r="A74" s="3" t="s">
        <v>3</v>
      </c>
      <c r="B74" s="21" t="s">
        <v>137</v>
      </c>
      <c r="C74" s="21"/>
      <c r="D74" s="22" t="s">
        <v>138</v>
      </c>
      <c r="E74" s="23"/>
      <c r="F74" s="23"/>
      <c r="G74" s="23"/>
      <c r="H74" s="23"/>
      <c r="I74" s="23"/>
      <c r="J74" s="23"/>
      <c r="K74" s="23"/>
      <c r="L74" s="23"/>
      <c r="M74" s="24"/>
      <c r="N74" s="24"/>
      <c r="O74" s="25">
        <v>75504000</v>
      </c>
      <c r="P74" s="25"/>
      <c r="Q74" s="25"/>
      <c r="R74" s="1">
        <v>7550000</v>
      </c>
      <c r="S74" s="1">
        <v>15856535.560000001</v>
      </c>
      <c r="T74" s="5">
        <f t="shared" si="4"/>
        <v>-59647464.439999998</v>
      </c>
      <c r="U74" s="5">
        <f t="shared" si="5"/>
        <v>8306535.5600000005</v>
      </c>
      <c r="V74" s="4">
        <v>21.000921222716677</v>
      </c>
      <c r="W74" s="4">
        <v>210.02033854304636</v>
      </c>
    </row>
    <row r="75" spans="1:23" ht="34.5" customHeight="1" x14ac:dyDescent="0.25">
      <c r="A75" s="3" t="s">
        <v>3</v>
      </c>
      <c r="B75" s="21" t="s">
        <v>139</v>
      </c>
      <c r="C75" s="21"/>
      <c r="D75" s="22" t="s">
        <v>140</v>
      </c>
      <c r="E75" s="23"/>
      <c r="F75" s="23"/>
      <c r="G75" s="23"/>
      <c r="H75" s="23"/>
      <c r="I75" s="23"/>
      <c r="J75" s="23"/>
      <c r="K75" s="23"/>
      <c r="L75" s="23"/>
      <c r="M75" s="24"/>
      <c r="N75" s="24"/>
      <c r="O75" s="25">
        <v>0</v>
      </c>
      <c r="P75" s="25"/>
      <c r="Q75" s="25"/>
      <c r="R75" s="1">
        <v>0</v>
      </c>
      <c r="S75" s="1">
        <v>4042809.34</v>
      </c>
      <c r="T75" s="5">
        <f t="shared" si="4"/>
        <v>4042809.34</v>
      </c>
      <c r="U75" s="5">
        <f t="shared" si="5"/>
        <v>4042809.34</v>
      </c>
      <c r="V75" s="4">
        <v>0</v>
      </c>
      <c r="W75" s="4">
        <v>0</v>
      </c>
    </row>
    <row r="76" spans="1:23" ht="45.75" customHeight="1" x14ac:dyDescent="0.25">
      <c r="A76" s="7" t="s">
        <v>3</v>
      </c>
      <c r="B76" s="26" t="s">
        <v>141</v>
      </c>
      <c r="C76" s="26"/>
      <c r="D76" s="27" t="s">
        <v>142</v>
      </c>
      <c r="E76" s="28"/>
      <c r="F76" s="28"/>
      <c r="G76" s="28"/>
      <c r="H76" s="28"/>
      <c r="I76" s="28"/>
      <c r="J76" s="28"/>
      <c r="K76" s="28"/>
      <c r="L76" s="28"/>
      <c r="M76" s="29"/>
      <c r="N76" s="29"/>
      <c r="O76" s="30">
        <v>59402000</v>
      </c>
      <c r="P76" s="30"/>
      <c r="Q76" s="30"/>
      <c r="R76" s="5">
        <v>8910000</v>
      </c>
      <c r="S76" s="5">
        <v>51935248.009999998</v>
      </c>
      <c r="T76" s="5">
        <f t="shared" si="4"/>
        <v>-7466751.9900000021</v>
      </c>
      <c r="U76" s="5">
        <f t="shared" si="5"/>
        <v>43025248.009999998</v>
      </c>
      <c r="V76" s="6">
        <v>87.430133682367597</v>
      </c>
      <c r="W76" s="6">
        <v>582.88718305274972</v>
      </c>
    </row>
    <row r="77" spans="1:23" ht="45.75" customHeight="1" x14ac:dyDescent="0.25">
      <c r="A77" s="3" t="s">
        <v>63</v>
      </c>
      <c r="B77" s="21" t="s">
        <v>143</v>
      </c>
      <c r="C77" s="21"/>
      <c r="D77" s="60" t="s">
        <v>144</v>
      </c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25">
        <v>59402000</v>
      </c>
      <c r="P77" s="25"/>
      <c r="Q77" s="25"/>
      <c r="R77" s="1">
        <v>8910000</v>
      </c>
      <c r="S77" s="1">
        <v>45562609.450000003</v>
      </c>
      <c r="T77" s="5">
        <f t="shared" si="4"/>
        <v>-13839390.549999997</v>
      </c>
      <c r="U77" s="5">
        <f t="shared" si="5"/>
        <v>36652609.450000003</v>
      </c>
      <c r="V77" s="4">
        <v>76.702147149927612</v>
      </c>
      <c r="W77" s="4">
        <v>511.3648647586981</v>
      </c>
    </row>
    <row r="78" spans="1:23" ht="34.5" customHeight="1" x14ac:dyDescent="0.25">
      <c r="A78" s="3" t="s">
        <v>63</v>
      </c>
      <c r="B78" s="21" t="s">
        <v>145</v>
      </c>
      <c r="C78" s="21"/>
      <c r="D78" s="60" t="s">
        <v>146</v>
      </c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25">
        <v>0</v>
      </c>
      <c r="P78" s="25"/>
      <c r="Q78" s="25"/>
      <c r="R78" s="1">
        <v>0</v>
      </c>
      <c r="S78" s="1">
        <v>6372638.5599999996</v>
      </c>
      <c r="T78" s="5">
        <f t="shared" si="4"/>
        <v>6372638.5599999996</v>
      </c>
      <c r="U78" s="5">
        <f t="shared" si="5"/>
        <v>6372638.5599999996</v>
      </c>
      <c r="V78" s="4">
        <v>0</v>
      </c>
      <c r="W78" s="4">
        <v>0</v>
      </c>
    </row>
    <row r="79" spans="1:23" ht="15" customHeight="1" x14ac:dyDescent="0.25">
      <c r="A79" s="7" t="s">
        <v>3</v>
      </c>
      <c r="B79" s="26" t="s">
        <v>147</v>
      </c>
      <c r="C79" s="26"/>
      <c r="D79" s="27" t="s">
        <v>148</v>
      </c>
      <c r="E79" s="28"/>
      <c r="F79" s="28"/>
      <c r="G79" s="28"/>
      <c r="H79" s="28"/>
      <c r="I79" s="28"/>
      <c r="J79" s="28"/>
      <c r="K79" s="28"/>
      <c r="L79" s="28"/>
      <c r="M79" s="29"/>
      <c r="N79" s="29"/>
      <c r="O79" s="30">
        <v>6847000</v>
      </c>
      <c r="P79" s="30"/>
      <c r="Q79" s="30"/>
      <c r="R79" s="5">
        <v>3931000</v>
      </c>
      <c r="S79" s="5">
        <v>13742231.23</v>
      </c>
      <c r="T79" s="5">
        <f t="shared" si="4"/>
        <v>6895231.2300000004</v>
      </c>
      <c r="U79" s="5">
        <f t="shared" si="5"/>
        <v>9811231.2300000004</v>
      </c>
      <c r="V79" s="6">
        <v>200.70441404994889</v>
      </c>
      <c r="W79" s="6">
        <v>349.58614169422543</v>
      </c>
    </row>
    <row r="80" spans="1:23" ht="15" customHeight="1" x14ac:dyDescent="0.25">
      <c r="A80" s="7" t="s">
        <v>3</v>
      </c>
      <c r="B80" s="26" t="s">
        <v>151</v>
      </c>
      <c r="C80" s="26"/>
      <c r="D80" s="27" t="s">
        <v>152</v>
      </c>
      <c r="E80" s="28"/>
      <c r="F80" s="28"/>
      <c r="G80" s="28"/>
      <c r="H80" s="28"/>
      <c r="I80" s="28"/>
      <c r="J80" s="28"/>
      <c r="K80" s="28"/>
      <c r="L80" s="28"/>
      <c r="M80" s="29"/>
      <c r="N80" s="29"/>
      <c r="O80" s="30">
        <v>74508000</v>
      </c>
      <c r="P80" s="30"/>
      <c r="Q80" s="30"/>
      <c r="R80" s="5">
        <v>14029000</v>
      </c>
      <c r="S80" s="5">
        <v>21977110.59</v>
      </c>
      <c r="T80" s="5">
        <f t="shared" ref="T80:T83" si="6">S80-O80</f>
        <v>-52530889.409999996</v>
      </c>
      <c r="U80" s="5">
        <f t="shared" ref="U80:U83" si="7">S80-R80</f>
        <v>7948110.5899999999</v>
      </c>
      <c r="V80" s="6">
        <v>29.496309913029471</v>
      </c>
      <c r="W80" s="6">
        <v>156.65486200014257</v>
      </c>
    </row>
    <row r="81" spans="1:23" s="20" customFormat="1" ht="15" customHeight="1" x14ac:dyDescent="0.25">
      <c r="A81" s="3" t="s">
        <v>3</v>
      </c>
      <c r="B81" s="21" t="s">
        <v>153</v>
      </c>
      <c r="C81" s="21"/>
      <c r="D81" s="22" t="s">
        <v>154</v>
      </c>
      <c r="E81" s="23"/>
      <c r="F81" s="23"/>
      <c r="G81" s="23"/>
      <c r="H81" s="23"/>
      <c r="I81" s="23"/>
      <c r="J81" s="23"/>
      <c r="K81" s="23"/>
      <c r="L81" s="23"/>
      <c r="M81" s="24"/>
      <c r="N81" s="24"/>
      <c r="O81" s="25">
        <v>0</v>
      </c>
      <c r="P81" s="25"/>
      <c r="Q81" s="25"/>
      <c r="R81" s="13">
        <v>0</v>
      </c>
      <c r="S81" s="13">
        <v>-183782.9</v>
      </c>
      <c r="T81" s="13">
        <f t="shared" si="6"/>
        <v>-183782.9</v>
      </c>
      <c r="U81" s="13">
        <f t="shared" si="7"/>
        <v>-183782.9</v>
      </c>
      <c r="V81" s="4">
        <v>0</v>
      </c>
      <c r="W81" s="4">
        <v>0</v>
      </c>
    </row>
    <row r="82" spans="1:23" ht="15" customHeight="1" x14ac:dyDescent="0.25">
      <c r="A82" s="7" t="s">
        <v>3</v>
      </c>
      <c r="B82" s="26" t="s">
        <v>155</v>
      </c>
      <c r="C82" s="26"/>
      <c r="D82" s="27" t="s">
        <v>156</v>
      </c>
      <c r="E82" s="28"/>
      <c r="F82" s="28"/>
      <c r="G82" s="28"/>
      <c r="H82" s="28"/>
      <c r="I82" s="28"/>
      <c r="J82" s="28"/>
      <c r="K82" s="28"/>
      <c r="L82" s="28"/>
      <c r="M82" s="29"/>
      <c r="N82" s="29"/>
      <c r="O82" s="30">
        <v>74220000</v>
      </c>
      <c r="P82" s="30"/>
      <c r="Q82" s="30"/>
      <c r="R82" s="5">
        <v>14029000</v>
      </c>
      <c r="S82" s="5">
        <v>22160893.489999998</v>
      </c>
      <c r="T82" s="5">
        <f t="shared" si="6"/>
        <v>-52059106.510000005</v>
      </c>
      <c r="U82" s="5">
        <f t="shared" si="7"/>
        <v>8131893.4899999984</v>
      </c>
      <c r="V82" s="6">
        <v>29.85838519267044</v>
      </c>
      <c r="W82" s="6">
        <v>157.96488338441799</v>
      </c>
    </row>
    <row r="83" spans="1:23" ht="34.5" customHeight="1" x14ac:dyDescent="0.25">
      <c r="A83" s="3" t="s">
        <v>149</v>
      </c>
      <c r="B83" s="21" t="s">
        <v>157</v>
      </c>
      <c r="C83" s="21"/>
      <c r="D83" s="60" t="s">
        <v>158</v>
      </c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25">
        <v>397000</v>
      </c>
      <c r="P83" s="25"/>
      <c r="Q83" s="25"/>
      <c r="R83" s="1">
        <v>99000</v>
      </c>
      <c r="S83" s="1">
        <v>70262.009999999995</v>
      </c>
      <c r="T83" s="5">
        <f t="shared" si="6"/>
        <v>-326737.99</v>
      </c>
      <c r="U83" s="5">
        <f t="shared" si="7"/>
        <v>-28737.990000000005</v>
      </c>
      <c r="V83" s="4">
        <v>17.698239294710326</v>
      </c>
      <c r="W83" s="4">
        <v>70.971727272727264</v>
      </c>
    </row>
    <row r="84" spans="1:23" ht="34.5" customHeight="1" x14ac:dyDescent="0.25">
      <c r="A84" s="3" t="s">
        <v>102</v>
      </c>
      <c r="B84" s="21" t="s">
        <v>157</v>
      </c>
      <c r="C84" s="21"/>
      <c r="D84" s="60" t="s">
        <v>158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25">
        <v>0</v>
      </c>
      <c r="P84" s="25"/>
      <c r="Q84" s="25"/>
      <c r="R84" s="1">
        <v>0</v>
      </c>
      <c r="S84" s="1">
        <v>17690.91</v>
      </c>
      <c r="T84" s="5">
        <f t="shared" ref="T84:T95" si="8">S84-O84</f>
        <v>17690.91</v>
      </c>
      <c r="U84" s="5">
        <f t="shared" ref="U84:U95" si="9">S84-R84</f>
        <v>17690.91</v>
      </c>
      <c r="V84" s="4">
        <v>0</v>
      </c>
      <c r="W84" s="4">
        <v>0</v>
      </c>
    </row>
    <row r="85" spans="1:23" ht="23.25" customHeight="1" x14ac:dyDescent="0.25">
      <c r="A85" s="3" t="s">
        <v>56</v>
      </c>
      <c r="B85" s="21" t="s">
        <v>159</v>
      </c>
      <c r="C85" s="21"/>
      <c r="D85" s="60" t="s">
        <v>160</v>
      </c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25">
        <v>11484000</v>
      </c>
      <c r="P85" s="25"/>
      <c r="Q85" s="25"/>
      <c r="R85" s="1">
        <v>500000</v>
      </c>
      <c r="S85" s="1">
        <v>2659491.7000000002</v>
      </c>
      <c r="T85" s="5">
        <f t="shared" si="8"/>
        <v>-8824508.3000000007</v>
      </c>
      <c r="U85" s="5">
        <f t="shared" si="9"/>
        <v>2159491.7000000002</v>
      </c>
      <c r="V85" s="4">
        <v>23.158234935562525</v>
      </c>
      <c r="W85" s="4">
        <v>531.89834000000008</v>
      </c>
    </row>
    <row r="86" spans="1:23" ht="23.25" customHeight="1" x14ac:dyDescent="0.25">
      <c r="A86" s="3" t="s">
        <v>56</v>
      </c>
      <c r="B86" s="21" t="s">
        <v>161</v>
      </c>
      <c r="C86" s="21"/>
      <c r="D86" s="60" t="s">
        <v>162</v>
      </c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25">
        <v>0</v>
      </c>
      <c r="P86" s="25"/>
      <c r="Q86" s="25"/>
      <c r="R86" s="1">
        <v>0</v>
      </c>
      <c r="S86" s="1">
        <v>717000</v>
      </c>
      <c r="T86" s="5">
        <f t="shared" si="8"/>
        <v>717000</v>
      </c>
      <c r="U86" s="5">
        <f t="shared" si="9"/>
        <v>717000</v>
      </c>
      <c r="V86" s="4">
        <v>0</v>
      </c>
      <c r="W86" s="4">
        <v>0</v>
      </c>
    </row>
    <row r="87" spans="1:23" ht="23.25" customHeight="1" x14ac:dyDescent="0.25">
      <c r="A87" s="3" t="s">
        <v>56</v>
      </c>
      <c r="B87" s="21" t="s">
        <v>163</v>
      </c>
      <c r="C87" s="21"/>
      <c r="D87" s="60" t="s">
        <v>164</v>
      </c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25">
        <v>59343000</v>
      </c>
      <c r="P87" s="25"/>
      <c r="Q87" s="25"/>
      <c r="R87" s="1">
        <v>13330000</v>
      </c>
      <c r="S87" s="1">
        <v>18112538.09</v>
      </c>
      <c r="T87" s="5">
        <f t="shared" si="8"/>
        <v>-41230461.909999996</v>
      </c>
      <c r="U87" s="5">
        <f t="shared" si="9"/>
        <v>4782538.09</v>
      </c>
      <c r="V87" s="4">
        <v>30.521776940835483</v>
      </c>
      <c r="W87" s="4">
        <v>135.87800517629407</v>
      </c>
    </row>
    <row r="88" spans="1:23" ht="15" customHeight="1" x14ac:dyDescent="0.25">
      <c r="A88" s="3" t="s">
        <v>56</v>
      </c>
      <c r="B88" s="21" t="s">
        <v>165</v>
      </c>
      <c r="C88" s="21"/>
      <c r="D88" s="60" t="s">
        <v>166</v>
      </c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25">
        <v>0</v>
      </c>
      <c r="P88" s="25"/>
      <c r="Q88" s="25"/>
      <c r="R88" s="1">
        <v>0</v>
      </c>
      <c r="S88" s="1">
        <v>37000</v>
      </c>
      <c r="T88" s="5">
        <f t="shared" si="8"/>
        <v>37000</v>
      </c>
      <c r="U88" s="5">
        <f t="shared" si="9"/>
        <v>37000</v>
      </c>
      <c r="V88" s="4">
        <v>0</v>
      </c>
      <c r="W88" s="4">
        <v>0</v>
      </c>
    </row>
    <row r="89" spans="1:23" ht="45.75" customHeight="1" x14ac:dyDescent="0.25">
      <c r="A89" s="3" t="s">
        <v>63</v>
      </c>
      <c r="B89" s="21" t="s">
        <v>167</v>
      </c>
      <c r="C89" s="21"/>
      <c r="D89" s="60" t="s">
        <v>168</v>
      </c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25">
        <v>0</v>
      </c>
      <c r="P89" s="25"/>
      <c r="Q89" s="25"/>
      <c r="R89" s="1">
        <v>0</v>
      </c>
      <c r="S89" s="1">
        <v>301523.18</v>
      </c>
      <c r="T89" s="5">
        <f t="shared" si="8"/>
        <v>301523.18</v>
      </c>
      <c r="U89" s="5">
        <f t="shared" si="9"/>
        <v>301523.18</v>
      </c>
      <c r="V89" s="4">
        <v>0</v>
      </c>
      <c r="W89" s="4">
        <v>0</v>
      </c>
    </row>
    <row r="90" spans="1:23" ht="34.5" customHeight="1" x14ac:dyDescent="0.25">
      <c r="A90" s="3" t="s">
        <v>150</v>
      </c>
      <c r="B90" s="21" t="s">
        <v>157</v>
      </c>
      <c r="C90" s="21"/>
      <c r="D90" s="60" t="s">
        <v>158</v>
      </c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25">
        <v>2996000</v>
      </c>
      <c r="P90" s="25"/>
      <c r="Q90" s="25"/>
      <c r="R90" s="1">
        <v>100000</v>
      </c>
      <c r="S90" s="1">
        <v>245387.6</v>
      </c>
      <c r="T90" s="5">
        <f t="shared" si="8"/>
        <v>-2750612.4</v>
      </c>
      <c r="U90" s="5">
        <f t="shared" si="9"/>
        <v>145387.6</v>
      </c>
      <c r="V90" s="4">
        <v>8.1905073431241657</v>
      </c>
      <c r="W90" s="4">
        <v>245.38760000000002</v>
      </c>
    </row>
    <row r="91" spans="1:23" ht="15" customHeight="1" x14ac:dyDescent="0.25">
      <c r="A91" s="7" t="s">
        <v>3</v>
      </c>
      <c r="B91" s="26" t="s">
        <v>169</v>
      </c>
      <c r="C91" s="26"/>
      <c r="D91" s="27" t="s">
        <v>170</v>
      </c>
      <c r="E91" s="28"/>
      <c r="F91" s="28"/>
      <c r="G91" s="28"/>
      <c r="H91" s="28"/>
      <c r="I91" s="28"/>
      <c r="J91" s="28"/>
      <c r="K91" s="28"/>
      <c r="L91" s="28"/>
      <c r="M91" s="29"/>
      <c r="N91" s="29"/>
      <c r="O91" s="30">
        <v>288000</v>
      </c>
      <c r="P91" s="30"/>
      <c r="Q91" s="30"/>
      <c r="R91" s="5">
        <v>0</v>
      </c>
      <c r="S91" s="5">
        <v>0</v>
      </c>
      <c r="T91" s="5">
        <f t="shared" si="8"/>
        <v>-288000</v>
      </c>
      <c r="U91" s="5">
        <f t="shared" si="9"/>
        <v>0</v>
      </c>
      <c r="V91" s="6">
        <v>0</v>
      </c>
      <c r="W91" s="6">
        <v>0</v>
      </c>
    </row>
    <row r="92" spans="1:23" ht="15" customHeight="1" x14ac:dyDescent="0.25">
      <c r="A92" s="7" t="s">
        <v>3</v>
      </c>
      <c r="B92" s="26" t="s">
        <v>171</v>
      </c>
      <c r="C92" s="26"/>
      <c r="D92" s="27" t="s">
        <v>172</v>
      </c>
      <c r="E92" s="28"/>
      <c r="F92" s="28"/>
      <c r="G92" s="28"/>
      <c r="H92" s="28"/>
      <c r="I92" s="28"/>
      <c r="J92" s="28"/>
      <c r="K92" s="28"/>
      <c r="L92" s="28"/>
      <c r="M92" s="29"/>
      <c r="N92" s="29"/>
      <c r="O92" s="30">
        <v>10729055623.440001</v>
      </c>
      <c r="P92" s="30"/>
      <c r="Q92" s="30"/>
      <c r="R92" s="5">
        <v>2102450701</v>
      </c>
      <c r="S92" s="5">
        <v>2112994882.77</v>
      </c>
      <c r="T92" s="5">
        <f t="shared" si="8"/>
        <v>-8616060740.6700001</v>
      </c>
      <c r="U92" s="5">
        <f t="shared" si="9"/>
        <v>10544181.769999981</v>
      </c>
      <c r="V92" s="6">
        <v>19.694136715571631</v>
      </c>
      <c r="W92" s="6">
        <v>100.5015186213396</v>
      </c>
    </row>
    <row r="93" spans="1:23" ht="23.25" customHeight="1" x14ac:dyDescent="0.25">
      <c r="A93" s="7" t="s">
        <v>3</v>
      </c>
      <c r="B93" s="26" t="s">
        <v>173</v>
      </c>
      <c r="C93" s="26"/>
      <c r="D93" s="27" t="s">
        <v>174</v>
      </c>
      <c r="E93" s="28"/>
      <c r="F93" s="28"/>
      <c r="G93" s="28"/>
      <c r="H93" s="28"/>
      <c r="I93" s="28"/>
      <c r="J93" s="28"/>
      <c r="K93" s="28"/>
      <c r="L93" s="28"/>
      <c r="M93" s="29"/>
      <c r="N93" s="29"/>
      <c r="O93" s="30">
        <v>10705751283.5</v>
      </c>
      <c r="P93" s="30"/>
      <c r="Q93" s="30"/>
      <c r="R93" s="5">
        <v>2079146361.0599999</v>
      </c>
      <c r="S93" s="5">
        <v>2079146361.0599999</v>
      </c>
      <c r="T93" s="5">
        <f t="shared" si="8"/>
        <v>-8626604922.4400005</v>
      </c>
      <c r="U93" s="5">
        <f t="shared" si="9"/>
        <v>0</v>
      </c>
      <c r="V93" s="6">
        <v>19.420835642468528</v>
      </c>
      <c r="W93" s="6">
        <v>100</v>
      </c>
    </row>
    <row r="94" spans="1:23" ht="15" customHeight="1" x14ac:dyDescent="0.25">
      <c r="A94" s="7" t="s">
        <v>3</v>
      </c>
      <c r="B94" s="26" t="s">
        <v>175</v>
      </c>
      <c r="C94" s="26"/>
      <c r="D94" s="27" t="s">
        <v>176</v>
      </c>
      <c r="E94" s="28"/>
      <c r="F94" s="28"/>
      <c r="G94" s="28"/>
      <c r="H94" s="28"/>
      <c r="I94" s="28"/>
      <c r="J94" s="28"/>
      <c r="K94" s="28"/>
      <c r="L94" s="28"/>
      <c r="M94" s="29"/>
      <c r="N94" s="29"/>
      <c r="O94" s="30">
        <v>70000000</v>
      </c>
      <c r="P94" s="30"/>
      <c r="Q94" s="30"/>
      <c r="R94" s="5">
        <v>70000000</v>
      </c>
      <c r="S94" s="5">
        <v>70000000</v>
      </c>
      <c r="T94" s="5">
        <f t="shared" si="8"/>
        <v>0</v>
      </c>
      <c r="U94" s="5">
        <f t="shared" si="9"/>
        <v>0</v>
      </c>
      <c r="V94" s="6">
        <v>100</v>
      </c>
      <c r="W94" s="6">
        <v>100</v>
      </c>
    </row>
    <row r="95" spans="1:23" ht="23.25" customHeight="1" x14ac:dyDescent="0.25">
      <c r="A95" s="7" t="s">
        <v>3</v>
      </c>
      <c r="B95" s="26" t="s">
        <v>177</v>
      </c>
      <c r="C95" s="26"/>
      <c r="D95" s="27" t="s">
        <v>178</v>
      </c>
      <c r="E95" s="28"/>
      <c r="F95" s="28"/>
      <c r="G95" s="28"/>
      <c r="H95" s="28"/>
      <c r="I95" s="28"/>
      <c r="J95" s="28"/>
      <c r="K95" s="28"/>
      <c r="L95" s="28"/>
      <c r="M95" s="29"/>
      <c r="N95" s="29"/>
      <c r="O95" s="30">
        <v>4608092283.5</v>
      </c>
      <c r="P95" s="30"/>
      <c r="Q95" s="30"/>
      <c r="R95" s="5">
        <v>570221316.26999998</v>
      </c>
      <c r="S95" s="5">
        <v>570221316.26999998</v>
      </c>
      <c r="T95" s="5">
        <f t="shared" si="8"/>
        <v>-4037870967.23</v>
      </c>
      <c r="U95" s="5">
        <f t="shared" si="9"/>
        <v>0</v>
      </c>
      <c r="V95" s="6">
        <v>12.374346718527473</v>
      </c>
      <c r="W95" s="6">
        <v>100</v>
      </c>
    </row>
    <row r="96" spans="1:23" ht="15" customHeight="1" x14ac:dyDescent="0.25">
      <c r="A96" s="7" t="s">
        <v>3</v>
      </c>
      <c r="B96" s="26" t="s">
        <v>179</v>
      </c>
      <c r="C96" s="26"/>
      <c r="D96" s="27" t="s">
        <v>180</v>
      </c>
      <c r="E96" s="28"/>
      <c r="F96" s="28"/>
      <c r="G96" s="28"/>
      <c r="H96" s="28"/>
      <c r="I96" s="28"/>
      <c r="J96" s="28"/>
      <c r="K96" s="28"/>
      <c r="L96" s="28"/>
      <c r="M96" s="29"/>
      <c r="N96" s="29"/>
      <c r="O96" s="30">
        <v>5957659000</v>
      </c>
      <c r="P96" s="30"/>
      <c r="Q96" s="30"/>
      <c r="R96" s="5">
        <v>1438925044.79</v>
      </c>
      <c r="S96" s="5">
        <v>1438925044.79</v>
      </c>
      <c r="T96" s="5">
        <f t="shared" ref="T96:T99" si="10">S96-O96</f>
        <v>-4518733955.21</v>
      </c>
      <c r="U96" s="5">
        <f t="shared" ref="U96:U99" si="11">S96-R96</f>
        <v>0</v>
      </c>
      <c r="V96" s="6">
        <v>24.152524419239167</v>
      </c>
      <c r="W96" s="6">
        <v>100</v>
      </c>
    </row>
    <row r="97" spans="1:23" ht="15" customHeight="1" x14ac:dyDescent="0.25">
      <c r="A97" s="7" t="s">
        <v>3</v>
      </c>
      <c r="B97" s="26" t="s">
        <v>181</v>
      </c>
      <c r="C97" s="26"/>
      <c r="D97" s="27" t="s">
        <v>182</v>
      </c>
      <c r="E97" s="28"/>
      <c r="F97" s="28"/>
      <c r="G97" s="28"/>
      <c r="H97" s="28"/>
      <c r="I97" s="28"/>
      <c r="J97" s="28"/>
      <c r="K97" s="28"/>
      <c r="L97" s="28"/>
      <c r="M97" s="29"/>
      <c r="N97" s="29"/>
      <c r="O97" s="30">
        <v>70000000</v>
      </c>
      <c r="P97" s="30"/>
      <c r="Q97" s="30"/>
      <c r="R97" s="5">
        <v>0</v>
      </c>
      <c r="S97" s="5">
        <v>0</v>
      </c>
      <c r="T97" s="5">
        <f t="shared" si="10"/>
        <v>-70000000</v>
      </c>
      <c r="U97" s="5">
        <f t="shared" si="11"/>
        <v>0</v>
      </c>
      <c r="V97" s="6">
        <v>0</v>
      </c>
      <c r="W97" s="6">
        <v>0</v>
      </c>
    </row>
    <row r="98" spans="1:23" ht="15" customHeight="1" x14ac:dyDescent="0.25">
      <c r="A98" s="7" t="s">
        <v>3</v>
      </c>
      <c r="B98" s="26" t="s">
        <v>183</v>
      </c>
      <c r="C98" s="26"/>
      <c r="D98" s="27" t="s">
        <v>184</v>
      </c>
      <c r="E98" s="28"/>
      <c r="F98" s="28"/>
      <c r="G98" s="28"/>
      <c r="H98" s="28"/>
      <c r="I98" s="28"/>
      <c r="J98" s="28"/>
      <c r="K98" s="28"/>
      <c r="L98" s="28"/>
      <c r="M98" s="29"/>
      <c r="N98" s="29"/>
      <c r="O98" s="30">
        <v>50000000</v>
      </c>
      <c r="P98" s="30"/>
      <c r="Q98" s="30"/>
      <c r="R98" s="5">
        <v>50000000</v>
      </c>
      <c r="S98" s="5">
        <v>62178844</v>
      </c>
      <c r="T98" s="5">
        <f t="shared" si="10"/>
        <v>12178844</v>
      </c>
      <c r="U98" s="5">
        <f t="shared" si="11"/>
        <v>12178844</v>
      </c>
      <c r="V98" s="6">
        <v>124.357688</v>
      </c>
      <c r="W98" s="6">
        <v>124.357688</v>
      </c>
    </row>
    <row r="99" spans="1:23" ht="34.5" customHeight="1" x14ac:dyDescent="0.25">
      <c r="A99" s="7" t="s">
        <v>3</v>
      </c>
      <c r="B99" s="26" t="s">
        <v>185</v>
      </c>
      <c r="C99" s="26"/>
      <c r="D99" s="27" t="s">
        <v>186</v>
      </c>
      <c r="E99" s="28"/>
      <c r="F99" s="28"/>
      <c r="G99" s="28"/>
      <c r="H99" s="28"/>
      <c r="I99" s="28"/>
      <c r="J99" s="28"/>
      <c r="K99" s="28"/>
      <c r="L99" s="28"/>
      <c r="M99" s="29"/>
      <c r="N99" s="29"/>
      <c r="O99" s="30">
        <v>3087233.95</v>
      </c>
      <c r="P99" s="30"/>
      <c r="Q99" s="30"/>
      <c r="R99" s="5">
        <v>3087233.95</v>
      </c>
      <c r="S99" s="5">
        <v>4118320.24</v>
      </c>
      <c r="T99" s="5">
        <f t="shared" si="10"/>
        <v>1031086.29</v>
      </c>
      <c r="U99" s="5">
        <f t="shared" si="11"/>
        <v>1031086.29</v>
      </c>
      <c r="V99" s="6">
        <v>133.39838530863526</v>
      </c>
      <c r="W99" s="6">
        <v>133.39838530863526</v>
      </c>
    </row>
    <row r="100" spans="1:23" ht="23.25" customHeight="1" x14ac:dyDescent="0.25">
      <c r="A100" s="7" t="s">
        <v>3</v>
      </c>
      <c r="B100" s="26" t="s">
        <v>187</v>
      </c>
      <c r="C100" s="26"/>
      <c r="D100" s="27" t="s">
        <v>188</v>
      </c>
      <c r="E100" s="28"/>
      <c r="F100" s="28"/>
      <c r="G100" s="28"/>
      <c r="H100" s="28"/>
      <c r="I100" s="28"/>
      <c r="J100" s="28"/>
      <c r="K100" s="28"/>
      <c r="L100" s="28"/>
      <c r="M100" s="29"/>
      <c r="N100" s="29"/>
      <c r="O100" s="30">
        <v>-29782894.010000002</v>
      </c>
      <c r="P100" s="30"/>
      <c r="Q100" s="30"/>
      <c r="R100" s="5">
        <v>-29782894.010000002</v>
      </c>
      <c r="S100" s="5">
        <v>-32448642.530000001</v>
      </c>
      <c r="T100" s="5">
        <f t="shared" ref="T100:T101" si="12">S100-O100</f>
        <v>-2665748.5199999996</v>
      </c>
      <c r="U100" s="5">
        <f t="shared" ref="U100:U101" si="13">S100-R100</f>
        <v>-2665748.5199999996</v>
      </c>
      <c r="V100" s="6">
        <v>108.95060271545451</v>
      </c>
      <c r="W100" s="6">
        <v>108.95060271545451</v>
      </c>
    </row>
    <row r="101" spans="1:23" ht="15" customHeight="1" thickBot="1" x14ac:dyDescent="0.3">
      <c r="A101" s="61" t="s">
        <v>189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3">
        <v>22487587026.439999</v>
      </c>
      <c r="P101" s="63"/>
      <c r="Q101" s="63"/>
      <c r="R101" s="17">
        <v>4516726548.6899996</v>
      </c>
      <c r="S101" s="17">
        <v>4741475260.1199999</v>
      </c>
      <c r="T101" s="8">
        <f t="shared" si="12"/>
        <v>-17746111766.32</v>
      </c>
      <c r="U101" s="8">
        <f t="shared" si="13"/>
        <v>224748711.43000031</v>
      </c>
      <c r="V101" s="18">
        <v>21.084855634111229</v>
      </c>
      <c r="W101" s="19">
        <v>104.97592026010929</v>
      </c>
    </row>
  </sheetData>
  <mergeCells count="304">
    <mergeCell ref="A101:N101"/>
    <mergeCell ref="O101:Q101"/>
    <mergeCell ref="B100:C100"/>
    <mergeCell ref="D100:N100"/>
    <mergeCell ref="B97:C97"/>
    <mergeCell ref="D97:N97"/>
    <mergeCell ref="O97:Q97"/>
    <mergeCell ref="B98:C98"/>
    <mergeCell ref="D98:N98"/>
    <mergeCell ref="O98:Q98"/>
    <mergeCell ref="O100:Q100"/>
    <mergeCell ref="B99:C99"/>
    <mergeCell ref="D99:N99"/>
    <mergeCell ref="O99:Q99"/>
    <mergeCell ref="B94:C94"/>
    <mergeCell ref="D94:N94"/>
    <mergeCell ref="O94:Q94"/>
    <mergeCell ref="B95:C95"/>
    <mergeCell ref="D95:N95"/>
    <mergeCell ref="O95:Q95"/>
    <mergeCell ref="B96:C96"/>
    <mergeCell ref="D96:N96"/>
    <mergeCell ref="O96:Q96"/>
    <mergeCell ref="B88:C88"/>
    <mergeCell ref="D88:N88"/>
    <mergeCell ref="O88:Q88"/>
    <mergeCell ref="B92:C92"/>
    <mergeCell ref="D92:N92"/>
    <mergeCell ref="O92:Q92"/>
    <mergeCell ref="B93:C93"/>
    <mergeCell ref="D93:N93"/>
    <mergeCell ref="O93:Q93"/>
    <mergeCell ref="B89:C89"/>
    <mergeCell ref="D89:N89"/>
    <mergeCell ref="O89:Q89"/>
    <mergeCell ref="B90:C90"/>
    <mergeCell ref="D90:N90"/>
    <mergeCell ref="O90:Q90"/>
    <mergeCell ref="B91:C91"/>
    <mergeCell ref="D91:N91"/>
    <mergeCell ref="O91:Q91"/>
    <mergeCell ref="B85:C85"/>
    <mergeCell ref="D85:N85"/>
    <mergeCell ref="O85:Q85"/>
    <mergeCell ref="B86:C86"/>
    <mergeCell ref="D86:N86"/>
    <mergeCell ref="O86:Q86"/>
    <mergeCell ref="B87:C87"/>
    <mergeCell ref="D87:N87"/>
    <mergeCell ref="O87:Q87"/>
    <mergeCell ref="B82:C82"/>
    <mergeCell ref="D82:N82"/>
    <mergeCell ref="O82:Q82"/>
    <mergeCell ref="B83:C83"/>
    <mergeCell ref="D83:N83"/>
    <mergeCell ref="O83:Q83"/>
    <mergeCell ref="B84:C84"/>
    <mergeCell ref="D84:N84"/>
    <mergeCell ref="O84:Q84"/>
    <mergeCell ref="B79:C79"/>
    <mergeCell ref="D79:N79"/>
    <mergeCell ref="O79:Q79"/>
    <mergeCell ref="B80:C80"/>
    <mergeCell ref="D80:N80"/>
    <mergeCell ref="O80:Q80"/>
    <mergeCell ref="B81:C81"/>
    <mergeCell ref="D81:N81"/>
    <mergeCell ref="O81:Q81"/>
    <mergeCell ref="B77:C77"/>
    <mergeCell ref="D77:N77"/>
    <mergeCell ref="O77:Q77"/>
    <mergeCell ref="B78:C78"/>
    <mergeCell ref="D78:N78"/>
    <mergeCell ref="O78:Q78"/>
    <mergeCell ref="B75:C75"/>
    <mergeCell ref="D75:N75"/>
    <mergeCell ref="O75:Q75"/>
    <mergeCell ref="B76:C76"/>
    <mergeCell ref="D76:N76"/>
    <mergeCell ref="O76:Q76"/>
    <mergeCell ref="B69:C69"/>
    <mergeCell ref="D69:N69"/>
    <mergeCell ref="O69:Q69"/>
    <mergeCell ref="B70:C70"/>
    <mergeCell ref="D70:N70"/>
    <mergeCell ref="O70:Q70"/>
    <mergeCell ref="B71:C71"/>
    <mergeCell ref="D71:N71"/>
    <mergeCell ref="O71:Q71"/>
    <mergeCell ref="B72:C72"/>
    <mergeCell ref="D72:N72"/>
    <mergeCell ref="O72:Q72"/>
    <mergeCell ref="B73:C73"/>
    <mergeCell ref="D73:N73"/>
    <mergeCell ref="O73:Q73"/>
    <mergeCell ref="B74:C74"/>
    <mergeCell ref="D74:N74"/>
    <mergeCell ref="O74:Q74"/>
    <mergeCell ref="B67:C67"/>
    <mergeCell ref="D67:N67"/>
    <mergeCell ref="O67:Q67"/>
    <mergeCell ref="B68:C68"/>
    <mergeCell ref="D68:N68"/>
    <mergeCell ref="O68:Q68"/>
    <mergeCell ref="B63:C63"/>
    <mergeCell ref="D63:N63"/>
    <mergeCell ref="O63:Q63"/>
    <mergeCell ref="B64:C64"/>
    <mergeCell ref="D64:N64"/>
    <mergeCell ref="O64:Q64"/>
    <mergeCell ref="B65:C65"/>
    <mergeCell ref="D65:N65"/>
    <mergeCell ref="O65:Q65"/>
    <mergeCell ref="B66:C66"/>
    <mergeCell ref="D66:N66"/>
    <mergeCell ref="O66:Q66"/>
    <mergeCell ref="B61:C61"/>
    <mergeCell ref="D61:N61"/>
    <mergeCell ref="O61:Q61"/>
    <mergeCell ref="B62:C62"/>
    <mergeCell ref="D62:N62"/>
    <mergeCell ref="O62:Q62"/>
    <mergeCell ref="B59:C59"/>
    <mergeCell ref="D59:N59"/>
    <mergeCell ref="O59:Q59"/>
    <mergeCell ref="B54:C54"/>
    <mergeCell ref="D54:N54"/>
    <mergeCell ref="O54:Q54"/>
    <mergeCell ref="B52:C52"/>
    <mergeCell ref="D52:N52"/>
    <mergeCell ref="O52:Q52"/>
    <mergeCell ref="B60:C60"/>
    <mergeCell ref="D60:N60"/>
    <mergeCell ref="O60:Q60"/>
    <mergeCell ref="O55:Q55"/>
    <mergeCell ref="D55:N55"/>
    <mergeCell ref="B55:C55"/>
    <mergeCell ref="O58:Q58"/>
    <mergeCell ref="D58:N58"/>
    <mergeCell ref="B58:C58"/>
    <mergeCell ref="O57:Q57"/>
    <mergeCell ref="D57:N57"/>
    <mergeCell ref="B57:C57"/>
    <mergeCell ref="O56:Q56"/>
    <mergeCell ref="D56:N56"/>
    <mergeCell ref="B56:C56"/>
    <mergeCell ref="B51:C51"/>
    <mergeCell ref="D51:N51"/>
    <mergeCell ref="O51:Q51"/>
    <mergeCell ref="B50:C50"/>
    <mergeCell ref="D50:N50"/>
    <mergeCell ref="O50:Q50"/>
    <mergeCell ref="B53:C53"/>
    <mergeCell ref="D53:N53"/>
    <mergeCell ref="O53:Q53"/>
    <mergeCell ref="B49:C49"/>
    <mergeCell ref="D49:N49"/>
    <mergeCell ref="O49:Q49"/>
    <mergeCell ref="B43:C43"/>
    <mergeCell ref="D43:N43"/>
    <mergeCell ref="O43:Q43"/>
    <mergeCell ref="B44:C44"/>
    <mergeCell ref="D44:N44"/>
    <mergeCell ref="O44:Q44"/>
    <mergeCell ref="B45:C45"/>
    <mergeCell ref="D45:N45"/>
    <mergeCell ref="O45:Q45"/>
    <mergeCell ref="B46:C46"/>
    <mergeCell ref="D46:N46"/>
    <mergeCell ref="O46:Q46"/>
    <mergeCell ref="B47:C47"/>
    <mergeCell ref="D47:N47"/>
    <mergeCell ref="O47:Q47"/>
    <mergeCell ref="B48:C48"/>
    <mergeCell ref="D48:N48"/>
    <mergeCell ref="O48:Q48"/>
    <mergeCell ref="B41:C41"/>
    <mergeCell ref="D41:N41"/>
    <mergeCell ref="O41:Q41"/>
    <mergeCell ref="B42:C42"/>
    <mergeCell ref="D42:N42"/>
    <mergeCell ref="O42:Q42"/>
    <mergeCell ref="B38:C38"/>
    <mergeCell ref="D38:N38"/>
    <mergeCell ref="O38:Q38"/>
    <mergeCell ref="B39:C39"/>
    <mergeCell ref="D39:N39"/>
    <mergeCell ref="O39:Q39"/>
    <mergeCell ref="B40:C40"/>
    <mergeCell ref="D40:N40"/>
    <mergeCell ref="O40:Q40"/>
    <mergeCell ref="B37:C37"/>
    <mergeCell ref="D37:N37"/>
    <mergeCell ref="O37:Q37"/>
    <mergeCell ref="B33:C33"/>
    <mergeCell ref="D33:N33"/>
    <mergeCell ref="O33:Q33"/>
    <mergeCell ref="B34:C34"/>
    <mergeCell ref="D34:N34"/>
    <mergeCell ref="O34:Q34"/>
    <mergeCell ref="B35:C35"/>
    <mergeCell ref="D35:N35"/>
    <mergeCell ref="O35:Q35"/>
    <mergeCell ref="B32:C32"/>
    <mergeCell ref="D32:N32"/>
    <mergeCell ref="O32:Q32"/>
    <mergeCell ref="B31:C31"/>
    <mergeCell ref="D31:N31"/>
    <mergeCell ref="O31:Q31"/>
    <mergeCell ref="B36:C36"/>
    <mergeCell ref="D36:N36"/>
    <mergeCell ref="O36:Q36"/>
    <mergeCell ref="B27:C27"/>
    <mergeCell ref="D27:N27"/>
    <mergeCell ref="O27:Q27"/>
    <mergeCell ref="B28:C28"/>
    <mergeCell ref="D28:N28"/>
    <mergeCell ref="O28:Q28"/>
    <mergeCell ref="B30:C30"/>
    <mergeCell ref="D30:N30"/>
    <mergeCell ref="O30:Q30"/>
    <mergeCell ref="B29:C29"/>
    <mergeCell ref="D29:N29"/>
    <mergeCell ref="O29:Q29"/>
    <mergeCell ref="B24:C24"/>
    <mergeCell ref="D24:N24"/>
    <mergeCell ref="O24:Q24"/>
    <mergeCell ref="B25:C25"/>
    <mergeCell ref="D25:N25"/>
    <mergeCell ref="O25:Q25"/>
    <mergeCell ref="B26:C26"/>
    <mergeCell ref="D26:N26"/>
    <mergeCell ref="O26:Q26"/>
    <mergeCell ref="B18:C18"/>
    <mergeCell ref="D18:N18"/>
    <mergeCell ref="O18:Q18"/>
    <mergeCell ref="B19:C19"/>
    <mergeCell ref="D19:N19"/>
    <mergeCell ref="O19:Q19"/>
    <mergeCell ref="B23:C23"/>
    <mergeCell ref="D23:N23"/>
    <mergeCell ref="O23:Q23"/>
    <mergeCell ref="B20:C20"/>
    <mergeCell ref="D20:N20"/>
    <mergeCell ref="O20:Q20"/>
    <mergeCell ref="B21:C21"/>
    <mergeCell ref="D21:N21"/>
    <mergeCell ref="O21:Q21"/>
    <mergeCell ref="B22:C22"/>
    <mergeCell ref="D22:N22"/>
    <mergeCell ref="O22:Q22"/>
    <mergeCell ref="B16:C16"/>
    <mergeCell ref="D16:N16"/>
    <mergeCell ref="O16:Q16"/>
    <mergeCell ref="B17:C17"/>
    <mergeCell ref="D17:N17"/>
    <mergeCell ref="O17:Q17"/>
    <mergeCell ref="B14:C14"/>
    <mergeCell ref="D14:N14"/>
    <mergeCell ref="O14:Q14"/>
    <mergeCell ref="B13:C13"/>
    <mergeCell ref="D13:N13"/>
    <mergeCell ref="O13:Q13"/>
    <mergeCell ref="B12:C12"/>
    <mergeCell ref="D12:N12"/>
    <mergeCell ref="O12:Q12"/>
    <mergeCell ref="B15:C15"/>
    <mergeCell ref="D15:N15"/>
    <mergeCell ref="O15:Q15"/>
    <mergeCell ref="A2:W2"/>
    <mergeCell ref="E3:F3"/>
    <mergeCell ref="G3:H3"/>
    <mergeCell ref="I3:J3"/>
    <mergeCell ref="K3:L3"/>
    <mergeCell ref="M3:N3"/>
    <mergeCell ref="O3:Q3"/>
    <mergeCell ref="A4:A5"/>
    <mergeCell ref="B4:C5"/>
    <mergeCell ref="D4:N5"/>
    <mergeCell ref="S4:S5"/>
    <mergeCell ref="T4:T5"/>
    <mergeCell ref="V4:V5"/>
    <mergeCell ref="O4:Q5"/>
    <mergeCell ref="R4:R5"/>
    <mergeCell ref="W4:W5"/>
    <mergeCell ref="U4:U5"/>
    <mergeCell ref="B6:C6"/>
    <mergeCell ref="D6:N6"/>
    <mergeCell ref="O6:Q6"/>
    <mergeCell ref="B7:C7"/>
    <mergeCell ref="D7:N7"/>
    <mergeCell ref="O7:Q7"/>
    <mergeCell ref="B8:C8"/>
    <mergeCell ref="D8:N8"/>
    <mergeCell ref="O8:Q8"/>
    <mergeCell ref="B11:C11"/>
    <mergeCell ref="D11:N11"/>
    <mergeCell ref="O11:Q11"/>
    <mergeCell ref="B9:C9"/>
    <mergeCell ref="D9:N9"/>
    <mergeCell ref="O9:Q9"/>
    <mergeCell ref="B10:C10"/>
    <mergeCell ref="D10:N10"/>
    <mergeCell ref="O10:Q10"/>
  </mergeCells>
  <pageMargins left="0.25" right="0.25" top="0.75" bottom="0.75" header="0.25" footer="0.25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Андрей Сергеевич Душкин</cp:lastModifiedBy>
  <cp:lastPrinted>2021-04-29T11:51:14Z</cp:lastPrinted>
  <dcterms:created xsi:type="dcterms:W3CDTF">2021-04-12T14:52:46Z</dcterms:created>
  <dcterms:modified xsi:type="dcterms:W3CDTF">2021-04-29T11:51:19Z</dcterms:modified>
</cp:coreProperties>
</file>