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630" yWindow="510" windowWidth="23250" windowHeight="13170"/>
  </bookViews>
  <sheets>
    <sheet name="Лист 1" sheetId="2" r:id="rId1"/>
  </sheets>
  <definedNames>
    <definedName name="_xlnm.Print_Titles" localSheetId="0">'Лист 1'!$13:$14</definedName>
  </definedNames>
  <calcPr calcId="145621"/>
</workbook>
</file>

<file path=xl/calcChain.xml><?xml version="1.0" encoding="utf-8"?>
<calcChain xmlns="http://schemas.openxmlformats.org/spreadsheetml/2006/main">
  <c r="F23" i="2" l="1"/>
  <c r="E23" i="2"/>
  <c r="G23" i="2"/>
  <c r="B26" i="2"/>
  <c r="C26" i="2" l="1"/>
  <c r="D26" i="2"/>
  <c r="E25" i="2" l="1"/>
  <c r="F25" i="2"/>
  <c r="G25" i="2"/>
  <c r="H25" i="2"/>
  <c r="G26" i="2"/>
  <c r="H26" i="2"/>
  <c r="E7" i="2" l="1"/>
  <c r="F7" i="2"/>
  <c r="G7" i="2"/>
  <c r="H7" i="2"/>
  <c r="E8" i="2"/>
  <c r="F8" i="2"/>
  <c r="G8" i="2"/>
  <c r="H8" i="2"/>
  <c r="E9" i="2"/>
  <c r="F9" i="2"/>
  <c r="G9" i="2"/>
  <c r="H9" i="2"/>
  <c r="E10" i="2"/>
  <c r="F10" i="2"/>
  <c r="G10" i="2"/>
  <c r="H10" i="2"/>
  <c r="E11" i="2"/>
  <c r="F11" i="2"/>
  <c r="G11" i="2"/>
  <c r="H11" i="2"/>
  <c r="E12" i="2"/>
  <c r="F12" i="2"/>
  <c r="G12" i="2"/>
  <c r="H12" i="2"/>
  <c r="E13" i="2"/>
  <c r="F13" i="2"/>
  <c r="G13" i="2"/>
  <c r="H13" i="2"/>
  <c r="E14" i="2"/>
  <c r="F14" i="2"/>
  <c r="G14" i="2"/>
  <c r="H14" i="2"/>
  <c r="E15" i="2"/>
  <c r="F15" i="2"/>
  <c r="G15" i="2"/>
  <c r="H15" i="2"/>
  <c r="E16" i="2"/>
  <c r="F16" i="2"/>
  <c r="G16" i="2"/>
  <c r="H16" i="2"/>
  <c r="E17" i="2"/>
  <c r="F17" i="2"/>
  <c r="G17" i="2"/>
  <c r="H17" i="2"/>
  <c r="E18" i="2"/>
  <c r="F18" i="2"/>
  <c r="G18" i="2"/>
  <c r="H18" i="2"/>
  <c r="E19" i="2"/>
  <c r="F19" i="2"/>
  <c r="G19" i="2"/>
  <c r="H19" i="2"/>
  <c r="E20" i="2"/>
  <c r="F20" i="2"/>
  <c r="G20" i="2"/>
  <c r="H20" i="2"/>
  <c r="E21" i="2"/>
  <c r="F21" i="2"/>
  <c r="G21" i="2"/>
  <c r="H21" i="2"/>
  <c r="E24" i="2"/>
  <c r="F24" i="2"/>
  <c r="G24" i="2"/>
  <c r="H24" i="2"/>
  <c r="G22" i="2" l="1"/>
  <c r="E22" i="2"/>
  <c r="F22" i="2"/>
  <c r="H22" i="2"/>
  <c r="H6" i="2"/>
  <c r="G6" i="2"/>
  <c r="F6" i="2" l="1"/>
  <c r="F26" i="2" s="1"/>
  <c r="E6" i="2"/>
  <c r="E26" i="2" s="1"/>
</calcChain>
</file>

<file path=xl/sharedStrings.xml><?xml version="1.0" encoding="utf-8"?>
<sst xmlns="http://schemas.openxmlformats.org/spreadsheetml/2006/main" count="34" uniqueCount="34">
  <si>
    <t>5=2-4</t>
  </si>
  <si>
    <t>6=3-4</t>
  </si>
  <si>
    <t>% исполнения от плана</t>
  </si>
  <si>
    <t>% исполнения от кассового плана</t>
  </si>
  <si>
    <t>Исполнение бюджета Одинцовского городского округа Московской области в разрезе муниципальных программ</t>
  </si>
  <si>
    <t xml:space="preserve">       Муниципальная программа "Культура"</t>
  </si>
  <si>
    <t xml:space="preserve">       Муниципальная программа "Образование"</t>
  </si>
  <si>
    <t xml:space="preserve">       Муниципальная программа "Социальная защита населения"</t>
  </si>
  <si>
    <t xml:space="preserve">       Муниципальная программа "Спорт"</t>
  </si>
  <si>
    <t xml:space="preserve">       Муниципальная программа "Развитие сельского хозяйства"</t>
  </si>
  <si>
    <t xml:space="preserve">       Муниципальная программа "Экология и окружающая среда"</t>
  </si>
  <si>
    <t xml:space="preserve">       Муниципальная программа "Безопасность и обеспечение безопасности жизнедеятельности населения"</t>
  </si>
  <si>
    <t xml:space="preserve">       Муниципальная программа "Жилище"</t>
  </si>
  <si>
    <t xml:space="preserve">       Муниципальная программа "Развитие инженерной инфраструктуры и энергоэффективности"</t>
  </si>
  <si>
    <t xml:space="preserve">       Муниципальная программа "Предпринимательство"</t>
  </si>
  <si>
    <t xml:space="preserve">       Муниципальная программа "Управление имуществом и муниципальными финансами"</t>
  </si>
  <si>
    <t xml:space="preserve">       Муниципальная программа "Развитие институтов гражданского общества, повышение эффективности местного самоуправления и реализации молодежной политики"</t>
  </si>
  <si>
    <t xml:space="preserve">       Муниципальная программа "Развитие и функционирование дорожно-транспортного комплекса"</t>
  </si>
  <si>
    <t xml:space="preserve">       Муниципальная программа "Цифровое муниципальное образование"</t>
  </si>
  <si>
    <t xml:space="preserve">       Муниципальная программа "Архитектура и градостроительство"</t>
  </si>
  <si>
    <t xml:space="preserve">       Муниципальная программа "Формирование современной комфортной городской среды"</t>
  </si>
  <si>
    <t xml:space="preserve">       Муниципальная программа "Строительство объектов социальной инфраструктуры"</t>
  </si>
  <si>
    <t xml:space="preserve">       Руководство и управление в сфере установленных функций органов местного самоуправления</t>
  </si>
  <si>
    <t xml:space="preserve">       Непрограммные расходы</t>
  </si>
  <si>
    <t>Всего:</t>
  </si>
  <si>
    <t>Единицы измерения: млн. руб.</t>
  </si>
  <si>
    <t xml:space="preserve">Наименование </t>
  </si>
  <si>
    <t>за 1 квартал 2021 года</t>
  </si>
  <si>
    <t>План на 2021 год</t>
  </si>
  <si>
    <t>Кассовый план на 1 квартал 2021 года</t>
  </si>
  <si>
    <t>Исполнено              за 1 квартал 2021 года</t>
  </si>
  <si>
    <t>Отклонение исполнения от плана на 2021 год</t>
  </si>
  <si>
    <t>Отклонение исполнения от кассового плана за 1 квартал 2021 года</t>
  </si>
  <si>
    <t xml:space="preserve">       Муниципальная программа "Переселение граждан из аварийного жилищного фонда"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</si>
</sst>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7" x14ac:knownFonts="1">
    <font>
      <sz val="11"/>
      <color rgb="FF000000"/>
      <name val="Calibri"/>
      <family val="2"/>
    </font>
    <font>
      <sz val="11"/>
      <name val="Calibri"/>
      <family val="2"/>
    </font>
    <font>
      <b/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 applyBorder="0"/>
    <xf numFmtId="0" fontId="1" fillId="0" borderId="0"/>
  </cellStyleXfs>
  <cellXfs count="19">
    <xf numFmtId="0" fontId="0" fillId="0" borderId="0" xfId="0" applyNumberFormat="1" applyFill="1" applyAlignment="1" applyProtection="1"/>
    <xf numFmtId="0" fontId="4" fillId="0" borderId="1" xfId="0" applyNumberFormat="1" applyFont="1" applyFill="1" applyBorder="1" applyAlignment="1" applyProtection="1">
      <alignment horizontal="center" wrapText="1"/>
    </xf>
    <xf numFmtId="0" fontId="4" fillId="0" borderId="4" xfId="0" applyNumberFormat="1" applyFont="1" applyFill="1" applyBorder="1" applyAlignment="1" applyProtection="1">
      <alignment horizontal="center" wrapText="1"/>
    </xf>
    <xf numFmtId="0" fontId="4" fillId="0" borderId="5" xfId="0" applyNumberFormat="1" applyFont="1" applyFill="1" applyBorder="1" applyAlignment="1" applyProtection="1">
      <alignment horizontal="center" wrapText="1"/>
    </xf>
    <xf numFmtId="0" fontId="4" fillId="0" borderId="0" xfId="0" applyNumberFormat="1" applyFont="1" applyFill="1" applyAlignment="1" applyProtection="1"/>
    <xf numFmtId="0" fontId="3" fillId="0" borderId="0" xfId="0" applyNumberFormat="1" applyFont="1" applyFill="1" applyAlignment="1" applyProtection="1"/>
    <xf numFmtId="0" fontId="3" fillId="0" borderId="0" xfId="0" applyNumberFormat="1" applyFont="1" applyFill="1" applyAlignment="1" applyProtection="1">
      <alignment horizontal="left" wrapText="1"/>
    </xf>
    <xf numFmtId="0" fontId="3" fillId="0" borderId="0" xfId="0" applyNumberFormat="1" applyFont="1" applyFill="1" applyAlignment="1" applyProtection="1"/>
    <xf numFmtId="0" fontId="2" fillId="0" borderId="0" xfId="0" applyNumberFormat="1" applyFont="1" applyFill="1" applyAlignment="1" applyProtection="1">
      <alignment horizontal="center" wrapText="1"/>
    </xf>
    <xf numFmtId="164" fontId="3" fillId="0" borderId="2" xfId="0" applyNumberFormat="1" applyFont="1" applyFill="1" applyBorder="1" applyAlignment="1" applyProtection="1">
      <alignment horizontal="center" wrapText="1"/>
    </xf>
    <xf numFmtId="2" fontId="3" fillId="0" borderId="2" xfId="0" applyNumberFormat="1" applyFont="1" applyFill="1" applyBorder="1" applyAlignment="1" applyProtection="1">
      <alignment horizontal="center"/>
    </xf>
    <xf numFmtId="2" fontId="4" fillId="0" borderId="2" xfId="0" applyNumberFormat="1" applyFont="1" applyFill="1" applyBorder="1" applyAlignment="1" applyProtection="1">
      <alignment horizontal="center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Alignment="1" applyProtection="1">
      <alignment vertical="center"/>
    </xf>
    <xf numFmtId="0" fontId="4" fillId="0" borderId="3" xfId="0" applyNumberFormat="1" applyFont="1" applyFill="1" applyBorder="1" applyAlignment="1" applyProtection="1">
      <alignment horizontal="center" wrapText="1"/>
    </xf>
    <xf numFmtId="0" fontId="5" fillId="0" borderId="2" xfId="1" applyFont="1" applyFill="1" applyBorder="1" applyAlignment="1">
      <alignment horizontal="left" vertical="center" wrapText="1"/>
    </xf>
    <xf numFmtId="164" fontId="6" fillId="0" borderId="2" xfId="1" applyNumberFormat="1" applyFont="1" applyFill="1" applyBorder="1" applyAlignment="1">
      <alignment horizontal="right" wrapText="1"/>
    </xf>
    <xf numFmtId="164" fontId="5" fillId="0" borderId="2" xfId="1" applyNumberFormat="1" applyFont="1" applyFill="1" applyBorder="1" applyAlignment="1">
      <alignment horizontal="right" wrapText="1"/>
    </xf>
  </cellXfs>
  <cellStyles count="2">
    <cellStyle name="Обычный" xfId="0" builtinId="0"/>
    <cellStyle name="Обычный_Лист 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6"/>
  <sheetViews>
    <sheetView tabSelected="1" topLeftCell="A10" zoomScaleNormal="100" workbookViewId="0">
      <selection activeCell="C12" sqref="C12"/>
    </sheetView>
  </sheetViews>
  <sheetFormatPr defaultColWidth="9.140625" defaultRowHeight="15" x14ac:dyDescent="0.25"/>
  <cols>
    <col min="1" max="1" width="50.7109375" style="5" customWidth="1"/>
    <col min="2" max="2" width="10.85546875" style="5" customWidth="1"/>
    <col min="3" max="3" width="17.7109375" style="5" customWidth="1"/>
    <col min="4" max="4" width="12.28515625" style="5" customWidth="1"/>
    <col min="5" max="5" width="14.28515625" style="5" customWidth="1"/>
    <col min="6" max="6" width="16.140625" style="5" customWidth="1"/>
    <col min="7" max="7" width="12.7109375" style="5" customWidth="1"/>
    <col min="8" max="8" width="14.5703125" style="5" customWidth="1"/>
    <col min="9" max="16384" width="9.140625" style="5"/>
  </cols>
  <sheetData>
    <row r="1" spans="1:8" ht="15.75" customHeight="1" x14ac:dyDescent="0.25">
      <c r="A1" s="8" t="s">
        <v>4</v>
      </c>
      <c r="B1" s="8"/>
      <c r="C1" s="8"/>
      <c r="D1" s="8"/>
      <c r="E1" s="8"/>
      <c r="F1" s="8"/>
      <c r="G1" s="8"/>
      <c r="H1" s="8"/>
    </row>
    <row r="2" spans="1:8" ht="15.75" x14ac:dyDescent="0.25">
      <c r="A2" s="8" t="s">
        <v>27</v>
      </c>
      <c r="B2" s="8"/>
      <c r="C2" s="8"/>
      <c r="D2" s="8"/>
      <c r="E2" s="8"/>
      <c r="F2" s="8"/>
      <c r="G2" s="8"/>
      <c r="H2" s="8"/>
    </row>
    <row r="3" spans="1:8" x14ac:dyDescent="0.25">
      <c r="A3" s="6" t="s">
        <v>25</v>
      </c>
      <c r="B3" s="7"/>
    </row>
    <row r="4" spans="1:8" s="14" customFormat="1" ht="102.75" customHeight="1" x14ac:dyDescent="0.25">
      <c r="A4" s="12" t="s">
        <v>26</v>
      </c>
      <c r="B4" s="12" t="s">
        <v>28</v>
      </c>
      <c r="C4" s="12" t="s">
        <v>29</v>
      </c>
      <c r="D4" s="12" t="s">
        <v>30</v>
      </c>
      <c r="E4" s="12" t="s">
        <v>31</v>
      </c>
      <c r="F4" s="12" t="s">
        <v>32</v>
      </c>
      <c r="G4" s="13" t="s">
        <v>2</v>
      </c>
      <c r="H4" s="13" t="s">
        <v>3</v>
      </c>
    </row>
    <row r="5" spans="1:8" x14ac:dyDescent="0.25">
      <c r="A5" s="1">
        <v>1</v>
      </c>
      <c r="B5" s="15">
        <v>2</v>
      </c>
      <c r="C5" s="15">
        <v>3</v>
      </c>
      <c r="D5" s="15">
        <v>4</v>
      </c>
      <c r="E5" s="15" t="s">
        <v>0</v>
      </c>
      <c r="F5" s="2" t="s">
        <v>1</v>
      </c>
      <c r="G5" s="3">
        <v>7</v>
      </c>
      <c r="H5" s="3">
        <v>8</v>
      </c>
    </row>
    <row r="6" spans="1:8" x14ac:dyDescent="0.25">
      <c r="A6" s="16" t="s">
        <v>5</v>
      </c>
      <c r="B6" s="17">
        <v>1549.181</v>
      </c>
      <c r="C6" s="17">
        <v>273.41899999999998</v>
      </c>
      <c r="D6" s="17">
        <v>258.12599999999998</v>
      </c>
      <c r="E6" s="9">
        <f>B6-D6</f>
        <v>1291.0550000000001</v>
      </c>
      <c r="F6" s="9">
        <f>C6-D6</f>
        <v>15.293000000000006</v>
      </c>
      <c r="G6" s="10">
        <f>D6*100/B6</f>
        <v>16.662094358244776</v>
      </c>
      <c r="H6" s="10">
        <f>D6*100/C6</f>
        <v>94.406753005460487</v>
      </c>
    </row>
    <row r="7" spans="1:8" x14ac:dyDescent="0.25">
      <c r="A7" s="16" t="s">
        <v>6</v>
      </c>
      <c r="B7" s="17">
        <v>9306.4639999999999</v>
      </c>
      <c r="C7" s="17">
        <v>2000.7190000000001</v>
      </c>
      <c r="D7" s="17">
        <v>1956.1320000000001</v>
      </c>
      <c r="E7" s="9">
        <f t="shared" ref="E7:E24" si="0">B7-D7</f>
        <v>7350.3320000000003</v>
      </c>
      <c r="F7" s="9">
        <f t="shared" ref="F7:F24" si="1">C7-D7</f>
        <v>44.586999999999989</v>
      </c>
      <c r="G7" s="10">
        <f t="shared" ref="G7:G24" si="2">D7*100/B7</f>
        <v>21.019068037011696</v>
      </c>
      <c r="H7" s="10">
        <f t="shared" ref="H7:H24" si="3">D7*100/C7</f>
        <v>97.771451163306793</v>
      </c>
    </row>
    <row r="8" spans="1:8" ht="28.5" x14ac:dyDescent="0.25">
      <c r="A8" s="16" t="s">
        <v>7</v>
      </c>
      <c r="B8" s="17">
        <v>314.54000000000002</v>
      </c>
      <c r="C8" s="17">
        <v>49.31</v>
      </c>
      <c r="D8" s="17">
        <v>43.664000000000001</v>
      </c>
      <c r="E8" s="9">
        <f t="shared" si="0"/>
        <v>270.87600000000003</v>
      </c>
      <c r="F8" s="9">
        <f t="shared" si="1"/>
        <v>5.6460000000000008</v>
      </c>
      <c r="G8" s="10">
        <f t="shared" si="2"/>
        <v>13.881859222992308</v>
      </c>
      <c r="H8" s="10">
        <f t="shared" si="3"/>
        <v>88.549989860068962</v>
      </c>
    </row>
    <row r="9" spans="1:8" x14ac:dyDescent="0.25">
      <c r="A9" s="16" t="s">
        <v>8</v>
      </c>
      <c r="B9" s="17">
        <v>770.65099999999995</v>
      </c>
      <c r="C9" s="17">
        <v>119.923</v>
      </c>
      <c r="D9" s="17">
        <v>117.13500000000001</v>
      </c>
      <c r="E9" s="9">
        <f t="shared" si="0"/>
        <v>653.51599999999996</v>
      </c>
      <c r="F9" s="9">
        <f t="shared" si="1"/>
        <v>2.7879999999999967</v>
      </c>
      <c r="G9" s="10">
        <f t="shared" si="2"/>
        <v>15.199487186807</v>
      </c>
      <c r="H9" s="10">
        <f t="shared" si="3"/>
        <v>97.675174903896661</v>
      </c>
    </row>
    <row r="10" spans="1:8" ht="28.5" x14ac:dyDescent="0.25">
      <c r="A10" s="16" t="s">
        <v>9</v>
      </c>
      <c r="B10" s="17">
        <v>6.5380000000000003</v>
      </c>
      <c r="C10" s="17">
        <v>6.2480000000000002</v>
      </c>
      <c r="D10" s="17">
        <v>1.2949999999999999</v>
      </c>
      <c r="E10" s="9">
        <f t="shared" si="0"/>
        <v>5.2430000000000003</v>
      </c>
      <c r="F10" s="9">
        <f t="shared" si="1"/>
        <v>4.9530000000000003</v>
      </c>
      <c r="G10" s="10">
        <f t="shared" si="2"/>
        <v>19.807280513918627</v>
      </c>
      <c r="H10" s="10">
        <f t="shared" si="3"/>
        <v>20.726632522407169</v>
      </c>
    </row>
    <row r="11" spans="1:8" ht="28.5" x14ac:dyDescent="0.25">
      <c r="A11" s="16" t="s">
        <v>10</v>
      </c>
      <c r="B11" s="17">
        <v>1037.9480000000001</v>
      </c>
      <c r="C11" s="17">
        <v>297.63299999999998</v>
      </c>
      <c r="D11" s="17">
        <v>297.63299999999998</v>
      </c>
      <c r="E11" s="9">
        <f t="shared" si="0"/>
        <v>740.31500000000005</v>
      </c>
      <c r="F11" s="9">
        <f t="shared" si="1"/>
        <v>0</v>
      </c>
      <c r="G11" s="10">
        <f t="shared" si="2"/>
        <v>28.675135941299562</v>
      </c>
      <c r="H11" s="10">
        <f t="shared" si="3"/>
        <v>100</v>
      </c>
    </row>
    <row r="12" spans="1:8" ht="42.75" x14ac:dyDescent="0.25">
      <c r="A12" s="16" t="s">
        <v>11</v>
      </c>
      <c r="B12" s="17">
        <v>269.46499999999997</v>
      </c>
      <c r="C12" s="17">
        <v>33.475000000000001</v>
      </c>
      <c r="D12" s="17">
        <v>22.28</v>
      </c>
      <c r="E12" s="9">
        <f t="shared" si="0"/>
        <v>247.18499999999997</v>
      </c>
      <c r="F12" s="9">
        <f t="shared" si="1"/>
        <v>11.195</v>
      </c>
      <c r="G12" s="10">
        <f t="shared" si="2"/>
        <v>8.2682352067986571</v>
      </c>
      <c r="H12" s="10">
        <f t="shared" si="3"/>
        <v>66.557132188200143</v>
      </c>
    </row>
    <row r="13" spans="1:8" x14ac:dyDescent="0.25">
      <c r="A13" s="16" t="s">
        <v>12</v>
      </c>
      <c r="B13" s="17">
        <v>92.631</v>
      </c>
      <c r="C13" s="17">
        <v>6.3659999999999997</v>
      </c>
      <c r="D13" s="17">
        <v>6.3490000000000002</v>
      </c>
      <c r="E13" s="9">
        <f t="shared" si="0"/>
        <v>86.281999999999996</v>
      </c>
      <c r="F13" s="9">
        <f t="shared" si="1"/>
        <v>1.699999999999946E-2</v>
      </c>
      <c r="G13" s="10">
        <f t="shared" si="2"/>
        <v>6.8540769288898966</v>
      </c>
      <c r="H13" s="10">
        <f t="shared" si="3"/>
        <v>99.732956330505814</v>
      </c>
    </row>
    <row r="14" spans="1:8" ht="42.75" x14ac:dyDescent="0.25">
      <c r="A14" s="16" t="s">
        <v>13</v>
      </c>
      <c r="B14" s="17">
        <v>977.28499999999997</v>
      </c>
      <c r="C14" s="17">
        <v>70.058999999999997</v>
      </c>
      <c r="D14" s="17">
        <v>69.311999999999998</v>
      </c>
      <c r="E14" s="9">
        <f t="shared" si="0"/>
        <v>907.97299999999996</v>
      </c>
      <c r="F14" s="9">
        <f t="shared" si="1"/>
        <v>0.74699999999999989</v>
      </c>
      <c r="G14" s="10">
        <f t="shared" si="2"/>
        <v>7.0923016315609058</v>
      </c>
      <c r="H14" s="10">
        <f t="shared" si="3"/>
        <v>98.933755834368171</v>
      </c>
    </row>
    <row r="15" spans="1:8" ht="28.5" x14ac:dyDescent="0.25">
      <c r="A15" s="16" t="s">
        <v>14</v>
      </c>
      <c r="B15" s="17">
        <v>66.433000000000007</v>
      </c>
      <c r="C15" s="17">
        <v>11.147</v>
      </c>
      <c r="D15" s="17">
        <v>7.8840000000000003</v>
      </c>
      <c r="E15" s="9">
        <f t="shared" si="0"/>
        <v>58.549000000000007</v>
      </c>
      <c r="F15" s="9">
        <f t="shared" si="1"/>
        <v>3.2629999999999999</v>
      </c>
      <c r="G15" s="10">
        <f t="shared" si="2"/>
        <v>11.867595923712614</v>
      </c>
      <c r="H15" s="10">
        <f t="shared" si="3"/>
        <v>70.727550013456536</v>
      </c>
    </row>
    <row r="16" spans="1:8" ht="28.5" x14ac:dyDescent="0.25">
      <c r="A16" s="16" t="s">
        <v>15</v>
      </c>
      <c r="B16" s="17">
        <v>2036.2570000000001</v>
      </c>
      <c r="C16" s="17">
        <v>424.87299999999999</v>
      </c>
      <c r="D16" s="17">
        <v>363.86599999999999</v>
      </c>
      <c r="E16" s="9">
        <f t="shared" si="0"/>
        <v>1672.3910000000001</v>
      </c>
      <c r="F16" s="9">
        <f t="shared" si="1"/>
        <v>61.007000000000005</v>
      </c>
      <c r="G16" s="10">
        <f t="shared" si="2"/>
        <v>17.869355390797917</v>
      </c>
      <c r="H16" s="10">
        <f t="shared" si="3"/>
        <v>85.641120993802858</v>
      </c>
    </row>
    <row r="17" spans="1:8" ht="71.25" x14ac:dyDescent="0.25">
      <c r="A17" s="16" t="s">
        <v>16</v>
      </c>
      <c r="B17" s="17">
        <v>165.39699999999999</v>
      </c>
      <c r="C17" s="17">
        <v>18.794</v>
      </c>
      <c r="D17" s="17">
        <v>12.023</v>
      </c>
      <c r="E17" s="9">
        <f t="shared" si="0"/>
        <v>153.374</v>
      </c>
      <c r="F17" s="9">
        <f t="shared" si="1"/>
        <v>6.7710000000000008</v>
      </c>
      <c r="G17" s="10">
        <f t="shared" si="2"/>
        <v>7.2691765872416063</v>
      </c>
      <c r="H17" s="10">
        <f t="shared" si="3"/>
        <v>63.972544429073103</v>
      </c>
    </row>
    <row r="18" spans="1:8" ht="42.75" x14ac:dyDescent="0.25">
      <c r="A18" s="16" t="s">
        <v>17</v>
      </c>
      <c r="B18" s="17">
        <v>1684.492</v>
      </c>
      <c r="C18" s="17">
        <v>214.77099999999999</v>
      </c>
      <c r="D18" s="17">
        <v>180.83500000000001</v>
      </c>
      <c r="E18" s="9">
        <f t="shared" si="0"/>
        <v>1503.6569999999999</v>
      </c>
      <c r="F18" s="9">
        <f t="shared" si="1"/>
        <v>33.935999999999979</v>
      </c>
      <c r="G18" s="10">
        <f t="shared" si="2"/>
        <v>10.73528399066306</v>
      </c>
      <c r="H18" s="10">
        <f t="shared" si="3"/>
        <v>84.19898403415732</v>
      </c>
    </row>
    <row r="19" spans="1:8" ht="28.5" x14ac:dyDescent="0.25">
      <c r="A19" s="16" t="s">
        <v>18</v>
      </c>
      <c r="B19" s="17">
        <v>517.15</v>
      </c>
      <c r="C19" s="17">
        <v>117.04600000000001</v>
      </c>
      <c r="D19" s="17">
        <v>99.864000000000004</v>
      </c>
      <c r="E19" s="9">
        <f t="shared" si="0"/>
        <v>417.28599999999994</v>
      </c>
      <c r="F19" s="9">
        <f t="shared" si="1"/>
        <v>17.182000000000002</v>
      </c>
      <c r="G19" s="10">
        <f t="shared" si="2"/>
        <v>19.310451513100649</v>
      </c>
      <c r="H19" s="10">
        <f t="shared" si="3"/>
        <v>85.320301419954546</v>
      </c>
    </row>
    <row r="20" spans="1:8" ht="28.5" x14ac:dyDescent="0.25">
      <c r="A20" s="16" t="s">
        <v>19</v>
      </c>
      <c r="B20" s="17">
        <v>5.2590000000000003</v>
      </c>
      <c r="C20" s="17">
        <v>0.94799999999999995</v>
      </c>
      <c r="D20" s="17">
        <v>0.745</v>
      </c>
      <c r="E20" s="9">
        <f t="shared" si="0"/>
        <v>4.5140000000000002</v>
      </c>
      <c r="F20" s="9">
        <f t="shared" si="1"/>
        <v>0.20299999999999996</v>
      </c>
      <c r="G20" s="10">
        <f t="shared" si="2"/>
        <v>14.166191291119985</v>
      </c>
      <c r="H20" s="10">
        <f t="shared" si="3"/>
        <v>78.586497890295362</v>
      </c>
    </row>
    <row r="21" spans="1:8" ht="28.5" x14ac:dyDescent="0.25">
      <c r="A21" s="16" t="s">
        <v>20</v>
      </c>
      <c r="B21" s="17">
        <v>3187.6129999999998</v>
      </c>
      <c r="C21" s="17">
        <v>420.69799999999998</v>
      </c>
      <c r="D21" s="17">
        <v>410.61399999999998</v>
      </c>
      <c r="E21" s="9">
        <f t="shared" si="0"/>
        <v>2776.9989999999998</v>
      </c>
      <c r="F21" s="9">
        <f t="shared" si="1"/>
        <v>10.084000000000003</v>
      </c>
      <c r="G21" s="10">
        <f t="shared" si="2"/>
        <v>12.881551179518969</v>
      </c>
      <c r="H21" s="10">
        <f t="shared" si="3"/>
        <v>97.603031152988592</v>
      </c>
    </row>
    <row r="22" spans="1:8" ht="42.75" x14ac:dyDescent="0.25">
      <c r="A22" s="16" t="s">
        <v>21</v>
      </c>
      <c r="B22" s="17">
        <v>1831</v>
      </c>
      <c r="C22" s="17">
        <v>217.08500000000001</v>
      </c>
      <c r="D22" s="17">
        <v>215.23099999999999</v>
      </c>
      <c r="E22" s="9">
        <f t="shared" ref="E22:E23" si="4">B22-D22</f>
        <v>1615.769</v>
      </c>
      <c r="F22" s="9">
        <f t="shared" ref="F22:F23" si="5">C22-D22</f>
        <v>1.8540000000000134</v>
      </c>
      <c r="G22" s="10">
        <f t="shared" ref="G22:G23" si="6">D22*100/B22</f>
        <v>11.754833424358273</v>
      </c>
      <c r="H22" s="10">
        <f t="shared" ref="H22" si="7">D22*100/C22</f>
        <v>99.145956652923957</v>
      </c>
    </row>
    <row r="23" spans="1:8" ht="28.5" x14ac:dyDescent="0.25">
      <c r="A23" s="16" t="s">
        <v>33</v>
      </c>
      <c r="B23" s="17">
        <v>161.63399999999999</v>
      </c>
      <c r="C23" s="17">
        <v>0</v>
      </c>
      <c r="D23" s="17">
        <v>0</v>
      </c>
      <c r="E23" s="9">
        <f t="shared" si="4"/>
        <v>161.63399999999999</v>
      </c>
      <c r="F23" s="9">
        <f t="shared" si="5"/>
        <v>0</v>
      </c>
      <c r="G23" s="10">
        <f t="shared" si="6"/>
        <v>0</v>
      </c>
      <c r="H23" s="10">
        <v>0</v>
      </c>
    </row>
    <row r="24" spans="1:8" ht="42.75" x14ac:dyDescent="0.25">
      <c r="A24" s="16" t="s">
        <v>22</v>
      </c>
      <c r="B24" s="17">
        <v>39.192</v>
      </c>
      <c r="C24" s="17">
        <v>12.239000000000001</v>
      </c>
      <c r="D24" s="17">
        <v>7.1369999999999996</v>
      </c>
      <c r="E24" s="9">
        <f t="shared" si="0"/>
        <v>32.055</v>
      </c>
      <c r="F24" s="9">
        <f t="shared" si="1"/>
        <v>5.1020000000000012</v>
      </c>
      <c r="G24" s="10">
        <f t="shared" si="2"/>
        <v>18.210349050826697</v>
      </c>
      <c r="H24" s="10">
        <f t="shared" si="3"/>
        <v>58.313587711414321</v>
      </c>
    </row>
    <row r="25" spans="1:8" x14ac:dyDescent="0.25">
      <c r="A25" s="16" t="s">
        <v>23</v>
      </c>
      <c r="B25" s="17">
        <v>753.65899999999999</v>
      </c>
      <c r="C25" s="17">
        <v>18.893999999999998</v>
      </c>
      <c r="D25" s="17">
        <v>6.7949999999999999</v>
      </c>
      <c r="E25" s="9">
        <f t="shared" ref="E25" si="8">B25-D25</f>
        <v>746.86400000000003</v>
      </c>
      <c r="F25" s="9">
        <f t="shared" ref="F25" si="9">C25-D25</f>
        <v>12.098999999999998</v>
      </c>
      <c r="G25" s="10">
        <f t="shared" ref="G25:G26" si="10">D25*100/B25</f>
        <v>0.90160138736484274</v>
      </c>
      <c r="H25" s="10">
        <f t="shared" ref="H25:H26" si="11">D25*100/C25</f>
        <v>35.963798031120994</v>
      </c>
    </row>
    <row r="26" spans="1:8" s="4" customFormat="1" ht="30.75" customHeight="1" x14ac:dyDescent="0.2">
      <c r="A26" s="16" t="s">
        <v>24</v>
      </c>
      <c r="B26" s="18">
        <f>SUM(B6:B25)</f>
        <v>24772.789000000001</v>
      </c>
      <c r="C26" s="18">
        <f t="shared" ref="C26:F26" si="12">SUM(C6:C25)</f>
        <v>4313.646999999999</v>
      </c>
      <c r="D26" s="18">
        <f t="shared" si="12"/>
        <v>4076.9200000000005</v>
      </c>
      <c r="E26" s="18">
        <f t="shared" si="12"/>
        <v>20695.868999999999</v>
      </c>
      <c r="F26" s="18">
        <f t="shared" si="12"/>
        <v>236.727</v>
      </c>
      <c r="G26" s="11">
        <f t="shared" si="10"/>
        <v>16.457250735877984</v>
      </c>
      <c r="H26" s="11">
        <f t="shared" si="11"/>
        <v>94.512137873126875</v>
      </c>
    </row>
  </sheetData>
  <mergeCells count="3">
    <mergeCell ref="A3:B3"/>
    <mergeCell ref="A1:H1"/>
    <mergeCell ref="A2:H2"/>
  </mergeCells>
  <pageMargins left="0.55118110236220474" right="0" top="0.74803149606299213" bottom="0.51181102362204722" header="0.51181102362204722" footer="0.31496062992125984"/>
  <pageSetup paperSize="9" scale="63" fitToHeight="0" orientation="portrait" r:id="rId1"/>
  <headerFooter>
    <evenHeader>&amp;LФКУ Администрации Одинцовского муниципального района</evenHeader>
    <evenFooter>&amp;L 30.08.2018 10:51:05&amp;R&amp;P/&amp;N</evenFooter>
    <firstHeader>&amp;LФКУ Администрации Одинцовского муниципального района</firstHeader>
    <firstFooter>&amp;L 30.08.2018 10:51:05&amp;R&amp;P/&amp;N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 1</vt:lpstr>
      <vt:lpstr>'Лист 1'!Заголовки_для_печати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Синдияшкин  Максим Викторович</dc:creator>
  <cp:lastModifiedBy>Гросс Мария Сергеевна</cp:lastModifiedBy>
  <cp:lastPrinted>2021-05-18T12:22:00Z</cp:lastPrinted>
  <dcterms:created xsi:type="dcterms:W3CDTF">2018-08-30T07:51:05Z</dcterms:created>
  <dcterms:modified xsi:type="dcterms:W3CDTF">2021-05-18T12:24:41Z</dcterms:modified>
</cp:coreProperties>
</file>