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5575" windowHeight="10170"/>
  </bookViews>
  <sheets>
    <sheet name="Результат" sheetId="1" r:id="rId1"/>
  </sheets>
  <calcPr calcId="144525"/>
</workbook>
</file>

<file path=xl/calcChain.xml><?xml version="1.0" encoding="utf-8"?>
<calcChain xmlns="http://schemas.openxmlformats.org/spreadsheetml/2006/main">
  <c r="X134" i="1" l="1"/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7" i="1"/>
</calcChain>
</file>

<file path=xl/sharedStrings.xml><?xml version="1.0" encoding="utf-8"?>
<sst xmlns="http://schemas.openxmlformats.org/spreadsheetml/2006/main" count="395" uniqueCount="260">
  <si>
    <t>Код главы</t>
  </si>
  <si>
    <t>Код дохода</t>
  </si>
  <si>
    <t>Наименование показателя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</si>
  <si>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</si>
  <si>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</si>
  <si>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</si>
  <si>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</si>
  <si>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</si>
  <si>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</si>
  <si>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</si>
  <si>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</si>
  <si>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</si>
  <si>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</si>
  <si>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</si>
  <si>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</si>
  <si>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</si>
  <si>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</si>
  <si>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</si>
  <si>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1 01 02 080 01 0000 110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</si>
  <si>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</si>
  <si>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</si>
  <si>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</si>
  <si>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</si>
  <si>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</si>
  <si>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</si>
  <si>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</si>
  <si>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</si>
  <si>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</si>
  <si>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</si>
  <si>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</si>
  <si>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</si>
  <si>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</si>
  <si>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</si>
  <si>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</si>
  <si>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</si>
  <si>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</si>
  <si>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</si>
  <si>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</si>
  <si>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</si>
  <si>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</si>
  <si>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</si>
  <si>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</si>
  <si>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</si>
  <si>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</si>
  <si>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</si>
  <si>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</si>
  <si>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</si>
  <si>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</si>
  <si>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</si>
  <si>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</si>
  <si>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</si>
  <si>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</si>
  <si>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</si>
  <si>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</si>
  <si>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</si>
  <si>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</si>
  <si>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</si>
  <si>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</si>
  <si>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070</t>
  </si>
  <si>
    <t>1 09 00 000 00 0000 000</t>
  </si>
  <si>
    <t>ЗАДОЛЖЕННОСТЬ И ПЕРЕРАСЧЕТЫ ПО ОТМЕНЕННЫМ НАЛОГАМ, СБОРАМ И ИНЫМ ОБЯЗАТЕЛЬНЫМ ПЛАТЕЖАМ</t>
  </si>
  <si>
    <t>1 09 01 000 00 0000 110</t>
  </si>
  <si>
    <t>Налог на прибыль организаций, зачислявшийся до 1 января 2005 года в местные бюджеты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</si>
  <si>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</si>
  <si>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</si>
  <si>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</si>
  <si>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</si>
  <si>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080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</si>
  <si>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</si>
  <si>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</si>
  <si>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</si>
  <si>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</si>
  <si>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</si>
  <si>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</si>
  <si>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</si>
  <si>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</si>
  <si>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</si>
  <si>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</si>
  <si>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1 11 05 324 04 0000 120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</si>
  <si>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</si>
  <si>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</si>
  <si>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</si>
  <si>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</si>
  <si>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</si>
  <si>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</si>
  <si>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</si>
  <si>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</si>
  <si>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</si>
  <si>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1 11 09 044 04 0006 120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</si>
  <si>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договору на право размещения временных конструкций и площадок для реализации рассады, саженцев, плодоовощных культур, цветов и сопутствующих товаров на территории Одинцовского городского округа</t>
  </si>
  <si>
    <t>1 11 09 044 04 0007 120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</si>
  <si>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договору на право размещения летнего кафе при стационарном предприятии общественного питания в период весенне-летней торговли на территории Одинцовского городского округа)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</si>
  <si>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</si>
  <si>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</si>
  <si>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</si>
  <si>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</si>
  <si>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1 11 09 044 04 0005 120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</si>
  <si>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</si>
  <si>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1 11 09 080 04 0002 120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</si>
  <si>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рекламной конструкции)</t>
  </si>
  <si>
    <t>1 11 09 080 04 0004 120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</si>
  <si>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размещение нестационарных торговых объектов)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</si>
  <si>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</si>
  <si>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</si>
  <si>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</si>
  <si>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</si>
  <si>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048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</si>
  <si>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</si>
  <si>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</si>
  <si>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1 12 01 030 01 2100 120</t>
  </si>
  <si>
    <t>Плата за сбросы загрязняющих веществ в водные объекты (пени по соответствующему платежу)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</si>
  <si>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</si>
  <si>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</si>
  <si>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1 12 01 041 01 2100 120</t>
  </si>
  <si>
    <t>Плата за размещение отходов производства (пени по соответствующему платежу)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</si>
  <si>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</si>
  <si>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</si>
  <si>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1 12 01 042 01 2100 120</t>
  </si>
  <si>
    <t>Плата за размещение твердых коммунальных отходов (пени по соответствующему платежу)</t>
  </si>
  <si>
    <t>1 12 01 042 01 6000 120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</si>
  <si>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</si>
  <si>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1 12 01 070 01 6000 120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</si>
  <si>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</si>
  <si>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</si>
  <si>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</si>
  <si>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</si>
  <si>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</si>
  <si>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056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</si>
  <si>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</si>
  <si>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</si>
  <si>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</si>
  <si>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</si>
  <si>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</si>
  <si>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</si>
  <si>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834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</si>
  <si>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</si>
  <si>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</si>
  <si>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</si>
  <si>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</si>
  <si>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1 13 02 064 04 0000 130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</si>
  <si>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</si>
  <si>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003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</si>
  <si>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</si>
  <si>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</si>
  <si>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050</t>
  </si>
  <si>
    <t>1 13 02 994 04 0004 130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</si>
  <si>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</si>
  <si>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</si>
  <si>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</si>
  <si>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1 13 02 994 04 0020 130</t>
  </si>
  <si>
    <t>Прочие доходы от компенсации затрат бюджетов городских округов (прочие доходы)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</si>
  <si>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</si>
  <si>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</si>
  <si>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1 14 00 000 00 0000 000</t>
  </si>
  <si>
    <t>ДОХОДЫ ОТ ПРОДАЖИ МАТЕРИАЛЬНЫХ И НЕМАТЕРИАЛЬНЫХ АКТИВОВ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</si>
  <si>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</si>
  <si>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</si>
  <si>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</si>
  <si>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</si>
  <si>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</si>
  <si>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</si>
  <si>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</si>
  <si>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</si>
  <si>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</si>
  <si>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</si>
  <si>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</si>
  <si>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</si>
  <si>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</si>
  <si>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</si>
  <si>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</si>
  <si>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</si>
  <si>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</si>
  <si>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</si>
  <si>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</si>
  <si>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</si>
  <si>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</si>
  <si>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</si>
  <si>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1 14 06 324 04 0000 430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</si>
  <si>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</si>
  <si>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1 16 00 000 00 0000 000</t>
  </si>
  <si>
    <t>ШТРАФЫ, САНКЦИИ, ВОЗМЕЩЕНИЕ УЩЕРБА</t>
  </si>
  <si>
    <t>094</t>
  </si>
  <si>
    <t>051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</si>
  <si>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</si>
  <si>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</si>
  <si>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</si>
  <si>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</si>
  <si>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1 17 01 040 04 0000 180</t>
  </si>
  <si>
    <t>Невыясненные поступления, зачисляемые в бюджеты городских округов</t>
  </si>
  <si>
    <t>1 17 05 000 00 0000 180</t>
  </si>
  <si>
    <t>Прочие неналоговые доходы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</si>
  <si>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</si>
  <si>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</si>
  <si>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1 17 05 040 04 0020 180</t>
  </si>
  <si>
    <t>Прочие неналоговые доходы бюджетов городских округов (прочие доходы)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</si>
  <si>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</si>
  <si>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</si>
  <si>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</si>
  <si>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</si>
  <si>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</si>
  <si>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</si>
  <si>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</si>
  <si>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</si>
  <si>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1 17 15 000 00 0000 150</t>
  </si>
  <si>
    <t>Инициативные платежи</t>
  </si>
  <si>
    <t>1 17 15 020 04 0000 150</t>
  </si>
  <si>
    <t>Инициативные платежи, зачисляемые в бюджеты городских округов</t>
  </si>
  <si>
    <t>1 17 15 020 04 0001 150</t>
  </si>
  <si>
    <t>Инициативные платежи, зачисляемые в бюджеты городских округов (Муниципальное бюджетное дошкольное образовательное учреждение детский сад   № 20 комбинированного вида, приобретение и установка теневого навеса и малых архитектурных форм, Россия, Московская область, Одинцовский район, город Голицыно, Заводской проспект, дом 33)</t>
  </si>
  <si>
    <t>1 17 15 020 04 0002 150</t>
  </si>
  <si>
    <t>Инициативные платежи, зачисляемые в бюджеты городских округов (Муниципальное бюджетное общеобразовательное учреждение  Кубинская средняя общеобразовательная школа № 2  имени Героя Советского Союза Безбородова В.П., приобретение комплекта оборудования для класса по робототехнике, Российская Федерация, Московская область, Одинцовский район, город Кубинка, городок Кубинка-1, строение-1)</t>
  </si>
  <si>
    <t>1 17 15 020 04 0003 150</t>
  </si>
  <si>
    <t>Инициативные платежи, зачисляемые в бюджеты городских округов (Муниципальное бюджетное дошкольное образовательное учреждение детский сад   № 42, приобретение ноутбука, пароконвектомата и стиральной машины, Россия, Московская область, Одинцовский район, г. Кубинка (городок Кубинка-1), стр.2)</t>
  </si>
  <si>
    <t>1 17 15 020 04 0004 150</t>
  </si>
  <si>
    <t>Инициативные платежи, зачисляемые в бюджеты городских округов (Муниципальное бюджетное общеобразовательное учреждение  Асаковская средняя общеобразовательная школа, приобретение технологического оборудования для школьного пищеблока, Российская Федерация, Московская область, Одинцовский район, деревня Чупряково, строение 6)</t>
  </si>
  <si>
    <t>1 17 15 020 04 0005 150</t>
  </si>
  <si>
    <t>Инициативные платежи, зачисляемые в бюджеты городских округов (Приобретение и установка компьютерной техники для нужд Муниципального бюджетного общеобразовательного учреждения Одинцовская гимназия № 14, ремонт лестничных проемов Муниципального бюджетного общеобразовательного учреждения Одинцовская гимназия № 14, Российская Федерация, Московская область, город Одинцово, улица Маршала Крылова, дом 5)</t>
  </si>
  <si>
    <t>1 17 15 020 04 0007 150</t>
  </si>
  <si>
    <t>Инициативные платежи, зачисляемые в бюджеты городских округов (Приобретение и установка оборудования и мебели, приобретение инвентаря для занятий по учебным дисциплинам для Муниципального общеобразовательного учреждения средняя образовательная школа № 2 имени М.А. Пронина города Звенигорода, Российская Федерация, Московская область, город Звенигород, улица Спортивная, дом 4)</t>
  </si>
  <si>
    <t>1 17 15 020 04 0008 150</t>
  </si>
  <si>
    <t>Инициативные платежи, зачисляемые в бюджеты городских округов  (Муниципальное бюджетное учреждение "Коммунальное хозяйство и благоустройство "Часцовское", приобретение и установка скамеек на территории сельского поселения "Часцовское" по адресам: Московская область, Одинцовский городской округ, п. Гарь-Покровское, д. 41, Московская область, Одинцовский городской округ, п. Гарь-Покровское, д. 48, Московская область, Одинцовский городской округ, п. Часцы, д.6, Московская область, Одинцовский городской округ, п. Часцы, д.14)</t>
  </si>
  <si>
    <t>1 17 15 020 04 0009 150</t>
  </si>
  <si>
    <t>Инициативные платежи, зачисляемые в бюджеты городских округов  (Территориальное управление Одинцово Одинцовского городского округа, обустройство детской игровой площадки по адресу: Московская область, г. Одинцово, ул. Кутузовская, д. 9)</t>
  </si>
  <si>
    <t>1 17 15 020 04 0011 150</t>
  </si>
  <si>
    <t>Инициативные платежи, зачисляемые в бюджеты городских округов  (Муниципальное бюджетное учреждение "Дирекция парков Одинцовского городского округа", приобретение и установка уличной библиотеки и малых архитектурных форм в городской парк культуры и отдыха "Парк героев 1812 года", расположенный по адресу: Московская область, Одинцовский район, г. Голицыно, прибрежная зона реки Вяземки, ул. Речная - Можайское шоссе)</t>
  </si>
  <si>
    <t>1 17 15 020 04 0012 150</t>
  </si>
  <si>
    <t>Инициативные платежи, зачисляемые в бюджеты городских округов  (Муниципальное бюджетное учреждение "Центр развития детей "Истина" Одинцовского городского округа Московской области, приобретение ноутбука, оборудования для звукозаписывающей студии, музыкальных инструментов и светового сценического оборудования, Российская Федерация, Московская область, Одинцовский район, город Кубинка, улица Кубинка-10 город, строение 25, кабинет 1)</t>
  </si>
  <si>
    <t>1 17 15 020 04 0013 150</t>
  </si>
  <si>
    <t>Инициативные платежи, зачисляемые в бюджеты городских округов  (Муниципальное учреждение культуры клубного типа "Культурно-спортивный центр "Часцовский", приобретение стенового протектора для спортзала и спортивного оборудования, Российская Федерация, Московская область, Одинцовский район, поселок Часцы, строение 19)</t>
  </si>
  <si>
    <t>1 17 15 020 04 0014 150</t>
  </si>
  <si>
    <t>Инициативные платежи, зачисляемые в бюджеты городских округов  (Территориальное управление Голицыно Одинцовского городского округа, приобретение и установка малых архитектурных форм, по адресу: Российская Федерация, Московская область, Одинцовский городской округ, деревня Кобяково, улица Лесная)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</si>
  <si>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</si>
  <si>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</si>
  <si>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</si>
  <si>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</si>
  <si>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</si>
  <si>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</si>
  <si>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</si>
  <si>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</si>
  <si>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</si>
  <si>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</si>
  <si>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</si>
  <si>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</si>
  <si>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2 07 00 000 00 0000 000</t>
  </si>
  <si>
    <t>ПРОЧИЕ БЕЗВОЗМЕЗДНЫЕ ПОСТУПЛЕНИЯ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</si>
  <si>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</si>
  <si>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</si>
  <si>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</si>
  <si>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</si>
  <si>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</si>
  <si>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ИСПОЛНЕНИЕ БЮДЖЕТА ОДИНЦОВСКОГО ГОРОДСКОГО ОКРУГА МОСКОВСКОЙ ОБЛАСТИ ПО ДОХОДАМ В РАЗРЕЗЕ ВИДОВ ДОХОДОВ В СРАВНЕНИИ С ЗАПЛАНИРОВАННЫМИ ЗНАЧЕНИЯМИ ЗА 1 ПОЛУГОДИЕ 2021 ГОДА</t>
  </si>
  <si>
    <t>План на 2021 год</t>
  </si>
  <si>
    <t>Кассовый план за 1 полугодие 2021 года</t>
  </si>
  <si>
    <t>Исполнено за 1 полугодие 2021 года</t>
  </si>
  <si>
    <t>Отклонение исполнения от плана на 2021 год</t>
  </si>
  <si>
    <t>Отклонение исполнения от кассового плана  за 1 полугодие 2021 года</t>
  </si>
  <si>
    <t>% исполнения от плана</t>
  </si>
  <si>
    <t>% исполнения от кассового плана</t>
  </si>
  <si>
    <t>7=6-4</t>
  </si>
  <si>
    <t>8=6-5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</si>
</sst>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00]#,##0,;[Red][&lt;=-500]\-#,##0,;#,##0,"/>
    <numFmt numFmtId="165" formatCode="#,##0.00_ ;[Red]\-#,##0.00\ "/>
  </numFmts>
  <fonts count="7" x14ac:knownFonts="1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1"/>
      <color indexed="8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/>
    <xf numFmtId="165" fontId="1" fillId="0" borderId="6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right" vertical="center"/>
    </xf>
    <xf numFmtId="165" fontId="1" fillId="0" borderId="21" xfId="0" applyNumberFormat="1" applyFont="1" applyBorder="1" applyAlignment="1">
      <alignment horizontal="right" vertical="center"/>
    </xf>
    <xf numFmtId="165" fontId="1" fillId="0" borderId="2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right" vertical="center"/>
    </xf>
    <xf numFmtId="165" fontId="1" fillId="0" borderId="25" xfId="0" applyNumberFormat="1" applyFont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165" fontId="1" fillId="0" borderId="26" xfId="0" applyNumberFormat="1" applyFont="1" applyBorder="1" applyAlignment="1">
      <alignment horizontal="right"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164" fontId="1" fillId="0" borderId="26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164" fontId="1" fillId="0" borderId="25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/>
    <xf numFmtId="4" fontId="3" fillId="0" borderId="0" xfId="0" applyNumberFormat="1" applyFont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34"/>
  <sheetViews>
    <sheetView tabSelected="1" workbookViewId="0">
      <selection activeCell="AB12" sqref="AB12"/>
    </sheetView>
  </sheetViews>
  <sheetFormatPr defaultRowHeight="15" x14ac:dyDescent="0.25"/>
  <cols>
    <col min="1" max="1" width="0.42578125" customWidth="1"/>
    <col min="2" max="2" width="5.85546875" bestFit="1" customWidth="1"/>
    <col min="3" max="5" width="10.7109375" customWidth="1"/>
    <col min="6" max="6" width="6.5703125" customWidth="1"/>
    <col min="7" max="7" width="4.140625" customWidth="1"/>
    <col min="8" max="8" width="6.5703125" customWidth="1"/>
    <col min="9" max="9" width="4.140625" customWidth="1"/>
    <col min="10" max="10" width="1.140625" customWidth="1"/>
    <col min="11" max="11" width="9.5703125" customWidth="1"/>
    <col min="12" max="12" width="1.140625" customWidth="1"/>
    <col min="13" max="13" width="9.5703125" customWidth="1"/>
    <col min="14" max="14" width="1.140625" customWidth="1"/>
    <col min="15" max="15" width="9.5703125" customWidth="1"/>
    <col min="16" max="16" width="1.140625" customWidth="1"/>
    <col min="17" max="17" width="5.42578125" customWidth="1"/>
    <col min="18" max="18" width="4.140625" customWidth="1"/>
    <col min="19" max="19" width="12.28515625" bestFit="1" customWidth="1"/>
    <col min="20" max="21" width="10.7109375" customWidth="1"/>
    <col min="22" max="22" width="12.140625" customWidth="1"/>
    <col min="23" max="24" width="10.7109375" customWidth="1"/>
  </cols>
  <sheetData>
    <row r="2" spans="1:24" ht="36" customHeight="1" x14ac:dyDescent="0.25">
      <c r="B2" s="28" t="s">
        <v>250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x14ac:dyDescent="0.25">
      <c r="A3" s="12"/>
      <c r="B3" s="12"/>
      <c r="C3" s="12"/>
      <c r="D3" s="12"/>
      <c r="E3" s="12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  <c r="Q3" s="72"/>
      <c r="R3" s="72"/>
      <c r="S3" s="13"/>
      <c r="T3" s="13"/>
      <c r="U3" s="13"/>
      <c r="V3" s="13"/>
      <c r="W3" s="6"/>
      <c r="X3" s="6"/>
    </row>
    <row r="4" spans="1:24" ht="35.1" customHeight="1" x14ac:dyDescent="0.25">
      <c r="B4" s="57" t="s">
        <v>0</v>
      </c>
      <c r="C4" s="59" t="s">
        <v>1</v>
      </c>
      <c r="D4" s="60"/>
      <c r="E4" s="59" t="s">
        <v>2</v>
      </c>
      <c r="F4" s="63"/>
      <c r="G4" s="63"/>
      <c r="H4" s="63"/>
      <c r="I4" s="63"/>
      <c r="J4" s="63"/>
      <c r="K4" s="63"/>
      <c r="L4" s="63"/>
      <c r="M4" s="63"/>
      <c r="N4" s="60"/>
      <c r="O4" s="60"/>
      <c r="P4" s="29" t="s">
        <v>251</v>
      </c>
      <c r="Q4" s="30"/>
      <c r="R4" s="31"/>
      <c r="S4" s="35" t="s">
        <v>252</v>
      </c>
      <c r="T4" s="35" t="s">
        <v>253</v>
      </c>
      <c r="U4" s="35" t="s">
        <v>254</v>
      </c>
      <c r="V4" s="35" t="s">
        <v>255</v>
      </c>
      <c r="W4" s="35" t="s">
        <v>256</v>
      </c>
      <c r="X4" s="35" t="s">
        <v>257</v>
      </c>
    </row>
    <row r="5" spans="1:24" ht="35.1" customHeight="1" x14ac:dyDescent="0.25">
      <c r="B5" s="58"/>
      <c r="C5" s="61"/>
      <c r="D5" s="62"/>
      <c r="E5" s="61"/>
      <c r="F5" s="64"/>
      <c r="G5" s="64"/>
      <c r="H5" s="64"/>
      <c r="I5" s="64"/>
      <c r="J5" s="64"/>
      <c r="K5" s="64"/>
      <c r="L5" s="64"/>
      <c r="M5" s="64"/>
      <c r="N5" s="62"/>
      <c r="O5" s="62"/>
      <c r="P5" s="32"/>
      <c r="Q5" s="33"/>
      <c r="R5" s="34"/>
      <c r="S5" s="36"/>
      <c r="T5" s="36"/>
      <c r="U5" s="36"/>
      <c r="V5" s="36"/>
      <c r="W5" s="36"/>
      <c r="X5" s="36"/>
    </row>
    <row r="6" spans="1:24" ht="15" customHeight="1" thickBot="1" x14ac:dyDescent="0.3">
      <c r="B6" s="11">
        <v>1</v>
      </c>
      <c r="C6" s="65">
        <v>2</v>
      </c>
      <c r="D6" s="65"/>
      <c r="E6" s="65">
        <v>3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>
        <v>4</v>
      </c>
      <c r="Q6" s="65"/>
      <c r="R6" s="65"/>
      <c r="S6" s="11">
        <v>5</v>
      </c>
      <c r="T6" s="11">
        <v>6</v>
      </c>
      <c r="U6" s="17" t="s">
        <v>258</v>
      </c>
      <c r="V6" s="17" t="s">
        <v>259</v>
      </c>
      <c r="W6" s="11">
        <v>9</v>
      </c>
      <c r="X6" s="11">
        <v>10</v>
      </c>
    </row>
    <row r="7" spans="1:24" ht="15" customHeight="1" x14ac:dyDescent="0.25">
      <c r="B7" s="10" t="s">
        <v>3</v>
      </c>
      <c r="C7" s="66" t="s">
        <v>4</v>
      </c>
      <c r="D7" s="66"/>
      <c r="E7" s="67" t="s">
        <v>5</v>
      </c>
      <c r="F7" s="68"/>
      <c r="G7" s="68"/>
      <c r="H7" s="68"/>
      <c r="I7" s="68"/>
      <c r="J7" s="68"/>
      <c r="K7" s="68"/>
      <c r="L7" s="68"/>
      <c r="M7" s="68"/>
      <c r="N7" s="69"/>
      <c r="O7" s="69"/>
      <c r="P7" s="70">
        <v>12441011403</v>
      </c>
      <c r="Q7" s="70"/>
      <c r="R7" s="70"/>
      <c r="S7" s="18">
        <v>5755041061</v>
      </c>
      <c r="T7" s="18">
        <v>5776107811.1400003</v>
      </c>
      <c r="U7" s="18">
        <f>T7-P7</f>
        <v>-6664903591.8599997</v>
      </c>
      <c r="V7" s="18">
        <f>T7-S7</f>
        <v>21066750.140000343</v>
      </c>
      <c r="W7" s="19">
        <v>46.427960107384528</v>
      </c>
      <c r="X7" s="15">
        <v>100.36605733854383</v>
      </c>
    </row>
    <row r="8" spans="1:24" ht="15" customHeight="1" x14ac:dyDescent="0.25">
      <c r="B8" s="8" t="s">
        <v>3</v>
      </c>
      <c r="C8" s="44" t="s">
        <v>6</v>
      </c>
      <c r="D8" s="44"/>
      <c r="E8" s="45" t="s">
        <v>7</v>
      </c>
      <c r="F8" s="46"/>
      <c r="G8" s="46"/>
      <c r="H8" s="46"/>
      <c r="I8" s="46"/>
      <c r="J8" s="46"/>
      <c r="K8" s="46"/>
      <c r="L8" s="46"/>
      <c r="M8" s="46"/>
      <c r="N8" s="47"/>
      <c r="O8" s="47"/>
      <c r="P8" s="48">
        <v>3810582000</v>
      </c>
      <c r="Q8" s="48"/>
      <c r="R8" s="48"/>
      <c r="S8" s="1">
        <v>1579315000</v>
      </c>
      <c r="T8" s="1">
        <v>1605364903.72</v>
      </c>
      <c r="U8" s="1">
        <f t="shared" ref="U8:U23" si="0">T8-P8</f>
        <v>-2205217096.2799997</v>
      </c>
      <c r="V8" s="1">
        <f t="shared" ref="V8:V23" si="1">T8-S8</f>
        <v>26049903.720000029</v>
      </c>
      <c r="W8" s="9">
        <v>42.129126304590741</v>
      </c>
      <c r="X8" s="7">
        <v>101.64944319024387</v>
      </c>
    </row>
    <row r="9" spans="1:24" ht="15" customHeight="1" x14ac:dyDescent="0.25">
      <c r="B9" s="8" t="s">
        <v>3</v>
      </c>
      <c r="C9" s="44" t="s">
        <v>8</v>
      </c>
      <c r="D9" s="44"/>
      <c r="E9" s="45" t="s">
        <v>9</v>
      </c>
      <c r="F9" s="46"/>
      <c r="G9" s="46"/>
      <c r="H9" s="46"/>
      <c r="I9" s="46"/>
      <c r="J9" s="46"/>
      <c r="K9" s="46"/>
      <c r="L9" s="46"/>
      <c r="M9" s="46"/>
      <c r="N9" s="47"/>
      <c r="O9" s="47"/>
      <c r="P9" s="48">
        <v>3810582000</v>
      </c>
      <c r="Q9" s="48"/>
      <c r="R9" s="48"/>
      <c r="S9" s="1">
        <v>1579315000</v>
      </c>
      <c r="T9" s="1">
        <v>1605364903.72</v>
      </c>
      <c r="U9" s="1">
        <f t="shared" si="0"/>
        <v>-2205217096.2799997</v>
      </c>
      <c r="V9" s="1">
        <f t="shared" si="1"/>
        <v>26049903.720000029</v>
      </c>
      <c r="W9" s="9">
        <v>42.129126304590741</v>
      </c>
      <c r="X9" s="7">
        <v>101.64944319024387</v>
      </c>
    </row>
    <row r="10" spans="1:24" ht="45.75" customHeight="1" x14ac:dyDescent="0.25">
      <c r="B10" s="4" t="s">
        <v>3</v>
      </c>
      <c r="C10" s="41" t="s">
        <v>10</v>
      </c>
      <c r="D10" s="41"/>
      <c r="E10" s="49" t="s">
        <v>11</v>
      </c>
      <c r="F10" s="50"/>
      <c r="G10" s="50"/>
      <c r="H10" s="50"/>
      <c r="I10" s="50"/>
      <c r="J10" s="50"/>
      <c r="K10" s="50"/>
      <c r="L10" s="50"/>
      <c r="M10" s="50"/>
      <c r="N10" s="51"/>
      <c r="O10" s="51"/>
      <c r="P10" s="43">
        <v>2945214000</v>
      </c>
      <c r="Q10" s="43"/>
      <c r="R10" s="43"/>
      <c r="S10" s="3">
        <v>1310274000</v>
      </c>
      <c r="T10" s="3">
        <v>1308205606.46</v>
      </c>
      <c r="U10" s="1">
        <f t="shared" si="0"/>
        <v>-1637008393.54</v>
      </c>
      <c r="V10" s="1">
        <f t="shared" si="1"/>
        <v>-2068393.5399999619</v>
      </c>
      <c r="W10" s="2">
        <v>44.418015344895146</v>
      </c>
      <c r="X10" s="5">
        <v>99.842140381324825</v>
      </c>
    </row>
    <row r="11" spans="1:24" ht="57" customHeight="1" x14ac:dyDescent="0.25">
      <c r="B11" s="4" t="s">
        <v>3</v>
      </c>
      <c r="C11" s="41" t="s">
        <v>12</v>
      </c>
      <c r="D11" s="41"/>
      <c r="E11" s="49" t="s">
        <v>13</v>
      </c>
      <c r="F11" s="50"/>
      <c r="G11" s="50"/>
      <c r="H11" s="50"/>
      <c r="I11" s="50"/>
      <c r="J11" s="50"/>
      <c r="K11" s="50"/>
      <c r="L11" s="50"/>
      <c r="M11" s="50"/>
      <c r="N11" s="51"/>
      <c r="O11" s="51"/>
      <c r="P11" s="43">
        <v>0</v>
      </c>
      <c r="Q11" s="43"/>
      <c r="R11" s="43"/>
      <c r="S11" s="3">
        <v>0</v>
      </c>
      <c r="T11" s="3">
        <v>10703571.68</v>
      </c>
      <c r="U11" s="1">
        <f t="shared" si="0"/>
        <v>10703571.68</v>
      </c>
      <c r="V11" s="1">
        <f t="shared" si="1"/>
        <v>10703571.68</v>
      </c>
      <c r="W11" s="2">
        <v>0</v>
      </c>
      <c r="X11" s="5">
        <v>0</v>
      </c>
    </row>
    <row r="12" spans="1:24" ht="23.25" customHeight="1" x14ac:dyDescent="0.25">
      <c r="B12" s="4" t="s">
        <v>3</v>
      </c>
      <c r="C12" s="41" t="s">
        <v>14</v>
      </c>
      <c r="D12" s="41"/>
      <c r="E12" s="49" t="s">
        <v>15</v>
      </c>
      <c r="F12" s="50"/>
      <c r="G12" s="50"/>
      <c r="H12" s="50"/>
      <c r="I12" s="50"/>
      <c r="J12" s="50"/>
      <c r="K12" s="50"/>
      <c r="L12" s="50"/>
      <c r="M12" s="50"/>
      <c r="N12" s="51"/>
      <c r="O12" s="51"/>
      <c r="P12" s="43">
        <v>784283000</v>
      </c>
      <c r="Q12" s="43"/>
      <c r="R12" s="43"/>
      <c r="S12" s="3">
        <v>187956000</v>
      </c>
      <c r="T12" s="3">
        <v>188424592.00999999</v>
      </c>
      <c r="U12" s="1">
        <f t="shared" si="0"/>
        <v>-595858407.99000001</v>
      </c>
      <c r="V12" s="1">
        <f t="shared" si="1"/>
        <v>468592.00999999046</v>
      </c>
      <c r="W12" s="2">
        <v>24.025076663653298</v>
      </c>
      <c r="X12" s="5">
        <v>100.2493094181617</v>
      </c>
    </row>
    <row r="13" spans="1:24" ht="57" customHeight="1" x14ac:dyDescent="0.25">
      <c r="B13" s="4" t="s">
        <v>3</v>
      </c>
      <c r="C13" s="41" t="s">
        <v>16</v>
      </c>
      <c r="D13" s="41"/>
      <c r="E13" s="49" t="s">
        <v>17</v>
      </c>
      <c r="F13" s="50"/>
      <c r="G13" s="50"/>
      <c r="H13" s="50"/>
      <c r="I13" s="50"/>
      <c r="J13" s="50"/>
      <c r="K13" s="50"/>
      <c r="L13" s="50"/>
      <c r="M13" s="50"/>
      <c r="N13" s="51"/>
      <c r="O13" s="51"/>
      <c r="P13" s="43">
        <v>363000</v>
      </c>
      <c r="Q13" s="43"/>
      <c r="R13" s="43"/>
      <c r="S13" s="3">
        <v>363000</v>
      </c>
      <c r="T13" s="3">
        <v>362760.45</v>
      </c>
      <c r="U13" s="1">
        <f t="shared" si="0"/>
        <v>-239.54999999998836</v>
      </c>
      <c r="V13" s="1">
        <f t="shared" si="1"/>
        <v>-239.54999999998836</v>
      </c>
      <c r="W13" s="2">
        <v>99.934008264462818</v>
      </c>
      <c r="X13" s="5">
        <v>99.934008264462818</v>
      </c>
    </row>
    <row r="14" spans="1:24" ht="57" customHeight="1" x14ac:dyDescent="0.25">
      <c r="B14" s="4" t="s">
        <v>3</v>
      </c>
      <c r="C14" s="41" t="s">
        <v>18</v>
      </c>
      <c r="D14" s="41"/>
      <c r="E14" s="49" t="s">
        <v>19</v>
      </c>
      <c r="F14" s="50"/>
      <c r="G14" s="50"/>
      <c r="H14" s="50"/>
      <c r="I14" s="50"/>
      <c r="J14" s="50"/>
      <c r="K14" s="50"/>
      <c r="L14" s="50"/>
      <c r="M14" s="50"/>
      <c r="N14" s="51"/>
      <c r="O14" s="51"/>
      <c r="P14" s="43">
        <v>80722000</v>
      </c>
      <c r="Q14" s="43"/>
      <c r="R14" s="43"/>
      <c r="S14" s="3">
        <v>80722000</v>
      </c>
      <c r="T14" s="3">
        <v>97668373.120000005</v>
      </c>
      <c r="U14" s="1">
        <f t="shared" si="0"/>
        <v>16946373.120000005</v>
      </c>
      <c r="V14" s="1">
        <f t="shared" si="1"/>
        <v>16946373.120000005</v>
      </c>
      <c r="W14" s="2">
        <v>120.99350006194098</v>
      </c>
      <c r="X14" s="5">
        <v>120.99350006194098</v>
      </c>
    </row>
    <row r="15" spans="1:24" ht="23.25" customHeight="1" x14ac:dyDescent="0.25">
      <c r="B15" s="8" t="s">
        <v>3</v>
      </c>
      <c r="C15" s="44" t="s">
        <v>20</v>
      </c>
      <c r="D15" s="44"/>
      <c r="E15" s="45" t="s">
        <v>21</v>
      </c>
      <c r="F15" s="46"/>
      <c r="G15" s="46"/>
      <c r="H15" s="46"/>
      <c r="I15" s="46"/>
      <c r="J15" s="46"/>
      <c r="K15" s="46"/>
      <c r="L15" s="46"/>
      <c r="M15" s="46"/>
      <c r="N15" s="47"/>
      <c r="O15" s="47"/>
      <c r="P15" s="48">
        <v>75502000</v>
      </c>
      <c r="Q15" s="48"/>
      <c r="R15" s="48"/>
      <c r="S15" s="1">
        <v>32336000</v>
      </c>
      <c r="T15" s="1">
        <v>35519135.170000002</v>
      </c>
      <c r="U15" s="1">
        <f t="shared" si="0"/>
        <v>-39982864.829999998</v>
      </c>
      <c r="V15" s="1">
        <f t="shared" si="1"/>
        <v>3183135.1700000018</v>
      </c>
      <c r="W15" s="9">
        <v>47.043965947921912</v>
      </c>
      <c r="X15" s="7">
        <v>109.84393607743692</v>
      </c>
    </row>
    <row r="16" spans="1:24" ht="23.25" customHeight="1" x14ac:dyDescent="0.25">
      <c r="B16" s="8" t="s">
        <v>3</v>
      </c>
      <c r="C16" s="44" t="s">
        <v>22</v>
      </c>
      <c r="D16" s="44"/>
      <c r="E16" s="45" t="s">
        <v>23</v>
      </c>
      <c r="F16" s="46"/>
      <c r="G16" s="46"/>
      <c r="H16" s="46"/>
      <c r="I16" s="46"/>
      <c r="J16" s="46"/>
      <c r="K16" s="46"/>
      <c r="L16" s="46"/>
      <c r="M16" s="46"/>
      <c r="N16" s="47"/>
      <c r="O16" s="47"/>
      <c r="P16" s="48">
        <v>75502000</v>
      </c>
      <c r="Q16" s="48"/>
      <c r="R16" s="48"/>
      <c r="S16" s="1">
        <v>32336000</v>
      </c>
      <c r="T16" s="1">
        <v>35519135.170000002</v>
      </c>
      <c r="U16" s="1">
        <f t="shared" si="0"/>
        <v>-39982864.829999998</v>
      </c>
      <c r="V16" s="1">
        <f t="shared" si="1"/>
        <v>3183135.1700000018</v>
      </c>
      <c r="W16" s="9">
        <v>47.043965947921912</v>
      </c>
      <c r="X16" s="7">
        <v>109.84393607743692</v>
      </c>
    </row>
    <row r="17" spans="2:24" ht="45.75" customHeight="1" x14ac:dyDescent="0.25">
      <c r="B17" s="4" t="s">
        <v>3</v>
      </c>
      <c r="C17" s="41" t="s">
        <v>24</v>
      </c>
      <c r="D17" s="41"/>
      <c r="E17" s="49" t="s">
        <v>25</v>
      </c>
      <c r="F17" s="50"/>
      <c r="G17" s="50"/>
      <c r="H17" s="50"/>
      <c r="I17" s="50"/>
      <c r="J17" s="50"/>
      <c r="K17" s="50"/>
      <c r="L17" s="50"/>
      <c r="M17" s="50"/>
      <c r="N17" s="51"/>
      <c r="O17" s="51"/>
      <c r="P17" s="43">
        <v>34668000</v>
      </c>
      <c r="Q17" s="43"/>
      <c r="R17" s="43"/>
      <c r="S17" s="3">
        <v>15157000</v>
      </c>
      <c r="T17" s="3">
        <v>16061942.789999999</v>
      </c>
      <c r="U17" s="1">
        <f t="shared" si="0"/>
        <v>-18606057.210000001</v>
      </c>
      <c r="V17" s="1">
        <f t="shared" si="1"/>
        <v>904942.78999999911</v>
      </c>
      <c r="W17" s="2">
        <v>46.330745327102804</v>
      </c>
      <c r="X17" s="5">
        <v>105.97046110707925</v>
      </c>
    </row>
    <row r="18" spans="2:24" ht="45.75" customHeight="1" x14ac:dyDescent="0.25">
      <c r="B18" s="4" t="s">
        <v>3</v>
      </c>
      <c r="C18" s="41" t="s">
        <v>26</v>
      </c>
      <c r="D18" s="41"/>
      <c r="E18" s="49" t="s">
        <v>27</v>
      </c>
      <c r="F18" s="50"/>
      <c r="G18" s="50"/>
      <c r="H18" s="50"/>
      <c r="I18" s="50"/>
      <c r="J18" s="50"/>
      <c r="K18" s="50"/>
      <c r="L18" s="50"/>
      <c r="M18" s="50"/>
      <c r="N18" s="51"/>
      <c r="O18" s="51"/>
      <c r="P18" s="43">
        <v>198000</v>
      </c>
      <c r="Q18" s="43"/>
      <c r="R18" s="43"/>
      <c r="S18" s="3">
        <v>92000</v>
      </c>
      <c r="T18" s="3">
        <v>120994.56</v>
      </c>
      <c r="U18" s="1">
        <f t="shared" si="0"/>
        <v>-77005.440000000002</v>
      </c>
      <c r="V18" s="1">
        <f t="shared" si="1"/>
        <v>28994.559999999998</v>
      </c>
      <c r="W18" s="2">
        <v>61.108363636363642</v>
      </c>
      <c r="X18" s="5">
        <v>131.51582608695651</v>
      </c>
    </row>
    <row r="19" spans="2:24" ht="45.75" customHeight="1" x14ac:dyDescent="0.25">
      <c r="B19" s="4" t="s">
        <v>3</v>
      </c>
      <c r="C19" s="41" t="s">
        <v>28</v>
      </c>
      <c r="D19" s="41"/>
      <c r="E19" s="49" t="s">
        <v>29</v>
      </c>
      <c r="F19" s="50"/>
      <c r="G19" s="50"/>
      <c r="H19" s="50"/>
      <c r="I19" s="50"/>
      <c r="J19" s="50"/>
      <c r="K19" s="50"/>
      <c r="L19" s="50"/>
      <c r="M19" s="50"/>
      <c r="N19" s="51"/>
      <c r="O19" s="51"/>
      <c r="P19" s="43">
        <v>45603000</v>
      </c>
      <c r="Q19" s="43"/>
      <c r="R19" s="43"/>
      <c r="S19" s="3">
        <v>19486000</v>
      </c>
      <c r="T19" s="3">
        <v>22334269.129999999</v>
      </c>
      <c r="U19" s="1">
        <f t="shared" si="0"/>
        <v>-23268730.870000001</v>
      </c>
      <c r="V19" s="1">
        <f t="shared" si="1"/>
        <v>2848269.129999999</v>
      </c>
      <c r="W19" s="2">
        <v>48.975438304497509</v>
      </c>
      <c r="X19" s="5">
        <v>114.61700261726367</v>
      </c>
    </row>
    <row r="20" spans="2:24" ht="45.75" customHeight="1" x14ac:dyDescent="0.25">
      <c r="B20" s="4" t="s">
        <v>3</v>
      </c>
      <c r="C20" s="41" t="s">
        <v>30</v>
      </c>
      <c r="D20" s="41"/>
      <c r="E20" s="49" t="s">
        <v>31</v>
      </c>
      <c r="F20" s="50"/>
      <c r="G20" s="50"/>
      <c r="H20" s="50"/>
      <c r="I20" s="50"/>
      <c r="J20" s="50"/>
      <c r="K20" s="50"/>
      <c r="L20" s="50"/>
      <c r="M20" s="50"/>
      <c r="N20" s="51"/>
      <c r="O20" s="51"/>
      <c r="P20" s="43">
        <v>-4967000</v>
      </c>
      <c r="Q20" s="43"/>
      <c r="R20" s="43"/>
      <c r="S20" s="3">
        <v>-2399000</v>
      </c>
      <c r="T20" s="3">
        <v>-2998071.31</v>
      </c>
      <c r="U20" s="1">
        <f t="shared" si="0"/>
        <v>1968928.69</v>
      </c>
      <c r="V20" s="1">
        <f t="shared" si="1"/>
        <v>-599071.31000000006</v>
      </c>
      <c r="W20" s="2">
        <v>60.359800885846596</v>
      </c>
      <c r="X20" s="5">
        <v>124.97170946227595</v>
      </c>
    </row>
    <row r="21" spans="2:24" ht="15" customHeight="1" x14ac:dyDescent="0.25">
      <c r="B21" s="8" t="s">
        <v>3</v>
      </c>
      <c r="C21" s="44" t="s">
        <v>32</v>
      </c>
      <c r="D21" s="44"/>
      <c r="E21" s="45" t="s">
        <v>33</v>
      </c>
      <c r="F21" s="46"/>
      <c r="G21" s="46"/>
      <c r="H21" s="46"/>
      <c r="I21" s="46"/>
      <c r="J21" s="46"/>
      <c r="K21" s="46"/>
      <c r="L21" s="46"/>
      <c r="M21" s="46"/>
      <c r="N21" s="47"/>
      <c r="O21" s="47"/>
      <c r="P21" s="48">
        <v>2365256000</v>
      </c>
      <c r="Q21" s="48"/>
      <c r="R21" s="48"/>
      <c r="S21" s="1">
        <v>1245409000</v>
      </c>
      <c r="T21" s="1">
        <v>1245367736.9300001</v>
      </c>
      <c r="U21" s="1">
        <f t="shared" si="0"/>
        <v>-1119888263.0699999</v>
      </c>
      <c r="V21" s="1">
        <f t="shared" si="1"/>
        <v>-41263.069999933243</v>
      </c>
      <c r="W21" s="9">
        <v>52.652555872598995</v>
      </c>
      <c r="X21" s="7">
        <v>99.996686785626252</v>
      </c>
    </row>
    <row r="22" spans="2:24" s="22" customFormat="1" ht="23.25" customHeight="1" x14ac:dyDescent="0.25">
      <c r="B22" s="23" t="s">
        <v>3</v>
      </c>
      <c r="C22" s="52" t="s">
        <v>34</v>
      </c>
      <c r="D22" s="52"/>
      <c r="E22" s="53" t="s">
        <v>35</v>
      </c>
      <c r="F22" s="54"/>
      <c r="G22" s="54"/>
      <c r="H22" s="54"/>
      <c r="I22" s="54"/>
      <c r="J22" s="54"/>
      <c r="K22" s="54"/>
      <c r="L22" s="54"/>
      <c r="M22" s="54"/>
      <c r="N22" s="55"/>
      <c r="O22" s="55"/>
      <c r="P22" s="56">
        <v>2129149000</v>
      </c>
      <c r="Q22" s="56"/>
      <c r="R22" s="56"/>
      <c r="S22" s="24">
        <v>1060995000</v>
      </c>
      <c r="T22" s="24">
        <v>1062180275.1900001</v>
      </c>
      <c r="U22" s="24">
        <f t="shared" si="0"/>
        <v>-1066968724.8099999</v>
      </c>
      <c r="V22" s="24">
        <f t="shared" si="1"/>
        <v>1185275.1900000572</v>
      </c>
      <c r="W22" s="25">
        <v>49.887550152196958</v>
      </c>
      <c r="X22" s="26">
        <v>100.11171355095925</v>
      </c>
    </row>
    <row r="23" spans="2:24" s="22" customFormat="1" ht="15" customHeight="1" x14ac:dyDescent="0.25">
      <c r="B23" s="23" t="s">
        <v>3</v>
      </c>
      <c r="C23" s="52" t="s">
        <v>36</v>
      </c>
      <c r="D23" s="52"/>
      <c r="E23" s="53" t="s">
        <v>37</v>
      </c>
      <c r="F23" s="54"/>
      <c r="G23" s="54"/>
      <c r="H23" s="54"/>
      <c r="I23" s="54"/>
      <c r="J23" s="54"/>
      <c r="K23" s="54"/>
      <c r="L23" s="54"/>
      <c r="M23" s="54"/>
      <c r="N23" s="55"/>
      <c r="O23" s="55"/>
      <c r="P23" s="56">
        <v>49804000</v>
      </c>
      <c r="Q23" s="56"/>
      <c r="R23" s="56"/>
      <c r="S23" s="24">
        <v>49804000</v>
      </c>
      <c r="T23" s="24">
        <v>48140517.049999997</v>
      </c>
      <c r="U23" s="24">
        <f t="shared" si="0"/>
        <v>-1663482.950000003</v>
      </c>
      <c r="V23" s="24">
        <f t="shared" si="1"/>
        <v>-1663482.950000003</v>
      </c>
      <c r="W23" s="25">
        <v>96.659941068990435</v>
      </c>
      <c r="X23" s="26">
        <v>96.659941068990435</v>
      </c>
    </row>
    <row r="24" spans="2:24" s="22" customFormat="1" ht="15" customHeight="1" x14ac:dyDescent="0.25">
      <c r="B24" s="23" t="s">
        <v>3</v>
      </c>
      <c r="C24" s="52" t="s">
        <v>38</v>
      </c>
      <c r="D24" s="52"/>
      <c r="E24" s="53" t="s">
        <v>39</v>
      </c>
      <c r="F24" s="54"/>
      <c r="G24" s="54"/>
      <c r="H24" s="54"/>
      <c r="I24" s="54"/>
      <c r="J24" s="54"/>
      <c r="K24" s="54"/>
      <c r="L24" s="54"/>
      <c r="M24" s="54"/>
      <c r="N24" s="55"/>
      <c r="O24" s="55"/>
      <c r="P24" s="56">
        <v>0</v>
      </c>
      <c r="Q24" s="56"/>
      <c r="R24" s="56"/>
      <c r="S24" s="24">
        <v>0</v>
      </c>
      <c r="T24" s="24">
        <v>112357.4</v>
      </c>
      <c r="U24" s="24">
        <f t="shared" ref="U24:U50" si="2">T24-P24</f>
        <v>112357.4</v>
      </c>
      <c r="V24" s="24">
        <f t="shared" ref="V24:V50" si="3">T24-S24</f>
        <v>112357.4</v>
      </c>
      <c r="W24" s="25">
        <v>0</v>
      </c>
      <c r="X24" s="26">
        <v>0</v>
      </c>
    </row>
    <row r="25" spans="2:24" s="22" customFormat="1" ht="23.25" customHeight="1" x14ac:dyDescent="0.25">
      <c r="B25" s="23" t="s">
        <v>3</v>
      </c>
      <c r="C25" s="52" t="s">
        <v>40</v>
      </c>
      <c r="D25" s="52"/>
      <c r="E25" s="53" t="s">
        <v>41</v>
      </c>
      <c r="F25" s="54"/>
      <c r="G25" s="54"/>
      <c r="H25" s="54"/>
      <c r="I25" s="54"/>
      <c r="J25" s="54"/>
      <c r="K25" s="54"/>
      <c r="L25" s="54"/>
      <c r="M25" s="54"/>
      <c r="N25" s="55"/>
      <c r="O25" s="55"/>
      <c r="P25" s="56">
        <v>186303000</v>
      </c>
      <c r="Q25" s="56"/>
      <c r="R25" s="56"/>
      <c r="S25" s="24">
        <v>134610000</v>
      </c>
      <c r="T25" s="24">
        <v>134934587.28999999</v>
      </c>
      <c r="U25" s="24">
        <f t="shared" si="2"/>
        <v>-51368412.710000008</v>
      </c>
      <c r="V25" s="24">
        <f t="shared" si="3"/>
        <v>324587.28999999166</v>
      </c>
      <c r="W25" s="25">
        <v>72.427490319533234</v>
      </c>
      <c r="X25" s="26">
        <v>100.24113163212243</v>
      </c>
    </row>
    <row r="26" spans="2:24" ht="15" customHeight="1" x14ac:dyDescent="0.25">
      <c r="B26" s="8" t="s">
        <v>3</v>
      </c>
      <c r="C26" s="44" t="s">
        <v>42</v>
      </c>
      <c r="D26" s="44"/>
      <c r="E26" s="45" t="s">
        <v>43</v>
      </c>
      <c r="F26" s="46"/>
      <c r="G26" s="46"/>
      <c r="H26" s="46"/>
      <c r="I26" s="46"/>
      <c r="J26" s="46"/>
      <c r="K26" s="46"/>
      <c r="L26" s="46"/>
      <c r="M26" s="46"/>
      <c r="N26" s="47"/>
      <c r="O26" s="47"/>
      <c r="P26" s="48">
        <v>4084261000</v>
      </c>
      <c r="Q26" s="48"/>
      <c r="R26" s="48"/>
      <c r="S26" s="1">
        <v>1575953000</v>
      </c>
      <c r="T26" s="1">
        <v>1577211894.26</v>
      </c>
      <c r="U26" s="1">
        <f t="shared" si="2"/>
        <v>-2507049105.7399998</v>
      </c>
      <c r="V26" s="1">
        <f t="shared" si="3"/>
        <v>1258894.2599999905</v>
      </c>
      <c r="W26" s="9">
        <v>38.616824298447142</v>
      </c>
      <c r="X26" s="7">
        <v>100.07988145966283</v>
      </c>
    </row>
    <row r="27" spans="2:24" s="22" customFormat="1" ht="15" customHeight="1" x14ac:dyDescent="0.25">
      <c r="B27" s="23" t="s">
        <v>3</v>
      </c>
      <c r="C27" s="52" t="s">
        <v>44</v>
      </c>
      <c r="D27" s="52"/>
      <c r="E27" s="53" t="s">
        <v>45</v>
      </c>
      <c r="F27" s="54"/>
      <c r="G27" s="54"/>
      <c r="H27" s="54"/>
      <c r="I27" s="54"/>
      <c r="J27" s="54"/>
      <c r="K27" s="54"/>
      <c r="L27" s="54"/>
      <c r="M27" s="54"/>
      <c r="N27" s="55"/>
      <c r="O27" s="55"/>
      <c r="P27" s="56">
        <v>717018000</v>
      </c>
      <c r="Q27" s="56"/>
      <c r="R27" s="56"/>
      <c r="S27" s="24">
        <v>92492000</v>
      </c>
      <c r="T27" s="24">
        <v>93156164.129999995</v>
      </c>
      <c r="U27" s="24">
        <f t="shared" si="2"/>
        <v>-623861835.87</v>
      </c>
      <c r="V27" s="24">
        <f t="shared" si="3"/>
        <v>664164.12999999523</v>
      </c>
      <c r="W27" s="25">
        <v>12.992165347313456</v>
      </c>
      <c r="X27" s="26">
        <v>100.71807737966527</v>
      </c>
    </row>
    <row r="28" spans="2:24" ht="15" customHeight="1" x14ac:dyDescent="0.25">
      <c r="B28" s="8" t="s">
        <v>3</v>
      </c>
      <c r="C28" s="44" t="s">
        <v>46</v>
      </c>
      <c r="D28" s="44"/>
      <c r="E28" s="45" t="s">
        <v>47</v>
      </c>
      <c r="F28" s="46"/>
      <c r="G28" s="46"/>
      <c r="H28" s="46"/>
      <c r="I28" s="46"/>
      <c r="J28" s="46"/>
      <c r="K28" s="46"/>
      <c r="L28" s="46"/>
      <c r="M28" s="46"/>
      <c r="N28" s="47"/>
      <c r="O28" s="47"/>
      <c r="P28" s="48">
        <v>3367243000</v>
      </c>
      <c r="Q28" s="48"/>
      <c r="R28" s="48"/>
      <c r="S28" s="1">
        <v>1483461000</v>
      </c>
      <c r="T28" s="1">
        <v>1484055730.1300001</v>
      </c>
      <c r="U28" s="1">
        <f t="shared" si="2"/>
        <v>-1883187269.8699999</v>
      </c>
      <c r="V28" s="1">
        <f t="shared" si="3"/>
        <v>594730.13000011444</v>
      </c>
      <c r="W28" s="9">
        <v>44.073318442714118</v>
      </c>
      <c r="X28" s="7">
        <v>100.04009071556314</v>
      </c>
    </row>
    <row r="29" spans="2:24" ht="15" customHeight="1" x14ac:dyDescent="0.25">
      <c r="B29" s="4" t="s">
        <v>3</v>
      </c>
      <c r="C29" s="41" t="s">
        <v>48</v>
      </c>
      <c r="D29" s="41"/>
      <c r="E29" s="49" t="s">
        <v>49</v>
      </c>
      <c r="F29" s="50"/>
      <c r="G29" s="50"/>
      <c r="H29" s="50"/>
      <c r="I29" s="50"/>
      <c r="J29" s="50"/>
      <c r="K29" s="50"/>
      <c r="L29" s="50"/>
      <c r="M29" s="50"/>
      <c r="N29" s="51"/>
      <c r="O29" s="51"/>
      <c r="P29" s="43">
        <v>2123633000</v>
      </c>
      <c r="Q29" s="43"/>
      <c r="R29" s="43"/>
      <c r="S29" s="3">
        <v>1318498000</v>
      </c>
      <c r="T29" s="3">
        <v>1318954935.72</v>
      </c>
      <c r="U29" s="1">
        <f t="shared" si="2"/>
        <v>-804678064.27999997</v>
      </c>
      <c r="V29" s="1">
        <f t="shared" si="3"/>
        <v>456935.72000002861</v>
      </c>
      <c r="W29" s="2">
        <v>62.108421545530703</v>
      </c>
      <c r="X29" s="5">
        <v>100.03465577649719</v>
      </c>
    </row>
    <row r="30" spans="2:24" ht="15" customHeight="1" x14ac:dyDescent="0.25">
      <c r="B30" s="4" t="s">
        <v>3</v>
      </c>
      <c r="C30" s="41" t="s">
        <v>50</v>
      </c>
      <c r="D30" s="41"/>
      <c r="E30" s="49" t="s">
        <v>51</v>
      </c>
      <c r="F30" s="50"/>
      <c r="G30" s="50"/>
      <c r="H30" s="50"/>
      <c r="I30" s="50"/>
      <c r="J30" s="50"/>
      <c r="K30" s="50"/>
      <c r="L30" s="50"/>
      <c r="M30" s="50"/>
      <c r="N30" s="51"/>
      <c r="O30" s="51"/>
      <c r="P30" s="43">
        <v>1243610000</v>
      </c>
      <c r="Q30" s="43"/>
      <c r="R30" s="43"/>
      <c r="S30" s="3">
        <v>164963000</v>
      </c>
      <c r="T30" s="3">
        <v>165100794.41</v>
      </c>
      <c r="U30" s="1">
        <f t="shared" si="2"/>
        <v>-1078509205.5899999</v>
      </c>
      <c r="V30" s="1">
        <f t="shared" si="3"/>
        <v>137794.40999999642</v>
      </c>
      <c r="W30" s="2">
        <v>13.275930107509589</v>
      </c>
      <c r="X30" s="5">
        <v>100.08353049471698</v>
      </c>
    </row>
    <row r="31" spans="2:24" ht="15" customHeight="1" x14ac:dyDescent="0.25">
      <c r="B31" s="8" t="s">
        <v>3</v>
      </c>
      <c r="C31" s="44" t="s">
        <v>52</v>
      </c>
      <c r="D31" s="44"/>
      <c r="E31" s="45" t="s">
        <v>53</v>
      </c>
      <c r="F31" s="46"/>
      <c r="G31" s="46"/>
      <c r="H31" s="46"/>
      <c r="I31" s="46"/>
      <c r="J31" s="46"/>
      <c r="K31" s="46"/>
      <c r="L31" s="46"/>
      <c r="M31" s="46"/>
      <c r="N31" s="47"/>
      <c r="O31" s="47"/>
      <c r="P31" s="48">
        <v>96758000</v>
      </c>
      <c r="Q31" s="48"/>
      <c r="R31" s="48"/>
      <c r="S31" s="1">
        <v>45221000</v>
      </c>
      <c r="T31" s="1">
        <v>45753413.810000002</v>
      </c>
      <c r="U31" s="1">
        <f t="shared" si="2"/>
        <v>-51004586.189999998</v>
      </c>
      <c r="V31" s="1">
        <f t="shared" si="3"/>
        <v>532413.81000000238</v>
      </c>
      <c r="W31" s="9">
        <v>47.286440201327025</v>
      </c>
      <c r="X31" s="7">
        <v>101.17735965591208</v>
      </c>
    </row>
    <row r="32" spans="2:24" s="22" customFormat="1" ht="23.25" customHeight="1" x14ac:dyDescent="0.25">
      <c r="B32" s="23" t="s">
        <v>3</v>
      </c>
      <c r="C32" s="52" t="s">
        <v>54</v>
      </c>
      <c r="D32" s="52"/>
      <c r="E32" s="53" t="s">
        <v>55</v>
      </c>
      <c r="F32" s="54"/>
      <c r="G32" s="54"/>
      <c r="H32" s="54"/>
      <c r="I32" s="54"/>
      <c r="J32" s="54"/>
      <c r="K32" s="54"/>
      <c r="L32" s="54"/>
      <c r="M32" s="54"/>
      <c r="N32" s="55"/>
      <c r="O32" s="55"/>
      <c r="P32" s="56">
        <v>96638000</v>
      </c>
      <c r="Q32" s="56"/>
      <c r="R32" s="56"/>
      <c r="S32" s="24">
        <v>45101000</v>
      </c>
      <c r="T32" s="24">
        <v>45543413.810000002</v>
      </c>
      <c r="U32" s="24">
        <f t="shared" si="2"/>
        <v>-51094586.189999998</v>
      </c>
      <c r="V32" s="24">
        <f t="shared" si="3"/>
        <v>442413.81000000238</v>
      </c>
      <c r="W32" s="25">
        <v>47.127852200997538</v>
      </c>
      <c r="X32" s="26">
        <v>100.9809401343651</v>
      </c>
    </row>
    <row r="33" spans="2:24" s="22" customFormat="1" ht="23.25" customHeight="1" x14ac:dyDescent="0.25">
      <c r="B33" s="23" t="s">
        <v>3</v>
      </c>
      <c r="C33" s="52" t="s">
        <v>56</v>
      </c>
      <c r="D33" s="52"/>
      <c r="E33" s="53" t="s">
        <v>57</v>
      </c>
      <c r="F33" s="54"/>
      <c r="G33" s="54"/>
      <c r="H33" s="54"/>
      <c r="I33" s="54"/>
      <c r="J33" s="54"/>
      <c r="K33" s="54"/>
      <c r="L33" s="54"/>
      <c r="M33" s="54"/>
      <c r="N33" s="55"/>
      <c r="O33" s="55"/>
      <c r="P33" s="56">
        <v>120000</v>
      </c>
      <c r="Q33" s="56"/>
      <c r="R33" s="56"/>
      <c r="S33" s="24">
        <v>120000</v>
      </c>
      <c r="T33" s="24">
        <v>210000</v>
      </c>
      <c r="U33" s="24">
        <f t="shared" si="2"/>
        <v>90000</v>
      </c>
      <c r="V33" s="24">
        <f t="shared" si="3"/>
        <v>90000</v>
      </c>
      <c r="W33" s="25">
        <v>175</v>
      </c>
      <c r="X33" s="26">
        <v>175</v>
      </c>
    </row>
    <row r="34" spans="2:24" ht="23.25" customHeight="1" x14ac:dyDescent="0.25">
      <c r="B34" s="8" t="s">
        <v>3</v>
      </c>
      <c r="C34" s="44" t="s">
        <v>59</v>
      </c>
      <c r="D34" s="44"/>
      <c r="E34" s="45" t="s">
        <v>60</v>
      </c>
      <c r="F34" s="46"/>
      <c r="G34" s="46"/>
      <c r="H34" s="46"/>
      <c r="I34" s="46"/>
      <c r="J34" s="46"/>
      <c r="K34" s="46"/>
      <c r="L34" s="46"/>
      <c r="M34" s="46"/>
      <c r="N34" s="47"/>
      <c r="O34" s="47"/>
      <c r="P34" s="48">
        <v>0</v>
      </c>
      <c r="Q34" s="48"/>
      <c r="R34" s="48"/>
      <c r="S34" s="1">
        <v>0</v>
      </c>
      <c r="T34" s="1">
        <v>674.17</v>
      </c>
      <c r="U34" s="1">
        <f t="shared" si="2"/>
        <v>674.17</v>
      </c>
      <c r="V34" s="1">
        <f t="shared" si="3"/>
        <v>674.17</v>
      </c>
      <c r="W34" s="9">
        <v>0</v>
      </c>
      <c r="X34" s="7">
        <v>0</v>
      </c>
    </row>
    <row r="35" spans="2:24" s="22" customFormat="1" ht="23.25" customHeight="1" x14ac:dyDescent="0.25">
      <c r="B35" s="23" t="s">
        <v>3</v>
      </c>
      <c r="C35" s="52" t="s">
        <v>61</v>
      </c>
      <c r="D35" s="52"/>
      <c r="E35" s="53" t="s">
        <v>62</v>
      </c>
      <c r="F35" s="54"/>
      <c r="G35" s="54"/>
      <c r="H35" s="54"/>
      <c r="I35" s="54"/>
      <c r="J35" s="54"/>
      <c r="K35" s="54"/>
      <c r="L35" s="54"/>
      <c r="M35" s="54"/>
      <c r="N35" s="55"/>
      <c r="O35" s="55"/>
      <c r="P35" s="56">
        <v>0</v>
      </c>
      <c r="Q35" s="56"/>
      <c r="R35" s="56"/>
      <c r="S35" s="24">
        <v>0</v>
      </c>
      <c r="T35" s="24">
        <v>674.17</v>
      </c>
      <c r="U35" s="24">
        <f t="shared" si="2"/>
        <v>674.17</v>
      </c>
      <c r="V35" s="24">
        <f t="shared" si="3"/>
        <v>674.17</v>
      </c>
      <c r="W35" s="25">
        <v>0</v>
      </c>
      <c r="X35" s="26">
        <v>0</v>
      </c>
    </row>
    <row r="36" spans="2:24" ht="23.25" customHeight="1" x14ac:dyDescent="0.25">
      <c r="B36" s="8" t="s">
        <v>3</v>
      </c>
      <c r="C36" s="44" t="s">
        <v>63</v>
      </c>
      <c r="D36" s="44"/>
      <c r="E36" s="45" t="s">
        <v>64</v>
      </c>
      <c r="F36" s="46"/>
      <c r="G36" s="46"/>
      <c r="H36" s="46"/>
      <c r="I36" s="46"/>
      <c r="J36" s="46"/>
      <c r="K36" s="46"/>
      <c r="L36" s="46"/>
      <c r="M36" s="46"/>
      <c r="N36" s="47"/>
      <c r="O36" s="47"/>
      <c r="P36" s="48">
        <v>1058172000</v>
      </c>
      <c r="Q36" s="48"/>
      <c r="R36" s="48"/>
      <c r="S36" s="1">
        <v>684425000</v>
      </c>
      <c r="T36" s="1">
        <v>703212797.36000001</v>
      </c>
      <c r="U36" s="1">
        <f t="shared" si="2"/>
        <v>-354959202.63999999</v>
      </c>
      <c r="V36" s="1">
        <f t="shared" si="3"/>
        <v>18787797.360000014</v>
      </c>
      <c r="W36" s="9">
        <v>66.455434216743598</v>
      </c>
      <c r="X36" s="7">
        <v>102.7450483778354</v>
      </c>
    </row>
    <row r="37" spans="2:24" ht="57" customHeight="1" x14ac:dyDescent="0.25">
      <c r="B37" s="8" t="s">
        <v>3</v>
      </c>
      <c r="C37" s="44" t="s">
        <v>65</v>
      </c>
      <c r="D37" s="44"/>
      <c r="E37" s="45" t="s">
        <v>66</v>
      </c>
      <c r="F37" s="46"/>
      <c r="G37" s="46"/>
      <c r="H37" s="46"/>
      <c r="I37" s="46"/>
      <c r="J37" s="46"/>
      <c r="K37" s="46"/>
      <c r="L37" s="46"/>
      <c r="M37" s="46"/>
      <c r="N37" s="47"/>
      <c r="O37" s="47"/>
      <c r="P37" s="48">
        <v>914829000</v>
      </c>
      <c r="Q37" s="48"/>
      <c r="R37" s="48"/>
      <c r="S37" s="1">
        <v>610934000</v>
      </c>
      <c r="T37" s="1">
        <v>611011667.82000005</v>
      </c>
      <c r="U37" s="1">
        <f t="shared" si="2"/>
        <v>-303817332.17999995</v>
      </c>
      <c r="V37" s="1">
        <f t="shared" si="3"/>
        <v>77667.820000052452</v>
      </c>
      <c r="W37" s="9">
        <v>66.789713467762837</v>
      </c>
      <c r="X37" s="7">
        <v>100.01271296408451</v>
      </c>
    </row>
    <row r="38" spans="2:24" ht="45.75" customHeight="1" x14ac:dyDescent="0.25">
      <c r="B38" s="4" t="s">
        <v>67</v>
      </c>
      <c r="C38" s="41" t="s">
        <v>68</v>
      </c>
      <c r="D38" s="41"/>
      <c r="E38" s="42" t="s">
        <v>69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3">
        <v>759716000</v>
      </c>
      <c r="Q38" s="43"/>
      <c r="R38" s="43"/>
      <c r="S38" s="3">
        <v>509189000</v>
      </c>
      <c r="T38" s="3">
        <v>509217899.22000003</v>
      </c>
      <c r="U38" s="1">
        <f t="shared" si="2"/>
        <v>-250498100.77999997</v>
      </c>
      <c r="V38" s="1">
        <f t="shared" si="3"/>
        <v>28899.22000002861</v>
      </c>
      <c r="W38" s="2">
        <v>67.027402242416912</v>
      </c>
      <c r="X38" s="5">
        <v>100.00567553894525</v>
      </c>
    </row>
    <row r="39" spans="2:24" ht="45.75" customHeight="1" x14ac:dyDescent="0.25">
      <c r="B39" s="4" t="s">
        <v>67</v>
      </c>
      <c r="C39" s="41" t="s">
        <v>70</v>
      </c>
      <c r="D39" s="41"/>
      <c r="E39" s="42" t="s">
        <v>71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3">
        <v>55285000</v>
      </c>
      <c r="Q39" s="43"/>
      <c r="R39" s="43"/>
      <c r="S39" s="3">
        <v>49535000</v>
      </c>
      <c r="T39" s="3">
        <v>49542575.280000001</v>
      </c>
      <c r="U39" s="1">
        <f t="shared" si="2"/>
        <v>-5742424.7199999988</v>
      </c>
      <c r="V39" s="1">
        <f t="shared" si="3"/>
        <v>7575.2800000011921</v>
      </c>
      <c r="W39" s="2">
        <v>89.613051062675225</v>
      </c>
      <c r="X39" s="5">
        <v>100.01529278288079</v>
      </c>
    </row>
    <row r="40" spans="2:24" ht="23.25" customHeight="1" x14ac:dyDescent="0.25">
      <c r="B40" s="4" t="s">
        <v>67</v>
      </c>
      <c r="C40" s="41" t="s">
        <v>72</v>
      </c>
      <c r="D40" s="41"/>
      <c r="E40" s="42" t="s">
        <v>73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3">
        <v>99828000</v>
      </c>
      <c r="Q40" s="43"/>
      <c r="R40" s="43"/>
      <c r="S40" s="3">
        <v>52210000</v>
      </c>
      <c r="T40" s="3">
        <v>52251193.32</v>
      </c>
      <c r="U40" s="1">
        <f t="shared" si="2"/>
        <v>-47576806.68</v>
      </c>
      <c r="V40" s="1">
        <f t="shared" si="3"/>
        <v>41193.320000000298</v>
      </c>
      <c r="W40" s="2">
        <v>52.3412202187763</v>
      </c>
      <c r="X40" s="5">
        <v>100.07889929132349</v>
      </c>
    </row>
    <row r="41" spans="2:24" ht="23.25" customHeight="1" x14ac:dyDescent="0.25">
      <c r="B41" s="8" t="s">
        <v>3</v>
      </c>
      <c r="C41" s="44" t="s">
        <v>74</v>
      </c>
      <c r="D41" s="44"/>
      <c r="E41" s="45" t="s">
        <v>75</v>
      </c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8">
        <v>869000</v>
      </c>
      <c r="Q41" s="48"/>
      <c r="R41" s="48"/>
      <c r="S41" s="1">
        <v>572000</v>
      </c>
      <c r="T41" s="1">
        <v>791640.38</v>
      </c>
      <c r="U41" s="1">
        <f t="shared" si="2"/>
        <v>-77359.62</v>
      </c>
      <c r="V41" s="1">
        <f t="shared" si="3"/>
        <v>219640.38</v>
      </c>
      <c r="W41" s="9">
        <v>91.097857307249711</v>
      </c>
      <c r="X41" s="7">
        <v>138.39866783216783</v>
      </c>
    </row>
    <row r="42" spans="2:24" ht="57" customHeight="1" x14ac:dyDescent="0.25">
      <c r="B42" s="4" t="s">
        <v>67</v>
      </c>
      <c r="C42" s="41" t="s">
        <v>76</v>
      </c>
      <c r="D42" s="41"/>
      <c r="E42" s="42" t="s">
        <v>77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>
        <v>421000</v>
      </c>
      <c r="Q42" s="43"/>
      <c r="R42" s="43"/>
      <c r="S42" s="3">
        <v>283000</v>
      </c>
      <c r="T42" s="3">
        <v>283096.21000000002</v>
      </c>
      <c r="U42" s="1">
        <f t="shared" si="2"/>
        <v>-137903.78999999998</v>
      </c>
      <c r="V42" s="1">
        <f t="shared" si="3"/>
        <v>96.210000000020955</v>
      </c>
      <c r="W42" s="2">
        <v>67.243755344418048</v>
      </c>
      <c r="X42" s="5">
        <v>100.03399646643109</v>
      </c>
    </row>
    <row r="43" spans="2:24" ht="45.75" customHeight="1" x14ac:dyDescent="0.25">
      <c r="B43" s="4" t="s">
        <v>67</v>
      </c>
      <c r="C43" s="41" t="s">
        <v>78</v>
      </c>
      <c r="D43" s="41"/>
      <c r="E43" s="42" t="s">
        <v>79</v>
      </c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3">
        <v>448000</v>
      </c>
      <c r="Q43" s="43"/>
      <c r="R43" s="43"/>
      <c r="S43" s="3">
        <v>289000</v>
      </c>
      <c r="T43" s="3">
        <v>508544.17</v>
      </c>
      <c r="U43" s="1">
        <f t="shared" si="2"/>
        <v>60544.169999999984</v>
      </c>
      <c r="V43" s="1">
        <f t="shared" si="3"/>
        <v>219544.16999999998</v>
      </c>
      <c r="W43" s="2">
        <v>113.51432366071428</v>
      </c>
      <c r="X43" s="5">
        <v>175.96684083044983</v>
      </c>
    </row>
    <row r="44" spans="2:24" ht="15" customHeight="1" x14ac:dyDescent="0.25">
      <c r="B44" s="8" t="s">
        <v>3</v>
      </c>
      <c r="C44" s="44" t="s">
        <v>80</v>
      </c>
      <c r="D44" s="44"/>
      <c r="E44" s="45" t="s">
        <v>81</v>
      </c>
      <c r="F44" s="46"/>
      <c r="G44" s="46"/>
      <c r="H44" s="46"/>
      <c r="I44" s="46"/>
      <c r="J44" s="46"/>
      <c r="K44" s="46"/>
      <c r="L44" s="46"/>
      <c r="M44" s="46"/>
      <c r="N44" s="47"/>
      <c r="O44" s="47"/>
      <c r="P44" s="48">
        <v>478000</v>
      </c>
      <c r="Q44" s="48"/>
      <c r="R44" s="48"/>
      <c r="S44" s="1">
        <v>478000</v>
      </c>
      <c r="T44" s="1">
        <v>478250</v>
      </c>
      <c r="U44" s="1">
        <f t="shared" si="2"/>
        <v>250</v>
      </c>
      <c r="V44" s="1">
        <f t="shared" si="3"/>
        <v>250</v>
      </c>
      <c r="W44" s="9">
        <v>100.05230125523012</v>
      </c>
      <c r="X44" s="7">
        <v>100.05230125523012</v>
      </c>
    </row>
    <row r="45" spans="2:24" ht="34.5" customHeight="1" x14ac:dyDescent="0.25">
      <c r="B45" s="4" t="s">
        <v>67</v>
      </c>
      <c r="C45" s="41" t="s">
        <v>82</v>
      </c>
      <c r="D45" s="41"/>
      <c r="E45" s="42" t="s">
        <v>83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3">
        <v>478000</v>
      </c>
      <c r="Q45" s="43"/>
      <c r="R45" s="43"/>
      <c r="S45" s="3">
        <v>478000</v>
      </c>
      <c r="T45" s="3">
        <v>478250</v>
      </c>
      <c r="U45" s="1">
        <f t="shared" si="2"/>
        <v>250</v>
      </c>
      <c r="V45" s="1">
        <f t="shared" si="3"/>
        <v>250</v>
      </c>
      <c r="W45" s="2">
        <v>100.05230125523012</v>
      </c>
      <c r="X45" s="5">
        <v>100.05230125523012</v>
      </c>
    </row>
    <row r="46" spans="2:24" ht="57" customHeight="1" x14ac:dyDescent="0.25">
      <c r="B46" s="8" t="s">
        <v>3</v>
      </c>
      <c r="C46" s="44" t="s">
        <v>84</v>
      </c>
      <c r="D46" s="44"/>
      <c r="E46" s="45" t="s">
        <v>85</v>
      </c>
      <c r="F46" s="46"/>
      <c r="G46" s="46"/>
      <c r="H46" s="46"/>
      <c r="I46" s="46"/>
      <c r="J46" s="46"/>
      <c r="K46" s="46"/>
      <c r="L46" s="46"/>
      <c r="M46" s="46"/>
      <c r="N46" s="47"/>
      <c r="O46" s="47"/>
      <c r="P46" s="48">
        <v>141996000</v>
      </c>
      <c r="Q46" s="48"/>
      <c r="R46" s="48"/>
      <c r="S46" s="1">
        <v>72441000</v>
      </c>
      <c r="T46" s="1">
        <v>90931239.159999996</v>
      </c>
      <c r="U46" s="1">
        <f t="shared" si="2"/>
        <v>-51064760.840000004</v>
      </c>
      <c r="V46" s="1">
        <f t="shared" si="3"/>
        <v>18490239.159999996</v>
      </c>
      <c r="W46" s="9">
        <v>64.037887799656318</v>
      </c>
      <c r="X46" s="7">
        <v>125.52454985436424</v>
      </c>
    </row>
    <row r="47" spans="2:24" ht="57" customHeight="1" x14ac:dyDescent="0.25">
      <c r="B47" s="4" t="s">
        <v>58</v>
      </c>
      <c r="C47" s="41" t="s">
        <v>86</v>
      </c>
      <c r="D47" s="41"/>
      <c r="E47" s="42" t="s">
        <v>87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3">
        <v>0</v>
      </c>
      <c r="Q47" s="43"/>
      <c r="R47" s="43"/>
      <c r="S47" s="3">
        <v>0</v>
      </c>
      <c r="T47" s="3">
        <v>3540105.9</v>
      </c>
      <c r="U47" s="1">
        <f t="shared" si="2"/>
        <v>3540105.9</v>
      </c>
      <c r="V47" s="1">
        <f t="shared" si="3"/>
        <v>3540105.9</v>
      </c>
      <c r="W47" s="2">
        <v>0</v>
      </c>
      <c r="X47" s="5">
        <v>0</v>
      </c>
    </row>
    <row r="48" spans="2:24" ht="79.5" customHeight="1" x14ac:dyDescent="0.25">
      <c r="B48" s="4" t="s">
        <v>58</v>
      </c>
      <c r="C48" s="41" t="s">
        <v>88</v>
      </c>
      <c r="D48" s="41"/>
      <c r="E48" s="42" t="s">
        <v>89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3">
        <v>247000</v>
      </c>
      <c r="Q48" s="43"/>
      <c r="R48" s="43"/>
      <c r="S48" s="3">
        <v>247000</v>
      </c>
      <c r="T48" s="3">
        <v>271762.5</v>
      </c>
      <c r="U48" s="1">
        <f t="shared" si="2"/>
        <v>24762.5</v>
      </c>
      <c r="V48" s="1">
        <f t="shared" si="3"/>
        <v>24762.5</v>
      </c>
      <c r="W48" s="2">
        <v>110.0253036437247</v>
      </c>
      <c r="X48" s="5">
        <v>110.0253036437247</v>
      </c>
    </row>
    <row r="49" spans="2:24" ht="68.25" customHeight="1" x14ac:dyDescent="0.25">
      <c r="B49" s="4" t="s">
        <v>58</v>
      </c>
      <c r="C49" s="41" t="s">
        <v>90</v>
      </c>
      <c r="D49" s="41"/>
      <c r="E49" s="42" t="s">
        <v>91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3">
        <v>1090000</v>
      </c>
      <c r="Q49" s="43"/>
      <c r="R49" s="43"/>
      <c r="S49" s="3">
        <v>1090000</v>
      </c>
      <c r="T49" s="3">
        <v>1304100</v>
      </c>
      <c r="U49" s="1">
        <f t="shared" si="2"/>
        <v>214100</v>
      </c>
      <c r="V49" s="1">
        <f t="shared" si="3"/>
        <v>214100</v>
      </c>
      <c r="W49" s="2">
        <v>119.64220183486238</v>
      </c>
      <c r="X49" s="5">
        <v>119.64220183486238</v>
      </c>
    </row>
    <row r="50" spans="2:24" ht="68.25" customHeight="1" x14ac:dyDescent="0.25">
      <c r="B50" s="4" t="s">
        <v>67</v>
      </c>
      <c r="C50" s="41" t="s">
        <v>92</v>
      </c>
      <c r="D50" s="41"/>
      <c r="E50" s="42" t="s">
        <v>93</v>
      </c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3">
        <v>3755000</v>
      </c>
      <c r="Q50" s="43"/>
      <c r="R50" s="43"/>
      <c r="S50" s="3">
        <v>2088000</v>
      </c>
      <c r="T50" s="3">
        <v>2090565.09</v>
      </c>
      <c r="U50" s="1">
        <f t="shared" si="2"/>
        <v>-1664434.91</v>
      </c>
      <c r="V50" s="1">
        <f t="shared" si="3"/>
        <v>2565.0900000000838</v>
      </c>
      <c r="W50" s="2">
        <v>55.674170173102532</v>
      </c>
      <c r="X50" s="5">
        <v>100.12284913793104</v>
      </c>
    </row>
    <row r="51" spans="2:24" ht="68.25" customHeight="1" x14ac:dyDescent="0.25">
      <c r="B51" s="4" t="s">
        <v>67</v>
      </c>
      <c r="C51" s="41" t="s">
        <v>94</v>
      </c>
      <c r="D51" s="41"/>
      <c r="E51" s="42" t="s">
        <v>95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3">
        <v>46411000</v>
      </c>
      <c r="Q51" s="43"/>
      <c r="R51" s="43"/>
      <c r="S51" s="3">
        <v>23209000</v>
      </c>
      <c r="T51" s="3">
        <v>30969212.09</v>
      </c>
      <c r="U51" s="1">
        <f t="shared" ref="U51:U95" si="4">T51-P51</f>
        <v>-15441787.91</v>
      </c>
      <c r="V51" s="1">
        <f t="shared" ref="V51:V95" si="5">T51-S51</f>
        <v>7760212.0899999999</v>
      </c>
      <c r="W51" s="2">
        <v>66.72817239447545</v>
      </c>
      <c r="X51" s="5">
        <v>133.43621909604033</v>
      </c>
    </row>
    <row r="52" spans="2:24" ht="79.5" customHeight="1" x14ac:dyDescent="0.25">
      <c r="B52" s="4" t="s">
        <v>67</v>
      </c>
      <c r="C52" s="41" t="s">
        <v>96</v>
      </c>
      <c r="D52" s="41"/>
      <c r="E52" s="42" t="s">
        <v>97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3">
        <v>101000</v>
      </c>
      <c r="Q52" s="43"/>
      <c r="R52" s="43"/>
      <c r="S52" s="3">
        <v>101000</v>
      </c>
      <c r="T52" s="3">
        <v>151989.62</v>
      </c>
      <c r="U52" s="1">
        <f t="shared" si="4"/>
        <v>50989.619999999995</v>
      </c>
      <c r="V52" s="1">
        <f t="shared" si="5"/>
        <v>50989.619999999995</v>
      </c>
      <c r="W52" s="2">
        <v>150.48477227722771</v>
      </c>
      <c r="X52" s="5">
        <v>150.48477227722771</v>
      </c>
    </row>
    <row r="53" spans="2:24" ht="68.25" customHeight="1" x14ac:dyDescent="0.25">
      <c r="B53" s="4" t="s">
        <v>58</v>
      </c>
      <c r="C53" s="41" t="s">
        <v>98</v>
      </c>
      <c r="D53" s="41"/>
      <c r="E53" s="42" t="s">
        <v>99</v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3">
        <v>31049000</v>
      </c>
      <c r="Q53" s="43"/>
      <c r="R53" s="43"/>
      <c r="S53" s="3">
        <v>16216000</v>
      </c>
      <c r="T53" s="3">
        <v>12664532.92</v>
      </c>
      <c r="U53" s="1">
        <f t="shared" si="4"/>
        <v>-18384467.079999998</v>
      </c>
      <c r="V53" s="1">
        <f t="shared" si="5"/>
        <v>-3551467.08</v>
      </c>
      <c r="W53" s="2">
        <v>40.788859286933551</v>
      </c>
      <c r="X53" s="5">
        <v>78.098994326591026</v>
      </c>
    </row>
    <row r="54" spans="2:24" ht="68.25" customHeight="1" x14ac:dyDescent="0.25">
      <c r="B54" s="4" t="s">
        <v>58</v>
      </c>
      <c r="C54" s="41" t="s">
        <v>100</v>
      </c>
      <c r="D54" s="41"/>
      <c r="E54" s="42" t="s">
        <v>101</v>
      </c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3">
        <v>59343000</v>
      </c>
      <c r="Q54" s="43"/>
      <c r="R54" s="43"/>
      <c r="S54" s="3">
        <v>29490000</v>
      </c>
      <c r="T54" s="3">
        <v>39938971.039999999</v>
      </c>
      <c r="U54" s="1">
        <f t="shared" si="4"/>
        <v>-19404028.960000001</v>
      </c>
      <c r="V54" s="1">
        <f t="shared" si="5"/>
        <v>10448971.039999999</v>
      </c>
      <c r="W54" s="2">
        <v>67.301907621791955</v>
      </c>
      <c r="X54" s="5">
        <v>135.43225174635469</v>
      </c>
    </row>
    <row r="55" spans="2:24" ht="15" customHeight="1" x14ac:dyDescent="0.25">
      <c r="B55" s="8" t="s">
        <v>3</v>
      </c>
      <c r="C55" s="44" t="s">
        <v>102</v>
      </c>
      <c r="D55" s="44"/>
      <c r="E55" s="45" t="s">
        <v>103</v>
      </c>
      <c r="F55" s="46"/>
      <c r="G55" s="46"/>
      <c r="H55" s="46"/>
      <c r="I55" s="46"/>
      <c r="J55" s="46"/>
      <c r="K55" s="46"/>
      <c r="L55" s="46"/>
      <c r="M55" s="46"/>
      <c r="N55" s="47"/>
      <c r="O55" s="47"/>
      <c r="P55" s="48">
        <v>8034000</v>
      </c>
      <c r="Q55" s="48"/>
      <c r="R55" s="48"/>
      <c r="S55" s="1">
        <v>3840000</v>
      </c>
      <c r="T55" s="1">
        <v>4103114.02</v>
      </c>
      <c r="U55" s="1">
        <f t="shared" si="4"/>
        <v>-3930885.98</v>
      </c>
      <c r="V55" s="1">
        <f t="shared" si="5"/>
        <v>263114.02</v>
      </c>
      <c r="W55" s="9">
        <v>51.071869803335822</v>
      </c>
      <c r="X55" s="7">
        <v>106.85192760416666</v>
      </c>
    </row>
    <row r="56" spans="2:24" ht="15" customHeight="1" x14ac:dyDescent="0.25">
      <c r="B56" s="8" t="s">
        <v>3</v>
      </c>
      <c r="C56" s="44" t="s">
        <v>104</v>
      </c>
      <c r="D56" s="44"/>
      <c r="E56" s="45" t="s">
        <v>105</v>
      </c>
      <c r="F56" s="46"/>
      <c r="G56" s="46"/>
      <c r="H56" s="46"/>
      <c r="I56" s="46"/>
      <c r="J56" s="46"/>
      <c r="K56" s="46"/>
      <c r="L56" s="46"/>
      <c r="M56" s="46"/>
      <c r="N56" s="47"/>
      <c r="O56" s="47"/>
      <c r="P56" s="48">
        <v>8034000</v>
      </c>
      <c r="Q56" s="48"/>
      <c r="R56" s="48"/>
      <c r="S56" s="1">
        <v>3840000</v>
      </c>
      <c r="T56" s="1">
        <v>4103114.02</v>
      </c>
      <c r="U56" s="1">
        <f t="shared" si="4"/>
        <v>-3930885.98</v>
      </c>
      <c r="V56" s="1">
        <f t="shared" si="5"/>
        <v>263114.02</v>
      </c>
      <c r="W56" s="9">
        <v>51.071869803335822</v>
      </c>
      <c r="X56" s="7">
        <v>106.85192760416666</v>
      </c>
    </row>
    <row r="57" spans="2:24" ht="34.5" customHeight="1" x14ac:dyDescent="0.25">
      <c r="B57" s="4" t="s">
        <v>106</v>
      </c>
      <c r="C57" s="41" t="s">
        <v>107</v>
      </c>
      <c r="D57" s="41"/>
      <c r="E57" s="42" t="s">
        <v>108</v>
      </c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3">
        <v>652000</v>
      </c>
      <c r="Q57" s="43"/>
      <c r="R57" s="43"/>
      <c r="S57" s="3">
        <v>398000</v>
      </c>
      <c r="T57" s="3">
        <v>975586.76</v>
      </c>
      <c r="U57" s="1">
        <f t="shared" si="4"/>
        <v>323586.76</v>
      </c>
      <c r="V57" s="1">
        <f t="shared" si="5"/>
        <v>577586.76</v>
      </c>
      <c r="W57" s="2">
        <v>149.62987116564418</v>
      </c>
      <c r="X57" s="5">
        <v>245.12230150753771</v>
      </c>
    </row>
    <row r="58" spans="2:24" ht="23.25" customHeight="1" x14ac:dyDescent="0.25">
      <c r="B58" s="4" t="s">
        <v>106</v>
      </c>
      <c r="C58" s="41" t="s">
        <v>109</v>
      </c>
      <c r="D58" s="41"/>
      <c r="E58" s="42" t="s">
        <v>110</v>
      </c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3">
        <v>0</v>
      </c>
      <c r="Q58" s="43"/>
      <c r="R58" s="43"/>
      <c r="S58" s="3">
        <v>0</v>
      </c>
      <c r="T58" s="3">
        <v>51.43</v>
      </c>
      <c r="U58" s="1">
        <f t="shared" si="4"/>
        <v>51.43</v>
      </c>
      <c r="V58" s="1">
        <f t="shared" si="5"/>
        <v>51.43</v>
      </c>
      <c r="W58" s="2">
        <v>0</v>
      </c>
      <c r="X58" s="5">
        <v>0</v>
      </c>
    </row>
    <row r="59" spans="2:24" ht="34.5" customHeight="1" x14ac:dyDescent="0.25">
      <c r="B59" s="4" t="s">
        <v>106</v>
      </c>
      <c r="C59" s="41" t="s">
        <v>111</v>
      </c>
      <c r="D59" s="41"/>
      <c r="E59" s="42" t="s">
        <v>112</v>
      </c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3">
        <v>6663000</v>
      </c>
      <c r="Q59" s="43"/>
      <c r="R59" s="43"/>
      <c r="S59" s="3">
        <v>3250000</v>
      </c>
      <c r="T59" s="3">
        <v>1441462.22</v>
      </c>
      <c r="U59" s="1">
        <f t="shared" si="4"/>
        <v>-5221537.78</v>
      </c>
      <c r="V59" s="1">
        <f t="shared" si="5"/>
        <v>-1808537.78</v>
      </c>
      <c r="W59" s="2">
        <v>21.633831907549151</v>
      </c>
      <c r="X59" s="5">
        <v>44.352683692307693</v>
      </c>
    </row>
    <row r="60" spans="2:24" ht="15" customHeight="1" x14ac:dyDescent="0.25">
      <c r="B60" s="4" t="s">
        <v>106</v>
      </c>
      <c r="C60" s="41" t="s">
        <v>113</v>
      </c>
      <c r="D60" s="41"/>
      <c r="E60" s="42" t="s">
        <v>114</v>
      </c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>
        <v>0</v>
      </c>
      <c r="Q60" s="43"/>
      <c r="R60" s="43"/>
      <c r="S60" s="3">
        <v>0</v>
      </c>
      <c r="T60" s="3">
        <v>129.54</v>
      </c>
      <c r="U60" s="1">
        <f t="shared" si="4"/>
        <v>129.54</v>
      </c>
      <c r="V60" s="1">
        <f t="shared" si="5"/>
        <v>129.54</v>
      </c>
      <c r="W60" s="2">
        <v>0</v>
      </c>
      <c r="X60" s="5">
        <v>0</v>
      </c>
    </row>
    <row r="61" spans="2:24" ht="34.5" customHeight="1" x14ac:dyDescent="0.25">
      <c r="B61" s="4" t="s">
        <v>106</v>
      </c>
      <c r="C61" s="41" t="s">
        <v>115</v>
      </c>
      <c r="D61" s="41"/>
      <c r="E61" s="42" t="s">
        <v>116</v>
      </c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3">
        <v>634000</v>
      </c>
      <c r="Q61" s="43"/>
      <c r="R61" s="43"/>
      <c r="S61" s="3">
        <v>151000</v>
      </c>
      <c r="T61" s="3">
        <v>1633242.13</v>
      </c>
      <c r="U61" s="1">
        <f t="shared" si="4"/>
        <v>999242.12999999989</v>
      </c>
      <c r="V61" s="1">
        <f t="shared" si="5"/>
        <v>1482242.13</v>
      </c>
      <c r="W61" s="2">
        <v>257.60916876971606</v>
      </c>
      <c r="X61" s="5">
        <v>1081.6173046357615</v>
      </c>
    </row>
    <row r="62" spans="2:24" ht="23.25" customHeight="1" x14ac:dyDescent="0.25">
      <c r="B62" s="4" t="s">
        <v>106</v>
      </c>
      <c r="C62" s="41" t="s">
        <v>117</v>
      </c>
      <c r="D62" s="41"/>
      <c r="E62" s="42" t="s">
        <v>118</v>
      </c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3">
        <v>0</v>
      </c>
      <c r="Q62" s="43"/>
      <c r="R62" s="43"/>
      <c r="S62" s="3">
        <v>0</v>
      </c>
      <c r="T62" s="3">
        <v>0.02</v>
      </c>
      <c r="U62" s="1">
        <f t="shared" si="4"/>
        <v>0.02</v>
      </c>
      <c r="V62" s="1">
        <f t="shared" si="5"/>
        <v>0.02</v>
      </c>
      <c r="W62" s="2">
        <v>0</v>
      </c>
      <c r="X62" s="5">
        <v>0</v>
      </c>
    </row>
    <row r="63" spans="2:24" ht="34.5" customHeight="1" x14ac:dyDescent="0.25">
      <c r="B63" s="4" t="s">
        <v>106</v>
      </c>
      <c r="C63" s="41" t="s">
        <v>119</v>
      </c>
      <c r="D63" s="41"/>
      <c r="E63" s="42" t="s">
        <v>120</v>
      </c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3">
        <v>85000</v>
      </c>
      <c r="Q63" s="43"/>
      <c r="R63" s="43"/>
      <c r="S63" s="3">
        <v>41000</v>
      </c>
      <c r="T63" s="3">
        <v>48784.03</v>
      </c>
      <c r="U63" s="1">
        <f t="shared" si="4"/>
        <v>-36215.97</v>
      </c>
      <c r="V63" s="1">
        <f t="shared" si="5"/>
        <v>7784.0299999999988</v>
      </c>
      <c r="W63" s="2">
        <v>57.392976470588231</v>
      </c>
      <c r="X63" s="5">
        <v>118.98543902439025</v>
      </c>
    </row>
    <row r="64" spans="2:24" ht="45.75" customHeight="1" x14ac:dyDescent="0.25">
      <c r="B64" s="4" t="s">
        <v>106</v>
      </c>
      <c r="C64" s="41" t="s">
        <v>121</v>
      </c>
      <c r="D64" s="41"/>
      <c r="E64" s="42" t="s">
        <v>122</v>
      </c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3">
        <v>0</v>
      </c>
      <c r="Q64" s="43"/>
      <c r="R64" s="43"/>
      <c r="S64" s="3">
        <v>0</v>
      </c>
      <c r="T64" s="3">
        <v>3856.19</v>
      </c>
      <c r="U64" s="1">
        <f t="shared" si="4"/>
        <v>3856.19</v>
      </c>
      <c r="V64" s="1">
        <f t="shared" si="5"/>
        <v>3856.19</v>
      </c>
      <c r="W64" s="2">
        <v>0</v>
      </c>
      <c r="X64" s="5">
        <v>0</v>
      </c>
    </row>
    <row r="65" spans="2:24" ht="23.25" customHeight="1" x14ac:dyDescent="0.25">
      <c r="B65" s="8" t="s">
        <v>3</v>
      </c>
      <c r="C65" s="44" t="s">
        <v>123</v>
      </c>
      <c r="D65" s="44"/>
      <c r="E65" s="45" t="s">
        <v>124</v>
      </c>
      <c r="F65" s="46"/>
      <c r="G65" s="46"/>
      <c r="H65" s="46"/>
      <c r="I65" s="46"/>
      <c r="J65" s="46"/>
      <c r="K65" s="46"/>
      <c r="L65" s="46"/>
      <c r="M65" s="46"/>
      <c r="N65" s="47"/>
      <c r="O65" s="47"/>
      <c r="P65" s="48">
        <v>577746403</v>
      </c>
      <c r="Q65" s="48"/>
      <c r="R65" s="48"/>
      <c r="S65" s="1">
        <v>329369061</v>
      </c>
      <c r="T65" s="1">
        <v>289758322.98000002</v>
      </c>
      <c r="U65" s="1">
        <f t="shared" si="4"/>
        <v>-287988080.01999998</v>
      </c>
      <c r="V65" s="1">
        <f t="shared" si="5"/>
        <v>-39610738.019999981</v>
      </c>
      <c r="W65" s="9">
        <v>50.153202421582186</v>
      </c>
      <c r="X65" s="7">
        <v>87.973752634890019</v>
      </c>
    </row>
    <row r="66" spans="2:24" ht="15" customHeight="1" x14ac:dyDescent="0.25">
      <c r="B66" s="8" t="s">
        <v>3</v>
      </c>
      <c r="C66" s="44" t="s">
        <v>125</v>
      </c>
      <c r="D66" s="44"/>
      <c r="E66" s="45" t="s">
        <v>126</v>
      </c>
      <c r="F66" s="46"/>
      <c r="G66" s="46"/>
      <c r="H66" s="46"/>
      <c r="I66" s="46"/>
      <c r="J66" s="46"/>
      <c r="K66" s="46"/>
      <c r="L66" s="46"/>
      <c r="M66" s="46"/>
      <c r="N66" s="47"/>
      <c r="O66" s="47"/>
      <c r="P66" s="48">
        <v>464564403</v>
      </c>
      <c r="Q66" s="48"/>
      <c r="R66" s="48"/>
      <c r="S66" s="1">
        <v>216408061</v>
      </c>
      <c r="T66" s="1">
        <v>176140492.16</v>
      </c>
      <c r="U66" s="1">
        <f t="shared" si="4"/>
        <v>-288423910.84000003</v>
      </c>
      <c r="V66" s="1">
        <f t="shared" si="5"/>
        <v>-40267568.840000004</v>
      </c>
      <c r="W66" s="9">
        <v>37.915193463499179</v>
      </c>
      <c r="X66" s="7">
        <v>81.392759283583246</v>
      </c>
    </row>
    <row r="67" spans="2:24" ht="57" customHeight="1" x14ac:dyDescent="0.25">
      <c r="B67" s="4" t="s">
        <v>127</v>
      </c>
      <c r="C67" s="41" t="s">
        <v>128</v>
      </c>
      <c r="D67" s="41"/>
      <c r="E67" s="42" t="s">
        <v>129</v>
      </c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3">
        <v>446924403</v>
      </c>
      <c r="Q67" s="43"/>
      <c r="R67" s="43"/>
      <c r="S67" s="3">
        <v>202430191</v>
      </c>
      <c r="T67" s="3">
        <v>162192321.72999999</v>
      </c>
      <c r="U67" s="1">
        <f t="shared" si="4"/>
        <v>-284732081.26999998</v>
      </c>
      <c r="V67" s="1">
        <f t="shared" si="5"/>
        <v>-40237869.270000011</v>
      </c>
      <c r="W67" s="2">
        <v>36.290773258581716</v>
      </c>
      <c r="X67" s="5">
        <v>80.122594820848619</v>
      </c>
    </row>
    <row r="68" spans="2:24" ht="23.25" customHeight="1" x14ac:dyDescent="0.25">
      <c r="B68" s="4" t="s">
        <v>127</v>
      </c>
      <c r="C68" s="41" t="s">
        <v>130</v>
      </c>
      <c r="D68" s="41"/>
      <c r="E68" s="42" t="s">
        <v>131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3">
        <v>103000</v>
      </c>
      <c r="Q68" s="43"/>
      <c r="R68" s="43"/>
      <c r="S68" s="3">
        <v>70000</v>
      </c>
      <c r="T68" s="3">
        <v>33600</v>
      </c>
      <c r="U68" s="1">
        <f t="shared" si="4"/>
        <v>-69400</v>
      </c>
      <c r="V68" s="1">
        <f t="shared" si="5"/>
        <v>-36400</v>
      </c>
      <c r="W68" s="2">
        <v>32.621359223300971</v>
      </c>
      <c r="X68" s="5">
        <v>48</v>
      </c>
    </row>
    <row r="69" spans="2:24" ht="34.5" customHeight="1" x14ac:dyDescent="0.25">
      <c r="B69" s="4" t="s">
        <v>58</v>
      </c>
      <c r="C69" s="41" t="s">
        <v>132</v>
      </c>
      <c r="D69" s="41"/>
      <c r="E69" s="42" t="s">
        <v>133</v>
      </c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3">
        <v>17500000</v>
      </c>
      <c r="Q69" s="43"/>
      <c r="R69" s="43"/>
      <c r="S69" s="3">
        <v>13870870</v>
      </c>
      <c r="T69" s="3">
        <v>13870870.43</v>
      </c>
      <c r="U69" s="1">
        <f t="shared" si="4"/>
        <v>-3629129.5700000003</v>
      </c>
      <c r="V69" s="1">
        <f t="shared" si="5"/>
        <v>0.42999999970197678</v>
      </c>
      <c r="W69" s="2">
        <v>79.262116742857131</v>
      </c>
      <c r="X69" s="5">
        <v>100.00000310002184</v>
      </c>
    </row>
    <row r="70" spans="2:24" ht="23.25" customHeight="1" x14ac:dyDescent="0.25">
      <c r="B70" s="4" t="s">
        <v>134</v>
      </c>
      <c r="C70" s="41" t="s">
        <v>135</v>
      </c>
      <c r="D70" s="41"/>
      <c r="E70" s="42" t="s">
        <v>136</v>
      </c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3">
        <v>37000</v>
      </c>
      <c r="Q70" s="43"/>
      <c r="R70" s="43"/>
      <c r="S70" s="3">
        <v>37000</v>
      </c>
      <c r="T70" s="3">
        <v>43700</v>
      </c>
      <c r="U70" s="1">
        <f t="shared" si="4"/>
        <v>6700</v>
      </c>
      <c r="V70" s="1">
        <f t="shared" si="5"/>
        <v>6700</v>
      </c>
      <c r="W70" s="2">
        <v>118.1081081081081</v>
      </c>
      <c r="X70" s="5">
        <v>118.1081081081081</v>
      </c>
    </row>
    <row r="71" spans="2:24" ht="15" customHeight="1" x14ac:dyDescent="0.25">
      <c r="B71" s="8" t="s">
        <v>3</v>
      </c>
      <c r="C71" s="44" t="s">
        <v>137</v>
      </c>
      <c r="D71" s="44"/>
      <c r="E71" s="45" t="s">
        <v>138</v>
      </c>
      <c r="F71" s="46"/>
      <c r="G71" s="46"/>
      <c r="H71" s="46"/>
      <c r="I71" s="46"/>
      <c r="J71" s="46"/>
      <c r="K71" s="46"/>
      <c r="L71" s="46"/>
      <c r="M71" s="46"/>
      <c r="N71" s="47"/>
      <c r="O71" s="47"/>
      <c r="P71" s="48">
        <v>113182000</v>
      </c>
      <c r="Q71" s="48"/>
      <c r="R71" s="48"/>
      <c r="S71" s="1">
        <v>112961000</v>
      </c>
      <c r="T71" s="1">
        <v>113617830.81999999</v>
      </c>
      <c r="U71" s="1">
        <f t="shared" si="4"/>
        <v>435830.81999999285</v>
      </c>
      <c r="V71" s="1">
        <f t="shared" si="5"/>
        <v>656830.81999999285</v>
      </c>
      <c r="W71" s="9">
        <v>100.3850707886413</v>
      </c>
      <c r="X71" s="7">
        <v>100.58146689565423</v>
      </c>
    </row>
    <row r="72" spans="2:24" ht="23.25" customHeight="1" x14ac:dyDescent="0.25">
      <c r="B72" s="4" t="s">
        <v>127</v>
      </c>
      <c r="C72" s="41" t="s">
        <v>139</v>
      </c>
      <c r="D72" s="41"/>
      <c r="E72" s="42" t="s">
        <v>140</v>
      </c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3">
        <v>729000</v>
      </c>
      <c r="Q72" s="43"/>
      <c r="R72" s="43"/>
      <c r="S72" s="3">
        <v>729000</v>
      </c>
      <c r="T72" s="3">
        <v>729200.03</v>
      </c>
      <c r="U72" s="1">
        <f t="shared" si="4"/>
        <v>200.03000000002794</v>
      </c>
      <c r="V72" s="1">
        <f t="shared" si="5"/>
        <v>200.03000000002794</v>
      </c>
      <c r="W72" s="2">
        <v>100.02743895747599</v>
      </c>
      <c r="X72" s="5">
        <v>100.02743895747599</v>
      </c>
    </row>
    <row r="73" spans="2:24" ht="23.25" customHeight="1" x14ac:dyDescent="0.25">
      <c r="B73" s="4" t="s">
        <v>141</v>
      </c>
      <c r="C73" s="41" t="s">
        <v>142</v>
      </c>
      <c r="D73" s="41"/>
      <c r="E73" s="42" t="s">
        <v>143</v>
      </c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3">
        <v>0</v>
      </c>
      <c r="Q73" s="43"/>
      <c r="R73" s="43"/>
      <c r="S73" s="3">
        <v>0</v>
      </c>
      <c r="T73" s="3">
        <v>1265.04</v>
      </c>
      <c r="U73" s="1">
        <f t="shared" si="4"/>
        <v>1265.04</v>
      </c>
      <c r="V73" s="1">
        <f t="shared" si="5"/>
        <v>1265.04</v>
      </c>
      <c r="W73" s="2">
        <v>0</v>
      </c>
      <c r="X73" s="5">
        <v>0</v>
      </c>
    </row>
    <row r="74" spans="2:24" ht="23.25" customHeight="1" x14ac:dyDescent="0.25">
      <c r="B74" s="4" t="s">
        <v>144</v>
      </c>
      <c r="C74" s="41" t="s">
        <v>145</v>
      </c>
      <c r="D74" s="41"/>
      <c r="E74" s="42" t="s">
        <v>146</v>
      </c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3">
        <v>3013000</v>
      </c>
      <c r="Q74" s="43"/>
      <c r="R74" s="43"/>
      <c r="S74" s="3">
        <v>3013000</v>
      </c>
      <c r="T74" s="3">
        <v>3012310.44</v>
      </c>
      <c r="U74" s="1">
        <f t="shared" si="4"/>
        <v>-689.56000000005588</v>
      </c>
      <c r="V74" s="1">
        <f t="shared" si="5"/>
        <v>-689.56000000005588</v>
      </c>
      <c r="W74" s="2">
        <v>99.977113840026561</v>
      </c>
      <c r="X74" s="5">
        <v>99.977113840026561</v>
      </c>
    </row>
    <row r="75" spans="2:24" ht="23.25" customHeight="1" x14ac:dyDescent="0.25">
      <c r="B75" s="4" t="s">
        <v>127</v>
      </c>
      <c r="C75" s="41" t="s">
        <v>142</v>
      </c>
      <c r="D75" s="41"/>
      <c r="E75" s="42" t="s">
        <v>143</v>
      </c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3">
        <v>336000</v>
      </c>
      <c r="Q75" s="43"/>
      <c r="R75" s="43"/>
      <c r="S75" s="3">
        <v>336000</v>
      </c>
      <c r="T75" s="3">
        <v>336127.34</v>
      </c>
      <c r="U75" s="1">
        <f t="shared" si="4"/>
        <v>127.34000000002561</v>
      </c>
      <c r="V75" s="1">
        <f t="shared" si="5"/>
        <v>127.34000000002561</v>
      </c>
      <c r="W75" s="2">
        <v>100.03789880952381</v>
      </c>
      <c r="X75" s="5">
        <v>100.03789880952381</v>
      </c>
    </row>
    <row r="76" spans="2:24" ht="34.5" customHeight="1" x14ac:dyDescent="0.25">
      <c r="B76" s="4" t="s">
        <v>127</v>
      </c>
      <c r="C76" s="41" t="s">
        <v>147</v>
      </c>
      <c r="D76" s="41"/>
      <c r="E76" s="42" t="s">
        <v>148</v>
      </c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3">
        <v>7822000</v>
      </c>
      <c r="Q76" s="43"/>
      <c r="R76" s="43"/>
      <c r="S76" s="3">
        <v>7822000</v>
      </c>
      <c r="T76" s="3">
        <v>7822465.7599999998</v>
      </c>
      <c r="U76" s="1">
        <f t="shared" si="4"/>
        <v>465.75999999977648</v>
      </c>
      <c r="V76" s="1">
        <f t="shared" si="5"/>
        <v>465.75999999977648</v>
      </c>
      <c r="W76" s="2">
        <v>100.0059544873434</v>
      </c>
      <c r="X76" s="5">
        <v>100.0059544873434</v>
      </c>
    </row>
    <row r="77" spans="2:24" ht="23.25" customHeight="1" x14ac:dyDescent="0.25">
      <c r="B77" s="4" t="s">
        <v>127</v>
      </c>
      <c r="C77" s="41" t="s">
        <v>145</v>
      </c>
      <c r="D77" s="41"/>
      <c r="E77" s="42" t="s">
        <v>146</v>
      </c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3">
        <v>20700000</v>
      </c>
      <c r="Q77" s="43"/>
      <c r="R77" s="43"/>
      <c r="S77" s="3">
        <v>20700000</v>
      </c>
      <c r="T77" s="3">
        <v>20700000</v>
      </c>
      <c r="U77" s="1">
        <f t="shared" si="4"/>
        <v>0</v>
      </c>
      <c r="V77" s="1">
        <f t="shared" si="5"/>
        <v>0</v>
      </c>
      <c r="W77" s="2">
        <v>100</v>
      </c>
      <c r="X77" s="5">
        <v>100</v>
      </c>
    </row>
    <row r="78" spans="2:24" ht="15" customHeight="1" x14ac:dyDescent="0.25">
      <c r="B78" s="4" t="s">
        <v>127</v>
      </c>
      <c r="C78" s="41" t="s">
        <v>149</v>
      </c>
      <c r="D78" s="41"/>
      <c r="E78" s="42" t="s">
        <v>150</v>
      </c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>
        <v>2027000</v>
      </c>
      <c r="Q78" s="43"/>
      <c r="R78" s="43"/>
      <c r="S78" s="3">
        <v>2027000</v>
      </c>
      <c r="T78" s="3">
        <v>2026541.52</v>
      </c>
      <c r="U78" s="1">
        <f t="shared" si="4"/>
        <v>-458.47999999998137</v>
      </c>
      <c r="V78" s="1">
        <f t="shared" si="5"/>
        <v>-458.47999999998137</v>
      </c>
      <c r="W78" s="2">
        <v>99.977381351751362</v>
      </c>
      <c r="X78" s="5">
        <v>99.977381351751362</v>
      </c>
    </row>
    <row r="79" spans="2:24" ht="23.25" customHeight="1" x14ac:dyDescent="0.25">
      <c r="B79" s="4" t="s">
        <v>58</v>
      </c>
      <c r="C79" s="41" t="s">
        <v>142</v>
      </c>
      <c r="D79" s="41"/>
      <c r="E79" s="42" t="s">
        <v>143</v>
      </c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3">
        <v>50569000</v>
      </c>
      <c r="Q79" s="43"/>
      <c r="R79" s="43"/>
      <c r="S79" s="3">
        <v>50569000</v>
      </c>
      <c r="T79" s="3">
        <v>51194543.289999999</v>
      </c>
      <c r="U79" s="1">
        <f t="shared" si="4"/>
        <v>625543.28999999911</v>
      </c>
      <c r="V79" s="1">
        <f t="shared" si="5"/>
        <v>625543.28999999911</v>
      </c>
      <c r="W79" s="2">
        <v>101.23700941288141</v>
      </c>
      <c r="X79" s="5">
        <v>101.23700941288141</v>
      </c>
    </row>
    <row r="80" spans="2:24" ht="34.5" customHeight="1" x14ac:dyDescent="0.25">
      <c r="B80" s="4" t="s">
        <v>58</v>
      </c>
      <c r="C80" s="41" t="s">
        <v>151</v>
      </c>
      <c r="D80" s="41"/>
      <c r="E80" s="42" t="s">
        <v>152</v>
      </c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3">
        <v>574000</v>
      </c>
      <c r="Q80" s="43"/>
      <c r="R80" s="43"/>
      <c r="S80" s="3">
        <v>353000</v>
      </c>
      <c r="T80" s="3">
        <v>382900</v>
      </c>
      <c r="U80" s="1">
        <f t="shared" si="4"/>
        <v>-191100</v>
      </c>
      <c r="V80" s="1">
        <f t="shared" si="5"/>
        <v>29900</v>
      </c>
      <c r="W80" s="2">
        <v>66.707317073170742</v>
      </c>
      <c r="X80" s="5">
        <v>108.47025495750708</v>
      </c>
    </row>
    <row r="81" spans="2:24" ht="23.25" customHeight="1" x14ac:dyDescent="0.25">
      <c r="B81" s="4" t="s">
        <v>58</v>
      </c>
      <c r="C81" s="41" t="s">
        <v>145</v>
      </c>
      <c r="D81" s="41"/>
      <c r="E81" s="42" t="s">
        <v>146</v>
      </c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3">
        <v>27412000</v>
      </c>
      <c r="Q81" s="43"/>
      <c r="R81" s="43"/>
      <c r="S81" s="3">
        <v>27412000</v>
      </c>
      <c r="T81" s="3">
        <v>27412477.399999999</v>
      </c>
      <c r="U81" s="1">
        <f t="shared" si="4"/>
        <v>477.39999999850988</v>
      </c>
      <c r="V81" s="1">
        <f t="shared" si="5"/>
        <v>477.39999999850988</v>
      </c>
      <c r="W81" s="2">
        <v>100.0017415730337</v>
      </c>
      <c r="X81" s="5">
        <v>100.0017415730337</v>
      </c>
    </row>
    <row r="82" spans="2:24" ht="15" customHeight="1" x14ac:dyDescent="0.25">
      <c r="B82" s="8" t="s">
        <v>3</v>
      </c>
      <c r="C82" s="44" t="s">
        <v>153</v>
      </c>
      <c r="D82" s="44"/>
      <c r="E82" s="45" t="s">
        <v>154</v>
      </c>
      <c r="F82" s="46"/>
      <c r="G82" s="46"/>
      <c r="H82" s="46"/>
      <c r="I82" s="46"/>
      <c r="J82" s="46"/>
      <c r="K82" s="46"/>
      <c r="L82" s="46"/>
      <c r="M82" s="46"/>
      <c r="N82" s="47"/>
      <c r="O82" s="47"/>
      <c r="P82" s="48">
        <v>316004000</v>
      </c>
      <c r="Q82" s="48"/>
      <c r="R82" s="48"/>
      <c r="S82" s="1">
        <v>213630000</v>
      </c>
      <c r="T82" s="1">
        <v>215874552.93000001</v>
      </c>
      <c r="U82" s="1">
        <f t="shared" si="4"/>
        <v>-100129447.06999999</v>
      </c>
      <c r="V82" s="1">
        <f t="shared" si="5"/>
        <v>2244552.9300000072</v>
      </c>
      <c r="W82" s="9">
        <v>68.313867207377115</v>
      </c>
      <c r="X82" s="7">
        <v>101.05067309366662</v>
      </c>
    </row>
    <row r="83" spans="2:24" ht="15" customHeight="1" x14ac:dyDescent="0.25">
      <c r="B83" s="8" t="s">
        <v>3</v>
      </c>
      <c r="C83" s="44" t="s">
        <v>155</v>
      </c>
      <c r="D83" s="44"/>
      <c r="E83" s="45" t="s">
        <v>156</v>
      </c>
      <c r="F83" s="46"/>
      <c r="G83" s="46"/>
      <c r="H83" s="46"/>
      <c r="I83" s="46"/>
      <c r="J83" s="46"/>
      <c r="K83" s="46"/>
      <c r="L83" s="46"/>
      <c r="M83" s="46"/>
      <c r="N83" s="47"/>
      <c r="O83" s="47"/>
      <c r="P83" s="48">
        <v>13682000</v>
      </c>
      <c r="Q83" s="48"/>
      <c r="R83" s="48"/>
      <c r="S83" s="1">
        <v>6155000</v>
      </c>
      <c r="T83" s="1">
        <v>6155252</v>
      </c>
      <c r="U83" s="1">
        <f t="shared" si="4"/>
        <v>-7526748</v>
      </c>
      <c r="V83" s="1">
        <f t="shared" si="5"/>
        <v>252</v>
      </c>
      <c r="W83" s="9">
        <v>44.98795497734249</v>
      </c>
      <c r="X83" s="7">
        <v>100.00409423233143</v>
      </c>
    </row>
    <row r="84" spans="2:24" ht="15" customHeight="1" x14ac:dyDescent="0.25">
      <c r="B84" s="4" t="s">
        <v>67</v>
      </c>
      <c r="C84" s="41" t="s">
        <v>157</v>
      </c>
      <c r="D84" s="41"/>
      <c r="E84" s="42" t="s">
        <v>158</v>
      </c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3">
        <v>13682000</v>
      </c>
      <c r="Q84" s="43"/>
      <c r="R84" s="43"/>
      <c r="S84" s="3">
        <v>6155000</v>
      </c>
      <c r="T84" s="3">
        <v>6155252</v>
      </c>
      <c r="U84" s="1">
        <f t="shared" si="4"/>
        <v>-7526748</v>
      </c>
      <c r="V84" s="1">
        <f t="shared" si="5"/>
        <v>252</v>
      </c>
      <c r="W84" s="2">
        <v>44.98795497734249</v>
      </c>
      <c r="X84" s="5">
        <v>100.00409423233143</v>
      </c>
    </row>
    <row r="85" spans="2:24" ht="45.75" customHeight="1" x14ac:dyDescent="0.25">
      <c r="B85" s="8" t="s">
        <v>3</v>
      </c>
      <c r="C85" s="44" t="s">
        <v>159</v>
      </c>
      <c r="D85" s="44"/>
      <c r="E85" s="45" t="s">
        <v>160</v>
      </c>
      <c r="F85" s="46"/>
      <c r="G85" s="46"/>
      <c r="H85" s="46"/>
      <c r="I85" s="46"/>
      <c r="J85" s="46"/>
      <c r="K85" s="46"/>
      <c r="L85" s="46"/>
      <c r="M85" s="46"/>
      <c r="N85" s="47"/>
      <c r="O85" s="47"/>
      <c r="P85" s="48">
        <v>131538000</v>
      </c>
      <c r="Q85" s="48"/>
      <c r="R85" s="48"/>
      <c r="S85" s="1">
        <v>89544000</v>
      </c>
      <c r="T85" s="1">
        <v>89580023.790000007</v>
      </c>
      <c r="U85" s="1">
        <f t="shared" si="4"/>
        <v>-41957976.209999993</v>
      </c>
      <c r="V85" s="1">
        <f t="shared" si="5"/>
        <v>36023.790000006557</v>
      </c>
      <c r="W85" s="9">
        <v>68.102011426355887</v>
      </c>
      <c r="X85" s="7">
        <v>100.04023026668453</v>
      </c>
    </row>
    <row r="86" spans="2:24" ht="45.75" customHeight="1" x14ac:dyDescent="0.25">
      <c r="B86" s="4" t="s">
        <v>58</v>
      </c>
      <c r="C86" s="41" t="s">
        <v>161</v>
      </c>
      <c r="D86" s="41"/>
      <c r="E86" s="42" t="s">
        <v>162</v>
      </c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3">
        <v>1904000</v>
      </c>
      <c r="Q86" s="43"/>
      <c r="R86" s="43"/>
      <c r="S86" s="3">
        <v>1904000</v>
      </c>
      <c r="T86" s="3">
        <v>1903633.33</v>
      </c>
      <c r="U86" s="1">
        <f t="shared" si="4"/>
        <v>-366.66999999992549</v>
      </c>
      <c r="V86" s="1">
        <f t="shared" si="5"/>
        <v>-366.66999999992549</v>
      </c>
      <c r="W86" s="2">
        <v>99.980742121848749</v>
      </c>
      <c r="X86" s="5">
        <v>99.980742121848749</v>
      </c>
    </row>
    <row r="87" spans="2:24" ht="45.75" customHeight="1" x14ac:dyDescent="0.25">
      <c r="B87" s="4" t="s">
        <v>67</v>
      </c>
      <c r="C87" s="41" t="s">
        <v>163</v>
      </c>
      <c r="D87" s="41"/>
      <c r="E87" s="42" t="s">
        <v>164</v>
      </c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3">
        <v>129632000</v>
      </c>
      <c r="Q87" s="43"/>
      <c r="R87" s="43"/>
      <c r="S87" s="3">
        <v>87638000</v>
      </c>
      <c r="T87" s="3">
        <v>87674845.459999993</v>
      </c>
      <c r="U87" s="1">
        <f t="shared" si="4"/>
        <v>-41957154.540000007</v>
      </c>
      <c r="V87" s="1">
        <f t="shared" si="5"/>
        <v>36845.459999993443</v>
      </c>
      <c r="W87" s="2">
        <v>67.633644053937289</v>
      </c>
      <c r="X87" s="5">
        <v>100.04204278965744</v>
      </c>
    </row>
    <row r="88" spans="2:24" ht="45.75" customHeight="1" x14ac:dyDescent="0.25">
      <c r="B88" s="4" t="s">
        <v>127</v>
      </c>
      <c r="C88" s="41" t="s">
        <v>165</v>
      </c>
      <c r="D88" s="41"/>
      <c r="E88" s="42" t="s">
        <v>166</v>
      </c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3">
        <v>2000</v>
      </c>
      <c r="Q88" s="43"/>
      <c r="R88" s="43"/>
      <c r="S88" s="3">
        <v>2000</v>
      </c>
      <c r="T88" s="3">
        <v>1545</v>
      </c>
      <c r="U88" s="1">
        <f t="shared" si="4"/>
        <v>-455</v>
      </c>
      <c r="V88" s="1">
        <f t="shared" si="5"/>
        <v>-455</v>
      </c>
      <c r="W88" s="2">
        <v>77.25</v>
      </c>
      <c r="X88" s="5">
        <v>77.25</v>
      </c>
    </row>
    <row r="89" spans="2:24" ht="23.25" customHeight="1" x14ac:dyDescent="0.25">
      <c r="B89" s="8" t="s">
        <v>3</v>
      </c>
      <c r="C89" s="44" t="s">
        <v>167</v>
      </c>
      <c r="D89" s="44"/>
      <c r="E89" s="45" t="s">
        <v>168</v>
      </c>
      <c r="F89" s="46"/>
      <c r="G89" s="46"/>
      <c r="H89" s="46"/>
      <c r="I89" s="46"/>
      <c r="J89" s="46"/>
      <c r="K89" s="46"/>
      <c r="L89" s="46"/>
      <c r="M89" s="46"/>
      <c r="N89" s="47"/>
      <c r="O89" s="47"/>
      <c r="P89" s="48">
        <v>80551000</v>
      </c>
      <c r="Q89" s="48"/>
      <c r="R89" s="48"/>
      <c r="S89" s="1">
        <v>27698000</v>
      </c>
      <c r="T89" s="1">
        <v>26776826.719999999</v>
      </c>
      <c r="U89" s="1">
        <f t="shared" si="4"/>
        <v>-53774173.280000001</v>
      </c>
      <c r="V89" s="1">
        <f t="shared" si="5"/>
        <v>-921173.28000000119</v>
      </c>
      <c r="W89" s="9">
        <v>33.242078583754392</v>
      </c>
      <c r="X89" s="7">
        <v>96.674224564950535</v>
      </c>
    </row>
    <row r="90" spans="2:24" ht="23.25" customHeight="1" x14ac:dyDescent="0.25">
      <c r="B90" s="4" t="s">
        <v>67</v>
      </c>
      <c r="C90" s="41" t="s">
        <v>169</v>
      </c>
      <c r="D90" s="41"/>
      <c r="E90" s="42" t="s">
        <v>170</v>
      </c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3">
        <v>75504000</v>
      </c>
      <c r="Q90" s="43"/>
      <c r="R90" s="43"/>
      <c r="S90" s="3">
        <v>22651000</v>
      </c>
      <c r="T90" s="3">
        <v>21329071.280000001</v>
      </c>
      <c r="U90" s="1">
        <f t="shared" si="4"/>
        <v>-54174928.719999999</v>
      </c>
      <c r="V90" s="1">
        <f t="shared" si="5"/>
        <v>-1321928.7199999988</v>
      </c>
      <c r="W90" s="2">
        <v>28.248928904428904</v>
      </c>
      <c r="X90" s="5">
        <v>94.163927773608236</v>
      </c>
    </row>
    <row r="91" spans="2:24" ht="34.5" customHeight="1" x14ac:dyDescent="0.25">
      <c r="B91" s="4" t="s">
        <v>67</v>
      </c>
      <c r="C91" s="41" t="s">
        <v>171</v>
      </c>
      <c r="D91" s="41"/>
      <c r="E91" s="42" t="s">
        <v>172</v>
      </c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3">
        <v>5047000</v>
      </c>
      <c r="Q91" s="43"/>
      <c r="R91" s="43"/>
      <c r="S91" s="3">
        <v>5047000</v>
      </c>
      <c r="T91" s="3">
        <v>5447755.4400000004</v>
      </c>
      <c r="U91" s="1">
        <f t="shared" si="4"/>
        <v>400755.44000000041</v>
      </c>
      <c r="V91" s="1">
        <f t="shared" si="5"/>
        <v>400755.44000000041</v>
      </c>
      <c r="W91" s="2">
        <v>107.94046839706756</v>
      </c>
      <c r="X91" s="5">
        <v>107.94046839706756</v>
      </c>
    </row>
    <row r="92" spans="2:24" ht="45.75" customHeight="1" x14ac:dyDescent="0.25">
      <c r="B92" s="8" t="s">
        <v>3</v>
      </c>
      <c r="C92" s="44" t="s">
        <v>173</v>
      </c>
      <c r="D92" s="44"/>
      <c r="E92" s="45" t="s">
        <v>174</v>
      </c>
      <c r="F92" s="46"/>
      <c r="G92" s="46"/>
      <c r="H92" s="46"/>
      <c r="I92" s="46"/>
      <c r="J92" s="46"/>
      <c r="K92" s="46"/>
      <c r="L92" s="46"/>
      <c r="M92" s="46"/>
      <c r="N92" s="47"/>
      <c r="O92" s="47"/>
      <c r="P92" s="48">
        <v>90233000</v>
      </c>
      <c r="Q92" s="48"/>
      <c r="R92" s="48"/>
      <c r="S92" s="1">
        <v>90233000</v>
      </c>
      <c r="T92" s="1">
        <v>93362450.420000002</v>
      </c>
      <c r="U92" s="1">
        <f t="shared" si="4"/>
        <v>3129450.4200000018</v>
      </c>
      <c r="V92" s="1">
        <f t="shared" si="5"/>
        <v>3129450.4200000018</v>
      </c>
      <c r="W92" s="9">
        <v>103.46818837897442</v>
      </c>
      <c r="X92" s="7">
        <v>103.46818837897442</v>
      </c>
    </row>
    <row r="93" spans="2:24" ht="45.75" customHeight="1" x14ac:dyDescent="0.25">
      <c r="B93" s="4" t="s">
        <v>67</v>
      </c>
      <c r="C93" s="41" t="s">
        <v>175</v>
      </c>
      <c r="D93" s="41"/>
      <c r="E93" s="42" t="s">
        <v>176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3">
        <v>83300000</v>
      </c>
      <c r="Q93" s="43"/>
      <c r="R93" s="43"/>
      <c r="S93" s="3">
        <v>83300000</v>
      </c>
      <c r="T93" s="3">
        <v>86429073.030000001</v>
      </c>
      <c r="U93" s="1">
        <f t="shared" si="4"/>
        <v>3129073.0300000012</v>
      </c>
      <c r="V93" s="1">
        <f t="shared" si="5"/>
        <v>3129073.0300000012</v>
      </c>
      <c r="W93" s="2">
        <v>103.75639019207684</v>
      </c>
      <c r="X93" s="5">
        <v>103.75639019207684</v>
      </c>
    </row>
    <row r="94" spans="2:24" ht="34.5" customHeight="1" x14ac:dyDescent="0.25">
      <c r="B94" s="4" t="s">
        <v>67</v>
      </c>
      <c r="C94" s="41" t="s">
        <v>177</v>
      </c>
      <c r="D94" s="41"/>
      <c r="E94" s="42" t="s">
        <v>178</v>
      </c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3">
        <v>6933000</v>
      </c>
      <c r="Q94" s="43"/>
      <c r="R94" s="43"/>
      <c r="S94" s="3">
        <v>6933000</v>
      </c>
      <c r="T94" s="3">
        <v>6933377.3899999997</v>
      </c>
      <c r="U94" s="1">
        <f t="shared" si="4"/>
        <v>377.38999999966472</v>
      </c>
      <c r="V94" s="1">
        <f t="shared" si="5"/>
        <v>377.38999999966472</v>
      </c>
      <c r="W94" s="2">
        <v>100.00544338670127</v>
      </c>
      <c r="X94" s="5">
        <v>100.00544338670127</v>
      </c>
    </row>
    <row r="95" spans="2:24" ht="15" customHeight="1" x14ac:dyDescent="0.25">
      <c r="B95" s="8" t="s">
        <v>3</v>
      </c>
      <c r="C95" s="44" t="s">
        <v>179</v>
      </c>
      <c r="D95" s="44"/>
      <c r="E95" s="45" t="s">
        <v>180</v>
      </c>
      <c r="F95" s="46"/>
      <c r="G95" s="46"/>
      <c r="H95" s="46"/>
      <c r="I95" s="46"/>
      <c r="J95" s="46"/>
      <c r="K95" s="46"/>
      <c r="L95" s="46"/>
      <c r="M95" s="46"/>
      <c r="N95" s="47"/>
      <c r="O95" s="47"/>
      <c r="P95" s="48">
        <v>30736000</v>
      </c>
      <c r="Q95" s="48"/>
      <c r="R95" s="48"/>
      <c r="S95" s="1">
        <v>30222000</v>
      </c>
      <c r="T95" s="1">
        <v>36485158.5</v>
      </c>
      <c r="U95" s="1">
        <f t="shared" si="4"/>
        <v>5749158.5</v>
      </c>
      <c r="V95" s="1">
        <f t="shared" si="5"/>
        <v>6263158.5</v>
      </c>
      <c r="W95" s="9">
        <v>118.70496648880791</v>
      </c>
      <c r="X95" s="7">
        <v>120.72383859440143</v>
      </c>
    </row>
    <row r="96" spans="2:24" ht="15" customHeight="1" x14ac:dyDescent="0.25">
      <c r="B96" s="8" t="s">
        <v>3</v>
      </c>
      <c r="C96" s="44" t="s">
        <v>183</v>
      </c>
      <c r="D96" s="44"/>
      <c r="E96" s="45" t="s">
        <v>184</v>
      </c>
      <c r="F96" s="46"/>
      <c r="G96" s="46"/>
      <c r="H96" s="46"/>
      <c r="I96" s="46"/>
      <c r="J96" s="46"/>
      <c r="K96" s="46"/>
      <c r="L96" s="46"/>
      <c r="M96" s="46"/>
      <c r="N96" s="47"/>
      <c r="O96" s="47"/>
      <c r="P96" s="48">
        <v>17960000</v>
      </c>
      <c r="Q96" s="48"/>
      <c r="R96" s="48"/>
      <c r="S96" s="1">
        <v>15321000</v>
      </c>
      <c r="T96" s="1">
        <v>17456107.289999999</v>
      </c>
      <c r="U96" s="1">
        <f t="shared" ref="U96:U128" si="6">T96-P96</f>
        <v>-503892.71000000089</v>
      </c>
      <c r="V96" s="1">
        <f t="shared" ref="V96:V128" si="7">T96-S96</f>
        <v>2135107.2899999991</v>
      </c>
      <c r="W96" s="9">
        <v>97.194361302895317</v>
      </c>
      <c r="X96" s="7">
        <v>113.93582200900725</v>
      </c>
    </row>
    <row r="97" spans="2:24" ht="15" customHeight="1" x14ac:dyDescent="0.25">
      <c r="B97" s="8" t="s">
        <v>3</v>
      </c>
      <c r="C97" s="44" t="s">
        <v>185</v>
      </c>
      <c r="D97" s="44"/>
      <c r="E97" s="45" t="s">
        <v>186</v>
      </c>
      <c r="F97" s="46"/>
      <c r="G97" s="46"/>
      <c r="H97" s="46"/>
      <c r="I97" s="46"/>
      <c r="J97" s="46"/>
      <c r="K97" s="46"/>
      <c r="L97" s="46"/>
      <c r="M97" s="46"/>
      <c r="N97" s="47"/>
      <c r="O97" s="47"/>
      <c r="P97" s="48">
        <v>0</v>
      </c>
      <c r="Q97" s="48"/>
      <c r="R97" s="48"/>
      <c r="S97" s="1">
        <v>0</v>
      </c>
      <c r="T97" s="1">
        <v>65938.81</v>
      </c>
      <c r="U97" s="1">
        <f t="shared" si="6"/>
        <v>65938.81</v>
      </c>
      <c r="V97" s="1">
        <f t="shared" si="7"/>
        <v>65938.81</v>
      </c>
      <c r="W97" s="9">
        <v>0</v>
      </c>
      <c r="X97" s="7">
        <v>0</v>
      </c>
    </row>
    <row r="98" spans="2:24" ht="15" customHeight="1" x14ac:dyDescent="0.25">
      <c r="B98" s="4" t="s">
        <v>67</v>
      </c>
      <c r="C98" s="41" t="s">
        <v>187</v>
      </c>
      <c r="D98" s="41"/>
      <c r="E98" s="42" t="s">
        <v>188</v>
      </c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3">
        <v>0</v>
      </c>
      <c r="Q98" s="43"/>
      <c r="R98" s="43"/>
      <c r="S98" s="3">
        <v>0</v>
      </c>
      <c r="T98" s="3">
        <v>65938.81</v>
      </c>
      <c r="U98" s="1">
        <f t="shared" si="6"/>
        <v>65938.81</v>
      </c>
      <c r="V98" s="1">
        <f t="shared" si="7"/>
        <v>65938.81</v>
      </c>
      <c r="W98" s="2">
        <v>0</v>
      </c>
      <c r="X98" s="5">
        <v>0</v>
      </c>
    </row>
    <row r="99" spans="2:24" ht="15" customHeight="1" x14ac:dyDescent="0.25">
      <c r="B99" s="8" t="s">
        <v>3</v>
      </c>
      <c r="C99" s="44" t="s">
        <v>189</v>
      </c>
      <c r="D99" s="44"/>
      <c r="E99" s="45" t="s">
        <v>190</v>
      </c>
      <c r="F99" s="46"/>
      <c r="G99" s="46"/>
      <c r="H99" s="46"/>
      <c r="I99" s="46"/>
      <c r="J99" s="46"/>
      <c r="K99" s="46"/>
      <c r="L99" s="46"/>
      <c r="M99" s="46"/>
      <c r="N99" s="47"/>
      <c r="O99" s="47"/>
      <c r="P99" s="48">
        <v>17752000</v>
      </c>
      <c r="Q99" s="48"/>
      <c r="R99" s="48"/>
      <c r="S99" s="1">
        <v>15321000</v>
      </c>
      <c r="T99" s="1">
        <v>17390168.48</v>
      </c>
      <c r="U99" s="1">
        <f t="shared" si="6"/>
        <v>-361831.51999999955</v>
      </c>
      <c r="V99" s="1">
        <f t="shared" si="7"/>
        <v>2069168.4800000004</v>
      </c>
      <c r="W99" s="9">
        <v>97.961742226228026</v>
      </c>
      <c r="X99" s="7">
        <v>113.505440114875</v>
      </c>
    </row>
    <row r="100" spans="2:24" ht="34.5" customHeight="1" x14ac:dyDescent="0.25">
      <c r="B100" s="4" t="s">
        <v>141</v>
      </c>
      <c r="C100" s="41" t="s">
        <v>191</v>
      </c>
      <c r="D100" s="41"/>
      <c r="E100" s="42" t="s">
        <v>192</v>
      </c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3">
        <v>397000</v>
      </c>
      <c r="Q100" s="43"/>
      <c r="R100" s="43"/>
      <c r="S100" s="3">
        <v>198000</v>
      </c>
      <c r="T100" s="3">
        <v>117532.25</v>
      </c>
      <c r="U100" s="1">
        <f t="shared" si="6"/>
        <v>-279467.75</v>
      </c>
      <c r="V100" s="1">
        <f t="shared" si="7"/>
        <v>-80467.75</v>
      </c>
      <c r="W100" s="2">
        <v>29.605100755667507</v>
      </c>
      <c r="X100" s="5">
        <v>59.359722222222224</v>
      </c>
    </row>
    <row r="101" spans="2:24" ht="15" customHeight="1" x14ac:dyDescent="0.25">
      <c r="B101" s="4" t="s">
        <v>182</v>
      </c>
      <c r="C101" s="41" t="s">
        <v>193</v>
      </c>
      <c r="D101" s="41"/>
      <c r="E101" s="42" t="s">
        <v>194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3">
        <v>6000</v>
      </c>
      <c r="Q101" s="43"/>
      <c r="R101" s="43"/>
      <c r="S101" s="3">
        <v>6000</v>
      </c>
      <c r="T101" s="3">
        <v>6000</v>
      </c>
      <c r="U101" s="1">
        <f t="shared" si="6"/>
        <v>0</v>
      </c>
      <c r="V101" s="1">
        <f t="shared" si="7"/>
        <v>0</v>
      </c>
      <c r="W101" s="2">
        <v>100</v>
      </c>
      <c r="X101" s="5">
        <v>100</v>
      </c>
    </row>
    <row r="102" spans="2:24" ht="34.5" customHeight="1" x14ac:dyDescent="0.25">
      <c r="B102" s="4" t="s">
        <v>127</v>
      </c>
      <c r="C102" s="41" t="s">
        <v>191</v>
      </c>
      <c r="D102" s="41"/>
      <c r="E102" s="42" t="s">
        <v>192</v>
      </c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3">
        <v>18000</v>
      </c>
      <c r="Q102" s="43"/>
      <c r="R102" s="43"/>
      <c r="S102" s="3">
        <v>18000</v>
      </c>
      <c r="T102" s="3">
        <v>17690.91</v>
      </c>
      <c r="U102" s="1">
        <f t="shared" si="6"/>
        <v>-309.09000000000015</v>
      </c>
      <c r="V102" s="1">
        <f t="shared" si="7"/>
        <v>-309.09000000000015</v>
      </c>
      <c r="W102" s="2">
        <v>98.282833333333329</v>
      </c>
      <c r="X102" s="5">
        <v>98.282833333333329</v>
      </c>
    </row>
    <row r="103" spans="2:24" ht="15" customHeight="1" x14ac:dyDescent="0.25">
      <c r="B103" s="4" t="s">
        <v>127</v>
      </c>
      <c r="C103" s="41" t="s">
        <v>193</v>
      </c>
      <c r="D103" s="41"/>
      <c r="E103" s="42" t="s">
        <v>194</v>
      </c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3">
        <v>4000</v>
      </c>
      <c r="Q103" s="43"/>
      <c r="R103" s="43"/>
      <c r="S103" s="3">
        <v>4000</v>
      </c>
      <c r="T103" s="3">
        <v>4000</v>
      </c>
      <c r="U103" s="1">
        <f t="shared" si="6"/>
        <v>0</v>
      </c>
      <c r="V103" s="1">
        <f t="shared" si="7"/>
        <v>0</v>
      </c>
      <c r="W103" s="2">
        <v>100</v>
      </c>
      <c r="X103" s="5">
        <v>100</v>
      </c>
    </row>
    <row r="104" spans="2:24" ht="23.25" customHeight="1" x14ac:dyDescent="0.25">
      <c r="B104" s="4" t="s">
        <v>58</v>
      </c>
      <c r="C104" s="41" t="s">
        <v>195</v>
      </c>
      <c r="D104" s="41"/>
      <c r="E104" s="42" t="s">
        <v>196</v>
      </c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3">
        <v>11577000</v>
      </c>
      <c r="Q104" s="43"/>
      <c r="R104" s="43"/>
      <c r="S104" s="3">
        <v>11577000</v>
      </c>
      <c r="T104" s="3">
        <v>11640686.52</v>
      </c>
      <c r="U104" s="1">
        <f t="shared" si="6"/>
        <v>63686.519999999553</v>
      </c>
      <c r="V104" s="1">
        <f t="shared" si="7"/>
        <v>63686.519999999553</v>
      </c>
      <c r="W104" s="2">
        <v>100.55011246436901</v>
      </c>
      <c r="X104" s="5">
        <v>100.55011246436901</v>
      </c>
    </row>
    <row r="105" spans="2:24" ht="23.25" customHeight="1" x14ac:dyDescent="0.25">
      <c r="B105" s="4" t="s">
        <v>58</v>
      </c>
      <c r="C105" s="41" t="s">
        <v>197</v>
      </c>
      <c r="D105" s="41"/>
      <c r="E105" s="42" t="s">
        <v>198</v>
      </c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3">
        <v>740000</v>
      </c>
      <c r="Q105" s="43"/>
      <c r="R105" s="43"/>
      <c r="S105" s="3">
        <v>740000</v>
      </c>
      <c r="T105" s="3">
        <v>740000</v>
      </c>
      <c r="U105" s="1">
        <f t="shared" si="6"/>
        <v>0</v>
      </c>
      <c r="V105" s="1">
        <f t="shared" si="7"/>
        <v>0</v>
      </c>
      <c r="W105" s="2">
        <v>100</v>
      </c>
      <c r="X105" s="5">
        <v>100</v>
      </c>
    </row>
    <row r="106" spans="2:24" ht="23.25" customHeight="1" x14ac:dyDescent="0.25">
      <c r="B106" s="4" t="s">
        <v>58</v>
      </c>
      <c r="C106" s="41" t="s">
        <v>199</v>
      </c>
      <c r="D106" s="41"/>
      <c r="E106" s="42" t="s">
        <v>200</v>
      </c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3">
        <v>0</v>
      </c>
      <c r="Q106" s="43"/>
      <c r="R106" s="43"/>
      <c r="S106" s="3">
        <v>0</v>
      </c>
      <c r="T106" s="3">
        <v>506839</v>
      </c>
      <c r="U106" s="1">
        <f t="shared" si="6"/>
        <v>506839</v>
      </c>
      <c r="V106" s="1">
        <f t="shared" si="7"/>
        <v>506839</v>
      </c>
      <c r="W106" s="2">
        <v>0</v>
      </c>
      <c r="X106" s="5">
        <v>0</v>
      </c>
    </row>
    <row r="107" spans="2:24" ht="15" customHeight="1" x14ac:dyDescent="0.25">
      <c r="B107" s="4" t="s">
        <v>58</v>
      </c>
      <c r="C107" s="41" t="s">
        <v>193</v>
      </c>
      <c r="D107" s="41"/>
      <c r="E107" s="42" t="s">
        <v>194</v>
      </c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3">
        <v>7000</v>
      </c>
      <c r="Q107" s="43"/>
      <c r="R107" s="43"/>
      <c r="S107" s="3">
        <v>7000</v>
      </c>
      <c r="T107" s="3">
        <v>6640</v>
      </c>
      <c r="U107" s="1">
        <f t="shared" si="6"/>
        <v>-360</v>
      </c>
      <c r="V107" s="1">
        <f t="shared" si="7"/>
        <v>-360</v>
      </c>
      <c r="W107" s="2">
        <v>94.857142857142861</v>
      </c>
      <c r="X107" s="5">
        <v>94.857142857142861</v>
      </c>
    </row>
    <row r="108" spans="2:24" ht="45.75" customHeight="1" x14ac:dyDescent="0.25">
      <c r="B108" s="4" t="s">
        <v>67</v>
      </c>
      <c r="C108" s="41" t="s">
        <v>201</v>
      </c>
      <c r="D108" s="41"/>
      <c r="E108" s="42" t="s">
        <v>202</v>
      </c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3">
        <v>1094000</v>
      </c>
      <c r="Q108" s="43"/>
      <c r="R108" s="43"/>
      <c r="S108" s="3">
        <v>1094000</v>
      </c>
      <c r="T108" s="3">
        <v>2896046.87</v>
      </c>
      <c r="U108" s="1">
        <f t="shared" si="6"/>
        <v>1802046.87</v>
      </c>
      <c r="V108" s="1">
        <f t="shared" si="7"/>
        <v>1802046.87</v>
      </c>
      <c r="W108" s="2">
        <v>264.72092047531993</v>
      </c>
      <c r="X108" s="5">
        <v>264.72092047531993</v>
      </c>
    </row>
    <row r="109" spans="2:24" ht="15" customHeight="1" x14ac:dyDescent="0.25">
      <c r="B109" s="4" t="s">
        <v>67</v>
      </c>
      <c r="C109" s="41" t="s">
        <v>193</v>
      </c>
      <c r="D109" s="41"/>
      <c r="E109" s="42" t="s">
        <v>194</v>
      </c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3">
        <v>913000</v>
      </c>
      <c r="Q109" s="43"/>
      <c r="R109" s="43"/>
      <c r="S109" s="3">
        <v>913000</v>
      </c>
      <c r="T109" s="3">
        <v>912624.85</v>
      </c>
      <c r="U109" s="1">
        <f t="shared" si="6"/>
        <v>-375.15000000002328</v>
      </c>
      <c r="V109" s="1">
        <f t="shared" si="7"/>
        <v>-375.15000000002328</v>
      </c>
      <c r="W109" s="2">
        <v>99.958910186199347</v>
      </c>
      <c r="X109" s="5">
        <v>99.958910186199347</v>
      </c>
    </row>
    <row r="110" spans="2:24" ht="34.5" customHeight="1" x14ac:dyDescent="0.25">
      <c r="B110" s="4" t="s">
        <v>181</v>
      </c>
      <c r="C110" s="41" t="s">
        <v>191</v>
      </c>
      <c r="D110" s="41"/>
      <c r="E110" s="42" t="s">
        <v>192</v>
      </c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3">
        <v>2996000</v>
      </c>
      <c r="Q110" s="43"/>
      <c r="R110" s="43"/>
      <c r="S110" s="3">
        <v>764000</v>
      </c>
      <c r="T110" s="3">
        <v>542108.07999999996</v>
      </c>
      <c r="U110" s="1">
        <f t="shared" si="6"/>
        <v>-2453891.92</v>
      </c>
      <c r="V110" s="1">
        <f t="shared" si="7"/>
        <v>-221891.92000000004</v>
      </c>
      <c r="W110" s="2">
        <v>18.094395193591453</v>
      </c>
      <c r="X110" s="5">
        <v>70.95655497382198</v>
      </c>
    </row>
    <row r="111" spans="2:24" ht="15" customHeight="1" x14ac:dyDescent="0.25">
      <c r="B111" s="8" t="s">
        <v>3</v>
      </c>
      <c r="C111" s="44" t="s">
        <v>203</v>
      </c>
      <c r="D111" s="44"/>
      <c r="E111" s="45" t="s">
        <v>204</v>
      </c>
      <c r="F111" s="46"/>
      <c r="G111" s="46"/>
      <c r="H111" s="46"/>
      <c r="I111" s="46"/>
      <c r="J111" s="46"/>
      <c r="K111" s="46"/>
      <c r="L111" s="46"/>
      <c r="M111" s="46"/>
      <c r="N111" s="47"/>
      <c r="O111" s="47"/>
      <c r="P111" s="48">
        <v>208000</v>
      </c>
      <c r="Q111" s="48"/>
      <c r="R111" s="48"/>
      <c r="S111" s="1">
        <v>0</v>
      </c>
      <c r="T111" s="1">
        <v>0</v>
      </c>
      <c r="U111" s="1">
        <f t="shared" si="6"/>
        <v>-208000</v>
      </c>
      <c r="V111" s="1">
        <f t="shared" si="7"/>
        <v>0</v>
      </c>
      <c r="W111" s="9">
        <v>0</v>
      </c>
      <c r="X111" s="7">
        <v>0</v>
      </c>
    </row>
    <row r="112" spans="2:24" ht="15" customHeight="1" x14ac:dyDescent="0.25">
      <c r="B112" s="4" t="s">
        <v>3</v>
      </c>
      <c r="C112" s="41" t="s">
        <v>205</v>
      </c>
      <c r="D112" s="41"/>
      <c r="E112" s="49" t="s">
        <v>206</v>
      </c>
      <c r="F112" s="50"/>
      <c r="G112" s="50"/>
      <c r="H112" s="50"/>
      <c r="I112" s="50"/>
      <c r="J112" s="50"/>
      <c r="K112" s="50"/>
      <c r="L112" s="50"/>
      <c r="M112" s="50"/>
      <c r="N112" s="51"/>
      <c r="O112" s="51"/>
      <c r="P112" s="43">
        <v>208000</v>
      </c>
      <c r="Q112" s="43"/>
      <c r="R112" s="43"/>
      <c r="S112" s="3">
        <v>0</v>
      </c>
      <c r="T112" s="3">
        <v>0</v>
      </c>
      <c r="U112" s="1">
        <f t="shared" si="6"/>
        <v>-208000</v>
      </c>
      <c r="V112" s="1">
        <f t="shared" si="7"/>
        <v>0</v>
      </c>
      <c r="W112" s="2">
        <v>0</v>
      </c>
      <c r="X112" s="5">
        <v>0</v>
      </c>
    </row>
    <row r="113" spans="2:24" ht="57" customHeight="1" x14ac:dyDescent="0.25">
      <c r="B113" s="4" t="s">
        <v>141</v>
      </c>
      <c r="C113" s="41" t="s">
        <v>207</v>
      </c>
      <c r="D113" s="41"/>
      <c r="E113" s="42" t="s">
        <v>208</v>
      </c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3">
        <v>4000</v>
      </c>
      <c r="Q113" s="43"/>
      <c r="R113" s="43"/>
      <c r="S113" s="3">
        <v>0</v>
      </c>
      <c r="T113" s="3">
        <v>0</v>
      </c>
      <c r="U113" s="1">
        <f t="shared" si="6"/>
        <v>-4000</v>
      </c>
      <c r="V113" s="1">
        <f t="shared" si="7"/>
        <v>0</v>
      </c>
      <c r="W113" s="2">
        <v>0</v>
      </c>
      <c r="X113" s="5">
        <v>0</v>
      </c>
    </row>
    <row r="114" spans="2:24" ht="68.25" customHeight="1" x14ac:dyDescent="0.25">
      <c r="B114" s="4" t="s">
        <v>141</v>
      </c>
      <c r="C114" s="41" t="s">
        <v>209</v>
      </c>
      <c r="D114" s="41"/>
      <c r="E114" s="42" t="s">
        <v>210</v>
      </c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3">
        <v>3000</v>
      </c>
      <c r="Q114" s="43"/>
      <c r="R114" s="43"/>
      <c r="S114" s="3">
        <v>0</v>
      </c>
      <c r="T114" s="3">
        <v>0</v>
      </c>
      <c r="U114" s="1">
        <f t="shared" si="6"/>
        <v>-3000</v>
      </c>
      <c r="V114" s="1">
        <f t="shared" si="7"/>
        <v>0</v>
      </c>
      <c r="W114" s="2">
        <v>0</v>
      </c>
      <c r="X114" s="5">
        <v>0</v>
      </c>
    </row>
    <row r="115" spans="2:24" ht="45.75" customHeight="1" x14ac:dyDescent="0.25">
      <c r="B115" s="4" t="s">
        <v>141</v>
      </c>
      <c r="C115" s="41" t="s">
        <v>211</v>
      </c>
      <c r="D115" s="41"/>
      <c r="E115" s="42" t="s">
        <v>212</v>
      </c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3">
        <v>3000</v>
      </c>
      <c r="Q115" s="43"/>
      <c r="R115" s="43"/>
      <c r="S115" s="3">
        <v>0</v>
      </c>
      <c r="T115" s="3">
        <v>0</v>
      </c>
      <c r="U115" s="1">
        <f t="shared" si="6"/>
        <v>-3000</v>
      </c>
      <c r="V115" s="1">
        <f t="shared" si="7"/>
        <v>0</v>
      </c>
      <c r="W115" s="2">
        <v>0</v>
      </c>
      <c r="X115" s="5">
        <v>0</v>
      </c>
    </row>
    <row r="116" spans="2:24" ht="57" customHeight="1" x14ac:dyDescent="0.25">
      <c r="B116" s="4" t="s">
        <v>141</v>
      </c>
      <c r="C116" s="41" t="s">
        <v>213</v>
      </c>
      <c r="D116" s="41"/>
      <c r="E116" s="42" t="s">
        <v>214</v>
      </c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3">
        <v>3000</v>
      </c>
      <c r="Q116" s="43"/>
      <c r="R116" s="43"/>
      <c r="S116" s="3">
        <v>0</v>
      </c>
      <c r="T116" s="3">
        <v>0</v>
      </c>
      <c r="U116" s="1">
        <f t="shared" si="6"/>
        <v>-3000</v>
      </c>
      <c r="V116" s="1">
        <f t="shared" si="7"/>
        <v>0</v>
      </c>
      <c r="W116" s="2">
        <v>0</v>
      </c>
      <c r="X116" s="5">
        <v>0</v>
      </c>
    </row>
    <row r="117" spans="2:24" ht="68.25" customHeight="1" x14ac:dyDescent="0.25">
      <c r="B117" s="4" t="s">
        <v>141</v>
      </c>
      <c r="C117" s="41" t="s">
        <v>215</v>
      </c>
      <c r="D117" s="41"/>
      <c r="E117" s="42" t="s">
        <v>216</v>
      </c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3">
        <v>80000</v>
      </c>
      <c r="Q117" s="43"/>
      <c r="R117" s="43"/>
      <c r="S117" s="3">
        <v>0</v>
      </c>
      <c r="T117" s="3">
        <v>0</v>
      </c>
      <c r="U117" s="1">
        <f t="shared" si="6"/>
        <v>-80000</v>
      </c>
      <c r="V117" s="1">
        <f t="shared" si="7"/>
        <v>0</v>
      </c>
      <c r="W117" s="2">
        <v>0</v>
      </c>
      <c r="X117" s="5">
        <v>0</v>
      </c>
    </row>
    <row r="118" spans="2:24" ht="68.25" customHeight="1" x14ac:dyDescent="0.25">
      <c r="B118" s="4" t="s">
        <v>141</v>
      </c>
      <c r="C118" s="41" t="s">
        <v>217</v>
      </c>
      <c r="D118" s="41"/>
      <c r="E118" s="42" t="s">
        <v>218</v>
      </c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3">
        <v>16000</v>
      </c>
      <c r="Q118" s="43"/>
      <c r="R118" s="43"/>
      <c r="S118" s="3">
        <v>0</v>
      </c>
      <c r="T118" s="3">
        <v>0</v>
      </c>
      <c r="U118" s="1">
        <f t="shared" si="6"/>
        <v>-16000</v>
      </c>
      <c r="V118" s="1">
        <f t="shared" si="7"/>
        <v>0</v>
      </c>
      <c r="W118" s="2">
        <v>0</v>
      </c>
      <c r="X118" s="5">
        <v>0</v>
      </c>
    </row>
    <row r="119" spans="2:24" ht="90.75" customHeight="1" x14ac:dyDescent="0.25">
      <c r="B119" s="4" t="s">
        <v>141</v>
      </c>
      <c r="C119" s="41" t="s">
        <v>219</v>
      </c>
      <c r="D119" s="41"/>
      <c r="E119" s="42" t="s">
        <v>220</v>
      </c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3">
        <v>5000</v>
      </c>
      <c r="Q119" s="43"/>
      <c r="R119" s="43"/>
      <c r="S119" s="3">
        <v>0</v>
      </c>
      <c r="T119" s="3">
        <v>0</v>
      </c>
      <c r="U119" s="1">
        <f t="shared" si="6"/>
        <v>-5000</v>
      </c>
      <c r="V119" s="1">
        <f t="shared" si="7"/>
        <v>0</v>
      </c>
      <c r="W119" s="2">
        <v>0</v>
      </c>
      <c r="X119" s="5">
        <v>0</v>
      </c>
    </row>
    <row r="120" spans="2:24" ht="45.75" customHeight="1" x14ac:dyDescent="0.25">
      <c r="B120" s="4" t="s">
        <v>141</v>
      </c>
      <c r="C120" s="41" t="s">
        <v>221</v>
      </c>
      <c r="D120" s="41"/>
      <c r="E120" s="42" t="s">
        <v>222</v>
      </c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3">
        <v>64000</v>
      </c>
      <c r="Q120" s="43"/>
      <c r="R120" s="43"/>
      <c r="S120" s="3">
        <v>0</v>
      </c>
      <c r="T120" s="3">
        <v>0</v>
      </c>
      <c r="U120" s="1">
        <f t="shared" si="6"/>
        <v>-64000</v>
      </c>
      <c r="V120" s="1">
        <f t="shared" si="7"/>
        <v>0</v>
      </c>
      <c r="W120" s="2">
        <v>0</v>
      </c>
      <c r="X120" s="5">
        <v>0</v>
      </c>
    </row>
    <row r="121" spans="2:24" ht="68.25" customHeight="1" x14ac:dyDescent="0.25">
      <c r="B121" s="4" t="s">
        <v>141</v>
      </c>
      <c r="C121" s="41" t="s">
        <v>223</v>
      </c>
      <c r="D121" s="41"/>
      <c r="E121" s="42" t="s">
        <v>224</v>
      </c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3">
        <v>6000</v>
      </c>
      <c r="Q121" s="43"/>
      <c r="R121" s="43"/>
      <c r="S121" s="3">
        <v>0</v>
      </c>
      <c r="T121" s="3">
        <v>0</v>
      </c>
      <c r="U121" s="1">
        <f t="shared" si="6"/>
        <v>-6000</v>
      </c>
      <c r="V121" s="1">
        <f t="shared" si="7"/>
        <v>0</v>
      </c>
      <c r="W121" s="2">
        <v>0</v>
      </c>
      <c r="X121" s="5">
        <v>0</v>
      </c>
    </row>
    <row r="122" spans="2:24" ht="68.25" customHeight="1" x14ac:dyDescent="0.25">
      <c r="B122" s="4" t="s">
        <v>141</v>
      </c>
      <c r="C122" s="41" t="s">
        <v>225</v>
      </c>
      <c r="D122" s="41"/>
      <c r="E122" s="42" t="s">
        <v>226</v>
      </c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3">
        <v>8000</v>
      </c>
      <c r="Q122" s="43"/>
      <c r="R122" s="43"/>
      <c r="S122" s="3">
        <v>0</v>
      </c>
      <c r="T122" s="3">
        <v>0</v>
      </c>
      <c r="U122" s="1">
        <f t="shared" si="6"/>
        <v>-8000</v>
      </c>
      <c r="V122" s="1">
        <f t="shared" si="7"/>
        <v>0</v>
      </c>
      <c r="W122" s="2">
        <v>0</v>
      </c>
      <c r="X122" s="5">
        <v>0</v>
      </c>
    </row>
    <row r="123" spans="2:24" ht="57" customHeight="1" x14ac:dyDescent="0.25">
      <c r="B123" s="4" t="s">
        <v>141</v>
      </c>
      <c r="C123" s="41" t="s">
        <v>227</v>
      </c>
      <c r="D123" s="41"/>
      <c r="E123" s="42" t="s">
        <v>228</v>
      </c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3">
        <v>8000</v>
      </c>
      <c r="Q123" s="43"/>
      <c r="R123" s="43"/>
      <c r="S123" s="3">
        <v>0</v>
      </c>
      <c r="T123" s="3">
        <v>0</v>
      </c>
      <c r="U123" s="1">
        <f t="shared" si="6"/>
        <v>-8000</v>
      </c>
      <c r="V123" s="1">
        <f t="shared" si="7"/>
        <v>0</v>
      </c>
      <c r="W123" s="2">
        <v>0</v>
      </c>
      <c r="X123" s="5">
        <v>0</v>
      </c>
    </row>
    <row r="124" spans="2:24" ht="57" customHeight="1" x14ac:dyDescent="0.25">
      <c r="B124" s="4" t="s">
        <v>141</v>
      </c>
      <c r="C124" s="41" t="s">
        <v>229</v>
      </c>
      <c r="D124" s="41"/>
      <c r="E124" s="42" t="s">
        <v>230</v>
      </c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3">
        <v>8000</v>
      </c>
      <c r="Q124" s="43"/>
      <c r="R124" s="43"/>
      <c r="S124" s="3">
        <v>0</v>
      </c>
      <c r="T124" s="3">
        <v>0</v>
      </c>
      <c r="U124" s="1">
        <f t="shared" si="6"/>
        <v>-8000</v>
      </c>
      <c r="V124" s="1">
        <f t="shared" si="7"/>
        <v>0</v>
      </c>
      <c r="W124" s="2">
        <v>0</v>
      </c>
      <c r="X124" s="5">
        <v>0</v>
      </c>
    </row>
    <row r="125" spans="2:24" ht="15" customHeight="1" x14ac:dyDescent="0.25">
      <c r="B125" s="8" t="s">
        <v>3</v>
      </c>
      <c r="C125" s="44" t="s">
        <v>231</v>
      </c>
      <c r="D125" s="44"/>
      <c r="E125" s="45" t="s">
        <v>232</v>
      </c>
      <c r="F125" s="46"/>
      <c r="G125" s="46"/>
      <c r="H125" s="46"/>
      <c r="I125" s="46"/>
      <c r="J125" s="46"/>
      <c r="K125" s="46"/>
      <c r="L125" s="46"/>
      <c r="M125" s="46"/>
      <c r="N125" s="47"/>
      <c r="O125" s="47"/>
      <c r="P125" s="48">
        <v>12879989064.74</v>
      </c>
      <c r="Q125" s="48"/>
      <c r="R125" s="48"/>
      <c r="S125" s="1">
        <v>5074251555.7600002</v>
      </c>
      <c r="T125" s="1">
        <v>5033977165.2799997</v>
      </c>
      <c r="U125" s="1">
        <f t="shared" si="6"/>
        <v>-7846011899.46</v>
      </c>
      <c r="V125" s="1">
        <f t="shared" si="7"/>
        <v>-40274390.480000496</v>
      </c>
      <c r="W125" s="9">
        <v>39.083706825970175</v>
      </c>
      <c r="X125" s="7">
        <v>99.206298898715744</v>
      </c>
    </row>
    <row r="126" spans="2:24" ht="23.25" customHeight="1" x14ac:dyDescent="0.25">
      <c r="B126" s="8" t="s">
        <v>3</v>
      </c>
      <c r="C126" s="44" t="s">
        <v>233</v>
      </c>
      <c r="D126" s="44"/>
      <c r="E126" s="45" t="s">
        <v>234</v>
      </c>
      <c r="F126" s="46"/>
      <c r="G126" s="46"/>
      <c r="H126" s="46"/>
      <c r="I126" s="46"/>
      <c r="J126" s="46"/>
      <c r="K126" s="46"/>
      <c r="L126" s="46"/>
      <c r="M126" s="46"/>
      <c r="N126" s="47"/>
      <c r="O126" s="47"/>
      <c r="P126" s="48">
        <v>12448455963.5</v>
      </c>
      <c r="Q126" s="48"/>
      <c r="R126" s="48"/>
      <c r="S126" s="1">
        <v>4882718454.5200005</v>
      </c>
      <c r="T126" s="16">
        <v>4882718454.5200005</v>
      </c>
      <c r="U126" s="1">
        <f t="shared" si="6"/>
        <v>-7565737508.9799995</v>
      </c>
      <c r="V126" s="1">
        <f t="shared" si="7"/>
        <v>0</v>
      </c>
      <c r="W126" s="9">
        <v>39.221234894879736</v>
      </c>
      <c r="X126" s="7">
        <v>100</v>
      </c>
    </row>
    <row r="127" spans="2:24" ht="15" customHeight="1" x14ac:dyDescent="0.25">
      <c r="B127" s="8" t="s">
        <v>3</v>
      </c>
      <c r="C127" s="44" t="s">
        <v>235</v>
      </c>
      <c r="D127" s="44"/>
      <c r="E127" s="45" t="s">
        <v>236</v>
      </c>
      <c r="F127" s="46"/>
      <c r="G127" s="46"/>
      <c r="H127" s="46"/>
      <c r="I127" s="46"/>
      <c r="J127" s="46"/>
      <c r="K127" s="46"/>
      <c r="L127" s="46"/>
      <c r="M127" s="46"/>
      <c r="N127" s="47"/>
      <c r="O127" s="47"/>
      <c r="P127" s="48">
        <v>70000000</v>
      </c>
      <c r="Q127" s="48"/>
      <c r="R127" s="48"/>
      <c r="S127" s="1">
        <v>70000000</v>
      </c>
      <c r="T127" s="1">
        <v>70000000</v>
      </c>
      <c r="U127" s="1">
        <f t="shared" si="6"/>
        <v>0</v>
      </c>
      <c r="V127" s="1">
        <f t="shared" si="7"/>
        <v>0</v>
      </c>
      <c r="W127" s="9">
        <v>100</v>
      </c>
      <c r="X127" s="7">
        <v>100</v>
      </c>
    </row>
    <row r="128" spans="2:24" ht="23.25" customHeight="1" x14ac:dyDescent="0.25">
      <c r="B128" s="8" t="s">
        <v>3</v>
      </c>
      <c r="C128" s="44" t="s">
        <v>237</v>
      </c>
      <c r="D128" s="44"/>
      <c r="E128" s="45" t="s">
        <v>238</v>
      </c>
      <c r="F128" s="46"/>
      <c r="G128" s="46"/>
      <c r="H128" s="46"/>
      <c r="I128" s="46"/>
      <c r="J128" s="46"/>
      <c r="K128" s="46"/>
      <c r="L128" s="46"/>
      <c r="M128" s="46"/>
      <c r="N128" s="47"/>
      <c r="O128" s="47"/>
      <c r="P128" s="48">
        <v>6318276963.5</v>
      </c>
      <c r="Q128" s="48"/>
      <c r="R128" s="48"/>
      <c r="S128" s="1">
        <v>1196957171.03</v>
      </c>
      <c r="T128" s="1">
        <v>1196957171.03</v>
      </c>
      <c r="U128" s="1">
        <f t="shared" si="6"/>
        <v>-5121319792.4700003</v>
      </c>
      <c r="V128" s="1">
        <f t="shared" si="7"/>
        <v>0</v>
      </c>
      <c r="W128" s="9">
        <v>18.944360589836304</v>
      </c>
      <c r="X128" s="7">
        <v>100</v>
      </c>
    </row>
    <row r="129" spans="2:26" ht="15" customHeight="1" x14ac:dyDescent="0.25">
      <c r="B129" s="8" t="s">
        <v>3</v>
      </c>
      <c r="C129" s="44" t="s">
        <v>239</v>
      </c>
      <c r="D129" s="44"/>
      <c r="E129" s="45" t="s">
        <v>240</v>
      </c>
      <c r="F129" s="46"/>
      <c r="G129" s="46"/>
      <c r="H129" s="46"/>
      <c r="I129" s="46"/>
      <c r="J129" s="46"/>
      <c r="K129" s="46"/>
      <c r="L129" s="46"/>
      <c r="M129" s="46"/>
      <c r="N129" s="47"/>
      <c r="O129" s="47"/>
      <c r="P129" s="48">
        <v>5989479000</v>
      </c>
      <c r="Q129" s="48"/>
      <c r="R129" s="48"/>
      <c r="S129" s="1">
        <v>3615761283.4899998</v>
      </c>
      <c r="T129" s="16">
        <v>3615761283.4899998</v>
      </c>
      <c r="U129" s="1">
        <f t="shared" ref="U129" si="8">T129-P129</f>
        <v>-2373717716.5100002</v>
      </c>
      <c r="V129" s="1">
        <f t="shared" ref="V129" si="9">T129-S129</f>
        <v>0</v>
      </c>
      <c r="W129" s="9">
        <v>60.363864422932281</v>
      </c>
      <c r="X129" s="7">
        <v>100</v>
      </c>
      <c r="Z129" s="27"/>
    </row>
    <row r="130" spans="2:26" ht="15" customHeight="1" x14ac:dyDescent="0.25">
      <c r="B130" s="8" t="s">
        <v>3</v>
      </c>
      <c r="C130" s="44" t="s">
        <v>241</v>
      </c>
      <c r="D130" s="44"/>
      <c r="E130" s="45" t="s">
        <v>242</v>
      </c>
      <c r="F130" s="46"/>
      <c r="G130" s="46"/>
      <c r="H130" s="46"/>
      <c r="I130" s="46"/>
      <c r="J130" s="46"/>
      <c r="K130" s="46"/>
      <c r="L130" s="46"/>
      <c r="M130" s="46"/>
      <c r="N130" s="47"/>
      <c r="O130" s="47"/>
      <c r="P130" s="48">
        <v>70700000</v>
      </c>
      <c r="Q130" s="48"/>
      <c r="R130" s="48"/>
      <c r="S130" s="1">
        <v>0</v>
      </c>
      <c r="T130" s="1">
        <v>0</v>
      </c>
      <c r="U130" s="1">
        <f t="shared" ref="U130:U134" si="10">T130-P130</f>
        <v>-70700000</v>
      </c>
      <c r="V130" s="1">
        <f t="shared" ref="V130:V134" si="11">T130-S130</f>
        <v>0</v>
      </c>
      <c r="W130" s="9">
        <v>0</v>
      </c>
      <c r="X130" s="7">
        <v>0</v>
      </c>
    </row>
    <row r="131" spans="2:26" ht="15" customHeight="1" x14ac:dyDescent="0.25">
      <c r="B131" s="8" t="s">
        <v>3</v>
      </c>
      <c r="C131" s="44" t="s">
        <v>243</v>
      </c>
      <c r="D131" s="44"/>
      <c r="E131" s="45" t="s">
        <v>244</v>
      </c>
      <c r="F131" s="46"/>
      <c r="G131" s="46"/>
      <c r="H131" s="46"/>
      <c r="I131" s="46"/>
      <c r="J131" s="46"/>
      <c r="K131" s="46"/>
      <c r="L131" s="46"/>
      <c r="M131" s="46"/>
      <c r="N131" s="47"/>
      <c r="O131" s="47"/>
      <c r="P131" s="48">
        <v>465992605.98000002</v>
      </c>
      <c r="Q131" s="48"/>
      <c r="R131" s="48"/>
      <c r="S131" s="1">
        <v>225992605.97999999</v>
      </c>
      <c r="T131" s="1">
        <v>185993293.78999999</v>
      </c>
      <c r="U131" s="1">
        <f t="shared" si="10"/>
        <v>-279999312.19000006</v>
      </c>
      <c r="V131" s="1">
        <f t="shared" si="11"/>
        <v>-39999312.189999998</v>
      </c>
      <c r="W131" s="9">
        <v>39.913357294339271</v>
      </c>
      <c r="X131" s="7">
        <v>82.30061022724793</v>
      </c>
    </row>
    <row r="132" spans="2:26" ht="34.5" customHeight="1" x14ac:dyDescent="0.25">
      <c r="B132" s="8" t="s">
        <v>3</v>
      </c>
      <c r="C132" s="44" t="s">
        <v>245</v>
      </c>
      <c r="D132" s="44"/>
      <c r="E132" s="45" t="s">
        <v>246</v>
      </c>
      <c r="F132" s="46"/>
      <c r="G132" s="46"/>
      <c r="H132" s="46"/>
      <c r="I132" s="46"/>
      <c r="J132" s="46"/>
      <c r="K132" s="46"/>
      <c r="L132" s="46"/>
      <c r="M132" s="46"/>
      <c r="N132" s="47"/>
      <c r="O132" s="47"/>
      <c r="P132" s="48">
        <v>4139178.37</v>
      </c>
      <c r="Q132" s="48"/>
      <c r="R132" s="48"/>
      <c r="S132" s="1">
        <v>4139178.37</v>
      </c>
      <c r="T132" s="1">
        <v>4150410.43</v>
      </c>
      <c r="U132" s="1">
        <f t="shared" si="10"/>
        <v>11232.060000000056</v>
      </c>
      <c r="V132" s="1">
        <f t="shared" si="11"/>
        <v>11232.060000000056</v>
      </c>
      <c r="W132" s="9">
        <v>100.27135965150495</v>
      </c>
      <c r="X132" s="7">
        <v>100.27135965150495</v>
      </c>
    </row>
    <row r="133" spans="2:26" ht="23.25" customHeight="1" x14ac:dyDescent="0.25">
      <c r="B133" s="8" t="s">
        <v>3</v>
      </c>
      <c r="C133" s="44" t="s">
        <v>247</v>
      </c>
      <c r="D133" s="44"/>
      <c r="E133" s="45" t="s">
        <v>248</v>
      </c>
      <c r="F133" s="46"/>
      <c r="G133" s="46"/>
      <c r="H133" s="46"/>
      <c r="I133" s="46"/>
      <c r="J133" s="46"/>
      <c r="K133" s="46"/>
      <c r="L133" s="46"/>
      <c r="M133" s="46"/>
      <c r="N133" s="47"/>
      <c r="O133" s="47"/>
      <c r="P133" s="48">
        <v>-38598683.109999999</v>
      </c>
      <c r="Q133" s="48"/>
      <c r="R133" s="48"/>
      <c r="S133" s="1">
        <v>-38598683.109999999</v>
      </c>
      <c r="T133" s="1">
        <v>-38604693.170000002</v>
      </c>
      <c r="U133" s="1">
        <f t="shared" si="10"/>
        <v>-6010.0600000023842</v>
      </c>
      <c r="V133" s="1">
        <f t="shared" si="11"/>
        <v>-6010.0600000023842</v>
      </c>
      <c r="W133" s="9">
        <v>100.01557063483972</v>
      </c>
      <c r="X133" s="7">
        <v>100.01557063483972</v>
      </c>
    </row>
    <row r="134" spans="2:26" ht="15" customHeight="1" thickBot="1" x14ac:dyDescent="0.3">
      <c r="B134" s="37" t="s">
        <v>249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9"/>
      <c r="O134" s="39"/>
      <c r="P134" s="40">
        <v>25321000467.740002</v>
      </c>
      <c r="Q134" s="40"/>
      <c r="R134" s="40"/>
      <c r="S134" s="20">
        <v>10829292616.76</v>
      </c>
      <c r="T134" s="20">
        <v>10810365976.42</v>
      </c>
      <c r="U134" s="73">
        <f t="shared" si="10"/>
        <v>-14510634491.320002</v>
      </c>
      <c r="V134" s="73">
        <f t="shared" si="11"/>
        <v>-18926640.340000153</v>
      </c>
      <c r="W134" s="21">
        <v>42.692171623283585</v>
      </c>
      <c r="X134" s="14">
        <f>T134/S134*100</f>
        <v>99.825227362397541</v>
      </c>
    </row>
  </sheetData>
  <mergeCells count="403">
    <mergeCell ref="T4:T5"/>
    <mergeCell ref="U4:U5"/>
    <mergeCell ref="W4:W5"/>
    <mergeCell ref="F3:G3"/>
    <mergeCell ref="H3:I3"/>
    <mergeCell ref="J3:K3"/>
    <mergeCell ref="L3:M3"/>
    <mergeCell ref="N3:O3"/>
    <mergeCell ref="P3:R3"/>
    <mergeCell ref="B4:B5"/>
    <mergeCell ref="C4:D5"/>
    <mergeCell ref="E4:O5"/>
    <mergeCell ref="C6:D6"/>
    <mergeCell ref="E6:O6"/>
    <mergeCell ref="P6:R6"/>
    <mergeCell ref="C7:D7"/>
    <mergeCell ref="E7:O7"/>
    <mergeCell ref="P7:R7"/>
    <mergeCell ref="C8:D8"/>
    <mergeCell ref="E8:O8"/>
    <mergeCell ref="P8:R8"/>
    <mergeCell ref="C11:D11"/>
    <mergeCell ref="E11:O11"/>
    <mergeCell ref="P11:R11"/>
    <mergeCell ref="C9:D9"/>
    <mergeCell ref="E9:O9"/>
    <mergeCell ref="P9:R9"/>
    <mergeCell ref="C10:D10"/>
    <mergeCell ref="E10:O10"/>
    <mergeCell ref="P10:R10"/>
    <mergeCell ref="C14:D14"/>
    <mergeCell ref="E14:O14"/>
    <mergeCell ref="P14:R14"/>
    <mergeCell ref="C13:D13"/>
    <mergeCell ref="E13:O13"/>
    <mergeCell ref="P13:R13"/>
    <mergeCell ref="C12:D12"/>
    <mergeCell ref="E12:O12"/>
    <mergeCell ref="P12:R12"/>
    <mergeCell ref="C18:D18"/>
    <mergeCell ref="E18:O18"/>
    <mergeCell ref="P18:R18"/>
    <mergeCell ref="C19:D19"/>
    <mergeCell ref="E19:O19"/>
    <mergeCell ref="P19:R19"/>
    <mergeCell ref="C15:D15"/>
    <mergeCell ref="E15:O15"/>
    <mergeCell ref="P15:R15"/>
    <mergeCell ref="C16:D16"/>
    <mergeCell ref="E16:O16"/>
    <mergeCell ref="P16:R16"/>
    <mergeCell ref="C17:D17"/>
    <mergeCell ref="E17:O17"/>
    <mergeCell ref="P17:R17"/>
    <mergeCell ref="C22:D22"/>
    <mergeCell ref="E22:O22"/>
    <mergeCell ref="P22:R22"/>
    <mergeCell ref="C20:D20"/>
    <mergeCell ref="E20:O20"/>
    <mergeCell ref="P20:R20"/>
    <mergeCell ref="C21:D21"/>
    <mergeCell ref="E21:O21"/>
    <mergeCell ref="P21:R21"/>
    <mergeCell ref="C25:D25"/>
    <mergeCell ref="E25:O25"/>
    <mergeCell ref="P25:R25"/>
    <mergeCell ref="C24:D24"/>
    <mergeCell ref="E24:O24"/>
    <mergeCell ref="P24:R24"/>
    <mergeCell ref="C23:D23"/>
    <mergeCell ref="E23:O23"/>
    <mergeCell ref="P23:R23"/>
    <mergeCell ref="C28:D28"/>
    <mergeCell ref="E28:O28"/>
    <mergeCell ref="P28:R28"/>
    <mergeCell ref="C29:D29"/>
    <mergeCell ref="E29:O29"/>
    <mergeCell ref="P29:R29"/>
    <mergeCell ref="C26:D26"/>
    <mergeCell ref="E26:O26"/>
    <mergeCell ref="P26:R26"/>
    <mergeCell ref="C27:D27"/>
    <mergeCell ref="E27:O27"/>
    <mergeCell ref="P27:R27"/>
    <mergeCell ref="C32:D32"/>
    <mergeCell ref="E32:O32"/>
    <mergeCell ref="P32:R32"/>
    <mergeCell ref="C31:D31"/>
    <mergeCell ref="E31:O31"/>
    <mergeCell ref="P31:R31"/>
    <mergeCell ref="C30:D30"/>
    <mergeCell ref="E30:O30"/>
    <mergeCell ref="P30:R30"/>
    <mergeCell ref="C34:D34"/>
    <mergeCell ref="E34:O34"/>
    <mergeCell ref="P34:R34"/>
    <mergeCell ref="C35:D35"/>
    <mergeCell ref="E35:O35"/>
    <mergeCell ref="P35:R35"/>
    <mergeCell ref="C33:D33"/>
    <mergeCell ref="E33:O33"/>
    <mergeCell ref="P33:R33"/>
    <mergeCell ref="C38:D38"/>
    <mergeCell ref="E38:O38"/>
    <mergeCell ref="P38:R38"/>
    <mergeCell ref="C39:D39"/>
    <mergeCell ref="E39:O39"/>
    <mergeCell ref="P39:R39"/>
    <mergeCell ref="C36:D36"/>
    <mergeCell ref="E36:O36"/>
    <mergeCell ref="P36:R36"/>
    <mergeCell ref="C37:D37"/>
    <mergeCell ref="E37:O37"/>
    <mergeCell ref="P37:R37"/>
    <mergeCell ref="C43:D43"/>
    <mergeCell ref="E43:O43"/>
    <mergeCell ref="P43:R43"/>
    <mergeCell ref="C44:D44"/>
    <mergeCell ref="E44:O44"/>
    <mergeCell ref="P44:R44"/>
    <mergeCell ref="C40:D40"/>
    <mergeCell ref="E40:O40"/>
    <mergeCell ref="P40:R40"/>
    <mergeCell ref="C41:D41"/>
    <mergeCell ref="E41:O41"/>
    <mergeCell ref="P41:R41"/>
    <mergeCell ref="C42:D42"/>
    <mergeCell ref="E42:O42"/>
    <mergeCell ref="P42:R42"/>
    <mergeCell ref="C51:D51"/>
    <mergeCell ref="E51:O51"/>
    <mergeCell ref="P51:R51"/>
    <mergeCell ref="C45:D45"/>
    <mergeCell ref="E45:O45"/>
    <mergeCell ref="P45:R45"/>
    <mergeCell ref="C46:D46"/>
    <mergeCell ref="E46:O46"/>
    <mergeCell ref="P46:R46"/>
    <mergeCell ref="C47:D47"/>
    <mergeCell ref="E47:O47"/>
    <mergeCell ref="P47:R47"/>
    <mergeCell ref="C48:D48"/>
    <mergeCell ref="E48:O48"/>
    <mergeCell ref="P48:R48"/>
    <mergeCell ref="C49:D49"/>
    <mergeCell ref="E49:O49"/>
    <mergeCell ref="P49:R49"/>
    <mergeCell ref="C50:D50"/>
    <mergeCell ref="E50:O50"/>
    <mergeCell ref="P50:R50"/>
    <mergeCell ref="C55:D55"/>
    <mergeCell ref="E55:O55"/>
    <mergeCell ref="P55:R55"/>
    <mergeCell ref="C56:D56"/>
    <mergeCell ref="E56:O56"/>
    <mergeCell ref="P56:R56"/>
    <mergeCell ref="C52:D52"/>
    <mergeCell ref="E52:O52"/>
    <mergeCell ref="P52:R52"/>
    <mergeCell ref="C53:D53"/>
    <mergeCell ref="E53:O53"/>
    <mergeCell ref="P53:R53"/>
    <mergeCell ref="C54:D54"/>
    <mergeCell ref="E54:O54"/>
    <mergeCell ref="P54:R54"/>
    <mergeCell ref="C57:D57"/>
    <mergeCell ref="E57:O57"/>
    <mergeCell ref="P57:R57"/>
    <mergeCell ref="C58:D58"/>
    <mergeCell ref="E58:O58"/>
    <mergeCell ref="P58:R58"/>
    <mergeCell ref="C59:D59"/>
    <mergeCell ref="E59:O59"/>
    <mergeCell ref="P59:R59"/>
    <mergeCell ref="C60:D60"/>
    <mergeCell ref="E60:O60"/>
    <mergeCell ref="P60:R60"/>
    <mergeCell ref="C61:D61"/>
    <mergeCell ref="E61:O61"/>
    <mergeCell ref="P61:R61"/>
    <mergeCell ref="C62:D62"/>
    <mergeCell ref="E62:O62"/>
    <mergeCell ref="P62:R62"/>
    <mergeCell ref="C63:D63"/>
    <mergeCell ref="E63:O63"/>
    <mergeCell ref="P63:R63"/>
    <mergeCell ref="C64:D64"/>
    <mergeCell ref="E64:O64"/>
    <mergeCell ref="P64:R64"/>
    <mergeCell ref="C65:D65"/>
    <mergeCell ref="E65:O65"/>
    <mergeCell ref="P65:R65"/>
    <mergeCell ref="C66:D66"/>
    <mergeCell ref="E66:O66"/>
    <mergeCell ref="P66:R66"/>
    <mergeCell ref="C67:D67"/>
    <mergeCell ref="E67:O67"/>
    <mergeCell ref="P67:R67"/>
    <mergeCell ref="C68:D68"/>
    <mergeCell ref="E68:O68"/>
    <mergeCell ref="P68:R68"/>
    <mergeCell ref="C69:D69"/>
    <mergeCell ref="E69:O69"/>
    <mergeCell ref="P69:R69"/>
    <mergeCell ref="C70:D70"/>
    <mergeCell ref="E70:O70"/>
    <mergeCell ref="P70:R70"/>
    <mergeCell ref="C71:D71"/>
    <mergeCell ref="E71:O71"/>
    <mergeCell ref="P71:R71"/>
    <mergeCell ref="C72:D72"/>
    <mergeCell ref="E72:O72"/>
    <mergeCell ref="P72:R72"/>
    <mergeCell ref="C73:D73"/>
    <mergeCell ref="E73:O73"/>
    <mergeCell ref="P73:R73"/>
    <mergeCell ref="C74:D74"/>
    <mergeCell ref="E74:O74"/>
    <mergeCell ref="P74:R74"/>
    <mergeCell ref="C82:D82"/>
    <mergeCell ref="E82:O82"/>
    <mergeCell ref="P82:R82"/>
    <mergeCell ref="C75:D75"/>
    <mergeCell ref="E75:O75"/>
    <mergeCell ref="P75:R75"/>
    <mergeCell ref="C76:D76"/>
    <mergeCell ref="E76:O76"/>
    <mergeCell ref="P76:R76"/>
    <mergeCell ref="C77:D77"/>
    <mergeCell ref="E77:O77"/>
    <mergeCell ref="P77:R77"/>
    <mergeCell ref="C78:D78"/>
    <mergeCell ref="E78:O78"/>
    <mergeCell ref="P78:R78"/>
    <mergeCell ref="C79:D79"/>
    <mergeCell ref="E79:O79"/>
    <mergeCell ref="P79:R79"/>
    <mergeCell ref="C80:D80"/>
    <mergeCell ref="E80:O80"/>
    <mergeCell ref="P80:R80"/>
    <mergeCell ref="C81:D81"/>
    <mergeCell ref="E81:O81"/>
    <mergeCell ref="P81:R81"/>
    <mergeCell ref="C86:D86"/>
    <mergeCell ref="E86:O86"/>
    <mergeCell ref="P86:R86"/>
    <mergeCell ref="C87:D87"/>
    <mergeCell ref="E87:O87"/>
    <mergeCell ref="P87:R87"/>
    <mergeCell ref="C83:D83"/>
    <mergeCell ref="E83:O83"/>
    <mergeCell ref="P83:R83"/>
    <mergeCell ref="C84:D84"/>
    <mergeCell ref="E84:O84"/>
    <mergeCell ref="P84:R84"/>
    <mergeCell ref="C85:D85"/>
    <mergeCell ref="E85:O85"/>
    <mergeCell ref="P85:R85"/>
    <mergeCell ref="C91:D91"/>
    <mergeCell ref="E91:O91"/>
    <mergeCell ref="P91:R91"/>
    <mergeCell ref="C92:D92"/>
    <mergeCell ref="E92:O92"/>
    <mergeCell ref="P92:R92"/>
    <mergeCell ref="C88:D88"/>
    <mergeCell ref="E88:O88"/>
    <mergeCell ref="P88:R88"/>
    <mergeCell ref="C89:D89"/>
    <mergeCell ref="E89:O89"/>
    <mergeCell ref="P89:R89"/>
    <mergeCell ref="C90:D90"/>
    <mergeCell ref="E90:O90"/>
    <mergeCell ref="P90:R90"/>
    <mergeCell ref="C96:D96"/>
    <mergeCell ref="E96:O96"/>
    <mergeCell ref="P96:R96"/>
    <mergeCell ref="C93:D93"/>
    <mergeCell ref="E93:O93"/>
    <mergeCell ref="P93:R93"/>
    <mergeCell ref="C94:D94"/>
    <mergeCell ref="E94:O94"/>
    <mergeCell ref="P94:R94"/>
    <mergeCell ref="C95:D95"/>
    <mergeCell ref="E95:O95"/>
    <mergeCell ref="P95:R95"/>
    <mergeCell ref="C97:D97"/>
    <mergeCell ref="E97:O97"/>
    <mergeCell ref="P97:R97"/>
    <mergeCell ref="C98:D98"/>
    <mergeCell ref="E98:O98"/>
    <mergeCell ref="P98:R98"/>
    <mergeCell ref="C99:D99"/>
    <mergeCell ref="E99:O99"/>
    <mergeCell ref="P99:R99"/>
    <mergeCell ref="C100:D100"/>
    <mergeCell ref="E100:O100"/>
    <mergeCell ref="P100:R100"/>
    <mergeCell ref="C101:D101"/>
    <mergeCell ref="E101:O101"/>
    <mergeCell ref="P101:R101"/>
    <mergeCell ref="C102:D102"/>
    <mergeCell ref="E102:O102"/>
    <mergeCell ref="P102:R102"/>
    <mergeCell ref="C110:D110"/>
    <mergeCell ref="E110:O110"/>
    <mergeCell ref="P110:R110"/>
    <mergeCell ref="C103:D103"/>
    <mergeCell ref="E103:O103"/>
    <mergeCell ref="P103:R103"/>
    <mergeCell ref="C104:D104"/>
    <mergeCell ref="E104:O104"/>
    <mergeCell ref="P104:R104"/>
    <mergeCell ref="C105:D105"/>
    <mergeCell ref="E105:O105"/>
    <mergeCell ref="P105:R105"/>
    <mergeCell ref="C106:D106"/>
    <mergeCell ref="E106:O106"/>
    <mergeCell ref="P106:R106"/>
    <mergeCell ref="C107:D107"/>
    <mergeCell ref="E107:O107"/>
    <mergeCell ref="P107:R107"/>
    <mergeCell ref="C108:D108"/>
    <mergeCell ref="E108:O108"/>
    <mergeCell ref="P108:R108"/>
    <mergeCell ref="C109:D109"/>
    <mergeCell ref="E109:O109"/>
    <mergeCell ref="P109:R109"/>
    <mergeCell ref="C118:D118"/>
    <mergeCell ref="E118:O118"/>
    <mergeCell ref="P118:R118"/>
    <mergeCell ref="C111:D111"/>
    <mergeCell ref="E111:O111"/>
    <mergeCell ref="P111:R111"/>
    <mergeCell ref="C112:D112"/>
    <mergeCell ref="E112:O112"/>
    <mergeCell ref="P112:R112"/>
    <mergeCell ref="C113:D113"/>
    <mergeCell ref="E113:O113"/>
    <mergeCell ref="P113:R113"/>
    <mergeCell ref="C114:D114"/>
    <mergeCell ref="E114:O114"/>
    <mergeCell ref="P114:R114"/>
    <mergeCell ref="C115:D115"/>
    <mergeCell ref="E115:O115"/>
    <mergeCell ref="P115:R115"/>
    <mergeCell ref="C116:D116"/>
    <mergeCell ref="E116:O116"/>
    <mergeCell ref="P116:R116"/>
    <mergeCell ref="C117:D117"/>
    <mergeCell ref="E117:O117"/>
    <mergeCell ref="P117:R117"/>
    <mergeCell ref="C126:D126"/>
    <mergeCell ref="E126:O126"/>
    <mergeCell ref="P126:R126"/>
    <mergeCell ref="C119:D119"/>
    <mergeCell ref="E119:O119"/>
    <mergeCell ref="P119:R119"/>
    <mergeCell ref="C120:D120"/>
    <mergeCell ref="E120:O120"/>
    <mergeCell ref="P120:R120"/>
    <mergeCell ref="C121:D121"/>
    <mergeCell ref="E121:O121"/>
    <mergeCell ref="P121:R121"/>
    <mergeCell ref="C122:D122"/>
    <mergeCell ref="E122:O122"/>
    <mergeCell ref="P122:R122"/>
    <mergeCell ref="C123:D123"/>
    <mergeCell ref="E123:O123"/>
    <mergeCell ref="P123:R123"/>
    <mergeCell ref="C124:D124"/>
    <mergeCell ref="E124:O124"/>
    <mergeCell ref="P124:R124"/>
    <mergeCell ref="C125:D125"/>
    <mergeCell ref="E125:O125"/>
    <mergeCell ref="P125:R125"/>
    <mergeCell ref="C127:D127"/>
    <mergeCell ref="E127:O127"/>
    <mergeCell ref="P127:R127"/>
    <mergeCell ref="C128:D128"/>
    <mergeCell ref="E128:O128"/>
    <mergeCell ref="P128:R128"/>
    <mergeCell ref="C129:D129"/>
    <mergeCell ref="E129:O129"/>
    <mergeCell ref="P129:R129"/>
    <mergeCell ref="C131:D131"/>
    <mergeCell ref="E131:O131"/>
    <mergeCell ref="P131:R131"/>
    <mergeCell ref="C130:D130"/>
    <mergeCell ref="E130:O130"/>
    <mergeCell ref="P130:R130"/>
    <mergeCell ref="P133:R133"/>
    <mergeCell ref="C132:D132"/>
    <mergeCell ref="E132:O132"/>
    <mergeCell ref="P132:R132"/>
    <mergeCell ref="B2:X2"/>
    <mergeCell ref="P4:R5"/>
    <mergeCell ref="S4:S5"/>
    <mergeCell ref="V4:V5"/>
    <mergeCell ref="X4:X5"/>
    <mergeCell ref="B134:O134"/>
    <mergeCell ref="P134:R134"/>
    <mergeCell ref="C133:D133"/>
    <mergeCell ref="E133:O133"/>
  </mergeCells>
  <pageMargins left="0.25" right="0.25" top="0.75" bottom="0.75" header="0.25" footer="0.2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Андрей Сергеевич Душкин</cp:lastModifiedBy>
  <dcterms:created xsi:type="dcterms:W3CDTF">2021-04-12T14:52:46Z</dcterms:created>
  <dcterms:modified xsi:type="dcterms:W3CDTF">2021-07-15T09:01:18Z</dcterms:modified>
</cp:coreProperties>
</file>